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azachk/repos/vpc/data/"/>
    </mc:Choice>
  </mc:AlternateContent>
  <xr:revisionPtr revIDLastSave="0" documentId="13_ncr:1_{D9AC77B9-4EC7-3E4E-B002-825CBA4F8E66}" xr6:coauthVersionLast="45" xr6:coauthVersionMax="45" xr10:uidLastSave="{00000000-0000-0000-0000-000000000000}"/>
  <bookViews>
    <workbookView xWindow="7520" yWindow="460" windowWidth="25600" windowHeight="20540" xr2:uid="{D11C5D42-6996-424B-832C-AF69E38CC3F8}"/>
  </bookViews>
  <sheets>
    <sheet name="summary" sheetId="1" r:id="rId1"/>
    <sheet name="notes" sheetId="12" r:id="rId2"/>
    <sheet name="ip_obj" sheetId="10" r:id="rId3"/>
    <sheet name="cleaning_log" sheetId="2" r:id="rId4"/>
    <sheet name="vpc_bb0" sheetId="11" r:id="rId5"/>
    <sheet name="neos" sheetId="8" r:id="rId6"/>
    <sheet name="coral" sheetId="9" r:id="rId7"/>
    <sheet name="miplib2" sheetId="3" r:id="rId8"/>
    <sheet name="miplib3" sheetId="4" r:id="rId9"/>
    <sheet name="miplib2003" sheetId="7" r:id="rId10"/>
    <sheet name="miplib2010" sheetId="5" r:id="rId11"/>
    <sheet name="miplib2017" sheetId="6" r:id="rId12"/>
  </sheets>
  <definedNames>
    <definedName name="_xlnm._FilterDatabase" localSheetId="0" hidden="1">summary!$A$5:$J$892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5" i="9" l="1"/>
  <c r="C364" i="9"/>
  <c r="C363" i="9"/>
  <c r="C362" i="9"/>
  <c r="C361" i="9"/>
  <c r="C360" i="9"/>
  <c r="C357" i="9"/>
  <c r="C356" i="9"/>
  <c r="C355" i="9"/>
  <c r="C354" i="9"/>
  <c r="C349" i="9"/>
  <c r="C348" i="9"/>
  <c r="C347" i="9"/>
  <c r="C345" i="9"/>
  <c r="C344" i="9"/>
  <c r="C343" i="9"/>
  <c r="C342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7" i="9"/>
  <c r="C325" i="9"/>
  <c r="C324" i="9"/>
  <c r="C323" i="9"/>
  <c r="C322" i="9"/>
  <c r="C319" i="9"/>
  <c r="C317" i="9"/>
  <c r="C316" i="9"/>
  <c r="C314" i="9"/>
  <c r="C313" i="9"/>
  <c r="C312" i="9"/>
  <c r="C310" i="9"/>
  <c r="C309" i="9"/>
  <c r="C308" i="9"/>
  <c r="C306" i="9"/>
  <c r="C305" i="9"/>
  <c r="C304" i="9"/>
  <c r="C301" i="9"/>
  <c r="C300" i="9"/>
  <c r="C299" i="9"/>
  <c r="C298" i="9"/>
  <c r="C297" i="9"/>
  <c r="C296" i="9"/>
  <c r="C295" i="9"/>
  <c r="C294" i="9"/>
  <c r="C293" i="9"/>
  <c r="C291" i="9"/>
  <c r="C289" i="9"/>
  <c r="C288" i="9"/>
  <c r="C286" i="9"/>
  <c r="C285" i="9"/>
  <c r="C284" i="9"/>
  <c r="C282" i="9"/>
  <c r="C281" i="9"/>
  <c r="C278" i="9"/>
  <c r="C277" i="9"/>
  <c r="C276" i="9"/>
  <c r="C275" i="9"/>
  <c r="C274" i="9"/>
  <c r="C273" i="9"/>
  <c r="C272" i="9"/>
  <c r="C271" i="9"/>
  <c r="C267" i="9"/>
  <c r="C265" i="9"/>
  <c r="C263" i="9"/>
  <c r="C262" i="9"/>
  <c r="C258" i="9"/>
  <c r="C257" i="9"/>
  <c r="C256" i="9"/>
  <c r="C255" i="9"/>
  <c r="C254" i="9"/>
  <c r="C253" i="9"/>
  <c r="C252" i="9"/>
  <c r="C251" i="9"/>
  <c r="C249" i="9"/>
  <c r="C245" i="9"/>
  <c r="C244" i="9"/>
  <c r="C243" i="9"/>
  <c r="C242" i="9"/>
  <c r="C241" i="9"/>
  <c r="C240" i="9"/>
  <c r="C239" i="9"/>
  <c r="C236" i="9"/>
  <c r="C235" i="9"/>
  <c r="C233" i="9"/>
  <c r="C231" i="9"/>
  <c r="C230" i="9"/>
  <c r="C229" i="9"/>
  <c r="C228" i="9"/>
  <c r="C223" i="9"/>
  <c r="C222" i="9"/>
  <c r="C220" i="9"/>
  <c r="C218" i="9"/>
  <c r="C217" i="9"/>
  <c r="C216" i="9"/>
  <c r="C215" i="9"/>
  <c r="C214" i="9"/>
  <c r="C212" i="9"/>
  <c r="C210" i="9"/>
  <c r="C208" i="9"/>
  <c r="C207" i="9"/>
  <c r="C206" i="9"/>
  <c r="C204" i="9"/>
  <c r="C203" i="9"/>
  <c r="C202" i="9"/>
  <c r="C201" i="9"/>
  <c r="C199" i="9"/>
  <c r="C198" i="9"/>
  <c r="C197" i="9"/>
  <c r="C196" i="9"/>
  <c r="C195" i="9"/>
  <c r="C192" i="9"/>
  <c r="C191" i="9"/>
  <c r="C190" i="9"/>
  <c r="C189" i="9"/>
  <c r="C186" i="9"/>
  <c r="C185" i="9"/>
  <c r="C184" i="9"/>
  <c r="C182" i="9"/>
  <c r="C181" i="9"/>
  <c r="C180" i="9"/>
  <c r="C178" i="9"/>
  <c r="C176" i="9"/>
  <c r="C175" i="9"/>
  <c r="C173" i="9"/>
  <c r="C171" i="9"/>
  <c r="C170" i="9"/>
  <c r="C168" i="9"/>
  <c r="C167" i="9"/>
  <c r="C166" i="9"/>
  <c r="C165" i="9"/>
  <c r="C164" i="9"/>
  <c r="C163" i="9"/>
  <c r="C162" i="9"/>
  <c r="C161" i="9"/>
  <c r="C159" i="9"/>
  <c r="C154" i="9"/>
  <c r="C153" i="9"/>
  <c r="C152" i="9"/>
  <c r="C149" i="9"/>
  <c r="C146" i="9"/>
  <c r="C145" i="9"/>
  <c r="C144" i="9"/>
  <c r="C143" i="9"/>
  <c r="C142" i="9"/>
  <c r="C141" i="9"/>
  <c r="C139" i="9"/>
  <c r="C138" i="9"/>
  <c r="C137" i="9"/>
  <c r="C136" i="9"/>
  <c r="C135" i="9"/>
  <c r="C134" i="9"/>
  <c r="C133" i="9"/>
  <c r="C131" i="9"/>
  <c r="C130" i="9"/>
  <c r="C128" i="9"/>
  <c r="C126" i="9"/>
  <c r="C125" i="9"/>
  <c r="C123" i="9"/>
  <c r="C121" i="9"/>
  <c r="C120" i="9"/>
  <c r="C119" i="9"/>
  <c r="C117" i="9"/>
  <c r="C116" i="9"/>
  <c r="C113" i="9"/>
  <c r="C112" i="9"/>
  <c r="C111" i="9"/>
  <c r="C110" i="9"/>
  <c r="C109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0" i="9"/>
  <c r="C58" i="9"/>
  <c r="C57" i="9"/>
  <c r="C56" i="9"/>
  <c r="C55" i="9"/>
  <c r="C54" i="9"/>
  <c r="C53" i="9"/>
  <c r="C52" i="9"/>
  <c r="C51" i="9"/>
  <c r="C50" i="9"/>
  <c r="C48" i="9"/>
  <c r="C47" i="9"/>
  <c r="C42" i="9"/>
  <c r="C40" i="9"/>
  <c r="C39" i="9"/>
  <c r="C38" i="9"/>
  <c r="C37" i="9"/>
  <c r="C35" i="9"/>
  <c r="C32" i="9"/>
  <c r="C31" i="9"/>
  <c r="C30" i="9"/>
  <c r="C29" i="9"/>
  <c r="C27" i="9"/>
  <c r="C25" i="9"/>
  <c r="C24" i="9"/>
  <c r="C21" i="9"/>
  <c r="C17" i="9"/>
  <c r="C11" i="9"/>
  <c r="C10" i="9"/>
  <c r="C9" i="9"/>
  <c r="C8" i="9"/>
  <c r="C7" i="9"/>
  <c r="C6" i="9"/>
  <c r="C5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9" i="1"/>
  <c r="I8" i="1"/>
  <c r="I7" i="1"/>
  <c r="I6" i="1"/>
  <c r="I10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9" i="1"/>
  <c r="J8" i="1"/>
  <c r="J7" i="1"/>
  <c r="J6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9" i="1"/>
  <c r="G8" i="1"/>
  <c r="G7" i="1"/>
  <c r="G6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8" i="1"/>
  <c r="F7" i="1"/>
  <c r="C368" i="9"/>
  <c r="C352" i="9"/>
  <c r="C320" i="9"/>
  <c r="C224" i="9"/>
  <c r="C160" i="9"/>
  <c r="C16" i="9"/>
  <c r="C367" i="9"/>
  <c r="C351" i="9"/>
  <c r="C303" i="9"/>
  <c r="C287" i="9"/>
  <c r="C127" i="9"/>
  <c r="C15" i="9"/>
  <c r="C321" i="9"/>
  <c r="C366" i="9"/>
  <c r="C350" i="9"/>
  <c r="C318" i="9"/>
  <c r="C302" i="9"/>
  <c r="C270" i="9"/>
  <c r="C238" i="9"/>
  <c r="C174" i="9"/>
  <c r="C158" i="9"/>
  <c r="C46" i="9"/>
  <c r="C14" i="9"/>
  <c r="C49" i="9"/>
  <c r="C269" i="9"/>
  <c r="C237" i="9"/>
  <c r="C221" i="9"/>
  <c r="C205" i="9"/>
  <c r="C157" i="9"/>
  <c r="C61" i="9"/>
  <c r="C45" i="9"/>
  <c r="C13" i="9"/>
  <c r="C193" i="9"/>
  <c r="C268" i="9"/>
  <c r="C188" i="9"/>
  <c r="C172" i="9"/>
  <c r="C156" i="9"/>
  <c r="C140" i="9"/>
  <c r="C124" i="9"/>
  <c r="C108" i="9"/>
  <c r="C44" i="9"/>
  <c r="C28" i="9"/>
  <c r="C12" i="9"/>
  <c r="C315" i="9"/>
  <c r="C283" i="9"/>
  <c r="C219" i="9"/>
  <c r="C187" i="9"/>
  <c r="C155" i="9"/>
  <c r="C75" i="9"/>
  <c r="C59" i="9"/>
  <c r="C43" i="9"/>
  <c r="C346" i="9"/>
  <c r="C266" i="9"/>
  <c r="C250" i="9"/>
  <c r="C234" i="9"/>
  <c r="C122" i="9"/>
  <c r="C26" i="9"/>
  <c r="C129" i="9"/>
  <c r="C169" i="9"/>
  <c r="C41" i="9"/>
  <c r="C19" i="9"/>
  <c r="C225" i="9"/>
  <c r="C328" i="9"/>
  <c r="C280" i="9"/>
  <c r="C264" i="9"/>
  <c r="C248" i="9"/>
  <c r="C232" i="9"/>
  <c r="C200" i="9"/>
  <c r="C359" i="9"/>
  <c r="C311" i="9"/>
  <c r="C279" i="9"/>
  <c r="C247" i="9"/>
  <c r="C183" i="9"/>
  <c r="C151" i="9"/>
  <c r="C23" i="9"/>
  <c r="C177" i="9"/>
  <c r="C358" i="9"/>
  <c r="C326" i="9"/>
  <c r="C246" i="9"/>
  <c r="C150" i="9"/>
  <c r="C118" i="9"/>
  <c r="C22" i="9"/>
  <c r="C209" i="9"/>
  <c r="C341" i="9"/>
  <c r="C261" i="9"/>
  <c r="C213" i="9"/>
  <c r="C353" i="9"/>
  <c r="C33" i="9"/>
  <c r="C292" i="9"/>
  <c r="C260" i="9"/>
  <c r="C148" i="9"/>
  <c r="C132" i="9"/>
  <c r="C36" i="9"/>
  <c r="C20" i="9"/>
  <c r="C307" i="9"/>
  <c r="C259" i="9"/>
  <c r="C227" i="9"/>
  <c r="C211" i="9"/>
  <c r="C179" i="9"/>
  <c r="C147" i="9"/>
  <c r="C115" i="9"/>
  <c r="C290" i="9"/>
  <c r="C226" i="9"/>
  <c r="C194" i="9"/>
  <c r="C114" i="9"/>
  <c r="C34" i="9"/>
  <c r="C18" i="9"/>
  <c r="J10" i="1" l="1"/>
  <c r="G10" i="1"/>
  <c r="F9" i="1"/>
  <c r="F6" i="1"/>
  <c r="IO204" i="11"/>
  <c r="IN204" i="11"/>
  <c r="IM204" i="11"/>
  <c r="IL204" i="11"/>
  <c r="IO203" i="11"/>
  <c r="IN203" i="11"/>
  <c r="IP203" i="11" s="1"/>
  <c r="IM203" i="11"/>
  <c r="IL203" i="11"/>
  <c r="IO202" i="11"/>
  <c r="IN202" i="11"/>
  <c r="IM202" i="11"/>
  <c r="IL202" i="11"/>
  <c r="IO201" i="11"/>
  <c r="IN201" i="11"/>
  <c r="IM201" i="11"/>
  <c r="IL201" i="11"/>
  <c r="IO200" i="11"/>
  <c r="IN200" i="11"/>
  <c r="IP200" i="11" s="1"/>
  <c r="IM200" i="11"/>
  <c r="IL200" i="11"/>
  <c r="IO199" i="11"/>
  <c r="IN199" i="11"/>
  <c r="IP199" i="11" s="1"/>
  <c r="IM199" i="11"/>
  <c r="IL199" i="11"/>
  <c r="IO198" i="11"/>
  <c r="IN198" i="11"/>
  <c r="IM198" i="11"/>
  <c r="IL198" i="11"/>
  <c r="IO197" i="11"/>
  <c r="IN197" i="11"/>
  <c r="IM197" i="11"/>
  <c r="IL197" i="11"/>
  <c r="IO196" i="11"/>
  <c r="IN196" i="11"/>
  <c r="IP196" i="11" s="1"/>
  <c r="IM196" i="11"/>
  <c r="IL196" i="11"/>
  <c r="IO195" i="11"/>
  <c r="IN195" i="11"/>
  <c r="IP195" i="11" s="1"/>
  <c r="IM195" i="11"/>
  <c r="IL195" i="11"/>
  <c r="IO194" i="11"/>
  <c r="IN194" i="11"/>
  <c r="IP194" i="11" s="1"/>
  <c r="IM194" i="11"/>
  <c r="IL194" i="11"/>
  <c r="IO193" i="11"/>
  <c r="IN193" i="11"/>
  <c r="IM193" i="11"/>
  <c r="IL193" i="11"/>
  <c r="IO192" i="11"/>
  <c r="IN192" i="11"/>
  <c r="IP192" i="11" s="1"/>
  <c r="IM192" i="11"/>
  <c r="IL192" i="11"/>
  <c r="IP191" i="11"/>
  <c r="IO191" i="11"/>
  <c r="IN191" i="11"/>
  <c r="IM191" i="11"/>
  <c r="IL191" i="11"/>
  <c r="IO190" i="11"/>
  <c r="IN190" i="11"/>
  <c r="IM190" i="11"/>
  <c r="IL190" i="11"/>
  <c r="IO189" i="11"/>
  <c r="IN189" i="11"/>
  <c r="IM189" i="11"/>
  <c r="IP189" i="11" s="1"/>
  <c r="IL189" i="11"/>
  <c r="IO188" i="11"/>
  <c r="IN188" i="11"/>
  <c r="IP188" i="11" s="1"/>
  <c r="IM188" i="11"/>
  <c r="IL188" i="11"/>
  <c r="IO187" i="11"/>
  <c r="IN187" i="11"/>
  <c r="IP187" i="11" s="1"/>
  <c r="IM187" i="11"/>
  <c r="IL187" i="11"/>
  <c r="IO186" i="11"/>
  <c r="IN186" i="11"/>
  <c r="IP186" i="11" s="1"/>
  <c r="IM186" i="11"/>
  <c r="IL186" i="11"/>
  <c r="IO185" i="11"/>
  <c r="IN185" i="11"/>
  <c r="IM185" i="11"/>
  <c r="IL185" i="11"/>
  <c r="IO184" i="11"/>
  <c r="IN184" i="11"/>
  <c r="IM184" i="11"/>
  <c r="IL184" i="11"/>
  <c r="IO183" i="11"/>
  <c r="IN183" i="11"/>
  <c r="IP183" i="11" s="1"/>
  <c r="IM183" i="11"/>
  <c r="IL183" i="11"/>
  <c r="IO182" i="11"/>
  <c r="IN182" i="11"/>
  <c r="IP182" i="11" s="1"/>
  <c r="IM182" i="11"/>
  <c r="IL182" i="11"/>
  <c r="IO181" i="11"/>
  <c r="IN181" i="11"/>
  <c r="IM181" i="11"/>
  <c r="IL181" i="11"/>
  <c r="IO180" i="11"/>
  <c r="IN180" i="11"/>
  <c r="IP180" i="11" s="1"/>
  <c r="IM180" i="11"/>
  <c r="IL180" i="11"/>
  <c r="IO179" i="11"/>
  <c r="IN179" i="11"/>
  <c r="IP179" i="11" s="1"/>
  <c r="IM179" i="11"/>
  <c r="IL179" i="11"/>
  <c r="IO178" i="11"/>
  <c r="IN178" i="11"/>
  <c r="IM178" i="11"/>
  <c r="IL178" i="11"/>
  <c r="IO177" i="11"/>
  <c r="IN177" i="11"/>
  <c r="IM177" i="11"/>
  <c r="IP177" i="11" s="1"/>
  <c r="IL177" i="11"/>
  <c r="IO176" i="11"/>
  <c r="IN176" i="11"/>
  <c r="IP176" i="11" s="1"/>
  <c r="IM176" i="11"/>
  <c r="IL176" i="11"/>
  <c r="IP175" i="11"/>
  <c r="IO175" i="11"/>
  <c r="IN175" i="11"/>
  <c r="IM175" i="11"/>
  <c r="IL175" i="11"/>
  <c r="IO174" i="11"/>
  <c r="IN174" i="11"/>
  <c r="IP174" i="11" s="1"/>
  <c r="IM174" i="11"/>
  <c r="IL174" i="11"/>
  <c r="IO173" i="11"/>
  <c r="IN173" i="11"/>
  <c r="IM173" i="11"/>
  <c r="IL173" i="11"/>
  <c r="IP172" i="11"/>
  <c r="IO172" i="11"/>
  <c r="IN172" i="11"/>
  <c r="IM172" i="11"/>
  <c r="IL172" i="11"/>
  <c r="IO171" i="11"/>
  <c r="IN171" i="11"/>
  <c r="IP171" i="11" s="1"/>
  <c r="IM171" i="11"/>
  <c r="IL171" i="11"/>
  <c r="IO170" i="11"/>
  <c r="IN170" i="11"/>
  <c r="IP170" i="11" s="1"/>
  <c r="IM170" i="11"/>
  <c r="IL170" i="11"/>
  <c r="IO169" i="11"/>
  <c r="IN169" i="11"/>
  <c r="IP169" i="11" s="1"/>
  <c r="IM169" i="11"/>
  <c r="IL169" i="11"/>
  <c r="IO168" i="11"/>
  <c r="IN168" i="11"/>
  <c r="IM168" i="11"/>
  <c r="IL168" i="11"/>
  <c r="IO167" i="11"/>
  <c r="IN167" i="11"/>
  <c r="IP167" i="11" s="1"/>
  <c r="IM167" i="11"/>
  <c r="IL167" i="11"/>
  <c r="IO166" i="11"/>
  <c r="IN166" i="11"/>
  <c r="IM166" i="11"/>
  <c r="IL166" i="11"/>
  <c r="IO165" i="11"/>
  <c r="IN165" i="11"/>
  <c r="IP165" i="11" s="1"/>
  <c r="IM165" i="11"/>
  <c r="IL165" i="11"/>
  <c r="IO164" i="11"/>
  <c r="IN164" i="11"/>
  <c r="IP164" i="11" s="1"/>
  <c r="IM164" i="11"/>
  <c r="IL164" i="11"/>
  <c r="IO163" i="11"/>
  <c r="IN163" i="11"/>
  <c r="IP163" i="11" s="1"/>
  <c r="IM163" i="11"/>
  <c r="IL163" i="11"/>
  <c r="IO162" i="11"/>
  <c r="IN162" i="11"/>
  <c r="IM162" i="11"/>
  <c r="IP162" i="11" s="1"/>
  <c r="IL162" i="11"/>
  <c r="IO161" i="11"/>
  <c r="IN161" i="11"/>
  <c r="IM161" i="11"/>
  <c r="IL161" i="11"/>
  <c r="IO160" i="11"/>
  <c r="IN160" i="11"/>
  <c r="IP160" i="11" s="1"/>
  <c r="IM160" i="11"/>
  <c r="IL160" i="11"/>
  <c r="IP159" i="11"/>
  <c r="IO159" i="11"/>
  <c r="IN159" i="11"/>
  <c r="IM159" i="11"/>
  <c r="IL159" i="11"/>
  <c r="IO158" i="11"/>
  <c r="IN158" i="11"/>
  <c r="IP158" i="11" s="1"/>
  <c r="IM158" i="11"/>
  <c r="IL158" i="11"/>
  <c r="IO157" i="11"/>
  <c r="IN157" i="11"/>
  <c r="IM157" i="11"/>
  <c r="IP157" i="11" s="1"/>
  <c r="IL157" i="11"/>
  <c r="IP156" i="11"/>
  <c r="IO156" i="11"/>
  <c r="IN156" i="11"/>
  <c r="IM156" i="11"/>
  <c r="IL156" i="11"/>
  <c r="IO155" i="11"/>
  <c r="IN155" i="11"/>
  <c r="IP155" i="11" s="1"/>
  <c r="IM155" i="11"/>
  <c r="IL155" i="11"/>
  <c r="IO154" i="11"/>
  <c r="IN154" i="11"/>
  <c r="IP154" i="11" s="1"/>
  <c r="IM154" i="11"/>
  <c r="IL154" i="11"/>
  <c r="IO153" i="11"/>
  <c r="IN153" i="11"/>
  <c r="IP153" i="11" s="1"/>
  <c r="IM153" i="11"/>
  <c r="IL153" i="11"/>
  <c r="IO152" i="11"/>
  <c r="IN152" i="11"/>
  <c r="IM152" i="11"/>
  <c r="IL152" i="11"/>
  <c r="IO151" i="11"/>
  <c r="IN151" i="11"/>
  <c r="IM151" i="11"/>
  <c r="IL151" i="11"/>
  <c r="IO150" i="11"/>
  <c r="IN150" i="11"/>
  <c r="IP150" i="11" s="1"/>
  <c r="IM150" i="11"/>
  <c r="IL150" i="11"/>
  <c r="IO149" i="11"/>
  <c r="IN149" i="11"/>
  <c r="IP149" i="11" s="1"/>
  <c r="IM149" i="11"/>
  <c r="IL149" i="11"/>
  <c r="IO148" i="11"/>
  <c r="IN148" i="11"/>
  <c r="IP148" i="11" s="1"/>
  <c r="IM148" i="11"/>
  <c r="IL148" i="11"/>
  <c r="IO147" i="11"/>
  <c r="IN147" i="11"/>
  <c r="IM147" i="11"/>
  <c r="IL147" i="11"/>
  <c r="IO146" i="11"/>
  <c r="IN146" i="11"/>
  <c r="IM146" i="11"/>
  <c r="IL146" i="11"/>
  <c r="IO145" i="11"/>
  <c r="IN145" i="11"/>
  <c r="IM145" i="11"/>
  <c r="IL145" i="11"/>
  <c r="IO144" i="11"/>
  <c r="IN144" i="11"/>
  <c r="IP144" i="11" s="1"/>
  <c r="IM144" i="11"/>
  <c r="IL144" i="11"/>
  <c r="IP143" i="11"/>
  <c r="IO143" i="11"/>
  <c r="IN143" i="11"/>
  <c r="IM143" i="11"/>
  <c r="IL143" i="11"/>
  <c r="IO142" i="11"/>
  <c r="IN142" i="11"/>
  <c r="IM142" i="11"/>
  <c r="IL142" i="11"/>
  <c r="IO141" i="11"/>
  <c r="IN141" i="11"/>
  <c r="IM141" i="11"/>
  <c r="IP141" i="11" s="1"/>
  <c r="IL141" i="11"/>
  <c r="IO140" i="11"/>
  <c r="IN140" i="11"/>
  <c r="IM140" i="11"/>
  <c r="IP140" i="11" s="1"/>
  <c r="IL140" i="11"/>
  <c r="IO139" i="11"/>
  <c r="IN139" i="11"/>
  <c r="IP139" i="11" s="1"/>
  <c r="IM139" i="11"/>
  <c r="IL139" i="11"/>
  <c r="IO138" i="11"/>
  <c r="IN138" i="11"/>
  <c r="IP138" i="11" s="1"/>
  <c r="IM138" i="11"/>
  <c r="IL138" i="11"/>
  <c r="IO137" i="11"/>
  <c r="IN137" i="11"/>
  <c r="IP137" i="11" s="1"/>
  <c r="IM137" i="11"/>
  <c r="IL137" i="11"/>
  <c r="IO136" i="11"/>
  <c r="IN136" i="11"/>
  <c r="IM136" i="11"/>
  <c r="IP136" i="11" s="1"/>
  <c r="IL136" i="11"/>
  <c r="IO135" i="11"/>
  <c r="IN135" i="11"/>
  <c r="IP135" i="11" s="1"/>
  <c r="IM135" i="11"/>
  <c r="IL135" i="11"/>
  <c r="IO134" i="11"/>
  <c r="IN134" i="11"/>
  <c r="IP134" i="11" s="1"/>
  <c r="IM134" i="11"/>
  <c r="IL134" i="11"/>
  <c r="IO133" i="11"/>
  <c r="IN133" i="11"/>
  <c r="IP133" i="11" s="1"/>
  <c r="IM133" i="11"/>
  <c r="IL133" i="11"/>
  <c r="IO132" i="11"/>
  <c r="IN132" i="11"/>
  <c r="IM132" i="11"/>
  <c r="IL132" i="11"/>
  <c r="IO131" i="11"/>
  <c r="IN131" i="11"/>
  <c r="IP131" i="11" s="1"/>
  <c r="IM131" i="11"/>
  <c r="IL131" i="11"/>
  <c r="IO130" i="11"/>
  <c r="IN130" i="11"/>
  <c r="IM130" i="11"/>
  <c r="IL130" i="11"/>
  <c r="IO129" i="11"/>
  <c r="IN129" i="11"/>
  <c r="IM129" i="11"/>
  <c r="IL129" i="11"/>
  <c r="IO128" i="11"/>
  <c r="IN128" i="11"/>
  <c r="IM128" i="11"/>
  <c r="IL128" i="11"/>
  <c r="IP127" i="11"/>
  <c r="IO127" i="11"/>
  <c r="IN127" i="11"/>
  <c r="IM127" i="11"/>
  <c r="IL127" i="11"/>
  <c r="IO126" i="11"/>
  <c r="IN126" i="11"/>
  <c r="IM126" i="11"/>
  <c r="IL126" i="11"/>
  <c r="IO125" i="11"/>
  <c r="IN125" i="11"/>
  <c r="IM125" i="11"/>
  <c r="IL125" i="11"/>
  <c r="IO124" i="11"/>
  <c r="IN124" i="11"/>
  <c r="IM124" i="11"/>
  <c r="IP124" i="11" s="1"/>
  <c r="IL124" i="11"/>
  <c r="IO123" i="11"/>
  <c r="IN123" i="11"/>
  <c r="IP123" i="11" s="1"/>
  <c r="IM123" i="11"/>
  <c r="IL123" i="11"/>
  <c r="IO122" i="11"/>
  <c r="IN122" i="11"/>
  <c r="IP122" i="11" s="1"/>
  <c r="IM122" i="11"/>
  <c r="IL122" i="11"/>
  <c r="IO121" i="11"/>
  <c r="IN121" i="11"/>
  <c r="IM121" i="11"/>
  <c r="IL121" i="11"/>
  <c r="IO120" i="11"/>
  <c r="IN120" i="11"/>
  <c r="IM120" i="11"/>
  <c r="IL120" i="11"/>
  <c r="IO119" i="11"/>
  <c r="IN119" i="11"/>
  <c r="IP119" i="11" s="1"/>
  <c r="IM119" i="11"/>
  <c r="IL119" i="11"/>
  <c r="IO118" i="11"/>
  <c r="IN118" i="11"/>
  <c r="IP118" i="11" s="1"/>
  <c r="IM118" i="11"/>
  <c r="IL118" i="11"/>
  <c r="IO117" i="11"/>
  <c r="IN117" i="11"/>
  <c r="IP117" i="11" s="1"/>
  <c r="IM117" i="11"/>
  <c r="IL117" i="11"/>
  <c r="IO116" i="11"/>
  <c r="IN116" i="11"/>
  <c r="IP116" i="11" s="1"/>
  <c r="IM116" i="11"/>
  <c r="IL116" i="11"/>
  <c r="IO115" i="11"/>
  <c r="IN115" i="11"/>
  <c r="IP115" i="11" s="1"/>
  <c r="IM115" i="11"/>
  <c r="IL115" i="11"/>
  <c r="IO114" i="11"/>
  <c r="IN114" i="11"/>
  <c r="IM114" i="11"/>
  <c r="IL114" i="11"/>
  <c r="IO113" i="11"/>
  <c r="IN113" i="11"/>
  <c r="IM113" i="11"/>
  <c r="IL113" i="11"/>
  <c r="IO112" i="11"/>
  <c r="IN112" i="11"/>
  <c r="IP112" i="11" s="1"/>
  <c r="IM112" i="11"/>
  <c r="IL112" i="11"/>
  <c r="IO111" i="11"/>
  <c r="IN111" i="11"/>
  <c r="IM111" i="11"/>
  <c r="IP111" i="11" s="1"/>
  <c r="IL111" i="11"/>
  <c r="IO110" i="11"/>
  <c r="IN110" i="11"/>
  <c r="IP110" i="11" s="1"/>
  <c r="IM110" i="11"/>
  <c r="IL110" i="11"/>
  <c r="IO109" i="11"/>
  <c r="IN109" i="11"/>
  <c r="IM109" i="11"/>
  <c r="IL109" i="11"/>
  <c r="IP108" i="11"/>
  <c r="IO108" i="11"/>
  <c r="IN108" i="11"/>
  <c r="IM108" i="11"/>
  <c r="IL108" i="11"/>
  <c r="IO107" i="11"/>
  <c r="IN107" i="11"/>
  <c r="IM107" i="11"/>
  <c r="IP107" i="11" s="1"/>
  <c r="IL107" i="11"/>
  <c r="IO106" i="11"/>
  <c r="IN106" i="11"/>
  <c r="IP106" i="11" s="1"/>
  <c r="IM106" i="11"/>
  <c r="IL106" i="11"/>
  <c r="IO105" i="11"/>
  <c r="IN105" i="11"/>
  <c r="IP105" i="11" s="1"/>
  <c r="IM105" i="11"/>
  <c r="IL105" i="11"/>
  <c r="IO104" i="11"/>
  <c r="IN104" i="11"/>
  <c r="IM104" i="11"/>
  <c r="IL104" i="11"/>
  <c r="IO103" i="11"/>
  <c r="IN103" i="11"/>
  <c r="IP103" i="11" s="1"/>
  <c r="IM103" i="11"/>
  <c r="IL103" i="11"/>
  <c r="IO102" i="11"/>
  <c r="IN102" i="11"/>
  <c r="IP102" i="11" s="1"/>
  <c r="IM102" i="11"/>
  <c r="IL102" i="11"/>
  <c r="IO101" i="11"/>
  <c r="IN101" i="11"/>
  <c r="IP101" i="11" s="1"/>
  <c r="IM101" i="11"/>
  <c r="IL101" i="11"/>
  <c r="IO100" i="11"/>
  <c r="IN100" i="11"/>
  <c r="IP100" i="11" s="1"/>
  <c r="IM100" i="11"/>
  <c r="IL100" i="11"/>
  <c r="IO99" i="11"/>
  <c r="IN99" i="11"/>
  <c r="IP99" i="11" s="1"/>
  <c r="IM99" i="11"/>
  <c r="IL99" i="11"/>
  <c r="IO98" i="11"/>
  <c r="IN98" i="11"/>
  <c r="IM98" i="11"/>
  <c r="IL98" i="11"/>
  <c r="IO97" i="11"/>
  <c r="IN97" i="11"/>
  <c r="IM97" i="11"/>
  <c r="IL97" i="11"/>
  <c r="IO96" i="11"/>
  <c r="IN96" i="11"/>
  <c r="IP96" i="11" s="1"/>
  <c r="IM96" i="11"/>
  <c r="IL96" i="11"/>
  <c r="IO95" i="11"/>
  <c r="IN95" i="11"/>
  <c r="IP95" i="11" s="1"/>
  <c r="IM95" i="11"/>
  <c r="IL95" i="11"/>
  <c r="IO94" i="11"/>
  <c r="IN94" i="11"/>
  <c r="IP94" i="11" s="1"/>
  <c r="IM94" i="11"/>
  <c r="IL94" i="11"/>
  <c r="IO93" i="11"/>
  <c r="IN93" i="11"/>
  <c r="IM93" i="11"/>
  <c r="IP93" i="11" s="1"/>
  <c r="IL93" i="11"/>
  <c r="IP92" i="11"/>
  <c r="IO92" i="11"/>
  <c r="IN92" i="11"/>
  <c r="IM92" i="11"/>
  <c r="IL92" i="11"/>
  <c r="IO91" i="11"/>
  <c r="IN91" i="11"/>
  <c r="IP91" i="11" s="1"/>
  <c r="IM91" i="11"/>
  <c r="IL91" i="11"/>
  <c r="IO90" i="11"/>
  <c r="IN90" i="11"/>
  <c r="IP90" i="11" s="1"/>
  <c r="IM90" i="11"/>
  <c r="IL90" i="11"/>
  <c r="IO89" i="11"/>
  <c r="IN89" i="11"/>
  <c r="IP89" i="11" s="1"/>
  <c r="IM89" i="11"/>
  <c r="IL89" i="11"/>
  <c r="IO88" i="11"/>
  <c r="IN88" i="11"/>
  <c r="IM88" i="11"/>
  <c r="IL88" i="11"/>
  <c r="IO87" i="11"/>
  <c r="IN87" i="11"/>
  <c r="IP87" i="11" s="1"/>
  <c r="IM87" i="11"/>
  <c r="IL87" i="11"/>
  <c r="IO86" i="11"/>
  <c r="IN86" i="11"/>
  <c r="IP86" i="11" s="1"/>
  <c r="IM86" i="11"/>
  <c r="IL86" i="11"/>
  <c r="IO85" i="11"/>
  <c r="IN85" i="11"/>
  <c r="IP85" i="11" s="1"/>
  <c r="IM85" i="11"/>
  <c r="IL85" i="11"/>
  <c r="IO84" i="11"/>
  <c r="IN84" i="11"/>
  <c r="IP84" i="11" s="1"/>
  <c r="IM84" i="11"/>
  <c r="IL84" i="11"/>
  <c r="IO83" i="11"/>
  <c r="IN83" i="11"/>
  <c r="IP83" i="11" s="1"/>
  <c r="IM83" i="11"/>
  <c r="IL83" i="11"/>
  <c r="IO82" i="11"/>
  <c r="IN82" i="11"/>
  <c r="IM82" i="11"/>
  <c r="IL82" i="11"/>
  <c r="IO81" i="11"/>
  <c r="IN81" i="11"/>
  <c r="IM81" i="11"/>
  <c r="IL81" i="11"/>
  <c r="IO80" i="11"/>
  <c r="IN80" i="11"/>
  <c r="IP80" i="11" s="1"/>
  <c r="IM80" i="11"/>
  <c r="IL80" i="11"/>
  <c r="IP79" i="11"/>
  <c r="IO79" i="11"/>
  <c r="IN79" i="11"/>
  <c r="IM79" i="11"/>
  <c r="IL79" i="11"/>
  <c r="IO78" i="11"/>
  <c r="IN78" i="11"/>
  <c r="IM78" i="11"/>
  <c r="IL78" i="11"/>
  <c r="IO77" i="11"/>
  <c r="IN77" i="11"/>
  <c r="IM77" i="11"/>
  <c r="IP77" i="11" s="1"/>
  <c r="IL77" i="11"/>
  <c r="IP76" i="11"/>
  <c r="IO76" i="11"/>
  <c r="IN76" i="11"/>
  <c r="IM76" i="11"/>
  <c r="IL76" i="11"/>
  <c r="IO75" i="11"/>
  <c r="IN75" i="11"/>
  <c r="IP75" i="11" s="1"/>
  <c r="IM75" i="11"/>
  <c r="IL75" i="11"/>
  <c r="IO74" i="11"/>
  <c r="IN74" i="11"/>
  <c r="IP74" i="11" s="1"/>
  <c r="IM74" i="11"/>
  <c r="IL74" i="11"/>
  <c r="IO73" i="11"/>
  <c r="IN73" i="11"/>
  <c r="IP73" i="11" s="1"/>
  <c r="IM73" i="11"/>
  <c r="IL73" i="11"/>
  <c r="IO72" i="11"/>
  <c r="IN72" i="11"/>
  <c r="IM72" i="11"/>
  <c r="IL72" i="11"/>
  <c r="IO71" i="11"/>
  <c r="IN71" i="11"/>
  <c r="IP71" i="11" s="1"/>
  <c r="IM71" i="11"/>
  <c r="IL71" i="11"/>
  <c r="IO70" i="11"/>
  <c r="IN70" i="11"/>
  <c r="IP70" i="11" s="1"/>
  <c r="IM70" i="11"/>
  <c r="IL70" i="11"/>
  <c r="IO69" i="11"/>
  <c r="IN69" i="11"/>
  <c r="IP69" i="11" s="1"/>
  <c r="IM69" i="11"/>
  <c r="IL69" i="11"/>
  <c r="IO68" i="11"/>
  <c r="IN68" i="11"/>
  <c r="IP68" i="11" s="1"/>
  <c r="IM68" i="11"/>
  <c r="IL68" i="11"/>
  <c r="IO67" i="11"/>
  <c r="IN67" i="11"/>
  <c r="IP67" i="11" s="1"/>
  <c r="IM67" i="11"/>
  <c r="IL67" i="11"/>
  <c r="IO66" i="11"/>
  <c r="IN66" i="11"/>
  <c r="IM66" i="11"/>
  <c r="IL66" i="11"/>
  <c r="IO65" i="11"/>
  <c r="IN65" i="11"/>
  <c r="IP65" i="11" s="1"/>
  <c r="IM65" i="11"/>
  <c r="IL65" i="11"/>
  <c r="IO64" i="11"/>
  <c r="IN64" i="11"/>
  <c r="IP64" i="11" s="1"/>
  <c r="IM64" i="11"/>
  <c r="IL64" i="11"/>
  <c r="IP63" i="11"/>
  <c r="IO63" i="11"/>
  <c r="IN63" i="11"/>
  <c r="IM63" i="11"/>
  <c r="IL63" i="11"/>
  <c r="IO62" i="11"/>
  <c r="IN62" i="11"/>
  <c r="IP62" i="11" s="1"/>
  <c r="IM62" i="11"/>
  <c r="IL62" i="11"/>
  <c r="IO61" i="11"/>
  <c r="IN61" i="11"/>
  <c r="IM61" i="11"/>
  <c r="IP61" i="11" s="1"/>
  <c r="IL61" i="11"/>
  <c r="IO60" i="11"/>
  <c r="IN60" i="11"/>
  <c r="IP60" i="11" s="1"/>
  <c r="IM60" i="11"/>
  <c r="IL60" i="11"/>
  <c r="IO59" i="11"/>
  <c r="IN59" i="11"/>
  <c r="IP59" i="11" s="1"/>
  <c r="IM59" i="11"/>
  <c r="IL59" i="11"/>
  <c r="IO58" i="11"/>
  <c r="IN58" i="11"/>
  <c r="IP58" i="11" s="1"/>
  <c r="IM58" i="11"/>
  <c r="IL58" i="11"/>
  <c r="IO57" i="11"/>
  <c r="IN57" i="11"/>
  <c r="IP57" i="11" s="1"/>
  <c r="IM57" i="11"/>
  <c r="IL57" i="11"/>
  <c r="IO56" i="11"/>
  <c r="IN56" i="11"/>
  <c r="IM56" i="11"/>
  <c r="IP56" i="11" s="1"/>
  <c r="IL56" i="11"/>
  <c r="IO55" i="11"/>
  <c r="IN55" i="11"/>
  <c r="IM55" i="11"/>
  <c r="IL55" i="11"/>
  <c r="IO54" i="11"/>
  <c r="IN54" i="11"/>
  <c r="IP54" i="11" s="1"/>
  <c r="IM54" i="11"/>
  <c r="IL54" i="11"/>
  <c r="IO53" i="11"/>
  <c r="IN53" i="11"/>
  <c r="IP53" i="11" s="1"/>
  <c r="IM53" i="11"/>
  <c r="IL53" i="11"/>
  <c r="IO52" i="11"/>
  <c r="IN52" i="11"/>
  <c r="IM52" i="11"/>
  <c r="IL52" i="11"/>
  <c r="IO51" i="11"/>
  <c r="IN51" i="11"/>
  <c r="IM51" i="11"/>
  <c r="IL51" i="11"/>
  <c r="IO50" i="11"/>
  <c r="IN50" i="11"/>
  <c r="IM50" i="11"/>
  <c r="IL50" i="11"/>
  <c r="IO49" i="11"/>
  <c r="IN49" i="11"/>
  <c r="IM49" i="11"/>
  <c r="IL49" i="11"/>
  <c r="IO48" i="11"/>
  <c r="IN48" i="11"/>
  <c r="IM48" i="11"/>
  <c r="IL48" i="11"/>
  <c r="IP47" i="11"/>
  <c r="IO47" i="11"/>
  <c r="IN47" i="11"/>
  <c r="IM47" i="11"/>
  <c r="IL47" i="11"/>
  <c r="IO46" i="11"/>
  <c r="IN46" i="11"/>
  <c r="IM46" i="11"/>
  <c r="IL46" i="11"/>
  <c r="IO45" i="11"/>
  <c r="IN45" i="11"/>
  <c r="IM45" i="11"/>
  <c r="IP45" i="11" s="1"/>
  <c r="IL45" i="11"/>
  <c r="IO44" i="11"/>
  <c r="IN44" i="11"/>
  <c r="IP44" i="11" s="1"/>
  <c r="IM44" i="11"/>
  <c r="IL44" i="11"/>
  <c r="IO43" i="11"/>
  <c r="IN43" i="11"/>
  <c r="IP43" i="11" s="1"/>
  <c r="IM43" i="11"/>
  <c r="IL43" i="11"/>
  <c r="IP42" i="11"/>
  <c r="IO42" i="11"/>
  <c r="IN42" i="11"/>
  <c r="IM42" i="11"/>
  <c r="IL42" i="11"/>
  <c r="IO41" i="11"/>
  <c r="IN41" i="11"/>
  <c r="IM41" i="11"/>
  <c r="IL41" i="11"/>
  <c r="IO40" i="11"/>
  <c r="IN40" i="11"/>
  <c r="IM40" i="11"/>
  <c r="IP40" i="11" s="1"/>
  <c r="IL40" i="11"/>
  <c r="IO39" i="11"/>
  <c r="IN39" i="11"/>
  <c r="IP39" i="11" s="1"/>
  <c r="IM39" i="11"/>
  <c r="IL39" i="11"/>
  <c r="IO38" i="11"/>
  <c r="IN38" i="11"/>
  <c r="IP38" i="11" s="1"/>
  <c r="IM38" i="11"/>
  <c r="IL38" i="11"/>
  <c r="IO37" i="11"/>
  <c r="IN37" i="11"/>
  <c r="IM37" i="11"/>
  <c r="IL37" i="11"/>
  <c r="IO36" i="11"/>
  <c r="IN36" i="11"/>
  <c r="IM36" i="11"/>
  <c r="IL36" i="11"/>
  <c r="IO35" i="11"/>
  <c r="IN35" i="11"/>
  <c r="IP35" i="11" s="1"/>
  <c r="IM35" i="11"/>
  <c r="IL35" i="11"/>
  <c r="IO34" i="11"/>
  <c r="IN34" i="11"/>
  <c r="IM34" i="11"/>
  <c r="IL34" i="11"/>
  <c r="IO33" i="11"/>
  <c r="IN33" i="11"/>
  <c r="IM33" i="11"/>
  <c r="IP33" i="11" s="1"/>
  <c r="IL33" i="11"/>
  <c r="IO32" i="11"/>
  <c r="IN32" i="11"/>
  <c r="IM32" i="11"/>
  <c r="IL32" i="11"/>
  <c r="IP31" i="11"/>
  <c r="IO31" i="11"/>
  <c r="IN31" i="11"/>
  <c r="IM31" i="11"/>
  <c r="IL31" i="11"/>
  <c r="IO30" i="11"/>
  <c r="IN30" i="11"/>
  <c r="IM30" i="11"/>
  <c r="IL30" i="11"/>
  <c r="IO29" i="11"/>
  <c r="IN29" i="11"/>
  <c r="IM29" i="11"/>
  <c r="IL29" i="11"/>
  <c r="IO28" i="11"/>
  <c r="IN28" i="11"/>
  <c r="IM28" i="11"/>
  <c r="IP28" i="11" s="1"/>
  <c r="IL28" i="11"/>
  <c r="IO27" i="11"/>
  <c r="IN27" i="11"/>
  <c r="IP27" i="11" s="1"/>
  <c r="IM27" i="11"/>
  <c r="IL27" i="11"/>
  <c r="IP26" i="11"/>
  <c r="IO26" i="11"/>
  <c r="IN26" i="11"/>
  <c r="IM26" i="11"/>
  <c r="IL26" i="11"/>
  <c r="IO25" i="11"/>
  <c r="IN25" i="11"/>
  <c r="IM25" i="11"/>
  <c r="IL25" i="11"/>
  <c r="IO24" i="11"/>
  <c r="IN24" i="11"/>
  <c r="IM24" i="11"/>
  <c r="IL24" i="11"/>
  <c r="IO23" i="11"/>
  <c r="IN23" i="11"/>
  <c r="IP23" i="11" s="1"/>
  <c r="IM23" i="11"/>
  <c r="IL23" i="11"/>
  <c r="IP22" i="11"/>
  <c r="IO22" i="11"/>
  <c r="IN22" i="11"/>
  <c r="IM22" i="11"/>
  <c r="IL22" i="11"/>
  <c r="IO21" i="11"/>
  <c r="IN21" i="11"/>
  <c r="IP21" i="11" s="1"/>
  <c r="IM21" i="11"/>
  <c r="IL21" i="11"/>
  <c r="IO20" i="11"/>
  <c r="IN20" i="11"/>
  <c r="IM20" i="11"/>
  <c r="IL20" i="11"/>
  <c r="IO19" i="11"/>
  <c r="IN19" i="11"/>
  <c r="IM19" i="11"/>
  <c r="IL19" i="11"/>
  <c r="IO18" i="11"/>
  <c r="IN18" i="11"/>
  <c r="IM18" i="11"/>
  <c r="IL18" i="11"/>
  <c r="IO17" i="11"/>
  <c r="IN17" i="11"/>
  <c r="IM17" i="11"/>
  <c r="IL17" i="11"/>
  <c r="IO16" i="11"/>
  <c r="IN16" i="11"/>
  <c r="IM16" i="11"/>
  <c r="IL16" i="11"/>
  <c r="IO15" i="11"/>
  <c r="IN15" i="11"/>
  <c r="IP15" i="11" s="1"/>
  <c r="IM15" i="11"/>
  <c r="IL15" i="11"/>
  <c r="IO14" i="11"/>
  <c r="IN14" i="11"/>
  <c r="IM14" i="11"/>
  <c r="IL14" i="11"/>
  <c r="IO13" i="11"/>
  <c r="IN13" i="11"/>
  <c r="IM13" i="11"/>
  <c r="IP13" i="11" s="1"/>
  <c r="IL13" i="11"/>
  <c r="IO12" i="11"/>
  <c r="IN12" i="11"/>
  <c r="IP12" i="11" s="1"/>
  <c r="IM12" i="11"/>
  <c r="IL12" i="11"/>
  <c r="IP11" i="11"/>
  <c r="IO11" i="11"/>
  <c r="IN11" i="11"/>
  <c r="IM11" i="11"/>
  <c r="IL11" i="11"/>
  <c r="IP10" i="11"/>
  <c r="IO10" i="11"/>
  <c r="IN10" i="11"/>
  <c r="IM10" i="11"/>
  <c r="IL10" i="11"/>
  <c r="IO9" i="11"/>
  <c r="IN9" i="11"/>
  <c r="IM9" i="11"/>
  <c r="IL9" i="11"/>
  <c r="IO8" i="11"/>
  <c r="IN8" i="11"/>
  <c r="IM8" i="11"/>
  <c r="IP8" i="11" s="1"/>
  <c r="IL8" i="11"/>
  <c r="IO7" i="11"/>
  <c r="IN7" i="11"/>
  <c r="IP7" i="11" s="1"/>
  <c r="IM7" i="11"/>
  <c r="IL7" i="11"/>
  <c r="IO6" i="11"/>
  <c r="IN6" i="11"/>
  <c r="IP6" i="11" s="1"/>
  <c r="IM6" i="11"/>
  <c r="IL6" i="11"/>
  <c r="IO5" i="11"/>
  <c r="IN5" i="11"/>
  <c r="IM5" i="11"/>
  <c r="IL5" i="11"/>
  <c r="IO4" i="11"/>
  <c r="IN4" i="11"/>
  <c r="IM4" i="11"/>
  <c r="IL4" i="11"/>
  <c r="IO3" i="11"/>
  <c r="IN3" i="11"/>
  <c r="IP3" i="11" s="1"/>
  <c r="IM3" i="11"/>
  <c r="IL3" i="11"/>
  <c r="B823" i="1"/>
  <c r="B808" i="1"/>
  <c r="B783" i="1"/>
  <c r="B758" i="1"/>
  <c r="B748" i="1"/>
  <c r="B746" i="1"/>
  <c r="B727" i="1"/>
  <c r="B726" i="1"/>
  <c r="B366" i="1"/>
  <c r="B365" i="1"/>
  <c r="B360" i="1"/>
  <c r="B359" i="1"/>
  <c r="B358" i="1"/>
  <c r="B356" i="1"/>
  <c r="B355" i="1"/>
  <c r="B354" i="1"/>
  <c r="B353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8" i="1"/>
  <c r="B336" i="1"/>
  <c r="B335" i="1"/>
  <c r="B334" i="1"/>
  <c r="B333" i="1"/>
  <c r="B330" i="1"/>
  <c r="B328" i="1"/>
  <c r="B327" i="1"/>
  <c r="B325" i="1"/>
  <c r="B324" i="1"/>
  <c r="B323" i="1"/>
  <c r="B321" i="1"/>
  <c r="B320" i="1"/>
  <c r="B319" i="1"/>
  <c r="B317" i="1"/>
  <c r="B316" i="1"/>
  <c r="B315" i="1"/>
  <c r="B312" i="1"/>
  <c r="B311" i="1"/>
  <c r="B310" i="1"/>
  <c r="B309" i="1"/>
  <c r="B308" i="1"/>
  <c r="B307" i="1"/>
  <c r="B306" i="1"/>
  <c r="B305" i="1"/>
  <c r="B304" i="1"/>
  <c r="B302" i="1"/>
  <c r="B300" i="1"/>
  <c r="B299" i="1"/>
  <c r="B297" i="1"/>
  <c r="B296" i="1"/>
  <c r="B295" i="1"/>
  <c r="B293" i="1"/>
  <c r="B292" i="1"/>
  <c r="B289" i="1"/>
  <c r="B288" i="1"/>
  <c r="B287" i="1"/>
  <c r="B286" i="1"/>
  <c r="B285" i="1"/>
  <c r="B284" i="1"/>
  <c r="B283" i="1"/>
  <c r="B282" i="1"/>
  <c r="B278" i="1"/>
  <c r="B276" i="1"/>
  <c r="B274" i="1"/>
  <c r="B273" i="1"/>
  <c r="B269" i="1"/>
  <c r="B268" i="1"/>
  <c r="B267" i="1"/>
  <c r="B266" i="1"/>
  <c r="B265" i="1"/>
  <c r="B264" i="1"/>
  <c r="B263" i="1"/>
  <c r="B262" i="1"/>
  <c r="B606" i="1"/>
  <c r="B602" i="1"/>
  <c r="B601" i="1"/>
  <c r="B600" i="1"/>
  <c r="B599" i="1"/>
  <c r="B598" i="1"/>
  <c r="B597" i="1"/>
  <c r="B596" i="1"/>
  <c r="B593" i="1"/>
  <c r="B592" i="1"/>
  <c r="B590" i="1"/>
  <c r="B588" i="1"/>
  <c r="B587" i="1"/>
  <c r="B586" i="1"/>
  <c r="B585" i="1"/>
  <c r="B580" i="1"/>
  <c r="B579" i="1"/>
  <c r="B577" i="1"/>
  <c r="B575" i="1"/>
  <c r="B574" i="1"/>
  <c r="B573" i="1"/>
  <c r="B572" i="1"/>
  <c r="B571" i="1"/>
  <c r="B569" i="1"/>
  <c r="B567" i="1"/>
  <c r="B565" i="1"/>
  <c r="B564" i="1"/>
  <c r="B563" i="1"/>
  <c r="B561" i="1"/>
  <c r="B560" i="1"/>
  <c r="B559" i="1"/>
  <c r="B558" i="1"/>
  <c r="B556" i="1"/>
  <c r="B555" i="1"/>
  <c r="B554" i="1"/>
  <c r="B553" i="1"/>
  <c r="B552" i="1"/>
  <c r="B549" i="1"/>
  <c r="B548" i="1"/>
  <c r="B547" i="1"/>
  <c r="B546" i="1"/>
  <c r="B543" i="1"/>
  <c r="B542" i="1"/>
  <c r="B541" i="1"/>
  <c r="B539" i="1"/>
  <c r="B538" i="1"/>
  <c r="B537" i="1"/>
  <c r="B535" i="1"/>
  <c r="B533" i="1"/>
  <c r="B532" i="1"/>
  <c r="B530" i="1"/>
  <c r="B528" i="1"/>
  <c r="B527" i="1"/>
  <c r="B525" i="1"/>
  <c r="B524" i="1"/>
  <c r="B523" i="1"/>
  <c r="B522" i="1"/>
  <c r="B521" i="1"/>
  <c r="B520" i="1"/>
  <c r="B519" i="1"/>
  <c r="B518" i="1"/>
  <c r="B516" i="1"/>
  <c r="B511" i="1"/>
  <c r="B510" i="1"/>
  <c r="B509" i="1"/>
  <c r="B506" i="1"/>
  <c r="B503" i="1"/>
  <c r="B502" i="1"/>
  <c r="B501" i="1"/>
  <c r="B500" i="1"/>
  <c r="B499" i="1"/>
  <c r="B498" i="1"/>
  <c r="B496" i="1"/>
  <c r="B495" i="1"/>
  <c r="B494" i="1"/>
  <c r="B493" i="1"/>
  <c r="B492" i="1"/>
  <c r="B491" i="1"/>
  <c r="B490" i="1"/>
  <c r="B488" i="1"/>
  <c r="B487" i="1"/>
  <c r="B485" i="1"/>
  <c r="B483" i="1"/>
  <c r="B482" i="1"/>
  <c r="B480" i="1"/>
  <c r="B478" i="1"/>
  <c r="B477" i="1"/>
  <c r="B476" i="1"/>
  <c r="B474" i="1"/>
  <c r="B473" i="1"/>
  <c r="B470" i="1"/>
  <c r="B469" i="1"/>
  <c r="B468" i="1"/>
  <c r="B467" i="1"/>
  <c r="B466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5" i="1"/>
  <c r="B405" i="1"/>
  <c r="B404" i="1"/>
  <c r="B403" i="1"/>
  <c r="B402" i="1"/>
  <c r="B401" i="1"/>
  <c r="B400" i="1"/>
  <c r="B398" i="1"/>
  <c r="B397" i="1"/>
  <c r="B396" i="1"/>
  <c r="B386" i="1"/>
  <c r="B619" i="1"/>
  <c r="B613" i="1"/>
  <c r="B611" i="1"/>
  <c r="B610" i="1"/>
  <c r="B609" i="1"/>
  <c r="B630" i="1"/>
  <c r="B624" i="1"/>
  <c r="B621" i="1"/>
  <c r="B620" i="1"/>
  <c r="B618" i="1"/>
  <c r="B608" i="1"/>
  <c r="B235" i="1"/>
  <c r="B217" i="1"/>
  <c r="B193" i="1"/>
  <c r="B161" i="1"/>
  <c r="B90" i="1"/>
  <c r="B49" i="1"/>
  <c r="B40" i="1"/>
  <c r="B39" i="1"/>
  <c r="B25" i="1"/>
  <c r="B860" i="1"/>
  <c r="B7" i="1"/>
  <c r="C7" i="1" s="1"/>
  <c r="B6" i="1"/>
  <c r="C6" i="1" s="1"/>
  <c r="B759" i="1"/>
  <c r="B212" i="1"/>
  <c r="B114" i="1"/>
  <c r="B836" i="1"/>
  <c r="B834" i="1"/>
  <c r="B832" i="1"/>
  <c r="B831" i="1"/>
  <c r="B802" i="1"/>
  <c r="B800" i="1"/>
  <c r="B799" i="1"/>
  <c r="B787" i="1"/>
  <c r="B721" i="1"/>
  <c r="B706" i="1"/>
  <c r="B700" i="1"/>
  <c r="B697" i="1"/>
  <c r="B239" i="1"/>
  <c r="B230" i="1"/>
  <c r="B229" i="1"/>
  <c r="B227" i="1"/>
  <c r="B226" i="1"/>
  <c r="B192" i="1"/>
  <c r="B134" i="1"/>
  <c r="B133" i="1"/>
  <c r="B101" i="1"/>
  <c r="B80" i="1"/>
  <c r="B57" i="1"/>
  <c r="B44" i="1"/>
  <c r="B43" i="1"/>
  <c r="B24" i="1"/>
  <c r="B20" i="1"/>
  <c r="B19" i="1"/>
  <c r="B884" i="1"/>
  <c r="B835" i="1"/>
  <c r="B833" i="1"/>
  <c r="B757" i="1"/>
  <c r="B756" i="1"/>
  <c r="B735" i="1"/>
  <c r="B734" i="1"/>
  <c r="B701" i="1"/>
  <c r="B699" i="1"/>
  <c r="B698" i="1"/>
  <c r="B696" i="1"/>
  <c r="B237" i="1"/>
  <c r="B236" i="1"/>
  <c r="B233" i="1"/>
  <c r="B231" i="1"/>
  <c r="B228" i="1"/>
  <c r="B195" i="1"/>
  <c r="B181" i="1"/>
  <c r="B180" i="1"/>
  <c r="B158" i="1"/>
  <c r="B147" i="1"/>
  <c r="B146" i="1"/>
  <c r="B138" i="1"/>
  <c r="B136" i="1"/>
  <c r="B115" i="1"/>
  <c r="B110" i="1"/>
  <c r="B108" i="1"/>
  <c r="B97" i="1"/>
  <c r="B52" i="1"/>
  <c r="B45" i="1"/>
  <c r="B42" i="1"/>
  <c r="B21" i="1"/>
  <c r="B885" i="1"/>
  <c r="B863" i="1"/>
  <c r="B801" i="1"/>
  <c r="B782" i="1"/>
  <c r="B723" i="1"/>
  <c r="B724" i="1"/>
  <c r="B704" i="1"/>
  <c r="B695" i="1"/>
  <c r="B681" i="1"/>
  <c r="B240" i="1"/>
  <c r="B238" i="1"/>
  <c r="B232" i="1"/>
  <c r="B211" i="1"/>
  <c r="B210" i="1"/>
  <c r="B208" i="1"/>
  <c r="B199" i="1"/>
  <c r="B145" i="1"/>
  <c r="B144" i="1"/>
  <c r="B135" i="1"/>
  <c r="B132" i="1"/>
  <c r="B106" i="1"/>
  <c r="B102" i="1"/>
  <c r="B64" i="1"/>
  <c r="B27" i="1"/>
  <c r="B23" i="1"/>
  <c r="B17" i="1"/>
  <c r="B8" i="1"/>
  <c r="C8" i="1" s="1"/>
  <c r="B892" i="1"/>
  <c r="B891" i="1"/>
  <c r="B890" i="1"/>
  <c r="B889" i="1"/>
  <c r="B886" i="1"/>
  <c r="B887" i="1"/>
  <c r="B882" i="1"/>
  <c r="B881" i="1"/>
  <c r="B879" i="1"/>
  <c r="B875" i="1"/>
  <c r="B874" i="1"/>
  <c r="B873" i="1"/>
  <c r="B872" i="1"/>
  <c r="B871" i="1"/>
  <c r="B868" i="1"/>
  <c r="B858" i="1"/>
  <c r="B857" i="1"/>
  <c r="B856" i="1"/>
  <c r="B855" i="1"/>
  <c r="B852" i="1"/>
  <c r="B840" i="1"/>
  <c r="B839" i="1"/>
  <c r="B838" i="1"/>
  <c r="B837" i="1"/>
  <c r="B827" i="1"/>
  <c r="B826" i="1"/>
  <c r="B825" i="1"/>
  <c r="B817" i="1"/>
  <c r="B814" i="1"/>
  <c r="B815" i="1"/>
  <c r="B813" i="1"/>
  <c r="B812" i="1"/>
  <c r="B811" i="1"/>
  <c r="B810" i="1"/>
  <c r="B807" i="1"/>
  <c r="B805" i="1"/>
  <c r="B804" i="1"/>
  <c r="B803" i="1"/>
  <c r="B798" i="1"/>
  <c r="B797" i="1"/>
  <c r="B795" i="1"/>
  <c r="B792" i="1"/>
  <c r="B793" i="1"/>
  <c r="B790" i="1"/>
  <c r="B788" i="1"/>
  <c r="B784" i="1"/>
  <c r="B778" i="1"/>
  <c r="B776" i="1"/>
  <c r="B774" i="1"/>
  <c r="B773" i="1"/>
  <c r="B771" i="1"/>
  <c r="B769" i="1"/>
  <c r="B768" i="1"/>
  <c r="B767" i="1"/>
  <c r="B766" i="1"/>
  <c r="B765" i="1"/>
  <c r="B763" i="1"/>
  <c r="B762" i="1"/>
  <c r="B761" i="1"/>
  <c r="B755" i="1"/>
  <c r="B754" i="1"/>
  <c r="B753" i="1"/>
  <c r="B752" i="1"/>
  <c r="B749" i="1"/>
  <c r="B745" i="1"/>
  <c r="B744" i="1"/>
  <c r="B742" i="1"/>
  <c r="B737" i="1"/>
  <c r="B736" i="1"/>
  <c r="B733" i="1"/>
  <c r="B731" i="1"/>
  <c r="B730" i="1"/>
  <c r="B725" i="1"/>
  <c r="B719" i="1"/>
  <c r="B718" i="1"/>
  <c r="B717" i="1"/>
  <c r="B716" i="1"/>
  <c r="B715" i="1"/>
  <c r="B709" i="1"/>
  <c r="B708" i="1"/>
  <c r="B707" i="1"/>
  <c r="B705" i="1"/>
  <c r="B702" i="1"/>
  <c r="B694" i="1"/>
  <c r="B693" i="1"/>
  <c r="B692" i="1"/>
  <c r="B691" i="1"/>
  <c r="B689" i="1"/>
  <c r="B688" i="1"/>
  <c r="B684" i="1"/>
  <c r="B682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4" i="1"/>
  <c r="B663" i="1"/>
  <c r="B662" i="1"/>
  <c r="B661" i="1"/>
  <c r="B660" i="1"/>
  <c r="B659" i="1"/>
  <c r="B657" i="1"/>
  <c r="B656" i="1"/>
  <c r="B655" i="1"/>
  <c r="B653" i="1"/>
  <c r="B652" i="1"/>
  <c r="B651" i="1"/>
  <c r="B650" i="1"/>
  <c r="B649" i="1"/>
  <c r="B648" i="1"/>
  <c r="B647" i="1"/>
  <c r="B646" i="1"/>
  <c r="B644" i="1"/>
  <c r="B643" i="1"/>
  <c r="B642" i="1"/>
  <c r="B640" i="1"/>
  <c r="B638" i="1"/>
  <c r="B637" i="1"/>
  <c r="B636" i="1"/>
  <c r="B635" i="1"/>
  <c r="B633" i="1"/>
  <c r="B607" i="1"/>
  <c r="B604" i="1"/>
  <c r="B595" i="1"/>
  <c r="B591" i="1"/>
  <c r="B589" i="1"/>
  <c r="B584" i="1"/>
  <c r="B583" i="1"/>
  <c r="B582" i="1"/>
  <c r="B581" i="1"/>
  <c r="B578" i="1"/>
  <c r="B576" i="1"/>
  <c r="B570" i="1"/>
  <c r="B566" i="1"/>
  <c r="B562" i="1"/>
  <c r="B557" i="1"/>
  <c r="B550" i="1"/>
  <c r="B545" i="1"/>
  <c r="B544" i="1"/>
  <c r="B534" i="1"/>
  <c r="B628" i="1"/>
  <c r="B531" i="1"/>
  <c r="B526" i="1"/>
  <c r="B515" i="1"/>
  <c r="B514" i="1"/>
  <c r="B513" i="1"/>
  <c r="B512" i="1"/>
  <c r="B508" i="1"/>
  <c r="B507" i="1"/>
  <c r="B505" i="1"/>
  <c r="B504" i="1"/>
  <c r="B627" i="1"/>
  <c r="B497" i="1"/>
  <c r="B489" i="1"/>
  <c r="B625" i="1"/>
  <c r="B484" i="1"/>
  <c r="B481" i="1"/>
  <c r="B479" i="1"/>
  <c r="B623" i="1"/>
  <c r="B475" i="1"/>
  <c r="B472" i="1"/>
  <c r="B432" i="1"/>
  <c r="B418" i="1"/>
  <c r="B409" i="1"/>
  <c r="B408" i="1"/>
  <c r="B394" i="1"/>
  <c r="B617" i="1"/>
  <c r="B615" i="1"/>
  <c r="B364" i="1"/>
  <c r="B363" i="1"/>
  <c r="B362" i="1"/>
  <c r="B361" i="1"/>
  <c r="B357" i="1"/>
  <c r="B614" i="1"/>
  <c r="B332" i="1"/>
  <c r="B331" i="1"/>
  <c r="B329" i="1"/>
  <c r="B326" i="1"/>
  <c r="B322" i="1"/>
  <c r="B318" i="1"/>
  <c r="B314" i="1"/>
  <c r="B313" i="1"/>
  <c r="B612" i="1"/>
  <c r="B303" i="1"/>
  <c r="B298" i="1"/>
  <c r="B294" i="1"/>
  <c r="B291" i="1"/>
  <c r="B290" i="1"/>
  <c r="B280" i="1"/>
  <c r="B277" i="1"/>
  <c r="B272" i="1"/>
  <c r="B271" i="1"/>
  <c r="B270" i="1"/>
  <c r="B261" i="1"/>
  <c r="B260" i="1"/>
  <c r="B257" i="1"/>
  <c r="B256" i="1"/>
  <c r="B254" i="1"/>
  <c r="B253" i="1"/>
  <c r="B252" i="1"/>
  <c r="B251" i="1"/>
  <c r="B249" i="1"/>
  <c r="B245" i="1"/>
  <c r="B244" i="1"/>
  <c r="B243" i="1"/>
  <c r="B242" i="1"/>
  <c r="B234" i="1"/>
  <c r="B225" i="1"/>
  <c r="B224" i="1"/>
  <c r="B223" i="1"/>
  <c r="B220" i="1"/>
  <c r="B219" i="1"/>
  <c r="B215" i="1"/>
  <c r="B207" i="1"/>
  <c r="B205" i="1"/>
  <c r="B204" i="1"/>
  <c r="B202" i="1"/>
  <c r="B200" i="1"/>
  <c r="B197" i="1"/>
  <c r="B196" i="1"/>
  <c r="B194" i="1"/>
  <c r="B190" i="1"/>
  <c r="B186" i="1"/>
  <c r="B185" i="1"/>
  <c r="B184" i="1"/>
  <c r="B183" i="1"/>
  <c r="B182" i="1"/>
  <c r="B178" i="1"/>
  <c r="B177" i="1"/>
  <c r="B176" i="1"/>
  <c r="B175" i="1"/>
  <c r="B171" i="1"/>
  <c r="B170" i="1"/>
  <c r="B169" i="1"/>
  <c r="B168" i="1"/>
  <c r="B163" i="1"/>
  <c r="B162" i="1"/>
  <c r="B160" i="1"/>
  <c r="B155" i="1"/>
  <c r="B154" i="1"/>
  <c r="B153" i="1"/>
  <c r="B143" i="1"/>
  <c r="B141" i="1"/>
  <c r="B137" i="1"/>
  <c r="B126" i="1"/>
  <c r="B123" i="1"/>
  <c r="B121" i="1"/>
  <c r="B120" i="1"/>
  <c r="B119" i="1"/>
  <c r="B118" i="1"/>
  <c r="B117" i="1"/>
  <c r="B113" i="1"/>
  <c r="B107" i="1"/>
  <c r="B103" i="1"/>
  <c r="B100" i="1"/>
  <c r="B99" i="1"/>
  <c r="B96" i="1"/>
  <c r="B95" i="1"/>
  <c r="B94" i="1"/>
  <c r="B93" i="1"/>
  <c r="B92" i="1"/>
  <c r="B88" i="1"/>
  <c r="B87" i="1"/>
  <c r="B85" i="1"/>
  <c r="B79" i="1"/>
  <c r="B77" i="1"/>
  <c r="B76" i="1"/>
  <c r="B69" i="1"/>
  <c r="B66" i="1"/>
  <c r="B58" i="1"/>
  <c r="B55" i="1"/>
  <c r="B53" i="1"/>
  <c r="B50" i="1"/>
  <c r="B48" i="1"/>
  <c r="B47" i="1"/>
  <c r="B46" i="1"/>
  <c r="B37" i="1"/>
  <c r="B36" i="1"/>
  <c r="B34" i="1"/>
  <c r="B33" i="1"/>
  <c r="B31" i="1"/>
  <c r="B28" i="1"/>
  <c r="B22" i="1"/>
  <c r="B18" i="1"/>
  <c r="B16" i="1"/>
  <c r="B15" i="1"/>
  <c r="B14" i="1"/>
  <c r="B12" i="1"/>
  <c r="B9" i="1"/>
  <c r="C9" i="1" s="1"/>
  <c r="B888" i="1"/>
  <c r="B883" i="1"/>
  <c r="B880" i="1"/>
  <c r="B878" i="1"/>
  <c r="B877" i="1"/>
  <c r="B876" i="1"/>
  <c r="B870" i="1"/>
  <c r="B869" i="1"/>
  <c r="B867" i="1"/>
  <c r="B866" i="1"/>
  <c r="B865" i="1"/>
  <c r="B864" i="1"/>
  <c r="B862" i="1"/>
  <c r="B861" i="1"/>
  <c r="B859" i="1"/>
  <c r="B854" i="1"/>
  <c r="B853" i="1"/>
  <c r="B851" i="1"/>
  <c r="B850" i="1"/>
  <c r="B849" i="1"/>
  <c r="B848" i="1"/>
  <c r="B847" i="1"/>
  <c r="B846" i="1"/>
  <c r="B845" i="1"/>
  <c r="B844" i="1"/>
  <c r="B843" i="1"/>
  <c r="B842" i="1"/>
  <c r="B841" i="1"/>
  <c r="B830" i="1"/>
  <c r="B829" i="1"/>
  <c r="B828" i="1"/>
  <c r="B824" i="1"/>
  <c r="B822" i="1"/>
  <c r="B821" i="1"/>
  <c r="B820" i="1"/>
  <c r="B819" i="1"/>
  <c r="B818" i="1"/>
  <c r="B816" i="1"/>
  <c r="B809" i="1"/>
  <c r="B806" i="1"/>
  <c r="B796" i="1"/>
  <c r="B794" i="1"/>
  <c r="B791" i="1"/>
  <c r="B789" i="1"/>
  <c r="B786" i="1"/>
  <c r="B785" i="1"/>
  <c r="B781" i="1"/>
  <c r="B780" i="1"/>
  <c r="B779" i="1"/>
  <c r="B777" i="1"/>
  <c r="B775" i="1"/>
  <c r="B772" i="1"/>
  <c r="B770" i="1"/>
  <c r="B764" i="1"/>
  <c r="B760" i="1"/>
  <c r="B751" i="1"/>
  <c r="B750" i="1"/>
  <c r="B747" i="1"/>
  <c r="B743" i="1"/>
  <c r="B741" i="1"/>
  <c r="B740" i="1"/>
  <c r="B739" i="1"/>
  <c r="B738" i="1"/>
  <c r="B732" i="1"/>
  <c r="B729" i="1"/>
  <c r="B728" i="1"/>
  <c r="B722" i="1"/>
  <c r="B720" i="1"/>
  <c r="B714" i="1"/>
  <c r="B713" i="1"/>
  <c r="B712" i="1"/>
  <c r="B711" i="1"/>
  <c r="B710" i="1"/>
  <c r="B703" i="1"/>
  <c r="B690" i="1"/>
  <c r="B687" i="1"/>
  <c r="B686" i="1"/>
  <c r="B685" i="1"/>
  <c r="B683" i="1"/>
  <c r="B665" i="1"/>
  <c r="B658" i="1"/>
  <c r="B654" i="1"/>
  <c r="B645" i="1"/>
  <c r="B641" i="1"/>
  <c r="B639" i="1"/>
  <c r="B634" i="1"/>
  <c r="B632" i="1"/>
  <c r="B631" i="1"/>
  <c r="B629" i="1"/>
  <c r="B626" i="1"/>
  <c r="B622" i="1"/>
  <c r="B616" i="1"/>
  <c r="B605" i="1"/>
  <c r="B603" i="1"/>
  <c r="B594" i="1"/>
  <c r="B568" i="1"/>
  <c r="B551" i="1"/>
  <c r="B540" i="1"/>
  <c r="B536" i="1"/>
  <c r="B529" i="1"/>
  <c r="B517" i="1"/>
  <c r="B486" i="1"/>
  <c r="B471" i="1"/>
  <c r="B465" i="1"/>
  <c r="B417" i="1"/>
  <c r="B416" i="1"/>
  <c r="B414" i="1"/>
  <c r="B413" i="1"/>
  <c r="B412" i="1"/>
  <c r="B411" i="1"/>
  <c r="B410" i="1"/>
  <c r="B407" i="1"/>
  <c r="B406" i="1"/>
  <c r="B399" i="1"/>
  <c r="B395" i="1"/>
  <c r="B393" i="1"/>
  <c r="B392" i="1"/>
  <c r="B391" i="1"/>
  <c r="B390" i="1"/>
  <c r="B389" i="1"/>
  <c r="B388" i="1"/>
  <c r="B387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52" i="1"/>
  <c r="B339" i="1"/>
  <c r="B337" i="1"/>
  <c r="B301" i="1"/>
  <c r="B281" i="1"/>
  <c r="B279" i="1"/>
  <c r="B275" i="1"/>
  <c r="B259" i="1"/>
  <c r="B258" i="1"/>
  <c r="B255" i="1"/>
  <c r="B250" i="1"/>
  <c r="B248" i="1"/>
  <c r="B247" i="1"/>
  <c r="B246" i="1"/>
  <c r="B241" i="1"/>
  <c r="B222" i="1"/>
  <c r="B221" i="1"/>
  <c r="B218" i="1"/>
  <c r="B216" i="1"/>
  <c r="B214" i="1"/>
  <c r="B213" i="1"/>
  <c r="B206" i="1"/>
  <c r="B209" i="1"/>
  <c r="B203" i="1"/>
  <c r="B201" i="1"/>
  <c r="B198" i="1"/>
  <c r="B191" i="1"/>
  <c r="B189" i="1"/>
  <c r="B188" i="1"/>
  <c r="B187" i="1"/>
  <c r="B179" i="1"/>
  <c r="B174" i="1"/>
  <c r="B173" i="1"/>
  <c r="B172" i="1"/>
  <c r="B167" i="1"/>
  <c r="B166" i="1"/>
  <c r="B165" i="1"/>
  <c r="B164" i="1"/>
  <c r="B159" i="1"/>
  <c r="B157" i="1"/>
  <c r="B156" i="1"/>
  <c r="B152" i="1"/>
  <c r="B151" i="1"/>
  <c r="B150" i="1"/>
  <c r="B149" i="1"/>
  <c r="B148" i="1"/>
  <c r="B142" i="1"/>
  <c r="B140" i="1"/>
  <c r="B139" i="1"/>
  <c r="B131" i="1"/>
  <c r="B130" i="1"/>
  <c r="B129" i="1"/>
  <c r="B128" i="1"/>
  <c r="B127" i="1"/>
  <c r="B125" i="1"/>
  <c r="B124" i="1"/>
  <c r="B122" i="1"/>
  <c r="B116" i="1"/>
  <c r="B112" i="1"/>
  <c r="B111" i="1"/>
  <c r="B109" i="1"/>
  <c r="B105" i="1"/>
  <c r="B104" i="1"/>
  <c r="B98" i="1"/>
  <c r="B91" i="1"/>
  <c r="B89" i="1"/>
  <c r="B86" i="1"/>
  <c r="B84" i="1"/>
  <c r="B83" i="1"/>
  <c r="B82" i="1"/>
  <c r="B81" i="1"/>
  <c r="B78" i="1"/>
  <c r="B75" i="1"/>
  <c r="B74" i="1"/>
  <c r="B73" i="1"/>
  <c r="B72" i="1"/>
  <c r="B71" i="1"/>
  <c r="B70" i="1"/>
  <c r="B68" i="1"/>
  <c r="B67" i="1"/>
  <c r="B65" i="1"/>
  <c r="B63" i="1"/>
  <c r="B62" i="1"/>
  <c r="B61" i="1"/>
  <c r="B60" i="1"/>
  <c r="B59" i="1"/>
  <c r="B56" i="1"/>
  <c r="B54" i="1"/>
  <c r="B51" i="1"/>
  <c r="B41" i="1"/>
  <c r="B38" i="1"/>
  <c r="B35" i="1"/>
  <c r="B32" i="1"/>
  <c r="B30" i="1"/>
  <c r="B29" i="1"/>
  <c r="B26" i="1"/>
  <c r="B13" i="1"/>
  <c r="B11" i="1"/>
  <c r="B10" i="1"/>
  <c r="A2" i="8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K339" i="9"/>
  <c r="K338" i="9"/>
  <c r="K337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A2" i="9"/>
  <c r="A2" i="6"/>
  <c r="A2" i="5"/>
  <c r="A2" i="7"/>
  <c r="A2" i="3"/>
  <c r="A2" i="4"/>
  <c r="H808" i="1"/>
  <c r="H351" i="1"/>
  <c r="H333" i="1"/>
  <c r="H309" i="1"/>
  <c r="H287" i="1"/>
  <c r="H263" i="1"/>
  <c r="H585" i="1"/>
  <c r="H559" i="1"/>
  <c r="H537" i="1"/>
  <c r="H511" i="1"/>
  <c r="H490" i="1"/>
  <c r="H466" i="1"/>
  <c r="H449" i="1"/>
  <c r="H433" i="1"/>
  <c r="H404" i="1"/>
  <c r="H621" i="1"/>
  <c r="H759" i="1"/>
  <c r="H783" i="1"/>
  <c r="H350" i="1"/>
  <c r="H330" i="1"/>
  <c r="H308" i="1"/>
  <c r="H286" i="1"/>
  <c r="H262" i="1"/>
  <c r="H580" i="1"/>
  <c r="H558" i="1"/>
  <c r="H535" i="1"/>
  <c r="H510" i="1"/>
  <c r="H488" i="1"/>
  <c r="H464" i="1"/>
  <c r="H448" i="1"/>
  <c r="H431" i="1"/>
  <c r="H403" i="1"/>
  <c r="H620" i="1"/>
  <c r="H212" i="1"/>
  <c r="H758" i="1"/>
  <c r="H349" i="1"/>
  <c r="H328" i="1"/>
  <c r="H307" i="1"/>
  <c r="H285" i="1"/>
  <c r="H606" i="1"/>
  <c r="H579" i="1"/>
  <c r="H556" i="1"/>
  <c r="H533" i="1"/>
  <c r="H509" i="1"/>
  <c r="H487" i="1"/>
  <c r="H463" i="1"/>
  <c r="H447" i="1"/>
  <c r="H430" i="1"/>
  <c r="H402" i="1"/>
  <c r="H618" i="1"/>
  <c r="H114" i="1"/>
  <c r="H748" i="1"/>
  <c r="H348" i="1"/>
  <c r="H327" i="1"/>
  <c r="H306" i="1"/>
  <c r="H284" i="1"/>
  <c r="H602" i="1"/>
  <c r="H577" i="1"/>
  <c r="H555" i="1"/>
  <c r="H532" i="1"/>
  <c r="H506" i="1"/>
  <c r="H485" i="1"/>
  <c r="H462" i="1"/>
  <c r="H446" i="1"/>
  <c r="H429" i="1"/>
  <c r="H401" i="1"/>
  <c r="H608" i="1"/>
  <c r="H836" i="1"/>
  <c r="H226" i="1"/>
  <c r="H756" i="1"/>
  <c r="H147" i="1"/>
  <c r="H723" i="1"/>
  <c r="H106" i="1"/>
  <c r="H875" i="1"/>
  <c r="H826" i="1"/>
  <c r="H792" i="1"/>
  <c r="H762" i="1"/>
  <c r="H719" i="1"/>
  <c r="H684" i="1"/>
  <c r="H666" i="1"/>
  <c r="H647" i="1"/>
  <c r="H584" i="1"/>
  <c r="H526" i="1"/>
  <c r="H623" i="1"/>
  <c r="H332" i="1"/>
  <c r="H272" i="1"/>
  <c r="H234" i="1"/>
  <c r="H186" i="1"/>
  <c r="H155" i="1"/>
  <c r="H100" i="1"/>
  <c r="H55" i="1"/>
  <c r="H14" i="1"/>
  <c r="H861" i="1"/>
  <c r="H829" i="1"/>
  <c r="H785" i="1"/>
  <c r="H739" i="1"/>
  <c r="H685" i="1"/>
  <c r="H603" i="1"/>
  <c r="H411" i="1"/>
  <c r="H382" i="1"/>
  <c r="H352" i="1"/>
  <c r="H221" i="1"/>
  <c r="H173" i="1"/>
  <c r="H139" i="1"/>
  <c r="H91" i="1"/>
  <c r="H65" i="1"/>
  <c r="H13" i="1"/>
  <c r="H514" i="1"/>
  <c r="H224" i="1"/>
  <c r="H96" i="1"/>
  <c r="H130" i="1"/>
  <c r="H143" i="1"/>
  <c r="H729" i="1"/>
  <c r="H379" i="1"/>
  <c r="H84" i="1"/>
  <c r="H116" i="1"/>
  <c r="H250" i="1"/>
  <c r="H135" i="1"/>
  <c r="H107" i="1"/>
  <c r="H142" i="1"/>
  <c r="H132" i="1"/>
  <c r="H15" i="1"/>
  <c r="H67" i="1"/>
  <c r="H746" i="1"/>
  <c r="H347" i="1"/>
  <c r="H325" i="1"/>
  <c r="H305" i="1"/>
  <c r="H283" i="1"/>
  <c r="H601" i="1"/>
  <c r="H575" i="1"/>
  <c r="H554" i="1"/>
  <c r="H530" i="1"/>
  <c r="H503" i="1"/>
  <c r="H483" i="1"/>
  <c r="H461" i="1"/>
  <c r="H445" i="1"/>
  <c r="H428" i="1"/>
  <c r="H400" i="1"/>
  <c r="H235" i="1"/>
  <c r="H834" i="1"/>
  <c r="H192" i="1"/>
  <c r="H735" i="1"/>
  <c r="H146" i="1"/>
  <c r="H724" i="1"/>
  <c r="H102" i="1"/>
  <c r="H874" i="1"/>
  <c r="H825" i="1"/>
  <c r="H793" i="1"/>
  <c r="H761" i="1"/>
  <c r="H718" i="1"/>
  <c r="H682" i="1"/>
  <c r="H664" i="1"/>
  <c r="H646" i="1"/>
  <c r="H583" i="1"/>
  <c r="H515" i="1"/>
  <c r="H475" i="1"/>
  <c r="H331" i="1"/>
  <c r="H271" i="1"/>
  <c r="H225" i="1"/>
  <c r="H185" i="1"/>
  <c r="H154" i="1"/>
  <c r="H99" i="1"/>
  <c r="H53" i="1"/>
  <c r="H12" i="1"/>
  <c r="H859" i="1"/>
  <c r="H828" i="1"/>
  <c r="H781" i="1"/>
  <c r="H738" i="1"/>
  <c r="H683" i="1"/>
  <c r="H594" i="1"/>
  <c r="H410" i="1"/>
  <c r="H381" i="1"/>
  <c r="H339" i="1"/>
  <c r="H218" i="1"/>
  <c r="H172" i="1"/>
  <c r="H131" i="1"/>
  <c r="H89" i="1"/>
  <c r="H63" i="1"/>
  <c r="H11" i="1"/>
  <c r="H329" i="1"/>
  <c r="H184" i="1"/>
  <c r="H50" i="1"/>
  <c r="H824" i="1"/>
  <c r="H732" i="1"/>
  <c r="H568" i="1"/>
  <c r="H380" i="1"/>
  <c r="H216" i="1"/>
  <c r="H62" i="1"/>
  <c r="H261" i="1"/>
  <c r="H888" i="1"/>
  <c r="H779" i="1"/>
  <c r="H551" i="1"/>
  <c r="H214" i="1"/>
  <c r="H129" i="1"/>
  <c r="H198" i="1"/>
  <c r="H711" i="1"/>
  <c r="H73" i="1"/>
  <c r="H229" i="1"/>
  <c r="H864" i="1"/>
  <c r="H241" i="1"/>
  <c r="H158" i="1"/>
  <c r="H190" i="1"/>
  <c r="H383" i="1"/>
  <c r="H727" i="1"/>
  <c r="H346" i="1"/>
  <c r="H324" i="1"/>
  <c r="H304" i="1"/>
  <c r="H282" i="1"/>
  <c r="H600" i="1"/>
  <c r="H574" i="1"/>
  <c r="H553" i="1"/>
  <c r="H528" i="1"/>
  <c r="H502" i="1"/>
  <c r="H482" i="1"/>
  <c r="H460" i="1"/>
  <c r="H444" i="1"/>
  <c r="H427" i="1"/>
  <c r="H398" i="1"/>
  <c r="H217" i="1"/>
  <c r="H832" i="1"/>
  <c r="H134" i="1"/>
  <c r="H734" i="1"/>
  <c r="H138" i="1"/>
  <c r="H704" i="1"/>
  <c r="H64" i="1"/>
  <c r="H873" i="1"/>
  <c r="H817" i="1"/>
  <c r="H790" i="1"/>
  <c r="H755" i="1"/>
  <c r="H717" i="1"/>
  <c r="H680" i="1"/>
  <c r="H663" i="1"/>
  <c r="H644" i="1"/>
  <c r="H582" i="1"/>
  <c r="H472" i="1"/>
  <c r="H270" i="1"/>
  <c r="H153" i="1"/>
  <c r="H854" i="1"/>
  <c r="H780" i="1"/>
  <c r="H665" i="1"/>
  <c r="H407" i="1"/>
  <c r="H337" i="1"/>
  <c r="H167" i="1"/>
  <c r="H86" i="1"/>
  <c r="H223" i="1"/>
  <c r="H48" i="1"/>
  <c r="H822" i="1"/>
  <c r="H406" i="1"/>
  <c r="H166" i="1"/>
  <c r="H806" i="1"/>
  <c r="H70" i="1"/>
  <c r="H730" i="1"/>
  <c r="H357" i="1"/>
  <c r="H687" i="1"/>
  <c r="H227" i="1"/>
  <c r="H830" i="1"/>
  <c r="H412" i="1"/>
  <c r="H726" i="1"/>
  <c r="H345" i="1"/>
  <c r="H323" i="1"/>
  <c r="H302" i="1"/>
  <c r="H278" i="1"/>
  <c r="H599" i="1"/>
  <c r="H573" i="1"/>
  <c r="H552" i="1"/>
  <c r="H527" i="1"/>
  <c r="H501" i="1"/>
  <c r="H480" i="1"/>
  <c r="H459" i="1"/>
  <c r="H443" i="1"/>
  <c r="H426" i="1"/>
  <c r="H397" i="1"/>
  <c r="H193" i="1"/>
  <c r="H831" i="1"/>
  <c r="H133" i="1"/>
  <c r="H701" i="1"/>
  <c r="H136" i="1"/>
  <c r="H695" i="1"/>
  <c r="H27" i="1"/>
  <c r="H872" i="1"/>
  <c r="H814" i="1"/>
  <c r="H788" i="1"/>
  <c r="H754" i="1"/>
  <c r="H716" i="1"/>
  <c r="H679" i="1"/>
  <c r="H662" i="1"/>
  <c r="H643" i="1"/>
  <c r="H581" i="1"/>
  <c r="H513" i="1"/>
  <c r="H432" i="1"/>
  <c r="H326" i="1"/>
  <c r="H183" i="1"/>
  <c r="H95" i="1"/>
  <c r="H853" i="1"/>
  <c r="H658" i="1"/>
  <c r="H301" i="1"/>
  <c r="H61" i="1"/>
  <c r="H751" i="1"/>
  <c r="H38" i="1"/>
  <c r="H797" i="1"/>
  <c r="H243" i="1"/>
  <c r="H384" i="1"/>
  <c r="H688" i="1"/>
  <c r="H277" i="1"/>
  <c r="H140" i="1"/>
  <c r="H366" i="1"/>
  <c r="H344" i="1"/>
  <c r="H321" i="1"/>
  <c r="H300" i="1"/>
  <c r="H276" i="1"/>
  <c r="H598" i="1"/>
  <c r="H572" i="1"/>
  <c r="H549" i="1"/>
  <c r="H525" i="1"/>
  <c r="H500" i="1"/>
  <c r="H478" i="1"/>
  <c r="H458" i="1"/>
  <c r="H442" i="1"/>
  <c r="H425" i="1"/>
  <c r="H396" i="1"/>
  <c r="H161" i="1"/>
  <c r="H802" i="1"/>
  <c r="H101" i="1"/>
  <c r="H699" i="1"/>
  <c r="H115" i="1"/>
  <c r="H681" i="1"/>
  <c r="H23" i="1"/>
  <c r="H871" i="1"/>
  <c r="H815" i="1"/>
  <c r="H784" i="1"/>
  <c r="H753" i="1"/>
  <c r="H715" i="1"/>
  <c r="H678" i="1"/>
  <c r="H661" i="1"/>
  <c r="H642" i="1"/>
  <c r="H578" i="1"/>
  <c r="H512" i="1"/>
  <c r="H418" i="1"/>
  <c r="H322" i="1"/>
  <c r="H260" i="1"/>
  <c r="H220" i="1"/>
  <c r="H182" i="1"/>
  <c r="H141" i="1"/>
  <c r="H94" i="1"/>
  <c r="H47" i="1"/>
  <c r="H883" i="1"/>
  <c r="H851" i="1"/>
  <c r="H821" i="1"/>
  <c r="H777" i="1"/>
  <c r="H728" i="1"/>
  <c r="H654" i="1"/>
  <c r="H540" i="1"/>
  <c r="H399" i="1"/>
  <c r="H378" i="1"/>
  <c r="H281" i="1"/>
  <c r="H213" i="1"/>
  <c r="H165" i="1"/>
  <c r="H128" i="1"/>
  <c r="H83" i="1"/>
  <c r="H60" i="1"/>
  <c r="H206" i="1"/>
  <c r="H127" i="1"/>
  <c r="H59" i="1"/>
  <c r="H676" i="1"/>
  <c r="H507" i="1"/>
  <c r="H215" i="1"/>
  <c r="H126" i="1"/>
  <c r="H878" i="1"/>
  <c r="H772" i="1"/>
  <c r="H641" i="1"/>
  <c r="H376" i="1"/>
  <c r="H159" i="1"/>
  <c r="H56" i="1"/>
  <c r="H176" i="1"/>
  <c r="H36" i="1"/>
  <c r="H714" i="1"/>
  <c r="H517" i="1"/>
  <c r="H203" i="1"/>
  <c r="H78" i="1"/>
  <c r="H51" i="1"/>
  <c r="H845" i="1"/>
  <c r="H180" i="1"/>
  <c r="H789" i="1"/>
  <c r="H795" i="1"/>
  <c r="H242" i="1"/>
  <c r="H740" i="1"/>
  <c r="H98" i="1"/>
  <c r="H365" i="1"/>
  <c r="H343" i="1"/>
  <c r="H320" i="1"/>
  <c r="H299" i="1"/>
  <c r="H274" i="1"/>
  <c r="H597" i="1"/>
  <c r="H571" i="1"/>
  <c r="H548" i="1"/>
  <c r="H524" i="1"/>
  <c r="H499" i="1"/>
  <c r="H477" i="1"/>
  <c r="H457" i="1"/>
  <c r="H441" i="1"/>
  <c r="H424" i="1"/>
  <c r="H386" i="1"/>
  <c r="H90" i="1"/>
  <c r="H800" i="1"/>
  <c r="H80" i="1"/>
  <c r="H698" i="1"/>
  <c r="H110" i="1"/>
  <c r="H240" i="1"/>
  <c r="H17" i="1"/>
  <c r="H868" i="1"/>
  <c r="H813" i="1"/>
  <c r="H778" i="1"/>
  <c r="H752" i="1"/>
  <c r="H709" i="1"/>
  <c r="H677" i="1"/>
  <c r="H660" i="1"/>
  <c r="H640" i="1"/>
  <c r="H576" i="1"/>
  <c r="H508" i="1"/>
  <c r="H409" i="1"/>
  <c r="H318" i="1"/>
  <c r="H257" i="1"/>
  <c r="H219" i="1"/>
  <c r="H178" i="1"/>
  <c r="H137" i="1"/>
  <c r="H93" i="1"/>
  <c r="H46" i="1"/>
  <c r="H880" i="1"/>
  <c r="H850" i="1"/>
  <c r="H820" i="1"/>
  <c r="H775" i="1"/>
  <c r="H722" i="1"/>
  <c r="H645" i="1"/>
  <c r="H536" i="1"/>
  <c r="H395" i="1"/>
  <c r="H377" i="1"/>
  <c r="H279" i="1"/>
  <c r="H164" i="1"/>
  <c r="H82" i="1"/>
  <c r="H638" i="1"/>
  <c r="H408" i="1"/>
  <c r="H177" i="1"/>
  <c r="H92" i="1"/>
  <c r="H849" i="1"/>
  <c r="H720" i="1"/>
  <c r="H529" i="1"/>
  <c r="H275" i="1"/>
  <c r="H81" i="1"/>
  <c r="H207" i="1"/>
  <c r="H877" i="1"/>
  <c r="H770" i="1"/>
  <c r="H259" i="1"/>
  <c r="H122" i="1"/>
  <c r="H255" i="1"/>
  <c r="H631" i="1"/>
  <c r="H112" i="1"/>
  <c r="H833" i="1"/>
  <c r="H16" i="1"/>
  <c r="H782" i="1"/>
  <c r="H479" i="1"/>
  <c r="H222" i="1"/>
  <c r="H360" i="1"/>
  <c r="H342" i="1"/>
  <c r="H319" i="1"/>
  <c r="H297" i="1"/>
  <c r="H273" i="1"/>
  <c r="H596" i="1"/>
  <c r="H569" i="1"/>
  <c r="H547" i="1"/>
  <c r="H523" i="1"/>
  <c r="H498" i="1"/>
  <c r="H476" i="1"/>
  <c r="H456" i="1"/>
  <c r="H440" i="1"/>
  <c r="H423" i="1"/>
  <c r="H619" i="1"/>
  <c r="H49" i="1"/>
  <c r="H799" i="1"/>
  <c r="H57" i="1"/>
  <c r="H696" i="1"/>
  <c r="H108" i="1"/>
  <c r="H238" i="1"/>
  <c r="H858" i="1"/>
  <c r="H812" i="1"/>
  <c r="H776" i="1"/>
  <c r="H749" i="1"/>
  <c r="H708" i="1"/>
  <c r="H659" i="1"/>
  <c r="H570" i="1"/>
  <c r="H314" i="1"/>
  <c r="H256" i="1"/>
  <c r="H37" i="1"/>
  <c r="H819" i="1"/>
  <c r="H393" i="1"/>
  <c r="H209" i="1"/>
  <c r="H125" i="1"/>
  <c r="H123" i="1"/>
  <c r="H848" i="1"/>
  <c r="H639" i="1"/>
  <c r="H392" i="1"/>
  <c r="H157" i="1"/>
  <c r="H54" i="1"/>
  <c r="H156" i="1"/>
  <c r="H869" i="1"/>
  <c r="H837" i="1"/>
  <c r="H481" i="1"/>
  <c r="H741" i="1"/>
  <c r="H29" i="1"/>
  <c r="H763" i="1"/>
  <c r="H531" i="1"/>
  <c r="H686" i="1"/>
  <c r="H359" i="1"/>
  <c r="H341" i="1"/>
  <c r="H317" i="1"/>
  <c r="H296" i="1"/>
  <c r="H269" i="1"/>
  <c r="H593" i="1"/>
  <c r="H567" i="1"/>
  <c r="H546" i="1"/>
  <c r="H522" i="1"/>
  <c r="H496" i="1"/>
  <c r="H474" i="1"/>
  <c r="H455" i="1"/>
  <c r="H439" i="1"/>
  <c r="H422" i="1"/>
  <c r="H613" i="1"/>
  <c r="H40" i="1"/>
  <c r="H787" i="1"/>
  <c r="H44" i="1"/>
  <c r="H237" i="1"/>
  <c r="H97" i="1"/>
  <c r="H232" i="1"/>
  <c r="H892" i="1"/>
  <c r="H857" i="1"/>
  <c r="H811" i="1"/>
  <c r="H774" i="1"/>
  <c r="H745" i="1"/>
  <c r="H707" i="1"/>
  <c r="H675" i="1"/>
  <c r="H657" i="1"/>
  <c r="H637" i="1"/>
  <c r="H566" i="1"/>
  <c r="H505" i="1"/>
  <c r="H394" i="1"/>
  <c r="H313" i="1"/>
  <c r="H254" i="1"/>
  <c r="H88" i="1"/>
  <c r="H818" i="1"/>
  <c r="H375" i="1"/>
  <c r="H124" i="1"/>
  <c r="H75" i="1"/>
  <c r="H41" i="1"/>
  <c r="H191" i="1"/>
  <c r="H246" i="1"/>
  <c r="H649" i="1"/>
  <c r="H194" i="1"/>
  <c r="H616" i="1"/>
  <c r="H648" i="1"/>
  <c r="H614" i="1"/>
  <c r="H358" i="1"/>
  <c r="H340" i="1"/>
  <c r="H316" i="1"/>
  <c r="H295" i="1"/>
  <c r="H268" i="1"/>
  <c r="H592" i="1"/>
  <c r="H565" i="1"/>
  <c r="H543" i="1"/>
  <c r="H521" i="1"/>
  <c r="H495" i="1"/>
  <c r="H473" i="1"/>
  <c r="H454" i="1"/>
  <c r="H438" i="1"/>
  <c r="H421" i="1"/>
  <c r="H611" i="1"/>
  <c r="H39" i="1"/>
  <c r="H721" i="1"/>
  <c r="H43" i="1"/>
  <c r="H236" i="1"/>
  <c r="H52" i="1"/>
  <c r="H211" i="1"/>
  <c r="H891" i="1"/>
  <c r="H856" i="1"/>
  <c r="H810" i="1"/>
  <c r="H773" i="1"/>
  <c r="H744" i="1"/>
  <c r="H705" i="1"/>
  <c r="H674" i="1"/>
  <c r="H656" i="1"/>
  <c r="H636" i="1"/>
  <c r="H562" i="1"/>
  <c r="H504" i="1"/>
  <c r="H617" i="1"/>
  <c r="H612" i="1"/>
  <c r="H253" i="1"/>
  <c r="H205" i="1"/>
  <c r="H175" i="1"/>
  <c r="H121" i="1"/>
  <c r="H87" i="1"/>
  <c r="H34" i="1"/>
  <c r="H876" i="1"/>
  <c r="H847" i="1"/>
  <c r="H816" i="1"/>
  <c r="H764" i="1"/>
  <c r="H713" i="1"/>
  <c r="H634" i="1"/>
  <c r="H486" i="1"/>
  <c r="H391" i="1"/>
  <c r="H374" i="1"/>
  <c r="H258" i="1"/>
  <c r="H201" i="1"/>
  <c r="H152" i="1"/>
  <c r="H389" i="1"/>
  <c r="H151" i="1"/>
  <c r="H881" i="1"/>
  <c r="H280" i="1"/>
  <c r="H368" i="1"/>
  <c r="H725" i="1"/>
  <c r="H103" i="1"/>
  <c r="H367" i="1"/>
  <c r="H356" i="1"/>
  <c r="H338" i="1"/>
  <c r="H315" i="1"/>
  <c r="H293" i="1"/>
  <c r="H267" i="1"/>
  <c r="H590" i="1"/>
  <c r="H564" i="1"/>
  <c r="H542" i="1"/>
  <c r="H520" i="1"/>
  <c r="H494" i="1"/>
  <c r="H470" i="1"/>
  <c r="H453" i="1"/>
  <c r="H437" i="1"/>
  <c r="H420" i="1"/>
  <c r="H610" i="1"/>
  <c r="H25" i="1"/>
  <c r="H706" i="1"/>
  <c r="H24" i="1"/>
  <c r="H233" i="1"/>
  <c r="H45" i="1"/>
  <c r="H210" i="1"/>
  <c r="H890" i="1"/>
  <c r="H855" i="1"/>
  <c r="H807" i="1"/>
  <c r="H771" i="1"/>
  <c r="H742" i="1"/>
  <c r="H702" i="1"/>
  <c r="H673" i="1"/>
  <c r="H655" i="1"/>
  <c r="H635" i="1"/>
  <c r="H557" i="1"/>
  <c r="H627" i="1"/>
  <c r="H615" i="1"/>
  <c r="H303" i="1"/>
  <c r="H252" i="1"/>
  <c r="H204" i="1"/>
  <c r="H171" i="1"/>
  <c r="H120" i="1"/>
  <c r="H85" i="1"/>
  <c r="H33" i="1"/>
  <c r="H870" i="1"/>
  <c r="H846" i="1"/>
  <c r="H809" i="1"/>
  <c r="H760" i="1"/>
  <c r="H712" i="1"/>
  <c r="H632" i="1"/>
  <c r="H471" i="1"/>
  <c r="H390" i="1"/>
  <c r="H373" i="1"/>
  <c r="H74" i="1"/>
  <c r="H372" i="1"/>
  <c r="H30" i="1"/>
  <c r="H668" i="1"/>
  <c r="H162" i="1"/>
  <c r="H68" i="1"/>
  <c r="H757" i="1"/>
  <c r="H160" i="1"/>
  <c r="H26" i="1"/>
  <c r="H355" i="1"/>
  <c r="H336" i="1"/>
  <c r="H312" i="1"/>
  <c r="H292" i="1"/>
  <c r="H266" i="1"/>
  <c r="H588" i="1"/>
  <c r="H563" i="1"/>
  <c r="H541" i="1"/>
  <c r="H519" i="1"/>
  <c r="H493" i="1"/>
  <c r="H469" i="1"/>
  <c r="H452" i="1"/>
  <c r="H436" i="1"/>
  <c r="H419" i="1"/>
  <c r="H609" i="1"/>
  <c r="H860" i="1"/>
  <c r="H700" i="1"/>
  <c r="H20" i="1"/>
  <c r="H231" i="1"/>
  <c r="H42" i="1"/>
  <c r="H208" i="1"/>
  <c r="H889" i="1"/>
  <c r="H852" i="1"/>
  <c r="H805" i="1"/>
  <c r="H769" i="1"/>
  <c r="H737" i="1"/>
  <c r="H694" i="1"/>
  <c r="H672" i="1"/>
  <c r="H653" i="1"/>
  <c r="H633" i="1"/>
  <c r="H550" i="1"/>
  <c r="H497" i="1"/>
  <c r="H364" i="1"/>
  <c r="H298" i="1"/>
  <c r="H251" i="1"/>
  <c r="H202" i="1"/>
  <c r="H170" i="1"/>
  <c r="H119" i="1"/>
  <c r="H79" i="1"/>
  <c r="H31" i="1"/>
  <c r="H465" i="1"/>
  <c r="H148" i="1"/>
  <c r="H689" i="1"/>
  <c r="H628" i="1"/>
  <c r="H413" i="1"/>
  <c r="H667" i="1"/>
  <c r="H58" i="1"/>
  <c r="H174" i="1"/>
  <c r="H354" i="1"/>
  <c r="H335" i="1"/>
  <c r="H311" i="1"/>
  <c r="H289" i="1"/>
  <c r="H265" i="1"/>
  <c r="H587" i="1"/>
  <c r="H561" i="1"/>
  <c r="H539" i="1"/>
  <c r="H518" i="1"/>
  <c r="H492" i="1"/>
  <c r="H468" i="1"/>
  <c r="H451" i="1"/>
  <c r="H435" i="1"/>
  <c r="H415" i="1"/>
  <c r="H630" i="1"/>
  <c r="H697" i="1"/>
  <c r="H19" i="1"/>
  <c r="H228" i="1"/>
  <c r="H21" i="1"/>
  <c r="H199" i="1"/>
  <c r="H886" i="1"/>
  <c r="H840" i="1"/>
  <c r="H804" i="1"/>
  <c r="H768" i="1"/>
  <c r="H736" i="1"/>
  <c r="H693" i="1"/>
  <c r="H671" i="1"/>
  <c r="H652" i="1"/>
  <c r="H607" i="1"/>
  <c r="H545" i="1"/>
  <c r="H489" i="1"/>
  <c r="H363" i="1"/>
  <c r="H294" i="1"/>
  <c r="H249" i="1"/>
  <c r="H200" i="1"/>
  <c r="H169" i="1"/>
  <c r="H118" i="1"/>
  <c r="H77" i="1"/>
  <c r="H28" i="1"/>
  <c r="H867" i="1"/>
  <c r="H844" i="1"/>
  <c r="H796" i="1"/>
  <c r="H750" i="1"/>
  <c r="H710" i="1"/>
  <c r="H629" i="1"/>
  <c r="H417" i="1"/>
  <c r="H388" i="1"/>
  <c r="H371" i="1"/>
  <c r="H248" i="1"/>
  <c r="H189" i="1"/>
  <c r="H150" i="1"/>
  <c r="H111" i="1"/>
  <c r="H72" i="1"/>
  <c r="H35" i="1"/>
  <c r="H370" i="1"/>
  <c r="H149" i="1"/>
  <c r="H32" i="1"/>
  <c r="H835" i="1"/>
  <c r="H181" i="1"/>
  <c r="H838" i="1"/>
  <c r="H766" i="1"/>
  <c r="H731" i="1"/>
  <c r="H669" i="1"/>
  <c r="H595" i="1"/>
  <c r="H484" i="1"/>
  <c r="H290" i="1"/>
  <c r="H163" i="1"/>
  <c r="H113" i="1"/>
  <c r="H18" i="1"/>
  <c r="H842" i="1"/>
  <c r="H791" i="1"/>
  <c r="H622" i="1"/>
  <c r="H369" i="1"/>
  <c r="H105" i="1"/>
  <c r="H765" i="1"/>
  <c r="H591" i="1"/>
  <c r="H841" i="1"/>
  <c r="H104" i="1"/>
  <c r="H827" i="1"/>
  <c r="H862" i="1"/>
  <c r="H605" i="1"/>
  <c r="H823" i="1"/>
  <c r="H353" i="1"/>
  <c r="H334" i="1"/>
  <c r="H310" i="1"/>
  <c r="H288" i="1"/>
  <c r="H264" i="1"/>
  <c r="H586" i="1"/>
  <c r="H560" i="1"/>
  <c r="H538" i="1"/>
  <c r="H516" i="1"/>
  <c r="H491" i="1"/>
  <c r="H467" i="1"/>
  <c r="H450" i="1"/>
  <c r="H434" i="1"/>
  <c r="H405" i="1"/>
  <c r="H624" i="1"/>
  <c r="H239" i="1"/>
  <c r="H884" i="1"/>
  <c r="H195" i="1"/>
  <c r="H885" i="1"/>
  <c r="H145" i="1"/>
  <c r="H887" i="1"/>
  <c r="H839" i="1"/>
  <c r="H803" i="1"/>
  <c r="H767" i="1"/>
  <c r="H733" i="1"/>
  <c r="H692" i="1"/>
  <c r="H670" i="1"/>
  <c r="H651" i="1"/>
  <c r="H604" i="1"/>
  <c r="H544" i="1"/>
  <c r="H625" i="1"/>
  <c r="H362" i="1"/>
  <c r="H291" i="1"/>
  <c r="H245" i="1"/>
  <c r="H197" i="1"/>
  <c r="H168" i="1"/>
  <c r="H117" i="1"/>
  <c r="H76" i="1"/>
  <c r="H22" i="1"/>
  <c r="H866" i="1"/>
  <c r="H843" i="1"/>
  <c r="H794" i="1"/>
  <c r="H747" i="1"/>
  <c r="H703" i="1"/>
  <c r="H626" i="1"/>
  <c r="H416" i="1"/>
  <c r="H387" i="1"/>
  <c r="H247" i="1"/>
  <c r="H188" i="1"/>
  <c r="H109" i="1"/>
  <c r="H71" i="1"/>
  <c r="H230" i="1"/>
  <c r="H863" i="1"/>
  <c r="H144" i="1"/>
  <c r="H882" i="1"/>
  <c r="H798" i="1"/>
  <c r="H691" i="1"/>
  <c r="H650" i="1"/>
  <c r="H534" i="1"/>
  <c r="H361" i="1"/>
  <c r="H244" i="1"/>
  <c r="H196" i="1"/>
  <c r="H69" i="1"/>
  <c r="H865" i="1"/>
  <c r="H743" i="1"/>
  <c r="H690" i="1"/>
  <c r="H414" i="1"/>
  <c r="H385" i="1"/>
  <c r="H187" i="1"/>
  <c r="H801" i="1"/>
  <c r="H66" i="1"/>
  <c r="H179" i="1"/>
  <c r="H879" i="1"/>
  <c r="H589" i="1"/>
  <c r="H786" i="1"/>
  <c r="H6" i="1"/>
  <c r="E772" i="1"/>
  <c r="E644" i="1"/>
  <c r="E516" i="1"/>
  <c r="D860" i="1"/>
  <c r="D604" i="1"/>
  <c r="D476" i="1"/>
  <c r="D348" i="1"/>
  <c r="D92" i="1"/>
  <c r="D621" i="1"/>
  <c r="E819" i="1"/>
  <c r="E876" i="1"/>
  <c r="E868" i="1"/>
  <c r="E612" i="1"/>
  <c r="E356" i="1"/>
  <c r="E228" i="1"/>
  <c r="D733" i="1"/>
  <c r="D700" i="1"/>
  <c r="D572" i="1"/>
  <c r="D444" i="1"/>
  <c r="D316" i="1"/>
  <c r="E787" i="1"/>
  <c r="E659" i="1"/>
  <c r="E403" i="1"/>
  <c r="E275" i="1"/>
  <c r="E860" i="1"/>
  <c r="E716" i="1"/>
  <c r="E572" i="1"/>
  <c r="E428" i="1"/>
  <c r="E284" i="1"/>
  <c r="E45" i="1"/>
  <c r="D676" i="1"/>
  <c r="D532" i="1"/>
  <c r="D100" i="1"/>
  <c r="D397" i="1"/>
  <c r="E779" i="1"/>
  <c r="E643" i="1"/>
  <c r="E507" i="1"/>
  <c r="E235" i="1"/>
  <c r="D717" i="1"/>
  <c r="D819" i="1"/>
  <c r="D563" i="1"/>
  <c r="D435" i="1"/>
  <c r="D307" i="1"/>
  <c r="D51" i="1"/>
  <c r="E658" i="1"/>
  <c r="E530" i="1"/>
  <c r="E402" i="1"/>
  <c r="E274" i="1"/>
  <c r="E146" i="1"/>
  <c r="D866" i="1"/>
  <c r="D738" i="1"/>
  <c r="D610" i="1"/>
  <c r="D482" i="1"/>
  <c r="D354" i="1"/>
  <c r="D226" i="1"/>
  <c r="D389" i="1"/>
  <c r="E777" i="1"/>
  <c r="E521" i="1"/>
  <c r="E393" i="1"/>
  <c r="E265" i="1"/>
  <c r="E137" i="1"/>
  <c r="E9" i="1"/>
  <c r="D873" i="1"/>
  <c r="E852" i="1"/>
  <c r="E708" i="1"/>
  <c r="E564" i="1"/>
  <c r="E420" i="1"/>
  <c r="E276" i="1"/>
  <c r="D812" i="1"/>
  <c r="D524" i="1"/>
  <c r="D236" i="1"/>
  <c r="D285" i="1"/>
  <c r="E771" i="1"/>
  <c r="E635" i="1"/>
  <c r="E499" i="1"/>
  <c r="E363" i="1"/>
  <c r="E99" i="1"/>
  <c r="D811" i="1"/>
  <c r="D555" i="1"/>
  <c r="D427" i="1"/>
  <c r="D299" i="1"/>
  <c r="D171" i="1"/>
  <c r="D43" i="1"/>
  <c r="E778" i="1"/>
  <c r="E522" i="1"/>
  <c r="E394" i="1"/>
  <c r="E266" i="1"/>
  <c r="E138" i="1"/>
  <c r="D858" i="1"/>
  <c r="D602" i="1"/>
  <c r="D474" i="1"/>
  <c r="D346" i="1"/>
  <c r="D90" i="1"/>
  <c r="E769" i="1"/>
  <c r="E641" i="1"/>
  <c r="E513" i="1"/>
  <c r="E257" i="1"/>
  <c r="E38" i="1"/>
  <c r="D737" i="1"/>
  <c r="D609" i="1"/>
  <c r="D353" i="1"/>
  <c r="D225" i="1"/>
  <c r="D97" i="1"/>
  <c r="E832" i="1"/>
  <c r="E704" i="1"/>
  <c r="E576" i="1"/>
  <c r="E448" i="1"/>
  <c r="E320" i="1"/>
  <c r="E192" i="1"/>
  <c r="E64" i="1"/>
  <c r="D229" i="1"/>
  <c r="D776" i="1"/>
  <c r="D520" i="1"/>
  <c r="D264" i="1"/>
  <c r="D136" i="1"/>
  <c r="D8" i="1"/>
  <c r="E871" i="1"/>
  <c r="E615" i="1"/>
  <c r="E487" i="1"/>
  <c r="E359" i="1"/>
  <c r="E231" i="1"/>
  <c r="D349" i="1"/>
  <c r="D647" i="1"/>
  <c r="D519" i="1"/>
  <c r="D391" i="1"/>
  <c r="D263" i="1"/>
  <c r="D7" i="1"/>
  <c r="E870" i="1"/>
  <c r="E742" i="1"/>
  <c r="E486" i="1"/>
  <c r="E358" i="1"/>
  <c r="E230" i="1"/>
  <c r="E102" i="1"/>
  <c r="D734" i="1"/>
  <c r="D606" i="1"/>
  <c r="D478" i="1"/>
  <c r="D350" i="1"/>
  <c r="D94" i="1"/>
  <c r="D469" i="1"/>
  <c r="E661" i="1"/>
  <c r="E533" i="1"/>
  <c r="E405" i="1"/>
  <c r="E863" i="1"/>
  <c r="E95" i="1"/>
  <c r="D767" i="1"/>
  <c r="E700" i="1"/>
  <c r="E556" i="1"/>
  <c r="E268" i="1"/>
  <c r="E116" i="1"/>
  <c r="D637" i="1"/>
  <c r="D804" i="1"/>
  <c r="D660" i="1"/>
  <c r="D516" i="1"/>
  <c r="D372" i="1"/>
  <c r="D228" i="1"/>
  <c r="D76" i="1"/>
  <c r="E627" i="1"/>
  <c r="E491" i="1"/>
  <c r="E355" i="1"/>
  <c r="E219" i="1"/>
  <c r="D803" i="1"/>
  <c r="D675" i="1"/>
  <c r="D547" i="1"/>
  <c r="D419" i="1"/>
  <c r="D291" i="1"/>
  <c r="E642" i="1"/>
  <c r="E514" i="1"/>
  <c r="E386" i="1"/>
  <c r="E258" i="1"/>
  <c r="E22" i="1"/>
  <c r="D466" i="1"/>
  <c r="D338" i="1"/>
  <c r="D210" i="1"/>
  <c r="E889" i="1"/>
  <c r="E761" i="1"/>
  <c r="E633" i="1"/>
  <c r="E505" i="1"/>
  <c r="E249" i="1"/>
  <c r="E121" i="1"/>
  <c r="D857" i="1"/>
  <c r="D729" i="1"/>
  <c r="D601" i="1"/>
  <c r="D473" i="1"/>
  <c r="D345" i="1"/>
  <c r="D217" i="1"/>
  <c r="E696" i="1"/>
  <c r="E440" i="1"/>
  <c r="E312" i="1"/>
  <c r="E184" i="1"/>
  <c r="E56" i="1"/>
  <c r="D768" i="1"/>
  <c r="D640" i="1"/>
  <c r="D512" i="1"/>
  <c r="D256" i="1"/>
  <c r="E735" i="1"/>
  <c r="E607" i="1"/>
  <c r="E351" i="1"/>
  <c r="E223" i="1"/>
  <c r="D141" i="1"/>
  <c r="E260" i="1"/>
  <c r="E892" i="1"/>
  <c r="E588" i="1"/>
  <c r="E444" i="1"/>
  <c r="E300" i="1"/>
  <c r="E156" i="1"/>
  <c r="E12" i="1"/>
  <c r="D692" i="1"/>
  <c r="D548" i="1"/>
  <c r="D404" i="1"/>
  <c r="D260" i="1"/>
  <c r="D116" i="1"/>
  <c r="E803" i="1"/>
  <c r="E523" i="1"/>
  <c r="E251" i="1"/>
  <c r="E123" i="1"/>
  <c r="D835" i="1"/>
  <c r="D707" i="1"/>
  <c r="D579" i="1"/>
  <c r="D451" i="1"/>
  <c r="D323" i="1"/>
  <c r="D195" i="1"/>
  <c r="D461" i="1"/>
  <c r="E802" i="1"/>
  <c r="E674" i="1"/>
  <c r="E546" i="1"/>
  <c r="E418" i="1"/>
  <c r="E34" i="1"/>
  <c r="D882" i="1"/>
  <c r="D754" i="1"/>
  <c r="D626" i="1"/>
  <c r="D498" i="1"/>
  <c r="D370" i="1"/>
  <c r="D114" i="1"/>
  <c r="E793" i="1"/>
  <c r="E537" i="1"/>
  <c r="E409" i="1"/>
  <c r="E153" i="1"/>
  <c r="E836" i="1"/>
  <c r="E660" i="1"/>
  <c r="E468" i="1"/>
  <c r="E252" i="1"/>
  <c r="D876" i="1"/>
  <c r="D652" i="1"/>
  <c r="D468" i="1"/>
  <c r="D284" i="1"/>
  <c r="E867" i="1"/>
  <c r="E691" i="1"/>
  <c r="E483" i="1"/>
  <c r="E315" i="1"/>
  <c r="E147" i="1"/>
  <c r="D421" i="1"/>
  <c r="D763" i="1"/>
  <c r="D603" i="1"/>
  <c r="D411" i="1"/>
  <c r="D251" i="1"/>
  <c r="D91" i="1"/>
  <c r="E890" i="1"/>
  <c r="E730" i="1"/>
  <c r="E570" i="1"/>
  <c r="E378" i="1"/>
  <c r="E218" i="1"/>
  <c r="D682" i="1"/>
  <c r="D522" i="1"/>
  <c r="D330" i="1"/>
  <c r="D170" i="1"/>
  <c r="E753" i="1"/>
  <c r="E593" i="1"/>
  <c r="E433" i="1"/>
  <c r="E81" i="1"/>
  <c r="D293" i="1"/>
  <c r="D769" i="1"/>
  <c r="D625" i="1"/>
  <c r="D465" i="1"/>
  <c r="D321" i="1"/>
  <c r="D177" i="1"/>
  <c r="D33" i="1"/>
  <c r="E880" i="1"/>
  <c r="E736" i="1"/>
  <c r="E592" i="1"/>
  <c r="E432" i="1"/>
  <c r="E288" i="1"/>
  <c r="E144" i="1"/>
  <c r="E54" i="1"/>
  <c r="D824" i="1"/>
  <c r="D680" i="1"/>
  <c r="D536" i="1"/>
  <c r="D376" i="1"/>
  <c r="D232" i="1"/>
  <c r="D88" i="1"/>
  <c r="D501" i="1"/>
  <c r="E647" i="1"/>
  <c r="E503" i="1"/>
  <c r="E343" i="1"/>
  <c r="E199" i="1"/>
  <c r="E55" i="1"/>
  <c r="D839" i="1"/>
  <c r="D695" i="1"/>
  <c r="D559" i="1"/>
  <c r="D423" i="1"/>
  <c r="D287" i="1"/>
  <c r="D151" i="1"/>
  <c r="E726" i="1"/>
  <c r="E590" i="1"/>
  <c r="E454" i="1"/>
  <c r="E318" i="1"/>
  <c r="E182" i="1"/>
  <c r="D693" i="1"/>
  <c r="D798" i="1"/>
  <c r="D662" i="1"/>
  <c r="D526" i="1"/>
  <c r="D390" i="1"/>
  <c r="D254" i="1"/>
  <c r="D118" i="1"/>
  <c r="D701" i="1"/>
  <c r="E797" i="1"/>
  <c r="E653" i="1"/>
  <c r="E517" i="1"/>
  <c r="E381" i="1"/>
  <c r="D6" i="1"/>
  <c r="E435" i="1"/>
  <c r="D203" i="1"/>
  <c r="E170" i="1"/>
  <c r="E865" i="1"/>
  <c r="D705" i="1"/>
  <c r="E672" i="1"/>
  <c r="D760" i="1"/>
  <c r="E727" i="1"/>
  <c r="E828" i="1"/>
  <c r="E652" i="1"/>
  <c r="E460" i="1"/>
  <c r="D868" i="1"/>
  <c r="D644" i="1"/>
  <c r="D460" i="1"/>
  <c r="D276" i="1"/>
  <c r="D52" i="1"/>
  <c r="E859" i="1"/>
  <c r="E683" i="1"/>
  <c r="E475" i="1"/>
  <c r="E307" i="1"/>
  <c r="D301" i="1"/>
  <c r="D755" i="1"/>
  <c r="D403" i="1"/>
  <c r="E882" i="1"/>
  <c r="E722" i="1"/>
  <c r="E562" i="1"/>
  <c r="E370" i="1"/>
  <c r="E210" i="1"/>
  <c r="E50" i="1"/>
  <c r="D834" i="1"/>
  <c r="D674" i="1"/>
  <c r="D514" i="1"/>
  <c r="D322" i="1"/>
  <c r="E14" i="1"/>
  <c r="E745" i="1"/>
  <c r="E585" i="1"/>
  <c r="E425" i="1"/>
  <c r="E233" i="1"/>
  <c r="E73" i="1"/>
  <c r="D205" i="1"/>
  <c r="D761" i="1"/>
  <c r="D617" i="1"/>
  <c r="D457" i="1"/>
  <c r="D313" i="1"/>
  <c r="D169" i="1"/>
  <c r="D25" i="1"/>
  <c r="E872" i="1"/>
  <c r="E728" i="1"/>
  <c r="E584" i="1"/>
  <c r="E424" i="1"/>
  <c r="E136" i="1"/>
  <c r="E261" i="1"/>
  <c r="D816" i="1"/>
  <c r="D672" i="1"/>
  <c r="D528" i="1"/>
  <c r="D224" i="1"/>
  <c r="D80" i="1"/>
  <c r="E783" i="1"/>
  <c r="E639" i="1"/>
  <c r="E495" i="1"/>
  <c r="E335" i="1"/>
  <c r="E191" i="1"/>
  <c r="E47" i="1"/>
  <c r="D831" i="1"/>
  <c r="D551" i="1"/>
  <c r="D415" i="1"/>
  <c r="D279" i="1"/>
  <c r="D143" i="1"/>
  <c r="E78" i="1"/>
  <c r="E854" i="1"/>
  <c r="E718" i="1"/>
  <c r="E582" i="1"/>
  <c r="E446" i="1"/>
  <c r="E310" i="1"/>
  <c r="D557" i="1"/>
  <c r="D790" i="1"/>
  <c r="D654" i="1"/>
  <c r="D518" i="1"/>
  <c r="D382" i="1"/>
  <c r="D110" i="1"/>
  <c r="D565" i="1"/>
  <c r="E781" i="1"/>
  <c r="E645" i="1"/>
  <c r="E509" i="1"/>
  <c r="E373" i="1"/>
  <c r="D219" i="1"/>
  <c r="D721" i="1"/>
  <c r="D145" i="1"/>
  <c r="E688" i="1"/>
  <c r="E112" i="1"/>
  <c r="D488" i="1"/>
  <c r="D125" i="1"/>
  <c r="E455" i="1"/>
  <c r="E23" i="1"/>
  <c r="D527" i="1"/>
  <c r="D797" i="1"/>
  <c r="E286" i="1"/>
  <c r="D630" i="1"/>
  <c r="D214" i="1"/>
  <c r="E621" i="1"/>
  <c r="D375" i="1"/>
  <c r="E550" i="1"/>
  <c r="D342" i="1"/>
  <c r="E341" i="1"/>
  <c r="E196" i="1"/>
  <c r="E603" i="1"/>
  <c r="D363" i="1"/>
  <c r="E330" i="1"/>
  <c r="D122" i="1"/>
  <c r="D849" i="1"/>
  <c r="E816" i="1"/>
  <c r="D485" i="1"/>
  <c r="E887" i="1"/>
  <c r="E820" i="1"/>
  <c r="E636" i="1"/>
  <c r="E452" i="1"/>
  <c r="E236" i="1"/>
  <c r="E52" i="1"/>
  <c r="D852" i="1"/>
  <c r="D636" i="1"/>
  <c r="D452" i="1"/>
  <c r="D268" i="1"/>
  <c r="D44" i="1"/>
  <c r="E851" i="1"/>
  <c r="E675" i="1"/>
  <c r="E467" i="1"/>
  <c r="E299" i="1"/>
  <c r="E131" i="1"/>
  <c r="D197" i="1"/>
  <c r="D747" i="1"/>
  <c r="D587" i="1"/>
  <c r="D395" i="1"/>
  <c r="D235" i="1"/>
  <c r="D75" i="1"/>
  <c r="E874" i="1"/>
  <c r="E714" i="1"/>
  <c r="E554" i="1"/>
  <c r="E362" i="1"/>
  <c r="E202" i="1"/>
  <c r="E42" i="1"/>
  <c r="D826" i="1"/>
  <c r="D666" i="1"/>
  <c r="D506" i="1"/>
  <c r="D314" i="1"/>
  <c r="D154" i="1"/>
  <c r="E737" i="1"/>
  <c r="E577" i="1"/>
  <c r="E417" i="1"/>
  <c r="E225" i="1"/>
  <c r="D117" i="1"/>
  <c r="D753" i="1"/>
  <c r="D593" i="1"/>
  <c r="D449" i="1"/>
  <c r="D305" i="1"/>
  <c r="D161" i="1"/>
  <c r="D17" i="1"/>
  <c r="E720" i="1"/>
  <c r="E560" i="1"/>
  <c r="E416" i="1"/>
  <c r="E272" i="1"/>
  <c r="E77" i="1"/>
  <c r="D808" i="1"/>
  <c r="D664" i="1"/>
  <c r="D504" i="1"/>
  <c r="D360" i="1"/>
  <c r="D72" i="1"/>
  <c r="D309" i="1"/>
  <c r="E775" i="1"/>
  <c r="E631" i="1"/>
  <c r="E471" i="1"/>
  <c r="E327" i="1"/>
  <c r="E183" i="1"/>
  <c r="E39" i="1"/>
  <c r="D823" i="1"/>
  <c r="D679" i="1"/>
  <c r="D543" i="1"/>
  <c r="D271" i="1"/>
  <c r="E309" i="1"/>
  <c r="E846" i="1"/>
  <c r="E710" i="1"/>
  <c r="E574" i="1"/>
  <c r="E438" i="1"/>
  <c r="E302" i="1"/>
  <c r="E166" i="1"/>
  <c r="D445" i="1"/>
  <c r="D782" i="1"/>
  <c r="D646" i="1"/>
  <c r="D510" i="1"/>
  <c r="D374" i="1"/>
  <c r="D238" i="1"/>
  <c r="D102" i="1"/>
  <c r="E773" i="1"/>
  <c r="E637" i="1"/>
  <c r="E501" i="1"/>
  <c r="E365" i="1"/>
  <c r="D379" i="1"/>
  <c r="E561" i="1"/>
  <c r="D433" i="1"/>
  <c r="E848" i="1"/>
  <c r="E400" i="1"/>
  <c r="D709" i="1"/>
  <c r="D344" i="1"/>
  <c r="E759" i="1"/>
  <c r="E311" i="1"/>
  <c r="D663" i="1"/>
  <c r="D247" i="1"/>
  <c r="E694" i="1"/>
  <c r="E150" i="1"/>
  <c r="D494" i="1"/>
  <c r="D78" i="1"/>
  <c r="E485" i="1"/>
  <c r="D511" i="1"/>
  <c r="E278" i="1"/>
  <c r="E613" i="1"/>
  <c r="E20" i="1"/>
  <c r="E811" i="1"/>
  <c r="D715" i="1"/>
  <c r="E490" i="1"/>
  <c r="D442" i="1"/>
  <c r="E33" i="1"/>
  <c r="E125" i="1"/>
  <c r="E96" i="1"/>
  <c r="D40" i="1"/>
  <c r="E812" i="1"/>
  <c r="E436" i="1"/>
  <c r="E220" i="1"/>
  <c r="E44" i="1"/>
  <c r="D836" i="1"/>
  <c r="D436" i="1"/>
  <c r="D252" i="1"/>
  <c r="D36" i="1"/>
  <c r="E843" i="1"/>
  <c r="E651" i="1"/>
  <c r="E459" i="1"/>
  <c r="E291" i="1"/>
  <c r="E115" i="1"/>
  <c r="D739" i="1"/>
  <c r="D571" i="1"/>
  <c r="D387" i="1"/>
  <c r="D227" i="1"/>
  <c r="E866" i="1"/>
  <c r="E706" i="1"/>
  <c r="E538" i="1"/>
  <c r="E354" i="1"/>
  <c r="D818" i="1"/>
  <c r="D658" i="1"/>
  <c r="D490" i="1"/>
  <c r="D306" i="1"/>
  <c r="D146" i="1"/>
  <c r="E729" i="1"/>
  <c r="E569" i="1"/>
  <c r="E401" i="1"/>
  <c r="E217" i="1"/>
  <c r="E57" i="1"/>
  <c r="D745" i="1"/>
  <c r="D585" i="1"/>
  <c r="D441" i="1"/>
  <c r="D297" i="1"/>
  <c r="D153" i="1"/>
  <c r="D9" i="1"/>
  <c r="E856" i="1"/>
  <c r="E712" i="1"/>
  <c r="E552" i="1"/>
  <c r="E408" i="1"/>
  <c r="E264" i="1"/>
  <c r="E120" i="1"/>
  <c r="D861" i="1"/>
  <c r="D800" i="1"/>
  <c r="D656" i="1"/>
  <c r="D496" i="1"/>
  <c r="D352" i="1"/>
  <c r="D208" i="1"/>
  <c r="D64" i="1"/>
  <c r="E767" i="1"/>
  <c r="E623" i="1"/>
  <c r="E463" i="1"/>
  <c r="E319" i="1"/>
  <c r="E175" i="1"/>
  <c r="E31" i="1"/>
  <c r="D815" i="1"/>
  <c r="D671" i="1"/>
  <c r="D535" i="1"/>
  <c r="D399" i="1"/>
  <c r="D255" i="1"/>
  <c r="D119" i="1"/>
  <c r="E61" i="1"/>
  <c r="E838" i="1"/>
  <c r="E702" i="1"/>
  <c r="E566" i="1"/>
  <c r="E430" i="1"/>
  <c r="E294" i="1"/>
  <c r="E158" i="1"/>
  <c r="D325" i="1"/>
  <c r="D774" i="1"/>
  <c r="D638" i="1"/>
  <c r="D502" i="1"/>
  <c r="D366" i="1"/>
  <c r="D230" i="1"/>
  <c r="D237" i="1"/>
  <c r="E765" i="1"/>
  <c r="E629" i="1"/>
  <c r="E493" i="1"/>
  <c r="D28" i="1"/>
  <c r="E346" i="1"/>
  <c r="D650" i="1"/>
  <c r="D298" i="1"/>
  <c r="E881" i="1"/>
  <c r="E209" i="1"/>
  <c r="D889" i="1"/>
  <c r="D289" i="1"/>
  <c r="E544" i="1"/>
  <c r="D792" i="1"/>
  <c r="D200" i="1"/>
  <c r="E599" i="1"/>
  <c r="D807" i="1"/>
  <c r="D111" i="1"/>
  <c r="E558" i="1"/>
  <c r="D221" i="1"/>
  <c r="D358" i="1"/>
  <c r="E757" i="1"/>
  <c r="E349" i="1"/>
  <c r="D773" i="1"/>
  <c r="D758" i="1"/>
  <c r="E885" i="1"/>
  <c r="E788" i="1"/>
  <c r="D596" i="1"/>
  <c r="E259" i="1"/>
  <c r="D11" i="1"/>
  <c r="D877" i="1"/>
  <c r="E705" i="1"/>
  <c r="D561" i="1"/>
  <c r="E528" i="1"/>
  <c r="D616" i="1"/>
  <c r="E804" i="1"/>
  <c r="E620" i="1"/>
  <c r="E404" i="1"/>
  <c r="E212" i="1"/>
  <c r="E36" i="1"/>
  <c r="D796" i="1"/>
  <c r="D620" i="1"/>
  <c r="D428" i="1"/>
  <c r="D212" i="1"/>
  <c r="E835" i="1"/>
  <c r="E619" i="1"/>
  <c r="E451" i="1"/>
  <c r="E283" i="1"/>
  <c r="E83" i="1"/>
  <c r="D891" i="1"/>
  <c r="D731" i="1"/>
  <c r="D539" i="1"/>
  <c r="D27" i="1"/>
  <c r="E858" i="1"/>
  <c r="E698" i="1"/>
  <c r="E506" i="1"/>
  <c r="E186" i="1"/>
  <c r="E269" i="1"/>
  <c r="D810" i="1"/>
  <c r="D458" i="1"/>
  <c r="D138" i="1"/>
  <c r="E721" i="1"/>
  <c r="E49" i="1"/>
  <c r="D577" i="1"/>
  <c r="E46" i="1"/>
  <c r="E256" i="1"/>
  <c r="D632" i="1"/>
  <c r="D56" i="1"/>
  <c r="E167" i="1"/>
  <c r="E422" i="1"/>
  <c r="D766" i="1"/>
  <c r="D101" i="1"/>
  <c r="D85" i="1"/>
  <c r="D206" i="1"/>
  <c r="E477" i="1"/>
  <c r="E380" i="1"/>
  <c r="D12" i="1"/>
  <c r="D875" i="1"/>
  <c r="E682" i="1"/>
  <c r="D634" i="1"/>
  <c r="E353" i="1"/>
  <c r="D273" i="1"/>
  <c r="E240" i="1"/>
  <c r="D184" i="1"/>
  <c r="E796" i="1"/>
  <c r="E604" i="1"/>
  <c r="E396" i="1"/>
  <c r="E204" i="1"/>
  <c r="E28" i="1"/>
  <c r="D788" i="1"/>
  <c r="D612" i="1"/>
  <c r="D420" i="1"/>
  <c r="D204" i="1"/>
  <c r="D20" i="1"/>
  <c r="E827" i="1"/>
  <c r="E611" i="1"/>
  <c r="E443" i="1"/>
  <c r="E267" i="1"/>
  <c r="E75" i="1"/>
  <c r="D883" i="1"/>
  <c r="D723" i="1"/>
  <c r="D371" i="1"/>
  <c r="D211" i="1"/>
  <c r="D19" i="1"/>
  <c r="E850" i="1"/>
  <c r="E498" i="1"/>
  <c r="E338" i="1"/>
  <c r="E178" i="1"/>
  <c r="D802" i="1"/>
  <c r="D642" i="1"/>
  <c r="D450" i="1"/>
  <c r="E873" i="1"/>
  <c r="E713" i="1"/>
  <c r="E553" i="1"/>
  <c r="E201" i="1"/>
  <c r="E41" i="1"/>
  <c r="D881" i="1"/>
  <c r="D713" i="1"/>
  <c r="D569" i="1"/>
  <c r="D425" i="1"/>
  <c r="D281" i="1"/>
  <c r="D137" i="1"/>
  <c r="E840" i="1"/>
  <c r="E680" i="1"/>
  <c r="E536" i="1"/>
  <c r="E392" i="1"/>
  <c r="E248" i="1"/>
  <c r="D597" i="1"/>
  <c r="D784" i="1"/>
  <c r="D624" i="1"/>
  <c r="D480" i="1"/>
  <c r="D336" i="1"/>
  <c r="D192" i="1"/>
  <c r="D48" i="1"/>
  <c r="D37" i="1"/>
  <c r="E751" i="1"/>
  <c r="E591" i="1"/>
  <c r="E447" i="1"/>
  <c r="E303" i="1"/>
  <c r="E159" i="1"/>
  <c r="D799" i="1"/>
  <c r="D655" i="1"/>
  <c r="D239" i="1"/>
  <c r="E822" i="1"/>
  <c r="D486" i="1"/>
  <c r="E749" i="1"/>
  <c r="E596" i="1"/>
  <c r="D196" i="1"/>
  <c r="E842" i="1"/>
  <c r="D794" i="1"/>
  <c r="E545" i="1"/>
  <c r="D417" i="1"/>
  <c r="E384" i="1"/>
  <c r="D328" i="1"/>
  <c r="D780" i="1"/>
  <c r="D523" i="1"/>
  <c r="D282" i="1"/>
  <c r="D129" i="1"/>
  <c r="D472" i="1"/>
  <c r="E756" i="1"/>
  <c r="E540" i="1"/>
  <c r="E348" i="1"/>
  <c r="E172" i="1"/>
  <c r="D437" i="1"/>
  <c r="D756" i="1"/>
  <c r="D564" i="1"/>
  <c r="D356" i="1"/>
  <c r="D164" i="1"/>
  <c r="E21" i="1"/>
  <c r="E747" i="1"/>
  <c r="E579" i="1"/>
  <c r="E411" i="1"/>
  <c r="E203" i="1"/>
  <c r="E43" i="1"/>
  <c r="D851" i="1"/>
  <c r="D659" i="1"/>
  <c r="D499" i="1"/>
  <c r="D339" i="1"/>
  <c r="D147" i="1"/>
  <c r="E53" i="1"/>
  <c r="E818" i="1"/>
  <c r="E626" i="1"/>
  <c r="E466" i="1"/>
  <c r="E306" i="1"/>
  <c r="E114" i="1"/>
  <c r="D477" i="1"/>
  <c r="D770" i="1"/>
  <c r="D578" i="1"/>
  <c r="D418" i="1"/>
  <c r="D258" i="1"/>
  <c r="E681" i="1"/>
  <c r="E489" i="1"/>
  <c r="E329" i="1"/>
  <c r="E169" i="1"/>
  <c r="E93" i="1"/>
  <c r="D825" i="1"/>
  <c r="D681" i="1"/>
  <c r="D537" i="1"/>
  <c r="D393" i="1"/>
  <c r="D249" i="1"/>
  <c r="D541" i="1"/>
  <c r="E792" i="1"/>
  <c r="E648" i="1"/>
  <c r="E504" i="1"/>
  <c r="E360" i="1"/>
  <c r="E216" i="1"/>
  <c r="E72" i="1"/>
  <c r="D880" i="1"/>
  <c r="D736" i="1"/>
  <c r="D592" i="1"/>
  <c r="D448" i="1"/>
  <c r="D304" i="1"/>
  <c r="D160" i="1"/>
  <c r="D16" i="1"/>
  <c r="E847" i="1"/>
  <c r="E703" i="1"/>
  <c r="E559" i="1"/>
  <c r="E415" i="1"/>
  <c r="E271" i="1"/>
  <c r="E127" i="1"/>
  <c r="D781" i="1"/>
  <c r="D751" i="1"/>
  <c r="D615" i="1"/>
  <c r="D479" i="1"/>
  <c r="D343" i="1"/>
  <c r="D207" i="1"/>
  <c r="D71" i="1"/>
  <c r="D453" i="1"/>
  <c r="E790" i="1"/>
  <c r="E654" i="1"/>
  <c r="E518" i="1"/>
  <c r="E382" i="1"/>
  <c r="E246" i="1"/>
  <c r="E110" i="1"/>
  <c r="D854" i="1"/>
  <c r="D718" i="1"/>
  <c r="D582" i="1"/>
  <c r="D446" i="1"/>
  <c r="D310" i="1"/>
  <c r="D38" i="1"/>
  <c r="E853" i="1"/>
  <c r="E717" i="1"/>
  <c r="E748" i="1"/>
  <c r="E532" i="1"/>
  <c r="E340" i="1"/>
  <c r="E164" i="1"/>
  <c r="D333" i="1"/>
  <c r="D748" i="1"/>
  <c r="D556" i="1"/>
  <c r="D340" i="1"/>
  <c r="D156" i="1"/>
  <c r="D845" i="1"/>
  <c r="E739" i="1"/>
  <c r="E571" i="1"/>
  <c r="E395" i="1"/>
  <c r="E195" i="1"/>
  <c r="E35" i="1"/>
  <c r="D843" i="1"/>
  <c r="D651" i="1"/>
  <c r="D491" i="1"/>
  <c r="D331" i="1"/>
  <c r="D139" i="1"/>
  <c r="D805" i="1"/>
  <c r="E810" i="1"/>
  <c r="E618" i="1"/>
  <c r="E458" i="1"/>
  <c r="E298" i="1"/>
  <c r="E106" i="1"/>
  <c r="D365" i="1"/>
  <c r="D762" i="1"/>
  <c r="D570" i="1"/>
  <c r="D410" i="1"/>
  <c r="D250" i="1"/>
  <c r="E833" i="1"/>
  <c r="E673" i="1"/>
  <c r="E481" i="1"/>
  <c r="E321" i="1"/>
  <c r="E161" i="1"/>
  <c r="D821" i="1"/>
  <c r="D817" i="1"/>
  <c r="D673" i="1"/>
  <c r="D529" i="1"/>
  <c r="D81" i="1"/>
  <c r="D429" i="1"/>
  <c r="E784" i="1"/>
  <c r="E640" i="1"/>
  <c r="E496" i="1"/>
  <c r="E352" i="1"/>
  <c r="E208" i="1"/>
  <c r="E48" i="1"/>
  <c r="D872" i="1"/>
  <c r="D728" i="1"/>
  <c r="D584" i="1"/>
  <c r="D440" i="1"/>
  <c r="D296" i="1"/>
  <c r="D152" i="1"/>
  <c r="E285" i="1"/>
  <c r="E839" i="1"/>
  <c r="E695" i="1"/>
  <c r="E551" i="1"/>
  <c r="E407" i="1"/>
  <c r="E263" i="1"/>
  <c r="E119" i="1"/>
  <c r="D887" i="1"/>
  <c r="D743" i="1"/>
  <c r="D607" i="1"/>
  <c r="D471" i="1"/>
  <c r="D335" i="1"/>
  <c r="D199" i="1"/>
  <c r="D63" i="1"/>
  <c r="D373" i="1"/>
  <c r="E782" i="1"/>
  <c r="E646" i="1"/>
  <c r="E510" i="1"/>
  <c r="E374" i="1"/>
  <c r="E238" i="1"/>
  <c r="E94" i="1"/>
  <c r="D846" i="1"/>
  <c r="D710" i="1"/>
  <c r="D574" i="1"/>
  <c r="D438" i="1"/>
  <c r="D302" i="1"/>
  <c r="D166" i="1"/>
  <c r="D30" i="1"/>
  <c r="H10" i="1"/>
  <c r="E724" i="1"/>
  <c r="E524" i="1"/>
  <c r="E332" i="1"/>
  <c r="D261" i="1"/>
  <c r="D540" i="1"/>
  <c r="D332" i="1"/>
  <c r="D509" i="1"/>
  <c r="E731" i="1"/>
  <c r="E563" i="1"/>
  <c r="E379" i="1"/>
  <c r="E27" i="1"/>
  <c r="D827" i="1"/>
  <c r="D643" i="1"/>
  <c r="D483" i="1"/>
  <c r="D315" i="1"/>
  <c r="D131" i="1"/>
  <c r="D765" i="1"/>
  <c r="E794" i="1"/>
  <c r="E610" i="1"/>
  <c r="E450" i="1"/>
  <c r="E282" i="1"/>
  <c r="D245" i="1"/>
  <c r="D746" i="1"/>
  <c r="D562" i="1"/>
  <c r="D402" i="1"/>
  <c r="D234" i="1"/>
  <c r="D50" i="1"/>
  <c r="E825" i="1"/>
  <c r="E657" i="1"/>
  <c r="E473" i="1"/>
  <c r="E313" i="1"/>
  <c r="E145" i="1"/>
  <c r="D757" i="1"/>
  <c r="D809" i="1"/>
  <c r="D665" i="1"/>
  <c r="D521" i="1"/>
  <c r="D377" i="1"/>
  <c r="D233" i="1"/>
  <c r="D73" i="1"/>
  <c r="D317" i="1"/>
  <c r="E776" i="1"/>
  <c r="E632" i="1"/>
  <c r="E488" i="1"/>
  <c r="E344" i="1"/>
  <c r="E200" i="1"/>
  <c r="E40" i="1"/>
  <c r="D864" i="1"/>
  <c r="D720" i="1"/>
  <c r="D576" i="1"/>
  <c r="D432" i="1"/>
  <c r="D288" i="1"/>
  <c r="D144" i="1"/>
  <c r="E117" i="1"/>
  <c r="E831" i="1"/>
  <c r="H9" i="1"/>
  <c r="E692" i="1"/>
  <c r="E508" i="1"/>
  <c r="E324" i="1"/>
  <c r="E108" i="1"/>
  <c r="D181" i="1"/>
  <c r="D724" i="1"/>
  <c r="D508" i="1"/>
  <c r="D324" i="1"/>
  <c r="D13" i="1"/>
  <c r="E723" i="1"/>
  <c r="E555" i="1"/>
  <c r="E347" i="1"/>
  <c r="E19" i="1"/>
  <c r="D795" i="1"/>
  <c r="D635" i="1"/>
  <c r="D475" i="1"/>
  <c r="D283" i="1"/>
  <c r="D123" i="1"/>
  <c r="D669" i="1"/>
  <c r="E762" i="1"/>
  <c r="E602" i="1"/>
  <c r="E442" i="1"/>
  <c r="E250" i="1"/>
  <c r="E90" i="1"/>
  <c r="D133" i="1"/>
  <c r="D714" i="1"/>
  <c r="D554" i="1"/>
  <c r="D394" i="1"/>
  <c r="D202" i="1"/>
  <c r="D42" i="1"/>
  <c r="E817" i="1"/>
  <c r="E625" i="1"/>
  <c r="E465" i="1"/>
  <c r="E305" i="1"/>
  <c r="D653" i="1"/>
  <c r="D801" i="1"/>
  <c r="D657" i="1"/>
  <c r="D513" i="1"/>
  <c r="D209" i="1"/>
  <c r="D65" i="1"/>
  <c r="D253" i="1"/>
  <c r="E768" i="1"/>
  <c r="E624" i="1"/>
  <c r="E480" i="1"/>
  <c r="E336" i="1"/>
  <c r="E176" i="1"/>
  <c r="E32" i="1"/>
  <c r="D856" i="1"/>
  <c r="D712" i="1"/>
  <c r="D568" i="1"/>
  <c r="D424" i="1"/>
  <c r="D280" i="1"/>
  <c r="D120" i="1"/>
  <c r="D813" i="1"/>
  <c r="E823" i="1"/>
  <c r="E679" i="1"/>
  <c r="E535" i="1"/>
  <c r="E391" i="1"/>
  <c r="E247" i="1"/>
  <c r="E87" i="1"/>
  <c r="D871" i="1"/>
  <c r="D727" i="1"/>
  <c r="D591" i="1"/>
  <c r="D455" i="1"/>
  <c r="D319" i="1"/>
  <c r="D183" i="1"/>
  <c r="D47" i="1"/>
  <c r="D149" i="1"/>
  <c r="E766" i="1"/>
  <c r="E630" i="1"/>
  <c r="E494" i="1"/>
  <c r="E350" i="1"/>
  <c r="E214" i="1"/>
  <c r="E205" i="1"/>
  <c r="D830" i="1"/>
  <c r="D694" i="1"/>
  <c r="D558" i="1"/>
  <c r="D422" i="1"/>
  <c r="D286" i="1"/>
  <c r="D150" i="1"/>
  <c r="D14" i="1"/>
  <c r="E829" i="1"/>
  <c r="E693" i="1"/>
  <c r="E557" i="1"/>
  <c r="E421" i="1"/>
  <c r="E173" i="1"/>
  <c r="E206" i="1"/>
  <c r="D822" i="1"/>
  <c r="D550" i="1"/>
  <c r="D278" i="1"/>
  <c r="E821" i="1"/>
  <c r="E549" i="1"/>
  <c r="E157" i="1"/>
  <c r="H8" i="1"/>
  <c r="E684" i="1"/>
  <c r="E500" i="1"/>
  <c r="E316" i="1"/>
  <c r="E92" i="1"/>
  <c r="D77" i="1"/>
  <c r="D716" i="1"/>
  <c r="D500" i="1"/>
  <c r="D308" i="1"/>
  <c r="D132" i="1"/>
  <c r="E891" i="1"/>
  <c r="E715" i="1"/>
  <c r="E547" i="1"/>
  <c r="E339" i="1"/>
  <c r="E171" i="1"/>
  <c r="E11" i="1"/>
  <c r="D787" i="1"/>
  <c r="D627" i="1"/>
  <c r="D467" i="1"/>
  <c r="D275" i="1"/>
  <c r="D115" i="1"/>
  <c r="D613" i="1"/>
  <c r="E754" i="1"/>
  <c r="E594" i="1"/>
  <c r="E434" i="1"/>
  <c r="E242" i="1"/>
  <c r="E82" i="1"/>
  <c r="D21" i="1"/>
  <c r="D706" i="1"/>
  <c r="D546" i="1"/>
  <c r="D386" i="1"/>
  <c r="D194" i="1"/>
  <c r="D34" i="1"/>
  <c r="E809" i="1"/>
  <c r="E617" i="1"/>
  <c r="E457" i="1"/>
  <c r="E297" i="1"/>
  <c r="D573" i="1"/>
  <c r="D793" i="1"/>
  <c r="D649" i="1"/>
  <c r="D505" i="1"/>
  <c r="D361" i="1"/>
  <c r="D201" i="1"/>
  <c r="D57" i="1"/>
  <c r="D157" i="1"/>
  <c r="E760" i="1"/>
  <c r="E472" i="1"/>
  <c r="E328" i="1"/>
  <c r="E168" i="1"/>
  <c r="E24" i="1"/>
  <c r="D848" i="1"/>
  <c r="D704" i="1"/>
  <c r="D560" i="1"/>
  <c r="D416" i="1"/>
  <c r="D272" i="1"/>
  <c r="D112" i="1"/>
  <c r="D749" i="1"/>
  <c r="E815" i="1"/>
  <c r="E671" i="1"/>
  <c r="E527" i="1"/>
  <c r="E239" i="1"/>
  <c r="E79" i="1"/>
  <c r="D863" i="1"/>
  <c r="D719" i="1"/>
  <c r="D583" i="1"/>
  <c r="D447" i="1"/>
  <c r="D311" i="1"/>
  <c r="D175" i="1"/>
  <c r="D39" i="1"/>
  <c r="D45" i="1"/>
  <c r="E758" i="1"/>
  <c r="E622" i="1"/>
  <c r="E478" i="1"/>
  <c r="E342" i="1"/>
  <c r="E133" i="1"/>
  <c r="D686" i="1"/>
  <c r="D414" i="1"/>
  <c r="E245" i="1"/>
  <c r="E685" i="1"/>
  <c r="E413" i="1"/>
  <c r="H7" i="1"/>
  <c r="E676" i="1"/>
  <c r="E492" i="1"/>
  <c r="E308" i="1"/>
  <c r="E84" i="1"/>
  <c r="D892" i="1"/>
  <c r="D708" i="1"/>
  <c r="D492" i="1"/>
  <c r="D300" i="1"/>
  <c r="D124" i="1"/>
  <c r="E883" i="1"/>
  <c r="E707" i="1"/>
  <c r="E539" i="1"/>
  <c r="E331" i="1"/>
  <c r="E237" i="1"/>
  <c r="D779" i="1"/>
  <c r="D619" i="1"/>
  <c r="D459" i="1"/>
  <c r="D267" i="1"/>
  <c r="D533" i="1"/>
  <c r="E746" i="1"/>
  <c r="E586" i="1"/>
  <c r="E426" i="1"/>
  <c r="E234" i="1"/>
  <c r="E74" i="1"/>
  <c r="D890" i="1"/>
  <c r="D698" i="1"/>
  <c r="D538" i="1"/>
  <c r="D378" i="1"/>
  <c r="D186" i="1"/>
  <c r="E801" i="1"/>
  <c r="E609" i="1"/>
  <c r="E449" i="1"/>
  <c r="E289" i="1"/>
  <c r="E97" i="1"/>
  <c r="D493" i="1"/>
  <c r="D785" i="1"/>
  <c r="D641" i="1"/>
  <c r="D497" i="1"/>
  <c r="D337" i="1"/>
  <c r="D193" i="1"/>
  <c r="D49" i="1"/>
  <c r="D53" i="1"/>
  <c r="E752" i="1"/>
  <c r="E608" i="1"/>
  <c r="E464" i="1"/>
  <c r="E304" i="1"/>
  <c r="E160" i="1"/>
  <c r="E16" i="1"/>
  <c r="D840" i="1"/>
  <c r="D696" i="1"/>
  <c r="D552" i="1"/>
  <c r="D408" i="1"/>
  <c r="D248" i="1"/>
  <c r="D661" i="1"/>
  <c r="E807" i="1"/>
  <c r="E663" i="1"/>
  <c r="E519" i="1"/>
  <c r="E375" i="1"/>
  <c r="E215" i="1"/>
  <c r="E71" i="1"/>
  <c r="D855" i="1"/>
  <c r="D711" i="1"/>
  <c r="D575" i="1"/>
  <c r="D439" i="1"/>
  <c r="D303" i="1"/>
  <c r="D167" i="1"/>
  <c r="D31" i="1"/>
  <c r="E886" i="1"/>
  <c r="E750" i="1"/>
  <c r="E606" i="1"/>
  <c r="E470" i="1"/>
  <c r="E334" i="1"/>
  <c r="E198" i="1"/>
  <c r="E884" i="1"/>
  <c r="E476" i="1"/>
  <c r="E292" i="1"/>
  <c r="E76" i="1"/>
  <c r="D884" i="1"/>
  <c r="D684" i="1"/>
  <c r="D292" i="1"/>
  <c r="D108" i="1"/>
  <c r="E875" i="1"/>
  <c r="E699" i="1"/>
  <c r="E515" i="1"/>
  <c r="E323" i="1"/>
  <c r="E155" i="1"/>
  <c r="D853" i="1"/>
  <c r="D771" i="1"/>
  <c r="D611" i="1"/>
  <c r="D443" i="1"/>
  <c r="D259" i="1"/>
  <c r="D99" i="1"/>
  <c r="D381" i="1"/>
  <c r="E738" i="1"/>
  <c r="E578" i="1"/>
  <c r="E410" i="1"/>
  <c r="E226" i="1"/>
  <c r="D874" i="1"/>
  <c r="D530" i="1"/>
  <c r="D362" i="1"/>
  <c r="D178" i="1"/>
  <c r="E785" i="1"/>
  <c r="E601" i="1"/>
  <c r="E441" i="1"/>
  <c r="E273" i="1"/>
  <c r="E89" i="1"/>
  <c r="D405" i="1"/>
  <c r="D777" i="1"/>
  <c r="D633" i="1"/>
  <c r="D489" i="1"/>
  <c r="D329" i="1"/>
  <c r="D185" i="1"/>
  <c r="D41" i="1"/>
  <c r="E888" i="1"/>
  <c r="E744" i="1"/>
  <c r="E600" i="1"/>
  <c r="E456" i="1"/>
  <c r="E296" i="1"/>
  <c r="E152" i="1"/>
  <c r="E8" i="1"/>
  <c r="D832" i="1"/>
  <c r="D688" i="1"/>
  <c r="D544" i="1"/>
  <c r="D400" i="1"/>
  <c r="D240" i="1"/>
  <c r="D96" i="1"/>
  <c r="D581" i="1"/>
  <c r="E799" i="1"/>
  <c r="E655" i="1"/>
  <c r="E511" i="1"/>
  <c r="E207" i="1"/>
  <c r="E63" i="1"/>
  <c r="D847" i="1"/>
  <c r="D703" i="1"/>
  <c r="D567" i="1"/>
  <c r="D431" i="1"/>
  <c r="D295" i="1"/>
  <c r="D159" i="1"/>
  <c r="D23" i="1"/>
  <c r="E878" i="1"/>
  <c r="E734" i="1"/>
  <c r="E598" i="1"/>
  <c r="E462" i="1"/>
  <c r="E326" i="1"/>
  <c r="E190" i="1"/>
  <c r="D885" i="1"/>
  <c r="D806" i="1"/>
  <c r="D670" i="1"/>
  <c r="D534" i="1"/>
  <c r="D398" i="1"/>
  <c r="D262" i="1"/>
  <c r="D126" i="1"/>
  <c r="D869" i="1"/>
  <c r="E805" i="1"/>
  <c r="E669" i="1"/>
  <c r="E525" i="1"/>
  <c r="E389" i="1"/>
  <c r="E6" i="1"/>
  <c r="E364" i="1"/>
  <c r="E755" i="1"/>
  <c r="D347" i="1"/>
  <c r="D589" i="1"/>
  <c r="E497" i="1"/>
  <c r="D265" i="1"/>
  <c r="E88" i="1"/>
  <c r="E879" i="1"/>
  <c r="E255" i="1"/>
  <c r="D599" i="1"/>
  <c r="D55" i="1"/>
  <c r="E502" i="1"/>
  <c r="D870" i="1"/>
  <c r="D430" i="1"/>
  <c r="E85" i="1"/>
  <c r="E581" i="1"/>
  <c r="E181" i="1"/>
  <c r="D838" i="1"/>
  <c r="E877" i="1"/>
  <c r="E149" i="1"/>
  <c r="E469" i="1"/>
  <c r="D484" i="1"/>
  <c r="D18" i="1"/>
  <c r="D426" i="1"/>
  <c r="E70" i="1"/>
  <c r="E813" i="1"/>
  <c r="E188" i="1"/>
  <c r="E595" i="1"/>
  <c r="D187" i="1"/>
  <c r="D786" i="1"/>
  <c r="E345" i="1"/>
  <c r="D257" i="1"/>
  <c r="E80" i="1"/>
  <c r="E855" i="1"/>
  <c r="E151" i="1"/>
  <c r="D503" i="1"/>
  <c r="D677" i="1"/>
  <c r="E406" i="1"/>
  <c r="D406" i="1"/>
  <c r="E573" i="1"/>
  <c r="E869" i="1"/>
  <c r="E808" i="1"/>
  <c r="D702" i="1"/>
  <c r="D351" i="1"/>
  <c r="D580" i="1"/>
  <c r="D190" i="1"/>
  <c r="E180" i="1"/>
  <c r="E587" i="1"/>
  <c r="D155" i="1"/>
  <c r="D778" i="1"/>
  <c r="E337" i="1"/>
  <c r="D121" i="1"/>
  <c r="D341" i="1"/>
  <c r="E719" i="1"/>
  <c r="E143" i="1"/>
  <c r="D495" i="1"/>
  <c r="D605" i="1"/>
  <c r="E398" i="1"/>
  <c r="D814" i="1"/>
  <c r="D334" i="1"/>
  <c r="E565" i="1"/>
  <c r="E826" i="1"/>
  <c r="D359" i="1"/>
  <c r="E453" i="1"/>
  <c r="E666" i="1"/>
  <c r="E800" i="1"/>
  <c r="E254" i="1"/>
  <c r="E445" i="1"/>
  <c r="E774" i="1"/>
  <c r="E141" i="1"/>
  <c r="E427" i="1"/>
  <c r="E30" i="1"/>
  <c r="D618" i="1"/>
  <c r="E193" i="1"/>
  <c r="D113" i="1"/>
  <c r="D888" i="1"/>
  <c r="E711" i="1"/>
  <c r="E135" i="1"/>
  <c r="D487" i="1"/>
  <c r="D525" i="1"/>
  <c r="E390" i="1"/>
  <c r="D750" i="1"/>
  <c r="D326" i="1"/>
  <c r="E861" i="1"/>
  <c r="E541" i="1"/>
  <c r="E211" i="1"/>
  <c r="E806" i="1"/>
  <c r="D549" i="1"/>
  <c r="E419" i="1"/>
  <c r="E293" i="1"/>
  <c r="D586" i="1"/>
  <c r="E185" i="1"/>
  <c r="D752" i="1"/>
  <c r="E687" i="1"/>
  <c r="E111" i="1"/>
  <c r="D463" i="1"/>
  <c r="D269" i="1"/>
  <c r="E366" i="1"/>
  <c r="D742" i="1"/>
  <c r="D318" i="1"/>
  <c r="E845" i="1"/>
  <c r="E25" i="1"/>
  <c r="E262" i="1"/>
  <c r="D274" i="1"/>
  <c r="D600" i="1"/>
  <c r="D678" i="1"/>
  <c r="D266" i="1"/>
  <c r="D614" i="1"/>
  <c r="D772" i="1"/>
  <c r="E243" i="1"/>
  <c r="E834" i="1"/>
  <c r="D434" i="1"/>
  <c r="E177" i="1"/>
  <c r="D645" i="1"/>
  <c r="D744" i="1"/>
  <c r="E583" i="1"/>
  <c r="E7" i="1"/>
  <c r="D367" i="1"/>
  <c r="E814" i="1"/>
  <c r="E270" i="1"/>
  <c r="D726" i="1"/>
  <c r="D294" i="1"/>
  <c r="E837" i="1"/>
  <c r="E461" i="1"/>
  <c r="E163" i="1"/>
  <c r="D764" i="1"/>
  <c r="E575" i="1"/>
  <c r="D270" i="1"/>
  <c r="E59" i="1"/>
  <c r="E189" i="1"/>
  <c r="E741" i="1"/>
  <c r="E664" i="1"/>
  <c r="D608" i="1"/>
  <c r="E798" i="1"/>
  <c r="D327" i="1"/>
  <c r="E668" i="1"/>
  <c r="D107" i="1"/>
  <c r="D588" i="1"/>
  <c r="E17" i="1"/>
  <c r="E567" i="1"/>
  <c r="D198" i="1"/>
  <c r="E543" i="1"/>
  <c r="D740" i="1"/>
  <c r="D879" i="1"/>
  <c r="D396" i="1"/>
  <c r="D867" i="1"/>
  <c r="E482" i="1"/>
  <c r="D106" i="1"/>
  <c r="D833" i="1"/>
  <c r="E656" i="1"/>
  <c r="D456" i="1"/>
  <c r="E439" i="1"/>
  <c r="D791" i="1"/>
  <c r="D231" i="1"/>
  <c r="E678" i="1"/>
  <c r="E134" i="1"/>
  <c r="D598" i="1"/>
  <c r="D182" i="1"/>
  <c r="E725" i="1"/>
  <c r="E429" i="1"/>
  <c r="E325" i="1"/>
  <c r="E253" i="1"/>
  <c r="D464" i="1"/>
  <c r="D364" i="1"/>
  <c r="D859" i="1"/>
  <c r="E474" i="1"/>
  <c r="D74" i="1"/>
  <c r="D697" i="1"/>
  <c r="E520" i="1"/>
  <c r="D320" i="1"/>
  <c r="E431" i="1"/>
  <c r="D783" i="1"/>
  <c r="D223" i="1"/>
  <c r="E670" i="1"/>
  <c r="E126" i="1"/>
  <c r="D590" i="1"/>
  <c r="D158" i="1"/>
  <c r="E709" i="1"/>
  <c r="E397" i="1"/>
  <c r="E605" i="1"/>
  <c r="E197" i="1"/>
  <c r="E222" i="1"/>
  <c r="E780" i="1"/>
  <c r="D180" i="1"/>
  <c r="D699" i="1"/>
  <c r="E322" i="1"/>
  <c r="E857" i="1"/>
  <c r="D689" i="1"/>
  <c r="E512" i="1"/>
  <c r="D312" i="1"/>
  <c r="E423" i="1"/>
  <c r="D759" i="1"/>
  <c r="D215" i="1"/>
  <c r="E662" i="1"/>
  <c r="E118" i="1"/>
  <c r="D566" i="1"/>
  <c r="D134" i="1"/>
  <c r="E701" i="1"/>
  <c r="E333" i="1"/>
  <c r="D62" i="1"/>
  <c r="E317" i="1"/>
  <c r="E634" i="1"/>
  <c r="E764" i="1"/>
  <c r="D172" i="1"/>
  <c r="D667" i="1"/>
  <c r="E314" i="1"/>
  <c r="E849" i="1"/>
  <c r="D553" i="1"/>
  <c r="E376" i="1"/>
  <c r="D176" i="1"/>
  <c r="E399" i="1"/>
  <c r="D735" i="1"/>
  <c r="D191" i="1"/>
  <c r="E638" i="1"/>
  <c r="E86" i="1"/>
  <c r="D542" i="1"/>
  <c r="E677" i="1"/>
  <c r="E437" i="1"/>
  <c r="E580" i="1"/>
  <c r="E229" i="1"/>
  <c r="D515" i="1"/>
  <c r="E154" i="1"/>
  <c r="E697" i="1"/>
  <c r="D545" i="1"/>
  <c r="E368" i="1"/>
  <c r="D168" i="1"/>
  <c r="E295" i="1"/>
  <c r="D639" i="1"/>
  <c r="D95" i="1"/>
  <c r="E542" i="1"/>
  <c r="E37" i="1"/>
  <c r="D470" i="1"/>
  <c r="D54" i="1"/>
  <c r="E51" i="1"/>
  <c r="E548" i="1"/>
  <c r="E101" i="1"/>
  <c r="D507" i="1"/>
  <c r="E122" i="1"/>
  <c r="E689" i="1"/>
  <c r="D409" i="1"/>
  <c r="E232" i="1"/>
  <c r="D32" i="1"/>
  <c r="E287" i="1"/>
  <c r="D631" i="1"/>
  <c r="D87" i="1"/>
  <c r="E534" i="1"/>
  <c r="D886" i="1"/>
  <c r="D462" i="1"/>
  <c r="D46" i="1"/>
  <c r="E597" i="1"/>
  <c r="E733" i="1"/>
  <c r="E372" i="1"/>
  <c r="E795" i="1"/>
  <c r="D355" i="1"/>
  <c r="D685" i="1"/>
  <c r="E529" i="1"/>
  <c r="D401" i="1"/>
  <c r="E224" i="1"/>
  <c r="D24" i="1"/>
  <c r="E279" i="1"/>
  <c r="D623" i="1"/>
  <c r="D79" i="1"/>
  <c r="E526" i="1"/>
  <c r="D878" i="1"/>
  <c r="D454" i="1"/>
  <c r="D22" i="1"/>
  <c r="E589" i="1"/>
  <c r="D841" i="1"/>
  <c r="C589" i="1" l="1"/>
  <c r="C879" i="1"/>
  <c r="C66" i="1"/>
  <c r="C801" i="1"/>
  <c r="C187" i="1"/>
  <c r="C414" i="1"/>
  <c r="C690" i="1"/>
  <c r="C69" i="1"/>
  <c r="C196" i="1"/>
  <c r="C361" i="1"/>
  <c r="C534" i="1"/>
  <c r="C798" i="1"/>
  <c r="C882" i="1"/>
  <c r="C144" i="1"/>
  <c r="C863" i="1"/>
  <c r="C230" i="1"/>
  <c r="C71" i="1"/>
  <c r="C109" i="1"/>
  <c r="C247" i="1"/>
  <c r="C387" i="1"/>
  <c r="C416" i="1"/>
  <c r="C626" i="1"/>
  <c r="C703" i="1"/>
  <c r="C747" i="1"/>
  <c r="C794" i="1"/>
  <c r="C843" i="1"/>
  <c r="C866" i="1"/>
  <c r="C22" i="1"/>
  <c r="C76" i="1"/>
  <c r="C117" i="1"/>
  <c r="C168" i="1"/>
  <c r="C197" i="1"/>
  <c r="C245" i="1"/>
  <c r="C291" i="1"/>
  <c r="C362" i="1"/>
  <c r="C625" i="1"/>
  <c r="C544" i="1"/>
  <c r="C604" i="1"/>
  <c r="C651" i="1"/>
  <c r="C670" i="1"/>
  <c r="C692" i="1"/>
  <c r="C733" i="1"/>
  <c r="C767" i="1"/>
  <c r="C803" i="1"/>
  <c r="C839" i="1"/>
  <c r="C887" i="1"/>
  <c r="C145" i="1"/>
  <c r="C885" i="1"/>
  <c r="C195" i="1"/>
  <c r="C884" i="1"/>
  <c r="C239" i="1"/>
  <c r="C624" i="1"/>
  <c r="C405" i="1"/>
  <c r="C434" i="1"/>
  <c r="C450" i="1"/>
  <c r="C467" i="1"/>
  <c r="C491" i="1"/>
  <c r="C516" i="1"/>
  <c r="C538" i="1"/>
  <c r="C560" i="1"/>
  <c r="C586" i="1"/>
  <c r="C264" i="1"/>
  <c r="C288" i="1"/>
  <c r="C310" i="1"/>
  <c r="C334" i="1"/>
  <c r="C353" i="1"/>
  <c r="C823" i="1"/>
  <c r="C605" i="1"/>
  <c r="C827" i="1"/>
  <c r="C841" i="1"/>
  <c r="C591" i="1"/>
  <c r="C765" i="1"/>
  <c r="C105" i="1"/>
  <c r="C369" i="1"/>
  <c r="C622" i="1"/>
  <c r="C791" i="1"/>
  <c r="C842" i="1"/>
  <c r="C113" i="1"/>
  <c r="C595" i="1"/>
  <c r="C669" i="1"/>
  <c r="C731" i="1"/>
  <c r="C766" i="1"/>
  <c r="C838" i="1"/>
  <c r="C181" i="1"/>
  <c r="C835" i="1"/>
  <c r="C32" i="1"/>
  <c r="C149" i="1"/>
  <c r="C370" i="1"/>
  <c r="C72" i="1"/>
  <c r="C111" i="1"/>
  <c r="C150" i="1"/>
  <c r="C248" i="1"/>
  <c r="C371" i="1"/>
  <c r="C417" i="1"/>
  <c r="C629" i="1"/>
  <c r="C710" i="1"/>
  <c r="C750" i="1"/>
  <c r="C796" i="1"/>
  <c r="C844" i="1"/>
  <c r="C867" i="1"/>
  <c r="C28" i="1"/>
  <c r="C77" i="1"/>
  <c r="C118" i="1"/>
  <c r="C169" i="1"/>
  <c r="C200" i="1"/>
  <c r="C249" i="1"/>
  <c r="C294" i="1"/>
  <c r="C363" i="1"/>
  <c r="C489" i="1"/>
  <c r="C545" i="1"/>
  <c r="C607" i="1"/>
  <c r="C652" i="1"/>
  <c r="C671" i="1"/>
  <c r="C693" i="1"/>
  <c r="C736" i="1"/>
  <c r="C768" i="1"/>
  <c r="C804" i="1"/>
  <c r="C840" i="1"/>
  <c r="C886" i="1"/>
  <c r="C199" i="1"/>
  <c r="C21" i="1"/>
  <c r="C228" i="1"/>
  <c r="C19" i="1"/>
  <c r="C697" i="1"/>
  <c r="C630" i="1"/>
  <c r="C415" i="1"/>
  <c r="C435" i="1"/>
  <c r="C451" i="1"/>
  <c r="C468" i="1"/>
  <c r="C492" i="1"/>
  <c r="C518" i="1"/>
  <c r="C539" i="1"/>
  <c r="C561" i="1"/>
  <c r="C587" i="1"/>
  <c r="C265" i="1"/>
  <c r="C289" i="1"/>
  <c r="C311" i="1"/>
  <c r="C335" i="1"/>
  <c r="C354" i="1"/>
  <c r="C58" i="1"/>
  <c r="C413" i="1"/>
  <c r="C628" i="1"/>
  <c r="C689" i="1"/>
  <c r="C148" i="1"/>
  <c r="C465" i="1"/>
  <c r="C31" i="1"/>
  <c r="C79" i="1"/>
  <c r="C119" i="1"/>
  <c r="C170" i="1"/>
  <c r="C202" i="1"/>
  <c r="C251" i="1"/>
  <c r="C298" i="1"/>
  <c r="C364" i="1"/>
  <c r="C497" i="1"/>
  <c r="C550" i="1"/>
  <c r="C633" i="1"/>
  <c r="C653" i="1"/>
  <c r="C672" i="1"/>
  <c r="C694" i="1"/>
  <c r="C737" i="1"/>
  <c r="C769" i="1"/>
  <c r="C805" i="1"/>
  <c r="C852" i="1"/>
  <c r="C889" i="1"/>
  <c r="C208" i="1"/>
  <c r="C42" i="1"/>
  <c r="C231" i="1"/>
  <c r="C20" i="1"/>
  <c r="C700" i="1"/>
  <c r="C860" i="1"/>
  <c r="C609" i="1"/>
  <c r="C419" i="1"/>
  <c r="C436" i="1"/>
  <c r="C452" i="1"/>
  <c r="C469" i="1"/>
  <c r="C493" i="1"/>
  <c r="C519" i="1"/>
  <c r="C541" i="1"/>
  <c r="C563" i="1"/>
  <c r="C588" i="1"/>
  <c r="C266" i="1"/>
  <c r="C292" i="1"/>
  <c r="C312" i="1"/>
  <c r="C336" i="1"/>
  <c r="C355" i="1"/>
  <c r="C160" i="1"/>
  <c r="C757" i="1"/>
  <c r="C30" i="1"/>
  <c r="C372" i="1"/>
  <c r="C74" i="1"/>
  <c r="C373" i="1"/>
  <c r="C390" i="1"/>
  <c r="C471" i="1"/>
  <c r="C632" i="1"/>
  <c r="C712" i="1"/>
  <c r="C760" i="1"/>
  <c r="C809" i="1"/>
  <c r="C846" i="1"/>
  <c r="C870" i="1"/>
  <c r="C33" i="1"/>
  <c r="C85" i="1"/>
  <c r="C120" i="1"/>
  <c r="C171" i="1"/>
  <c r="C204" i="1"/>
  <c r="C252" i="1"/>
  <c r="C303" i="1"/>
  <c r="C615" i="1"/>
  <c r="C627" i="1"/>
  <c r="C557" i="1"/>
  <c r="C635" i="1"/>
  <c r="C655" i="1"/>
  <c r="C673" i="1"/>
  <c r="C702" i="1"/>
  <c r="C742" i="1"/>
  <c r="C771" i="1"/>
  <c r="C807" i="1"/>
  <c r="C855" i="1"/>
  <c r="C890" i="1"/>
  <c r="C210" i="1"/>
  <c r="C45" i="1"/>
  <c r="C233" i="1"/>
  <c r="C24" i="1"/>
  <c r="C706" i="1"/>
  <c r="C25" i="1"/>
  <c r="C610" i="1"/>
  <c r="C420" i="1"/>
  <c r="C437" i="1"/>
  <c r="C453" i="1"/>
  <c r="C470" i="1"/>
  <c r="C494" i="1"/>
  <c r="C520" i="1"/>
  <c r="C542" i="1"/>
  <c r="C564" i="1"/>
  <c r="C590" i="1"/>
  <c r="C267" i="1"/>
  <c r="C293" i="1"/>
  <c r="C315" i="1"/>
  <c r="C338" i="1"/>
  <c r="C356" i="1"/>
  <c r="C367" i="1"/>
  <c r="C368" i="1"/>
  <c r="C280" i="1"/>
  <c r="C881" i="1"/>
  <c r="C151" i="1"/>
  <c r="C389" i="1"/>
  <c r="C152" i="1"/>
  <c r="C201" i="1"/>
  <c r="C258" i="1"/>
  <c r="C374" i="1"/>
  <c r="C391" i="1"/>
  <c r="C486" i="1"/>
  <c r="C634" i="1"/>
  <c r="C713" i="1"/>
  <c r="C764" i="1"/>
  <c r="C816" i="1"/>
  <c r="C847" i="1"/>
  <c r="C876" i="1"/>
  <c r="C34" i="1"/>
  <c r="C87" i="1"/>
  <c r="C121" i="1"/>
  <c r="C175" i="1"/>
  <c r="C205" i="1"/>
  <c r="C253" i="1"/>
  <c r="C612" i="1"/>
  <c r="C617" i="1"/>
  <c r="C504" i="1"/>
  <c r="C562" i="1"/>
  <c r="C636" i="1"/>
  <c r="C656" i="1"/>
  <c r="C674" i="1"/>
  <c r="C705" i="1"/>
  <c r="C744" i="1"/>
  <c r="C773" i="1"/>
  <c r="C810" i="1"/>
  <c r="C856" i="1"/>
  <c r="C891" i="1"/>
  <c r="C211" i="1"/>
  <c r="C52" i="1"/>
  <c r="C236" i="1"/>
  <c r="C43" i="1"/>
  <c r="C721" i="1"/>
  <c r="C39" i="1"/>
  <c r="C611" i="1"/>
  <c r="C421" i="1"/>
  <c r="C438" i="1"/>
  <c r="C454" i="1"/>
  <c r="C473" i="1"/>
  <c r="C495" i="1"/>
  <c r="C521" i="1"/>
  <c r="C543" i="1"/>
  <c r="C565" i="1"/>
  <c r="C592" i="1"/>
  <c r="C268" i="1"/>
  <c r="C295" i="1"/>
  <c r="C316" i="1"/>
  <c r="C340" i="1"/>
  <c r="C358" i="1"/>
  <c r="C616" i="1"/>
  <c r="C194" i="1"/>
  <c r="C246" i="1"/>
  <c r="C191" i="1"/>
  <c r="C41" i="1"/>
  <c r="C75" i="1"/>
  <c r="C375" i="1"/>
  <c r="C818" i="1"/>
  <c r="C88" i="1"/>
  <c r="C254" i="1"/>
  <c r="C313" i="1"/>
  <c r="C394" i="1"/>
  <c r="C505" i="1"/>
  <c r="C566" i="1"/>
  <c r="C637" i="1"/>
  <c r="C657" i="1"/>
  <c r="C675" i="1"/>
  <c r="C707" i="1"/>
  <c r="C745" i="1"/>
  <c r="C774" i="1"/>
  <c r="C811" i="1"/>
  <c r="C857" i="1"/>
  <c r="C892" i="1"/>
  <c r="C232" i="1"/>
  <c r="C97" i="1"/>
  <c r="C237" i="1"/>
  <c r="C44" i="1"/>
  <c r="C787" i="1"/>
  <c r="C40" i="1"/>
  <c r="C613" i="1"/>
  <c r="C422" i="1"/>
  <c r="C439" i="1"/>
  <c r="C455" i="1"/>
  <c r="C474" i="1"/>
  <c r="C496" i="1"/>
  <c r="C522" i="1"/>
  <c r="C546" i="1"/>
  <c r="C567" i="1"/>
  <c r="C593" i="1"/>
  <c r="C269" i="1"/>
  <c r="C296" i="1"/>
  <c r="C317" i="1"/>
  <c r="C341" i="1"/>
  <c r="C359" i="1"/>
  <c r="C686" i="1"/>
  <c r="C763" i="1"/>
  <c r="C837" i="1"/>
  <c r="C869" i="1"/>
  <c r="C156" i="1"/>
  <c r="C54" i="1"/>
  <c r="C157" i="1"/>
  <c r="C392" i="1"/>
  <c r="C639" i="1"/>
  <c r="C848" i="1"/>
  <c r="C123" i="1"/>
  <c r="C125" i="1"/>
  <c r="C209" i="1"/>
  <c r="C393" i="1"/>
  <c r="C819" i="1"/>
  <c r="C37" i="1"/>
  <c r="C256" i="1"/>
  <c r="C314" i="1"/>
  <c r="C570" i="1"/>
  <c r="C659" i="1"/>
  <c r="C708" i="1"/>
  <c r="C749" i="1"/>
  <c r="C776" i="1"/>
  <c r="C812" i="1"/>
  <c r="C858" i="1"/>
  <c r="C238" i="1"/>
  <c r="C108" i="1"/>
  <c r="C696" i="1"/>
  <c r="C57" i="1"/>
  <c r="C799" i="1"/>
  <c r="C49" i="1"/>
  <c r="C619" i="1"/>
  <c r="C423" i="1"/>
  <c r="C440" i="1"/>
  <c r="C456" i="1"/>
  <c r="C476" i="1"/>
  <c r="C498" i="1"/>
  <c r="C523" i="1"/>
  <c r="C547" i="1"/>
  <c r="C569" i="1"/>
  <c r="C596" i="1"/>
  <c r="C273" i="1"/>
  <c r="C297" i="1"/>
  <c r="C319" i="1"/>
  <c r="C342" i="1"/>
  <c r="C360" i="1"/>
  <c r="C782" i="1"/>
  <c r="C16" i="1"/>
  <c r="C833" i="1"/>
  <c r="C112" i="1"/>
  <c r="C631" i="1"/>
  <c r="C255" i="1"/>
  <c r="C122" i="1"/>
  <c r="C259" i="1"/>
  <c r="C770" i="1"/>
  <c r="C877" i="1"/>
  <c r="C207" i="1"/>
  <c r="C81" i="1"/>
  <c r="C275" i="1"/>
  <c r="C529" i="1"/>
  <c r="C720" i="1"/>
  <c r="C849" i="1"/>
  <c r="C92" i="1"/>
  <c r="C177" i="1"/>
  <c r="C408" i="1"/>
  <c r="C638" i="1"/>
  <c r="C164" i="1"/>
  <c r="C279" i="1"/>
  <c r="C377" i="1"/>
  <c r="C395" i="1"/>
  <c r="C536" i="1"/>
  <c r="C645" i="1"/>
  <c r="C722" i="1"/>
  <c r="C775" i="1"/>
  <c r="C820" i="1"/>
  <c r="C850" i="1"/>
  <c r="C880" i="1"/>
  <c r="C46" i="1"/>
  <c r="C93" i="1"/>
  <c r="C137" i="1"/>
  <c r="C178" i="1"/>
  <c r="C219" i="1"/>
  <c r="C257" i="1"/>
  <c r="C318" i="1"/>
  <c r="C409" i="1"/>
  <c r="C508" i="1"/>
  <c r="C576" i="1"/>
  <c r="C640" i="1"/>
  <c r="C660" i="1"/>
  <c r="C677" i="1"/>
  <c r="C709" i="1"/>
  <c r="C752" i="1"/>
  <c r="C778" i="1"/>
  <c r="C813" i="1"/>
  <c r="C868" i="1"/>
  <c r="C17" i="1"/>
  <c r="C240" i="1"/>
  <c r="C110" i="1"/>
  <c r="C698" i="1"/>
  <c r="C80" i="1"/>
  <c r="C800" i="1"/>
  <c r="C90" i="1"/>
  <c r="C386" i="1"/>
  <c r="C424" i="1"/>
  <c r="C441" i="1"/>
  <c r="C457" i="1"/>
  <c r="C477" i="1"/>
  <c r="C499" i="1"/>
  <c r="C524" i="1"/>
  <c r="C548" i="1"/>
  <c r="C571" i="1"/>
  <c r="C597" i="1"/>
  <c r="C274" i="1"/>
  <c r="C299" i="1"/>
  <c r="C320" i="1"/>
  <c r="C343" i="1"/>
  <c r="C365" i="1"/>
  <c r="C795" i="1"/>
  <c r="C180" i="1"/>
  <c r="C845" i="1"/>
  <c r="C51" i="1"/>
  <c r="C78" i="1"/>
  <c r="C203" i="1"/>
  <c r="C517" i="1"/>
  <c r="C714" i="1"/>
  <c r="C36" i="1"/>
  <c r="C176" i="1"/>
  <c r="C56" i="1"/>
  <c r="C159" i="1"/>
  <c r="C376" i="1"/>
  <c r="C641" i="1"/>
  <c r="C772" i="1"/>
  <c r="C878" i="1"/>
  <c r="C126" i="1"/>
  <c r="C215" i="1"/>
  <c r="C507" i="1"/>
  <c r="C676" i="1"/>
  <c r="C59" i="1"/>
  <c r="C127" i="1"/>
  <c r="C206" i="1"/>
  <c r="C83" i="1"/>
  <c r="C213" i="1"/>
  <c r="C378" i="1"/>
  <c r="C399" i="1"/>
  <c r="C540" i="1"/>
  <c r="C654" i="1"/>
  <c r="C728" i="1"/>
  <c r="C777" i="1"/>
  <c r="C821" i="1"/>
  <c r="C851" i="1"/>
  <c r="C883" i="1"/>
  <c r="C47" i="1"/>
  <c r="C94" i="1"/>
  <c r="C141" i="1"/>
  <c r="C182" i="1"/>
  <c r="C220" i="1"/>
  <c r="C322" i="1"/>
  <c r="C418" i="1"/>
  <c r="C512" i="1"/>
  <c r="C578" i="1"/>
  <c r="C642" i="1"/>
  <c r="C661" i="1"/>
  <c r="C678" i="1"/>
  <c r="C715" i="1"/>
  <c r="C753" i="1"/>
  <c r="C784" i="1"/>
  <c r="C815" i="1"/>
  <c r="C871" i="1"/>
  <c r="C23" i="1"/>
  <c r="C681" i="1"/>
  <c r="C115" i="1"/>
  <c r="C699" i="1"/>
  <c r="C101" i="1"/>
  <c r="C802" i="1"/>
  <c r="C161" i="1"/>
  <c r="C396" i="1"/>
  <c r="C425" i="1"/>
  <c r="C442" i="1"/>
  <c r="C458" i="1"/>
  <c r="C478" i="1"/>
  <c r="C500" i="1"/>
  <c r="C525" i="1"/>
  <c r="C549" i="1"/>
  <c r="C572" i="1"/>
  <c r="C598" i="1"/>
  <c r="C276" i="1"/>
  <c r="C300" i="1"/>
  <c r="C321" i="1"/>
  <c r="C344" i="1"/>
  <c r="C366" i="1"/>
  <c r="C688" i="1"/>
  <c r="C243" i="1"/>
  <c r="C797" i="1"/>
  <c r="C38" i="1"/>
  <c r="C751" i="1"/>
  <c r="C61" i="1"/>
  <c r="C301" i="1"/>
  <c r="C658" i="1"/>
  <c r="C853" i="1"/>
  <c r="C95" i="1"/>
  <c r="C183" i="1"/>
  <c r="C326" i="1"/>
  <c r="C432" i="1"/>
  <c r="C513" i="1"/>
  <c r="C581" i="1"/>
  <c r="C643" i="1"/>
  <c r="C662" i="1"/>
  <c r="C679" i="1"/>
  <c r="C716" i="1"/>
  <c r="C754" i="1"/>
  <c r="C788" i="1"/>
  <c r="C814" i="1"/>
  <c r="C872" i="1"/>
  <c r="C27" i="1"/>
  <c r="C695" i="1"/>
  <c r="C136" i="1"/>
  <c r="C701" i="1"/>
  <c r="C133" i="1"/>
  <c r="C831" i="1"/>
  <c r="C193" i="1"/>
  <c r="C397" i="1"/>
  <c r="C426" i="1"/>
  <c r="C443" i="1"/>
  <c r="C459" i="1"/>
  <c r="C480" i="1"/>
  <c r="C501" i="1"/>
  <c r="C527" i="1"/>
  <c r="C552" i="1"/>
  <c r="C573" i="1"/>
  <c r="C599" i="1"/>
  <c r="C278" i="1"/>
  <c r="C302" i="1"/>
  <c r="C323" i="1"/>
  <c r="C345" i="1"/>
  <c r="C726" i="1"/>
  <c r="C830" i="1"/>
  <c r="C227" i="1"/>
  <c r="C687" i="1"/>
  <c r="C357" i="1"/>
  <c r="C70" i="1"/>
  <c r="C806" i="1"/>
  <c r="C166" i="1"/>
  <c r="C406" i="1"/>
  <c r="C822" i="1"/>
  <c r="C48" i="1"/>
  <c r="C223" i="1"/>
  <c r="C86" i="1"/>
  <c r="C167" i="1"/>
  <c r="C337" i="1"/>
  <c r="C407" i="1"/>
  <c r="C780" i="1"/>
  <c r="C854" i="1"/>
  <c r="C153" i="1"/>
  <c r="C270" i="1"/>
  <c r="C472" i="1"/>
  <c r="C582" i="1"/>
  <c r="C644" i="1"/>
  <c r="C663" i="1"/>
  <c r="C680" i="1"/>
  <c r="C717" i="1"/>
  <c r="C755" i="1"/>
  <c r="C790" i="1"/>
  <c r="C817" i="1"/>
  <c r="C873" i="1"/>
  <c r="C64" i="1"/>
  <c r="C704" i="1"/>
  <c r="C138" i="1"/>
  <c r="C734" i="1"/>
  <c r="C134" i="1"/>
  <c r="C832" i="1"/>
  <c r="C217" i="1"/>
  <c r="C398" i="1"/>
  <c r="C427" i="1"/>
  <c r="C444" i="1"/>
  <c r="C460" i="1"/>
  <c r="C482" i="1"/>
  <c r="C502" i="1"/>
  <c r="C528" i="1"/>
  <c r="C553" i="1"/>
  <c r="C574" i="1"/>
  <c r="C600" i="1"/>
  <c r="C282" i="1"/>
  <c r="C304" i="1"/>
  <c r="C324" i="1"/>
  <c r="C346" i="1"/>
  <c r="C727" i="1"/>
  <c r="C383" i="1"/>
  <c r="C190" i="1"/>
  <c r="C158" i="1"/>
  <c r="C241" i="1"/>
  <c r="C864" i="1"/>
  <c r="C229" i="1"/>
  <c r="C73" i="1"/>
  <c r="C711" i="1"/>
  <c r="C198" i="1"/>
  <c r="C129" i="1"/>
  <c r="C214" i="1"/>
  <c r="C551" i="1"/>
  <c r="C779" i="1"/>
  <c r="C888" i="1"/>
  <c r="C261" i="1"/>
  <c r="C216" i="1"/>
  <c r="C824" i="1"/>
  <c r="C50" i="1"/>
  <c r="C184" i="1"/>
  <c r="C329" i="1"/>
  <c r="C11" i="1"/>
  <c r="C63" i="1"/>
  <c r="C89" i="1"/>
  <c r="C131" i="1"/>
  <c r="C172" i="1"/>
  <c r="C218" i="1"/>
  <c r="C339" i="1"/>
  <c r="C381" i="1"/>
  <c r="C410" i="1"/>
  <c r="C594" i="1"/>
  <c r="C683" i="1"/>
  <c r="C738" i="1"/>
  <c r="C781" i="1"/>
  <c r="C859" i="1"/>
  <c r="C12" i="1"/>
  <c r="C53" i="1"/>
  <c r="C99" i="1"/>
  <c r="C154" i="1"/>
  <c r="C185" i="1"/>
  <c r="C225" i="1"/>
  <c r="C271" i="1"/>
  <c r="C331" i="1"/>
  <c r="C475" i="1"/>
  <c r="C515" i="1"/>
  <c r="C583" i="1"/>
  <c r="C646" i="1"/>
  <c r="C664" i="1"/>
  <c r="C682" i="1"/>
  <c r="C718" i="1"/>
  <c r="C761" i="1"/>
  <c r="C793" i="1"/>
  <c r="C825" i="1"/>
  <c r="C874" i="1"/>
  <c r="C102" i="1"/>
  <c r="C724" i="1"/>
  <c r="C146" i="1"/>
  <c r="C735" i="1"/>
  <c r="C192" i="1"/>
  <c r="C834" i="1"/>
  <c r="C235" i="1"/>
  <c r="C400" i="1"/>
  <c r="C428" i="1"/>
  <c r="C445" i="1"/>
  <c r="C461" i="1"/>
  <c r="C483" i="1"/>
  <c r="C503" i="1"/>
  <c r="C530" i="1"/>
  <c r="C554" i="1"/>
  <c r="C575" i="1"/>
  <c r="C601" i="1"/>
  <c r="C283" i="1"/>
  <c r="C305" i="1"/>
  <c r="C325" i="1"/>
  <c r="C347" i="1"/>
  <c r="C746" i="1"/>
  <c r="C15" i="1"/>
  <c r="C135" i="1"/>
  <c r="C250" i="1"/>
  <c r="C116" i="1"/>
  <c r="C84" i="1"/>
  <c r="C379" i="1"/>
  <c r="C729" i="1"/>
  <c r="C143" i="1"/>
  <c r="C96" i="1"/>
  <c r="C224" i="1"/>
  <c r="C514" i="1"/>
  <c r="C65" i="1"/>
  <c r="C139" i="1"/>
  <c r="C352" i="1"/>
  <c r="C382" i="1"/>
  <c r="C411" i="1"/>
  <c r="C603" i="1"/>
  <c r="C685" i="1"/>
  <c r="C739" i="1"/>
  <c r="C785" i="1"/>
  <c r="C829" i="1"/>
  <c r="C861" i="1"/>
  <c r="C14" i="1"/>
  <c r="C55" i="1"/>
  <c r="C155" i="1"/>
  <c r="C186" i="1"/>
  <c r="C234" i="1"/>
  <c r="C272" i="1"/>
  <c r="C332" i="1"/>
  <c r="C623" i="1"/>
  <c r="C526" i="1"/>
  <c r="C584" i="1"/>
  <c r="C647" i="1"/>
  <c r="C666" i="1"/>
  <c r="C684" i="1"/>
  <c r="C719" i="1"/>
  <c r="C762" i="1"/>
  <c r="C792" i="1"/>
  <c r="C826" i="1"/>
  <c r="C875" i="1"/>
  <c r="C106" i="1"/>
  <c r="C723" i="1"/>
  <c r="C147" i="1"/>
  <c r="C756" i="1"/>
  <c r="C226" i="1"/>
  <c r="C836" i="1"/>
  <c r="C608" i="1"/>
  <c r="C401" i="1"/>
  <c r="C429" i="1"/>
  <c r="C446" i="1"/>
  <c r="C462" i="1"/>
  <c r="C485" i="1"/>
  <c r="C506" i="1"/>
  <c r="C532" i="1"/>
  <c r="C555" i="1"/>
  <c r="C577" i="1"/>
  <c r="C602" i="1"/>
  <c r="C284" i="1"/>
  <c r="C306" i="1"/>
  <c r="C327" i="1"/>
  <c r="C348" i="1"/>
  <c r="C748" i="1"/>
  <c r="C114" i="1"/>
  <c r="C618" i="1"/>
  <c r="C402" i="1"/>
  <c r="C430" i="1"/>
  <c r="C447" i="1"/>
  <c r="C463" i="1"/>
  <c r="C487" i="1"/>
  <c r="C509" i="1"/>
  <c r="C533" i="1"/>
  <c r="C556" i="1"/>
  <c r="C579" i="1"/>
  <c r="C606" i="1"/>
  <c r="C285" i="1"/>
  <c r="C307" i="1"/>
  <c r="C328" i="1"/>
  <c r="C349" i="1"/>
  <c r="C758" i="1"/>
  <c r="C212" i="1"/>
  <c r="C620" i="1"/>
  <c r="C403" i="1"/>
  <c r="C431" i="1"/>
  <c r="C448" i="1"/>
  <c r="C464" i="1"/>
  <c r="C488" i="1"/>
  <c r="C510" i="1"/>
  <c r="C535" i="1"/>
  <c r="C558" i="1"/>
  <c r="C580" i="1"/>
  <c r="C262" i="1"/>
  <c r="C286" i="1"/>
  <c r="C308" i="1"/>
  <c r="C330" i="1"/>
  <c r="C350" i="1"/>
  <c r="C783" i="1"/>
  <c r="C759" i="1"/>
  <c r="C621" i="1"/>
  <c r="C404" i="1"/>
  <c r="C433" i="1"/>
  <c r="C449" i="1"/>
  <c r="C466" i="1"/>
  <c r="C490" i="1"/>
  <c r="C511" i="1"/>
  <c r="C537" i="1"/>
  <c r="C559" i="1"/>
  <c r="C585" i="1"/>
  <c r="C263" i="1"/>
  <c r="C287" i="1"/>
  <c r="C309" i="1"/>
  <c r="C333" i="1"/>
  <c r="C351" i="1"/>
  <c r="C808" i="1"/>
  <c r="C26" i="1"/>
  <c r="C67" i="1"/>
  <c r="C98" i="1"/>
  <c r="C140" i="1"/>
  <c r="C174" i="1"/>
  <c r="C29" i="1"/>
  <c r="C179" i="1"/>
  <c r="C104" i="1"/>
  <c r="C68" i="1"/>
  <c r="C142" i="1"/>
  <c r="C385" i="1"/>
  <c r="C82" i="1"/>
  <c r="C60" i="1"/>
  <c r="C128" i="1"/>
  <c r="C165" i="1"/>
  <c r="C281" i="1"/>
  <c r="C10" i="1"/>
  <c r="C62" i="1"/>
  <c r="C130" i="1"/>
  <c r="C380" i="1"/>
  <c r="C568" i="1"/>
  <c r="C665" i="1"/>
  <c r="C732" i="1"/>
  <c r="C13" i="1"/>
  <c r="C91" i="1"/>
  <c r="C173" i="1"/>
  <c r="C221" i="1"/>
  <c r="C222" i="1"/>
  <c r="C412" i="1"/>
  <c r="C740" i="1"/>
  <c r="C786" i="1"/>
  <c r="C862" i="1"/>
  <c r="C103" i="1"/>
  <c r="C242" i="1"/>
  <c r="C277" i="1"/>
  <c r="C614" i="1"/>
  <c r="C479" i="1"/>
  <c r="C531" i="1"/>
  <c r="C648" i="1"/>
  <c r="C667" i="1"/>
  <c r="C725" i="1"/>
  <c r="C384" i="1"/>
  <c r="C741" i="1"/>
  <c r="C789" i="1"/>
  <c r="C107" i="1"/>
  <c r="C162" i="1"/>
  <c r="C481" i="1"/>
  <c r="C649" i="1"/>
  <c r="C668" i="1"/>
  <c r="C730" i="1"/>
  <c r="C743" i="1"/>
  <c r="C163" i="1"/>
  <c r="C244" i="1"/>
  <c r="C290" i="1"/>
  <c r="C484" i="1"/>
  <c r="C650" i="1"/>
  <c r="C691" i="1"/>
  <c r="C18" i="1"/>
  <c r="C35" i="1"/>
  <c r="C189" i="1"/>
  <c r="C865" i="1"/>
  <c r="C124" i="1"/>
  <c r="C828" i="1"/>
  <c r="C100" i="1"/>
  <c r="C132" i="1"/>
  <c r="C188" i="1"/>
  <c r="C388" i="1"/>
  <c r="IP4" i="11"/>
  <c r="IP19" i="11"/>
  <c r="IP30" i="11"/>
  <c r="IP34" i="11"/>
  <c r="IP49" i="11"/>
  <c r="IP109" i="11"/>
  <c r="IP173" i="11"/>
  <c r="C260" i="1"/>
  <c r="IP72" i="11"/>
  <c r="IP98" i="11"/>
  <c r="IP113" i="11"/>
  <c r="IP121" i="11"/>
  <c r="IP128" i="11"/>
  <c r="IP132" i="11"/>
  <c r="IP147" i="11"/>
  <c r="IP151" i="11"/>
  <c r="IP166" i="11"/>
  <c r="IP181" i="11"/>
  <c r="IP185" i="11"/>
  <c r="IP204" i="11"/>
  <c r="IP5" i="11"/>
  <c r="IP9" i="11"/>
  <c r="IP16" i="11"/>
  <c r="IP20" i="11"/>
  <c r="IP24" i="11"/>
  <c r="IP46" i="11"/>
  <c r="IP50" i="11"/>
  <c r="IP125" i="11"/>
  <c r="IP88" i="11"/>
  <c r="IP114" i="11"/>
  <c r="IP129" i="11"/>
  <c r="IP152" i="11"/>
  <c r="IP178" i="11"/>
  <c r="IP193" i="11"/>
  <c r="IP197" i="11"/>
  <c r="IP201" i="11"/>
  <c r="IP17" i="11"/>
  <c r="IP25" i="11"/>
  <c r="IP32" i="11"/>
  <c r="IP36" i="11"/>
  <c r="IP51" i="11"/>
  <c r="IP55" i="11"/>
  <c r="IP66" i="11"/>
  <c r="IP81" i="11"/>
  <c r="IP104" i="11"/>
  <c r="IP126" i="11"/>
  <c r="IP130" i="11"/>
  <c r="IP145" i="11"/>
  <c r="IP168" i="11"/>
  <c r="IP190" i="11"/>
  <c r="IP198" i="11"/>
  <c r="IP202" i="11"/>
  <c r="IP14" i="11"/>
  <c r="IP18" i="11"/>
  <c r="IP29" i="11"/>
  <c r="IP37" i="11"/>
  <c r="IP41" i="11"/>
  <c r="IP48" i="11"/>
  <c r="IP52" i="11"/>
  <c r="IP78" i="11"/>
  <c r="IP82" i="11"/>
  <c r="IP97" i="11"/>
  <c r="IP120" i="11"/>
  <c r="IP142" i="11"/>
  <c r="IP146" i="11"/>
  <c r="IP161" i="11"/>
  <c r="IP184" i="11"/>
  <c r="D29" i="1"/>
  <c r="E367" i="1"/>
  <c r="E281" i="1"/>
  <c r="D173" i="1"/>
  <c r="D242" i="1"/>
  <c r="D384" i="1"/>
  <c r="D730" i="1"/>
  <c r="E15" i="1"/>
  <c r="D35" i="1"/>
  <c r="D127" i="1"/>
  <c r="D595" i="1"/>
  <c r="D844" i="1"/>
  <c r="D594" i="1"/>
  <c r="D629" i="1"/>
  <c r="E26" i="1"/>
  <c r="D690" i="1"/>
  <c r="D369" i="1"/>
  <c r="E665" i="1"/>
  <c r="E277" i="1"/>
  <c r="D407" i="1"/>
  <c r="E139" i="1"/>
  <c r="D722" i="1"/>
  <c r="E227" i="1"/>
  <c r="D26" i="1"/>
  <c r="D179" i="1"/>
  <c r="E66" i="1"/>
  <c r="E113" i="1"/>
  <c r="E221" i="1"/>
  <c r="D277" i="1"/>
  <c r="D741" i="1"/>
  <c r="E743" i="1"/>
  <c r="E361" i="1"/>
  <c r="D189" i="1"/>
  <c r="D216" i="1"/>
  <c r="E60" i="1"/>
  <c r="D828" i="1"/>
  <c r="D850" i="1"/>
  <c r="D84" i="1"/>
  <c r="E179" i="1"/>
  <c r="E187" i="1"/>
  <c r="D732" i="1"/>
  <c r="D130" i="1"/>
  <c r="E128" i="1"/>
  <c r="E244" i="1"/>
  <c r="E100" i="1"/>
  <c r="E770" i="1"/>
  <c r="D837" i="1"/>
  <c r="D67" i="1"/>
  <c r="E29" i="1"/>
  <c r="D82" i="1"/>
  <c r="D148" i="1"/>
  <c r="E732" i="1"/>
  <c r="D222" i="1"/>
  <c r="E614" i="1"/>
  <c r="E789" i="1"/>
  <c r="D163" i="1"/>
  <c r="D290" i="1"/>
  <c r="D865" i="1"/>
  <c r="E864" i="1"/>
  <c r="D412" i="1"/>
  <c r="D61" i="1"/>
  <c r="E371" i="1"/>
  <c r="E67" i="1"/>
  <c r="E383" i="1"/>
  <c r="E148" i="1"/>
  <c r="D241" i="1"/>
  <c r="E69" i="1"/>
  <c r="E357" i="1"/>
  <c r="E65" i="1"/>
  <c r="E862" i="1"/>
  <c r="E132" i="1"/>
  <c r="D517" i="1"/>
  <c r="D388" i="1"/>
  <c r="E104" i="1"/>
  <c r="E616" i="1"/>
  <c r="D385" i="1"/>
  <c r="E412" i="1"/>
  <c r="E479" i="1"/>
  <c r="E107" i="1"/>
  <c r="D244" i="1"/>
  <c r="E690" i="1"/>
  <c r="D86" i="1"/>
  <c r="E213" i="1"/>
  <c r="D15" i="1"/>
  <c r="E763" i="1"/>
  <c r="D820" i="1"/>
  <c r="D98" i="1"/>
  <c r="D104" i="1"/>
  <c r="E105" i="1"/>
  <c r="E10" i="1"/>
  <c r="D58" i="1"/>
  <c r="E740" i="1"/>
  <c r="E531" i="1"/>
  <c r="D531" i="1"/>
  <c r="D213" i="1"/>
  <c r="E369" i="1"/>
  <c r="E791" i="1"/>
  <c r="D93" i="1"/>
  <c r="E98" i="1"/>
  <c r="D105" i="1"/>
  <c r="E162" i="1"/>
  <c r="E290" i="1"/>
  <c r="D789" i="1"/>
  <c r="D246" i="1"/>
  <c r="E241" i="1"/>
  <c r="D188" i="1"/>
  <c r="E844" i="1"/>
  <c r="E68" i="1"/>
  <c r="D60" i="1"/>
  <c r="E62" i="1"/>
  <c r="E841" i="1"/>
  <c r="E484" i="1"/>
  <c r="E18" i="1"/>
  <c r="E194" i="1"/>
  <c r="D687" i="1"/>
  <c r="D10" i="1"/>
  <c r="E388" i="1"/>
  <c r="D135" i="1"/>
  <c r="E140" i="1"/>
  <c r="D68" i="1"/>
  <c r="D66" i="1"/>
  <c r="E786" i="1"/>
  <c r="D648" i="1"/>
  <c r="D481" i="1"/>
  <c r="E414" i="1"/>
  <c r="D59" i="1"/>
  <c r="D413" i="1"/>
  <c r="D842" i="1"/>
  <c r="D775" i="1"/>
  <c r="D140" i="1"/>
  <c r="D128" i="1"/>
  <c r="E130" i="1"/>
  <c r="E686" i="1"/>
  <c r="D69" i="1"/>
  <c r="D368" i="1"/>
  <c r="E58" i="1"/>
  <c r="D109" i="1"/>
  <c r="D392" i="1"/>
  <c r="E142" i="1"/>
  <c r="E13" i="1"/>
  <c r="D862" i="1"/>
  <c r="E667" i="1"/>
  <c r="E649" i="1"/>
  <c r="E650" i="1"/>
  <c r="D103" i="1"/>
  <c r="D628" i="1"/>
  <c r="E280" i="1"/>
  <c r="E824" i="1"/>
  <c r="D829" i="1"/>
  <c r="D220" i="1"/>
  <c r="E174" i="1"/>
  <c r="D142" i="1"/>
  <c r="D165" i="1"/>
  <c r="D380" i="1"/>
  <c r="E830" i="1"/>
  <c r="E628" i="1"/>
  <c r="D162" i="1"/>
  <c r="E124" i="1"/>
  <c r="D89" i="1"/>
  <c r="E129" i="1"/>
  <c r="D174" i="1"/>
  <c r="E165" i="1"/>
  <c r="E91" i="1"/>
  <c r="E103" i="1"/>
  <c r="D725" i="1"/>
  <c r="D668" i="1"/>
  <c r="D691" i="1"/>
  <c r="D383" i="1"/>
  <c r="D70" i="1"/>
  <c r="D83" i="1"/>
  <c r="E109" i="1"/>
  <c r="E301" i="1"/>
  <c r="D218" i="1"/>
  <c r="E385" i="1"/>
  <c r="E568" i="1"/>
  <c r="D622" i="1"/>
  <c r="D357" i="1"/>
  <c r="D243" i="1"/>
  <c r="E387" i="1"/>
  <c r="E377" i="1"/>
  <c r="D683" i="1"/>
</calcChain>
</file>

<file path=xl/sharedStrings.xml><?xml version="1.0" encoding="utf-8"?>
<sst xmlns="http://schemas.openxmlformats.org/spreadsheetml/2006/main" count="20288" uniqueCount="10908">
  <si>
    <t>Input param</t>
  </si>
  <si>
    <t>Total</t>
  </si>
  <si>
    <t>Instance</t>
  </si>
  <si>
    <t>Set</t>
  </si>
  <si>
    <t>Name</t>
  </si>
  <si>
    <t>Rows</t>
  </si>
  <si>
    <t>Cols</t>
  </si>
  <si>
    <t>IP Objective</t>
  </si>
  <si>
    <t>LP Objective</t>
  </si>
  <si>
    <t>BOUND INFO</t>
  </si>
  <si>
    <t>BB INFO</t>
  </si>
  <si>
    <t>ORIG PROB INFO</t>
  </si>
  <si>
    <t>CLEANED PROB INFO</t>
  </si>
  <si>
    <t>FULL BB INFO</t>
  </si>
  <si>
    <t>END</t>
  </si>
  <si>
    <t>INSTANCE</t>
  </si>
  <si>
    <t>STRATEGY</t>
  </si>
  <si>
    <t>ORIG LP OBJ</t>
  </si>
  <si>
    <t>CLEANED LP OBJ</t>
  </si>
  <si>
    <t>ORIG FIRST GUR NODES</t>
  </si>
  <si>
    <t>CLEANED FIRST GUR NODES</t>
  </si>
  <si>
    <t>ORIG BEST GUR NODES</t>
  </si>
  <si>
    <t>CLEANED BEST GUR NODES</t>
  </si>
  <si>
    <t>ORIG FIRST GUR TIME</t>
  </si>
  <si>
    <t>CLEANED FIRST GUR TIME</t>
  </si>
  <si>
    <t>ORIG BEST GUR TIME</t>
  </si>
  <si>
    <t>CLEANED BEST GUR TIME</t>
  </si>
  <si>
    <t>ORIG ROWS</t>
  </si>
  <si>
    <t>ORIG COLS</t>
  </si>
  <si>
    <t>ORIG NUM FRAC</t>
  </si>
  <si>
    <t>ORIG MIN FRACTIONALITY</t>
  </si>
  <si>
    <t>ORIG MAX FRACTIONALITY</t>
  </si>
  <si>
    <t>ORIG EQ ROWS</t>
  </si>
  <si>
    <t>ORIG BOUND ROWS</t>
  </si>
  <si>
    <t>ORIG ASSIGN ROWS</t>
  </si>
  <si>
    <t>ORIG FIXED COLS</t>
  </si>
  <si>
    <t>ORIG GEN INT</t>
  </si>
  <si>
    <t>ORIG BINARY</t>
  </si>
  <si>
    <t>ORIG CONTINUOUS</t>
  </si>
  <si>
    <t>ORIG A-DENSITY</t>
  </si>
  <si>
    <t>CLEANED ROWS</t>
  </si>
  <si>
    <t>CLEANED COLS</t>
  </si>
  <si>
    <t>CLEANED NUM FRAC</t>
  </si>
  <si>
    <t>CLEANED MIN FRACTIONALITY</t>
  </si>
  <si>
    <t>CLEANED MAX FRACTIONALITY</t>
  </si>
  <si>
    <t>CLEANED EQ ROWS</t>
  </si>
  <si>
    <t>CLEANED BOUND ROWS</t>
  </si>
  <si>
    <t>CLEANED ASSIGN ROWS</t>
  </si>
  <si>
    <t>CLEANED FIXED COLS</t>
  </si>
  <si>
    <t>CLEANED GEN INT</t>
  </si>
  <si>
    <t>CLEANED BINARY</t>
  </si>
  <si>
    <t>CLEANED CONTINUOUS</t>
  </si>
  <si>
    <t>CLEANED A-DENSITY</t>
  </si>
  <si>
    <t>CLEANED BOUNDS CHANGED</t>
  </si>
  <si>
    <t>CLEANED NUM SB FIXED</t>
  </si>
  <si>
    <t>ORIG FIRST GUR OBJ</t>
  </si>
  <si>
    <t>CLEANED FIRST GUR OBJ</t>
  </si>
  <si>
    <t>ORIG BEST GUR OBJ</t>
  </si>
  <si>
    <t>CLEANED BEST GUR OBJ</t>
  </si>
  <si>
    <t>ORIG AVG GUR OBJ</t>
  </si>
  <si>
    <t>CLEANED AVG GUR OBJ</t>
  </si>
  <si>
    <t>ORIG FIRST GUR BOUND</t>
  </si>
  <si>
    <t>CLEANED FIRST GUR BOUND</t>
  </si>
  <si>
    <t>ORIG BEST GUR BOUND</t>
  </si>
  <si>
    <t>CLEANED BEST GUR BOUND</t>
  </si>
  <si>
    <t>ORIG AVG GUR BOUND</t>
  </si>
  <si>
    <t>CLEANED AVG GUR BOUND</t>
  </si>
  <si>
    <t>ORIG FIRST GUR ITERS</t>
  </si>
  <si>
    <t>CLEANED FIRST GUR ITERS</t>
  </si>
  <si>
    <t>ORIG BEST GUR ITERS</t>
  </si>
  <si>
    <t>CLEANED BEST GUR ITERS</t>
  </si>
  <si>
    <t>ORIG AVG GUR ITERS</t>
  </si>
  <si>
    <t>CLEANED AVG GUR ITERS</t>
  </si>
  <si>
    <t>ORIG AVG GUR NODES</t>
  </si>
  <si>
    <t>CLEANED AVG GUR NODES</t>
  </si>
  <si>
    <t>ORIG FIRST GUR ROOT_PASSES</t>
  </si>
  <si>
    <t>CLEANED FIRST GUR ROOT_PASSES</t>
  </si>
  <si>
    <t>ORIG BEST GUR ROOT_PASSES</t>
  </si>
  <si>
    <t>CLEANED BEST GUR ROOT_PASSES</t>
  </si>
  <si>
    <t>ORIG AVG GUR ROOT_PASSES</t>
  </si>
  <si>
    <t>CLEANED AVG GUR ROOT_PASSES</t>
  </si>
  <si>
    <t>ORIG FIRST GUR FIRST_CUT_PASS</t>
  </si>
  <si>
    <t>CLEANED FIRST GUR FIRST_CUT_PASS</t>
  </si>
  <si>
    <t>ORIG BEST GUR FIRST_CUT_PASS</t>
  </si>
  <si>
    <t>CLEANED BEST GUR FIRST_CUT_PASS</t>
  </si>
  <si>
    <t>ORIG AVG GUR FIRST_CUT_PASS</t>
  </si>
  <si>
    <t>CLEANED AVG GUR FIRST_CUT_PASS</t>
  </si>
  <si>
    <t>ORIG FIRST GUR LAST_CUT_PASS</t>
  </si>
  <si>
    <t>CLEANED FIRST GUR LAST_CUT_PASS</t>
  </si>
  <si>
    <t>ORIG BEST GUR LAST_CUT_PASS</t>
  </si>
  <si>
    <t>CLEANED BEST GUR LAST_CUT_PASS</t>
  </si>
  <si>
    <t>ORIG AVG GUR LAST_CUT_PASS</t>
  </si>
  <si>
    <t>CLEANED AVG GUR LAST_CUT_PASS</t>
  </si>
  <si>
    <t>ORIG FIRST GUR ROOT_TIME</t>
  </si>
  <si>
    <t>CLEANED FIRST GUR ROOT_TIME</t>
  </si>
  <si>
    <t>ORIG BEST GUR ROOT_TIME</t>
  </si>
  <si>
    <t>CLEANED BEST GUR ROOT_TIME</t>
  </si>
  <si>
    <t>ORIG AVG GUR ROOT_TIME</t>
  </si>
  <si>
    <t>CLEANED AVG GUR ROOT_TIME</t>
  </si>
  <si>
    <t>ORIG FIRST GUR LAST_SOL_TIME</t>
  </si>
  <si>
    <t>CLEANED FIRST GUR LAST_SOL_TIME</t>
  </si>
  <si>
    <t>ORIG BEST GUR LAST_SOL_TIME</t>
  </si>
  <si>
    <t>CLEANED BEST GUR LAST_SOL_TIME</t>
  </si>
  <si>
    <t>ORIG AVG GUR LAST_SOL_TIME</t>
  </si>
  <si>
    <t>CLEANED AVG GUR LAST_SOL_TIME</t>
  </si>
  <si>
    <t>ORIG AVG GUR TIME</t>
  </si>
  <si>
    <t>CLEANED AVG GUR TIME</t>
  </si>
  <si>
    <t>ORIG ALL GUR OBJ</t>
  </si>
  <si>
    <t>ORIG ALL GUR BOUND</t>
  </si>
  <si>
    <t>ORIG ALL GUR ITERS</t>
  </si>
  <si>
    <t>ORIG ALL GUR NODES</t>
  </si>
  <si>
    <t>ORIG ALL GUR ROOT_PASSES</t>
  </si>
  <si>
    <t>ORIG ALL GUR FIRST_CUT_PASS</t>
  </si>
  <si>
    <t>ORIG ALL GUR LAST_CUT_PASS</t>
  </si>
  <si>
    <t>ORIG ALL GUR ROOT_TIME</t>
  </si>
  <si>
    <t>ORIG ALL GUR LAST_SOL_TIME</t>
  </si>
  <si>
    <t>ORIG ALL GUR TIME</t>
  </si>
  <si>
    <t>CLEANED ALL GUR OBJ</t>
  </si>
  <si>
    <t>CLEANED ALL GUR BOUND</t>
  </si>
  <si>
    <t>CLEANED ALL GUR ITERS</t>
  </si>
  <si>
    <t>CLEANED ALL GUR NODES</t>
  </si>
  <si>
    <t>CLEANED ALL GUR ROOT_PASSES</t>
  </si>
  <si>
    <t>CLEANED ALL GUR FIRST_CUT_PASS</t>
  </si>
  <si>
    <t>CLEANED ALL GUR LAST_CUT_PASS</t>
  </si>
  <si>
    <t>CLEANED ALL GUR ROOT_TIME</t>
  </si>
  <si>
    <t>CLEANED ALL GUR LAST_SOL_TIME</t>
  </si>
  <si>
    <t>CLEANED ALL GUR TIME</t>
  </si>
  <si>
    <t>end_time_string</t>
  </si>
  <si>
    <t>time elapsed</t>
  </si>
  <si>
    <t>10teams</t>
  </si>
  <si>
    <t>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</t>
  </si>
  <si>
    <t>924.00000000000011368684;923.99999999999977262632;924.00000000000034106051;924.00000000000045474735;923.99999999999988631316;924.00000000000000000000;924.00000000000022737368</t>
  </si>
  <si>
    <t>3617;4005;3828;4614;4518;3326;3533</t>
  </si>
  <si>
    <t>1;1;1;1;1;1;1</t>
  </si>
  <si>
    <t>1;1;1;3;3;1;1</t>
  </si>
  <si>
    <t>917.000000;917.000000;917.000000;921.000000;921.000000;917.000000;917.000000</t>
  </si>
  <si>
    <t>0.168464;0.190056;0.155166;0.262855;0.274109;0.131519;0.158003</t>
  </si>
  <si>
    <t>0.000000;0.000000;0.000000;0.000000;0.000000;0.000000;0.000000</t>
  </si>
  <si>
    <t>0.187716;0.209786;0.173500;0.276461;0.286635;0.151734;0.179074</t>
  </si>
  <si>
    <t>924.00000000000000000000;924.00000000000000000000;924.00000000000000000000;924.00000000000034106051;924.00000000000000000000;924.00000000000000000000;924.00000000000000000000</t>
  </si>
  <si>
    <t>4666;3428;4630;4034;4282;4486;4536</t>
  </si>
  <si>
    <t>1;2;3;1;2;1;1</t>
  </si>
  <si>
    <t>917.000000;922.000000;921.000000;917.000000;921.000000;917.000000;917.000000</t>
  </si>
  <si>
    <t>917.000000;922.000000;924.000000;917.000000;921.000000;917.000000;917.000000</t>
  </si>
  <si>
    <t>0.186154;0.211884;0.267352;0.174184;0.222303;0.182842;0.162690</t>
  </si>
  <si>
    <t>0.207511;0.223636;0.267546;0.193477;0.234797;0.204528;0.185600</t>
  </si>
  <si>
    <t>Thu Aug 22 19:17:16 2019</t>
  </si>
  <si>
    <t>DONE</t>
  </si>
  <si>
    <t>8090.00000000000090949470;8090.00000000000000000000;8090.00000000000000000000;8089.99999999999909050530;8090.00000000000000000000;8090.00000000000000000000;8090.00000000000000000000</t>
  </si>
  <si>
    <t>21390;19477;42700;22620;23398;48168;57978</t>
  </si>
  <si>
    <t>905;991;1135;1227;1201;2068;1826</t>
  </si>
  <si>
    <t>33;22;20;28;20;26;16</t>
  </si>
  <si>
    <t>7696.633310;7704.922479;7699.825255;7705.301477;7703.169312;7697.729973;7700.820990</t>
  </si>
  <si>
    <t>7740.000000;7741.000000;7739.000000;7752.000000;7740.000000;7740.000000;7738.000000</t>
  </si>
  <si>
    <t>0.224454;0.196751;0.166658;0.298345;0.196986;0.209682;0.135874</t>
  </si>
  <si>
    <t>0.392469;0.553306;1.203561;0.779122;0.811034;1.299123;2.170681</t>
  </si>
  <si>
    <t>0.790226;0.772938;2.038363;0.930879;0.874824;1.486679;2.348635</t>
  </si>
  <si>
    <t>8090.00000000000090949470;8089.99999999999727151589;8089.99999999999818101060;8090.00000000000000000000;8090.00000000000090949470;8090.00000000000090949470;8099.00000000000090949470</t>
  </si>
  <si>
    <t>8090.00000000000090949470;8089.99999999999727151589;8089.99999999999818101060;8090.00000000000000000000;8090.00000000000090949470;8090.00000000000090949470;8090.00000000000000000000</t>
  </si>
  <si>
    <t>16054;16880;16601;16077;16925;14557;21190</t>
  </si>
  <si>
    <t>1057;938;1071;993;970;810;1199</t>
  </si>
  <si>
    <t>24;22;19;16;21;42;20</t>
  </si>
  <si>
    <t>7701.746772;7703.815430;7702.577566;7701.763394;7702.577566;7697.326661;7696.960603</t>
  </si>
  <si>
    <t>7730.000000;7734.000000;7732.000000;7733.000000;7733.000000;7746.000000;7734.000000</t>
  </si>
  <si>
    <t>0.221281;0.212763;0.192503;0.171296;0.210868;0.271638;0.200437</t>
  </si>
  <si>
    <t>0.617914;0.596060;0.546052;0.494280;0.617961;0.516311;0.518840</t>
  </si>
  <si>
    <t>0.628934;0.639987;0.629907;0.589014;0.627836;0.637653;0.703717</t>
  </si>
  <si>
    <t>Thu Aug 22 19:17:59 2019</t>
  </si>
  <si>
    <t>30n20b8</t>
  </si>
  <si>
    <t>302.00000000000000000000;302.00000000000000000000;302.00000000000000000000;302.00000000000000000000;302.00000000000000000000;302.00000000000000000000;302.00000000000000000000</t>
  </si>
  <si>
    <t>1838258;890528;1594649;2106149;1256568;291471;2656825</t>
  </si>
  <si>
    <t>5731;2444;3113;11959;3034;1304;7755</t>
  </si>
  <si>
    <t>33;29;32;29;33;27;19</t>
  </si>
  <si>
    <t>105.346693;105.474473;107.794161;102.480813;107.163925;105.400064;106.164376</t>
  </si>
  <si>
    <t>135.041105;133.181827;133.429090;131.763245;134.080166;132.155524;131.952752</t>
  </si>
  <si>
    <t>7.461866;6.100985;6.203921;5.725096;6.870765;5.592955;4.902546</t>
  </si>
  <si>
    <t>156.760397;174.360031;381.623042;214.032843;379.167010;64.451915;206.125097</t>
  </si>
  <si>
    <t>409.584484;219.677002;407.795703;552.438279;389.505891;64.459882;534.343231</t>
  </si>
  <si>
    <t>353.00000000000000000000;10000000000000000159028911097599180468360808563945281389781327557747838772170381060813469985856815104.00000000000000000000;10000000000000000159028911097599180468360808563945281389781327557747838772170381060813469985856815104.00000000000000000000;302.00000000000000000000;10000000000000000159028911097599180468360808563945281389781327557747838772170381060813469985856815104.00000000000000000000;353.00000000000000000000;10000000000000000159028911097599180468360808563945281389781327557747838772170381060813469985856815104.00000000000000000000</t>
  </si>
  <si>
    <t>302.00000000000000000000;302.00000000000017053026;302.00000000039716496758;302.00000000000000000000;302.00000000000017053026;302.00000000000000000000;302.00000000000142108547</t>
  </si>
  <si>
    <t>172941;716110;233987;246685;288187;280889;235634</t>
  </si>
  <si>
    <t>616;1590;652;696;781;793;575</t>
  </si>
  <si>
    <t>61;58;53;67;47;51;60</t>
  </si>
  <si>
    <t>125.674974;125.709658;125.528547;125.549910;126.121856;125.554141;125.710492</t>
  </si>
  <si>
    <t>142.011337;141.659583;140.950724;142.836924;141.129121;141.195377;141.759065</t>
  </si>
  <si>
    <t>5.447702;4.628744;4.371708;6.125041;3.992375;4.692559;5.532046</t>
  </si>
  <si>
    <t>19.977203;0.000000;0.000000;46.561525;0.000000;31.815854;0.000000</t>
  </si>
  <si>
    <t>37.820777;109.468932;37.758671;46.564185;45.936312;47.187510;41.782004</t>
  </si>
  <si>
    <t>Wed Aug 28 21:31:05 2019</t>
  </si>
  <si>
    <t>50v-10</t>
  </si>
  <si>
    <t>3327.47998631654854762019;3347.39998960492903279373;3314.53997958537274826085;3312.27999113499527084059;3322.57998611032962799072;3316.17998988925955927698;3327.24998722971122333547</t>
  </si>
  <si>
    <t>3287.52937555265452829190;3282.53741115338698364212;3297.07534248068395754672;3288.10255207261252508033;3286.00001706215471131145;3288.14962787195145210717;3280.95576991621146589750</t>
  </si>
  <si>
    <t>44149776;43793441;47930241;45644753;46753293;45354372;45898010</t>
  </si>
  <si>
    <t>1207667;1188200;1038384;1169736;941541;1091626;1381842</t>
  </si>
  <si>
    <t>15;12;14;19;16;14;15</t>
  </si>
  <si>
    <t>3047.234284;3054.626982;3056.206597;3066.608127;3064.417594;3047.425559;3048.438834</t>
  </si>
  <si>
    <t>3132.076761;3146.244676;3152.677018;3161.337916;3158.105545;3156.915175;3161.435023</t>
  </si>
  <si>
    <t>0.189776;0.164806;0.198065;0.184913;0.230174;0.151616;0.150174</t>
  </si>
  <si>
    <t>2582.823359;3137.654186;1099.262388;3109.479444;3330.014516;3176.906939;2875.464651</t>
  </si>
  <si>
    <t>3600.000557;3600.000498;3600.000282;3600.000375;3600.000299;3600.000223;3600.000444</t>
  </si>
  <si>
    <t>3327.47998631654854762019;3347.39998960492903279373;3314.53997958537274826085;3312.27999113499527084059;3321.44998720288322147098;3316.17998988925955927698;3325.24998913705303493771</t>
  </si>
  <si>
    <t>3287.93088535095557745080;3282.73949806192877076683;3297.28201238637529968400;3288.75666860269939206773;3286.35198836795598253957;3288.63611104305846311036;3281.54018045042039375403</t>
  </si>
  <si>
    <t>45911540;45233785;49380575;48343292;49334508;48245164;48997748</t>
  </si>
  <si>
    <t>1242568;1223454;1068740;1227695;989991;1158504;1452695</t>
  </si>
  <si>
    <t>0.187497;0.160533;0.193838;0.178397;0.225027;0.148838;0.142857</t>
  </si>
  <si>
    <t>2476.077302;3043.745185;1072.045750;2940.276731;3550.974985;3001.873943;3499.834183</t>
  </si>
  <si>
    <t>3600.000539;3600.000261;3600.000245;3600.000324;3600.000206;3600.000210;3600.000430</t>
  </si>
  <si>
    <t>Fri Aug 30 03:18:52 2019</t>
  </si>
  <si>
    <t>a1c1s1</t>
  </si>
  <si>
    <t>11509.70143749999806459527;11542.24637499999880674295;11505.87299999999231658876;11528.00556250000227009878;11531.23574999999982537702;11515.59849999999460123945;11503.44412499999270949047</t>
  </si>
  <si>
    <t>11407.32573133580990543123;11377.34598821329564088956;11447.86890692569068050943;11409.97800358153108390979;11351.21130888789957680274;11365.62822855109698139131;11450.49529251629064674489</t>
  </si>
  <si>
    <t>11005521;11943189;11599166;10966014;8262680;9090881;9323262</t>
  </si>
  <si>
    <t>51616;54982;59797;54127;42552;42635;56192</t>
  </si>
  <si>
    <t>44;40;44;40;39;45;44</t>
  </si>
  <si>
    <t>4480.818170;4480.818170;4480.818170;4480.818170;4480.818170;4480.818170;4480.818170</t>
  </si>
  <si>
    <t>9264.862629;9146.808099;9264.862629;9146.808099;9022.459750;9208.802296;9264.862629</t>
  </si>
  <si>
    <t>3.523091;3.332552;3.620883;3.243162;3.205193;6.869866;3.556715</t>
  </si>
  <si>
    <t>2475.191887;2738.658428;2922.496175;1716.823876;1759.901439;2404.447195;2798.880555</t>
  </si>
  <si>
    <t>3600.000834;3600.000971;3600.000691;3600.002257;3600.001892;3600.000622;3600.002703</t>
  </si>
  <si>
    <t>11503.44412499999816645868;11503.44412499999270949047;11503.44412499999816645868;11503.44412500000362342689;11503.44412499999816645868;11503.44412500000362342689;11503.44412499999816645868</t>
  </si>
  <si>
    <t>11502.34189946671358484309;11502.30412094709754455835;11502.31838677459563768934;11502.37126007532242510933;11502.31867853259427647572;11502.36707168354587338399;11502.31034449382059392519</t>
  </si>
  <si>
    <t>8696175;8268944;8698087;6307643;9458074;9791017;8940861</t>
  </si>
  <si>
    <t>52362;52518;50127;42251;58184;60756;58681</t>
  </si>
  <si>
    <t>26;34;26;27;30;31;26</t>
  </si>
  <si>
    <t>7556.787981;7558.300749;7556.787981;7356.162520;7556.787981;7527.772989;7556.787981</t>
  </si>
  <si>
    <t>10628.198995;10718.282328;10628.198995;10634.153696;10762.443631;10670.392001;10628.198995</t>
  </si>
  <si>
    <t>2.248182;2.776795;1.365353;1.269702;1.727899;1.494892;1.333160</t>
  </si>
  <si>
    <t>1876.120459;1785.680470;1719.612558;1213.125511;995.249247;1081.965979;1821.194538</t>
  </si>
  <si>
    <t>2378.936219;2248.772398;1724.011927;1274.188655;1898.237319;1991.982484;1859.207873</t>
  </si>
  <si>
    <t>Fri Aug 30 21:28:33 2019</t>
  </si>
  <si>
    <t>aflow30a</t>
  </si>
  <si>
    <t>1158.00000000000000000000;1157.99999999999772626325;1158.00000000000000000000;1158.00000000000000000000;1157.99999999999909050530;1158.00000000000000000000;1157.99999999999818101060</t>
  </si>
  <si>
    <t>49467;107988;129138;169565;100607;89653;133496</t>
  </si>
  <si>
    <t>1617;2480;3305;4350;2929;2512;3042</t>
  </si>
  <si>
    <t>30;29;30;23;27;22;25</t>
  </si>
  <si>
    <t>1039.841455;1039.841455;1039.841455;1039.841455;1039.841455;1039.841455;1039.841455</t>
  </si>
  <si>
    <t>1103.652945;1101.297484;1103.846640;1099.512314;1101.789308;1098.600635;1102.029379</t>
  </si>
  <si>
    <t>0.302013;0.262353;0.310503;0.269914;0.282381;0.286172;0.269884</t>
  </si>
  <si>
    <t>2.158014;4.726862;5.181394;7.537312;4.330287;4.166922;6.338390</t>
  </si>
  <si>
    <t>3.199329;5.169311;5.883172;7.565448;5.246754;4.742096;6.691470</t>
  </si>
  <si>
    <t>1158.00000000000000000000;1158.00000000000000000000;1158.00000000000000000000;1157.99999999999909050530;1158.00000000000000000000;1158.00000000000000000000;1158.00000000000000000000</t>
  </si>
  <si>
    <t>316127;150878;211334;311542;163756;148382;201108</t>
  </si>
  <si>
    <t>8145;3627;4528;7268;3843;3322;4371</t>
  </si>
  <si>
    <t>28;25;25;28;27;23;25</t>
  </si>
  <si>
    <t>1026.232873;1026.232873;1026.232873;1026.232873;1026.441367;1026.441367;1026.232873</t>
  </si>
  <si>
    <t>1092.935250;1093.736039;1093.727013;1092.898279;1093.591370;1092.218524;1093.736039</t>
  </si>
  <si>
    <t>0.291221;0.287477;0.319613;0.281747;0.263728;0.290370;0.285587</t>
  </si>
  <si>
    <t>12.692823;6.363491;5.889267;13.877175;5.557141;5.739308;6.521358</t>
  </si>
  <si>
    <t>13.094726;7.416542;10.390977;13.964951;7.485480;7.404171;9.490379</t>
  </si>
  <si>
    <t>Thu Aug 22 19:30:12 2019</t>
  </si>
  <si>
    <t>aflow40b</t>
  </si>
  <si>
    <t>1170.99999999999022293196;1168.00000000000000000000;1168.00000000000000000000;1168.00000000000045474735;1171.00000000000000000000;1168.00000000000022737368;1167.99999999997817212716</t>
  </si>
  <si>
    <t>1168.00000000000000000000;1168.00000000000000000000;1168.00000000000000000000;1168.00000000000000000000;1168.00000000000000000000;1168.00000000000022737368;1167.99999999997817212716</t>
  </si>
  <si>
    <t>8699583;4391871;6466723;7267934;7814335;4383548;6422971</t>
  </si>
  <si>
    <t>122140;58417;91222;103448;84540;58484;69069</t>
  </si>
  <si>
    <t>23;32;26;27;28;22;26</t>
  </si>
  <si>
    <t>1052.147711;1052.147711;1052.147711;1052.147711;1052.147711;1052.147711;1052.147711</t>
  </si>
  <si>
    <t>1093.496083;1103.685653;1094.058158;1095.943718;1096.094000;1092.963398;1095.870621</t>
  </si>
  <si>
    <t>1.339755;1.062825;1.282680;0.945602;0.951212;1.249231;0.923696</t>
  </si>
  <si>
    <t>857.646083;436.129211;665.052369;709.695356;645.128798;437.504338;540.497010</t>
  </si>
  <si>
    <t>866.484213;441.871373;676.560277;721.549733;647.401730;442.634586;554.790702</t>
  </si>
  <si>
    <t>1167.99999999999818101060;1167.99999999999818101060;1167.99999999976262188284;1167.99999999999818101060;1167.99999999996452970663;1167.99999999996452970663;1167.99999999999818101060</t>
  </si>
  <si>
    <t>1167.99999999999818101060;1167.99999999999818101060;1167.99999999976262188284;1167.99999999999818101060;1159.00000000000000000000;1167.99999999996452970663;1167.99999999999818101060</t>
  </si>
  <si>
    <t>21197187;28195684;10462368;11398290;47807409;20006611;17831060</t>
  </si>
  <si>
    <t>185339;270455;106681;121785;493370;178604;189249</t>
  </si>
  <si>
    <t>32;36;34;37;35;28;33</t>
  </si>
  <si>
    <t>1042.803733;1042.803733;1042.803733;1042.803733;1042.803733;1042.803733;1042.803733</t>
  </si>
  <si>
    <t>1092.648658;1095.158199;1092.090116;1095.165684;1095.008619;1091.523769;1092.915024</t>
  </si>
  <si>
    <t>0.984266;1.418521;1.325405;1.097608;1.389329;1.277953;1.362897</t>
  </si>
  <si>
    <t>1757.091244;2293.789141;608.391884;517.214448;2481.840600;1374.445130;1137.608943</t>
  </si>
  <si>
    <t>1803.819301;2426.775512;934.672749;900.148085;3600.000309;1588.503987;1393.953549</t>
  </si>
  <si>
    <t>Thu Aug 29 07:20:34 2019</t>
  </si>
  <si>
    <t>aligninq</t>
  </si>
  <si>
    <t>2713.00000000000000000000;2712.99999999999954525265;2713.00000000000000000000;2713.00000000000000000000;2712.99999999997589839040;2713.00000000000000000000;2713.00000000000000000000</t>
  </si>
  <si>
    <t>56883;99732;125033;218932;102688;88731;96977</t>
  </si>
  <si>
    <t>921;850;1047;1808;1444;1441;978</t>
  </si>
  <si>
    <t>32;20;22;30;31;32;22</t>
  </si>
  <si>
    <t>2668.336340;2668.306581;2668.305933;2668.305693;2668.329411;2668.306597;2668.336056</t>
  </si>
  <si>
    <t>2683.000000;2680.000000;2680.000000;2682.000000;2682.000000;2683.000000;2683.000000</t>
  </si>
  <si>
    <t>0.755417;0.622534;0.621380;0.743298;0.757767;0.780061;0.666297</t>
  </si>
  <si>
    <t>2.688368;2.456231;6.627922;9.526911;7.528363;6.594133;5.623270</t>
  </si>
  <si>
    <t>3.394935;6.127393;7.608416;10.163115;7.834330;6.613603;6.276117</t>
  </si>
  <si>
    <t>2713.00000000000000000000;2713.00000000000181898940;2713.00000000000000000000;2713.00000000000000000000;2713.00000000000000000000;2713.00000000000000000000;2713.00000000000000000000</t>
  </si>
  <si>
    <t>176039;69476;148578;114675;76733;43773;42243</t>
  </si>
  <si>
    <t>1534;822;1381;1008;813;524;452</t>
  </si>
  <si>
    <t>23;15;33;24;30;22;32</t>
  </si>
  <si>
    <t>2668.306060;2668.320185;2668.335432;2668.307291;2668.306173;2668.373577;2668.306751</t>
  </si>
  <si>
    <t>2681.000000;2681.000000;2683.000000;2681.000000;2682.000000;2681.000000;2682.000000</t>
  </si>
  <si>
    <t>0.653673;0.632543;0.760064;0.629056;0.790867;0.687559;0.759000</t>
  </si>
  <si>
    <t>7.276316;5.274419;8.435339;1.986376;13.026402;1.529333;1.166783</t>
  </si>
  <si>
    <t>7.504634;5.525623;8.805424;6.431387;13.188804;2.380874;2.440812</t>
  </si>
  <si>
    <t>Thu Aug 22 19:25:26 2019</t>
  </si>
  <si>
    <t>arki001</t>
  </si>
  <si>
    <t>7581279.28890406340360641479;7581322.69099116418510675430;7580902.02986930496990680695;7581119.57279295474290847778;7581050.42245067469775676727;7581237.27194160223007202148;7581245.19755386933684349060</t>
  </si>
  <si>
    <t>7580522.34618133585900068283;7580592.64341046474874019623;7580494.84971803147345781326;7580479.15744928270578384399;7580327.32070247828960418701;7580532.09099084790796041489;7580563.49142503645271062851</t>
  </si>
  <si>
    <t>149409;156820;60733;112070;55579;179827;151849</t>
  </si>
  <si>
    <t>10832;11740;5270;7175;4103;11039;10827</t>
  </si>
  <si>
    <t>13;14;14;14;16;15;17</t>
  </si>
  <si>
    <t>7579951.743007;7579951.742992;7579952.271017;7579954.250867;7579951.755003;7579954.250884;7579953.060383</t>
  </si>
  <si>
    <t>7580095.535633;7580108.260117;7580096.877262;7580095.574157;7580120.054335;7580096.829370;7580211.193825</t>
  </si>
  <si>
    <t>0.258330;0.267818;0.231540;0.231733;0.236029;0.245221;0.330443</t>
  </si>
  <si>
    <t>12.748557;27.887637;8.188868;13.425919;7.721229;30.437659;28.063733</t>
  </si>
  <si>
    <t>27.280682;27.888287;8.190446;13.426775;7.722186;30.438204;28.064166</t>
  </si>
  <si>
    <t>7581132.83868800196796655655;7581216.91780508402734994888;7581266.85044643096625804901;7581340.97040617279708385468;7581051.06555443257093429565;7581321.64368484728038311005;7581131.59619636274874210358</t>
  </si>
  <si>
    <t>7580472.91754106152802705765;7580529.82471600081771612167;7580511.82455871812999248505;7580614.30977885890752077103;7580347.08481729403138160706;7580584.59557436313480138779;7580410.73098815232515335083</t>
  </si>
  <si>
    <t>240953;175018;75380;167246;7477;71479;74360</t>
  </si>
  <si>
    <t>16074;11131;5181;11059;539;5192;5267</t>
  </si>
  <si>
    <t>13;15;13;15;13;14;15</t>
  </si>
  <si>
    <t>7579951.676720;7579951.676723;7579954.138576;7579951.676723;7579951.676718;7579951.676722;7579951.676721</t>
  </si>
  <si>
    <t>7580109.439165;7580115.037208;7580109.109172;7580115.037197;7580091.659796;7580094.090176;7580109.799227</t>
  </si>
  <si>
    <t>0.190323;0.203654;0.166556;0.200525;0.199152;0.179730;0.180711</t>
  </si>
  <si>
    <t>27.251558;22.332522;7.303073;20.788653;0.406720;7.377866;7.339515</t>
  </si>
  <si>
    <t>27.252486;22.332998;7.303410;20.788962;1.650253;7.378460;7.340500</t>
  </si>
  <si>
    <t>Thu Aug 22 19:17:12 2019</t>
  </si>
  <si>
    <t>bc1</t>
  </si>
  <si>
    <t>3.33836254761686257453;3.33836254764088069535;3.33836254764085449409;3.33836254764091933112;3.33836254764085493818;3.33836254764084827684;3.33836254764085449409</t>
  </si>
  <si>
    <t>3.33805868533605210047;3.33836254764088069535;3.33836254764085449409;3.33836254764091933112;3.33836254764085493818;3.33829006955739338025;3.33836254764085449409</t>
  </si>
  <si>
    <t>300305;203261;113761;212247;90298;106920;108344</t>
  </si>
  <si>
    <t>6380;4550;2300;4587;2005;2527;2119</t>
  </si>
  <si>
    <t>72;80;80;91;79;83;77</t>
  </si>
  <si>
    <t>1.576325;1.568967;1.555518;1.594830;1.559726;1.557111;1.567209</t>
  </si>
  <si>
    <t>2.683472;2.709655;2.717598;2.712649;2.710673;2.704896;2.714658</t>
  </si>
  <si>
    <t>7.769403;8.057527;8.356117;9.148065;8.162090;8.400770;8.404580</t>
  </si>
  <si>
    <t>136.086003;144.554535;147.846125;103.183378;65.204667;69.449672;60.361143</t>
  </si>
  <si>
    <t>163.335859;160.441959;149.699910;108.390560;74.180821;76.460422;63.160354</t>
  </si>
  <si>
    <t>3.33836254790471409493;3.33836254790471453902;3.33836254790472919396;3.33836254790471453902;3.33836254790471453902;3.33836254790471453902;3.33836254790471453902</t>
  </si>
  <si>
    <t>3.33816236131591015379;3.33836254790471453902;3.33836254790472919396;3.33836254790471453902;3.33817976911065894541;3.33809121175063561182;3.33824414164728278109</t>
  </si>
  <si>
    <t>93979;166017;103403;166853;223694;130206;166053</t>
  </si>
  <si>
    <t>3495;6955;3667;6066;8816;6107;4466</t>
  </si>
  <si>
    <t>79;79;41;22;44;36;47</t>
  </si>
  <si>
    <t>2.540505;2.540505;2.540505;2.531348;2.540505;2.527181;2.540507</t>
  </si>
  <si>
    <t>2.621805;2.621805;2.601592;2.583679;2.605480;2.598837;2.601429</t>
  </si>
  <si>
    <t>5.976499;5.950565;3.047753;1.940156;3.626642;3.007266;3.714138</t>
  </si>
  <si>
    <t>42.007103;53.965096;43.338272;55.115269;73.284664;49.746851;46.796921</t>
  </si>
  <si>
    <t>42.044273;64.544536;49.628777;89.766253;83.552671;49.846769;53.480412</t>
  </si>
  <si>
    <t>Wed Aug 28 21:02:34 2019</t>
  </si>
  <si>
    <t>beasleyC3</t>
  </si>
  <si>
    <t>1107.99999999999909050530;1043.99999999999863575795;1075.99999999999909050530;1082.99999999999909050530;1093.99999999999886313162;1038.99999999999886313162;754.00000000000795807864</t>
  </si>
  <si>
    <t>754.00000000000000000000;754.00000000000000000000;754.00000000000000000000;754.00000000000000000000;754.00000000000000000000;754.00000000000000000000;754.00000000000795807864</t>
  </si>
  <si>
    <t>61022;53341;54584;57895;60513;58365;106937</t>
  </si>
  <si>
    <t>673;644;649;704;684;688;1477</t>
  </si>
  <si>
    <t>30;24;25;35;31;29;31</t>
  </si>
  <si>
    <t>467.649710;470.002777;464.998001;459.936256;465.380923;465.668159;473.899404</t>
  </si>
  <si>
    <t>725.582634;720.961382;722.645664;727.458814;728.870767;725.495304;727.981807</t>
  </si>
  <si>
    <t>1.432506;1.366195;1.387704;1.753079;1.507897;1.359772;1.621039</t>
  </si>
  <si>
    <t>2.864150;2.480555;2.679690;2.993919;2.724701;2.972041;25.861179</t>
  </si>
  <si>
    <t>12.930607;12.215721;11.808605;14.033716;13.254842;11.880626;25.865140</t>
  </si>
  <si>
    <t>924.00000000000000000000;880.00000000000000000000;936.00000000000000000000;920.00000000000000000000;891.00000000000000000000;1009.00000000000000000000;969.00000000000000000000</t>
  </si>
  <si>
    <t>754.00000000000000000000;754.00000000000000000000;754.00000000000000000000;754.00000000000000000000;754.00000000000000000000;754.00000000000000000000;754.00000000000000000000</t>
  </si>
  <si>
    <t>30468;25658;24651;25410;27706;23134;23337</t>
  </si>
  <si>
    <t>582;568;554;547;565;548;548</t>
  </si>
  <si>
    <t>20;21;23;21;22;22;22</t>
  </si>
  <si>
    <t>548.855203;549.770669;544.432700;545.306903;546.990384;548.230368;546.184945</t>
  </si>
  <si>
    <t>738.981074;743.209009;744.570920;739.588421;744.851897;741.774519;745.061239</t>
  </si>
  <si>
    <t>0.478784;0.541670;0.536013;0.497644;0.508598;0.515204;0.499239</t>
  </si>
  <si>
    <t>1.233988;1.227239;1.370156;0.879769;0.819383;0.926438;0.939732</t>
  </si>
  <si>
    <t>3.074199;2.739796;2.566576;2.289896;2.685807;2.189383;2.060882</t>
  </si>
  <si>
    <t>Thu Aug 22 19:21:37 2019</t>
  </si>
  <si>
    <t>bell3a</t>
  </si>
  <si>
    <t>878430.31599999614991247654;878430.31599999614991247654;878430.31599999614991247654;878430.31599999614991247654;878430.31599999614991247654;878430.31599999614991247654;878430.31599999614991247654</t>
  </si>
  <si>
    <t>878348.78281776420772075653;878348.78281776420772075653;878342.79097776475828140974;878343.37322453875094652176;878343.37322453875094652176;878343.37322453875094652176;878348.78281776420772075653</t>
  </si>
  <si>
    <t>48566;48566;48645;48549;48549;48549;48566</t>
  </si>
  <si>
    <t>16781;16781;16786;16771;16771;16771;16781</t>
  </si>
  <si>
    <t>6;6;6;6;6;6;6</t>
  </si>
  <si>
    <t>872511.467971;872511.467971;872511.467971;872511.467971;872511.467971;872511.467971;872511.467971</t>
  </si>
  <si>
    <t>873470.785578;873470.785578;873470.785578;873470.785578;873470.785578;873470.785578;873470.785578</t>
  </si>
  <si>
    <t>0.006250;0.005487;0.005660;0.005558;0.005563;0.005560;0.005492</t>
  </si>
  <si>
    <t>0.019460;0.018677;0.018828;0.019139;0.018801;0.018822;0.018705</t>
  </si>
  <si>
    <t>1.302348;1.303160;1.303546;1.346640;1.304129;1.299537;1.305415</t>
  </si>
  <si>
    <t>878430.31600000010803341866;878430.31600000010803341866;878430.31600000010803341866;878430.31600000010803341866;878430.31600000010803341866;878430.31600000010803341866;878430.31600000010803341866</t>
  </si>
  <si>
    <t>878392.61406222183723002672;878392.61406222183723002672;878392.61406222183723002672;878392.61406222183723002672;878392.61406222183723002672;878392.61406222183723002672;878392.61406222183723002672</t>
  </si>
  <si>
    <t>14343;14343;14343;14364;14343;14347;14364</t>
  </si>
  <si>
    <t>6545;6545;6545;6545;6545;6545;6545</t>
  </si>
  <si>
    <t>5;5;5;5;5;5;5</t>
  </si>
  <si>
    <t>872937.730818;872937.730818;872937.730818;872937.730818;872937.730818;872937.730818;872937.730818</t>
  </si>
  <si>
    <t>873575.020818;873575.020818;873575.020818;873575.020818;873575.020818;873575.020818;873575.020818</t>
  </si>
  <si>
    <t>0.002505;0.002408;0.002460;0.002443;0.002511;0.002581;0.002411</t>
  </si>
  <si>
    <t>0.010082;0.010021;0.010062;0.010038;0.010520;0.010158;0.009986</t>
  </si>
  <si>
    <t>0.338544;0.338992;0.340906;0.339713;0.356852;0.339794;0.338249</t>
  </si>
  <si>
    <t>Thu Aug 22 19:16:20 2019</t>
  </si>
  <si>
    <t>bell3b</t>
  </si>
  <si>
    <t>11786515.39799999818205833435;11786515.39799999818205833435;11786515.39799999818205833435;11786515.39799999818205833435;11786515.39799999818205833435;11786515.39799999818205833435;11786515.39799999818205833435</t>
  </si>
  <si>
    <t>11785338.86613331362605094910;11785338.86613331362605094910;11785337.94413331709802150726;11785340.11443331837654113770;11785338.20913331396877765656;11785338.42813331261277198792;11785340.30109585635364055634</t>
  </si>
  <si>
    <t>16933;16869;14872;11131;20822;14238;13954</t>
  </si>
  <si>
    <t>6293;6282;5796;4561;7661;5600;5677</t>
  </si>
  <si>
    <t>12;12;12;12;12;12;12</t>
  </si>
  <si>
    <t>11602889.107773;11602889.107773;11602889.107773;11602889.107773;11602889.107773;11602889.107773;11602889.107773</t>
  </si>
  <si>
    <t>11637408.552650;11637408.552650;11637408.552650;11637408.552650;11637408.552650;11637408.552650;11637408.552650</t>
  </si>
  <si>
    <t>0.013318;0.012515;0.012294;0.012360;0.012434;0.012361;0.012411</t>
  </si>
  <si>
    <t>0.175278;0.174445;0.175279;0.161782;0.182124;0.174727;0.176953</t>
  </si>
  <si>
    <t>0.587985;0.581237;0.530660;0.429748;0.702821;0.510536;0.511447</t>
  </si>
  <si>
    <t>11786160.61800000071525573730;11786160.61800000071525573730;11786160.61800000071525573730;11786160.61800000071525573730;11786160.61800000071525573730;11786160.61800000071525573730;11786160.61800000071525573730</t>
  </si>
  <si>
    <t>11784996.23324444144964218140;11784996.23324444144964218140;11784988.02813333086669445038;11784996.23324444144964218140;11784996.23324444144964218140;11784996.23324444144964218140;11784996.23324444144964218140</t>
  </si>
  <si>
    <t>5567;5567;5841;5567;5567;5567;5567</t>
  </si>
  <si>
    <t>2724;2724;2790;2724;2724;2724;2724</t>
  </si>
  <si>
    <t>14;14;14;14;14;14;14</t>
  </si>
  <si>
    <t>11631601.017100;11631601.017100;11631601.017100;11631601.017100;11631601.017100;11631601.017100;11631601.017100</t>
  </si>
  <si>
    <t>11658392.672247;11658392.672247;11658392.672247;11658392.672247;11658392.672247;11658392.672247;11658392.672247</t>
  </si>
  <si>
    <t>0.010171;0.010184;0.010280;0.010165;0.010187;0.010335;0.010282</t>
  </si>
  <si>
    <t>0.082124;0.082007;0.087476;0.082118;0.082150;0.082182;0.082032</t>
  </si>
  <si>
    <t>0.168872;0.168861;0.174904;0.168802;0.169145;0.168956;0.168753</t>
  </si>
  <si>
    <t>Thu Aug 22 19:14:17 2019</t>
  </si>
  <si>
    <t>bell4</t>
  </si>
  <si>
    <t>18541957.23799999803304672241;18541957.23799999803304672241;18541957.23799999803304672241;18541957.23799999803304672241;18541957.23799999803304672241;18541957.23799999803304672241;18541825.83799999952316284180</t>
  </si>
  <si>
    <t>18540235.62017778307199478149;18540235.62017778307199478149;18540235.62017778307199478149;18540235.62017778307199478149;18540235.62017778307199478149;18540235.62017778307199478149;18539994.77821126207709312439</t>
  </si>
  <si>
    <t>4480;4480;4480;4480;4480;4480;8588</t>
  </si>
  <si>
    <t>1682;1682;1682;1682;1682;1682;3741</t>
  </si>
  <si>
    <t>9;9;9;9;9;9;9</t>
  </si>
  <si>
    <t>18487665.708573;18487665.708573;18487665.708573;18487665.708573;18487665.708573;18487665.708573;18487665.708573</t>
  </si>
  <si>
    <t>18509617.381088;18509617.381088;18509617.381088;18509617.381088;18509617.381088;18509617.381088;18509617.381088</t>
  </si>
  <si>
    <t>0.012334;0.011551;0.011595;0.011367;0.011361;0.011421;0.011380</t>
  </si>
  <si>
    <t>0.179066;0.174009;0.178630;0.172988;0.173136;0.173169;0.318544</t>
  </si>
  <si>
    <t>0.179162;0.174076;0.178706;0.173055;0.173203;0.173239;0.322900</t>
  </si>
  <si>
    <t>18541825.83800000324845314026;18541825.83800000324845314026;18541825.83800000324845314026;18541825.83800000324845314026;18541825.83800000324845314026;18541825.83800000324845314026;18541825.83800000324845314026</t>
  </si>
  <si>
    <t>18539971.68775764107704162598;18539971.68775764107704162598;18539971.68775764107704162598;18539971.68775764107704162598;18539971.68775764107704162598;18539971.68775764107704162598;18539971.68775764107704162598</t>
  </si>
  <si>
    <t>6258;6259;6274;6294;6295;6254;6258</t>
  </si>
  <si>
    <t>2983;2981;2984;2981;2983;2981;2983</t>
  </si>
  <si>
    <t>18513407.918637;18513407.918637;18513407.918637;18513407.918637;18513407.918637;18513407.918637;18513407.918637</t>
  </si>
  <si>
    <t>18516701.033132;18516701.033132;18516701.033132;18516701.033132;18516701.033132;18516701.033132;18516701.033132</t>
  </si>
  <si>
    <t>0.008734;0.008673;0.008684;0.008806;0.008692;0.008702;0.008630</t>
  </si>
  <si>
    <t>0.203138;0.204612;0.202971;0.203281;0.204087;0.204000;0.202916</t>
  </si>
  <si>
    <t>0.204715;0.206096;0.204782;0.204754;0.205681;0.205483;0.204484</t>
  </si>
  <si>
    <t>Thu Aug 22 19:14:02 2019</t>
  </si>
  <si>
    <t>bell5</t>
  </si>
  <si>
    <t>8966406.49152000062167644501;8966406.49152000062167644501;8966406.49152000062167644501;8966406.49152000062167644501;8966406.49152000062167644501;8966406.49152000062167644501;8966406.49152000062167644501</t>
  </si>
  <si>
    <t>8965515.51045791432261466980;8965518.69354000873863697052;8965511.82688666693866252899;8965511.02574705146253108978;8965518.69354000873863697052;8965512.68781946785748004913;8965518.69354000873863697052</t>
  </si>
  <si>
    <t>10549;10721;9738;9641;10637;10620;10720</t>
  </si>
  <si>
    <t>6061;6091;5511;5475;6083;6089;6091</t>
  </si>
  <si>
    <t>10;10;10;10;10;10;10</t>
  </si>
  <si>
    <t>8916758.071921;8916758.071921;8916758.071921;8916758.071921;8916758.071921;8916758.071921;8916758.071921</t>
  </si>
  <si>
    <t>8932640.919923;8932640.919923;8932640.919923;8932640.919923;8932640.919923;8932640.919923;8932640.919923</t>
  </si>
  <si>
    <t>0.010570;0.009777;0.009731;0.009723;0.009740;0.009861;0.009707</t>
  </si>
  <si>
    <t>0.310830;0.311562;0.294431;0.291062;0.312608;0.316179;0.313007</t>
  </si>
  <si>
    <t>0.383858;0.386143;0.354009;0.351441;0.385585;0.389885;0.388064</t>
  </si>
  <si>
    <t>8965512.68781946599483489990;8965512.68781946599483489990;8965512.68781946599483489990;8965512.68781946599483489990;8965512.68781946599483489990;8965512.68781946599483489990;8965512.68781946599483489990</t>
  </si>
  <si>
    <t>3187;3187;3187;3187;3187;3187;3187</t>
  </si>
  <si>
    <t>1724;1724;1724;1724;1724;1724;1724</t>
  </si>
  <si>
    <t>7;7;7;7;7;7;7</t>
  </si>
  <si>
    <t>8953782.952548;8953782.952548;8953782.952548;8953782.952548;8953782.952548;8953782.952548;8953782.952548</t>
  </si>
  <si>
    <t>8955125.969740;8955125.969740;8955125.969740;8955125.969740;8955125.969740;8955125.969740;8955125.969740</t>
  </si>
  <si>
    <t>0.002719;0.002725;0.002734;0.002738;0.002738;0.002730;0.002732</t>
  </si>
  <si>
    <t>0.038261;0.037670;0.037851;0.037632;0.037918;0.037615;0.037804</t>
  </si>
  <si>
    <t>0.060746;0.059941;0.060103;0.059877;0.060222;0.059901;0.060085</t>
  </si>
  <si>
    <t>Thu Aug 22 19:13:36 2019</t>
  </si>
  <si>
    <t>berlin_5_8_0</t>
  </si>
  <si>
    <t>62.00000000000000000000;62.00000000000000000000;62.00000000000000000000;62.00000000000000000000;62.00000000000000000000;62.00000000000000000000;62.00000000000000000000</t>
  </si>
  <si>
    <t>57.00000000000001421085;57.00000000000000000000;57.00000000000000000000;56.00000000000001421085;56.00000000000000710543;57.00000000000000000000;57.00000000000000710543</t>
  </si>
  <si>
    <t>112273287;113477135;98781985;98302338;105334356;121410013;116292119</t>
  </si>
  <si>
    <t>4234281;3314946;3516221;3704712;3119264;4311842;3257914</t>
  </si>
  <si>
    <t>8;12;12;11;10;10;10</t>
  </si>
  <si>
    <t>52.000000;52.000000;52.000000;52.000000;52.000000;52.000000;52.000000</t>
  </si>
  <si>
    <t>0.149449;0.176556;0.145152;0.180343;0.172802;0.142500;0.151995</t>
  </si>
  <si>
    <t>3.622852;11.076112;2.997915;3.483424;12.408570;4.992201;9.562606</t>
  </si>
  <si>
    <t>3600.000338;3600.000366;3600.000307;3600.000346;3600.000553;3600.000343;3600.000382</t>
  </si>
  <si>
    <t>62.00000000000000000000;62.00000000000000000000;62.00000000000000000000;62.00000000000144950718;62.00000000000000000000;62.00000000000000000000;62.00000000000000000000</t>
  </si>
  <si>
    <t>57.00000000000000710543;58.00000000000000000000;58.00000000000000000000;56.00000000000004263256;57.00000000000000000000;57.00000000000000710543;57.00000000000001421085</t>
  </si>
  <si>
    <t>126003196;118448376;122927430;111376570;127497336;125817770;113494137</t>
  </si>
  <si>
    <t>4155324;4088816;4193164;4018554;4319481;4308654;4815320</t>
  </si>
  <si>
    <t>12;10;12;10;10;10;10</t>
  </si>
  <si>
    <t>0.184064;0.151464;0.167283;0.146131;0.138644;0.143269;0.130478</t>
  </si>
  <si>
    <t>9.163256;2.436497;2.670659;3.306353;2.247930;1.933202;2.191828</t>
  </si>
  <si>
    <t>3600.000341;3600.000208;3600.000489;3600.000273;3600.000354;3600.000459;3600.000686</t>
  </si>
  <si>
    <t>Fri Aug 30 03:19:20 2019</t>
  </si>
  <si>
    <t>bg512142</t>
  </si>
  <si>
    <t>196494.87500000000000000000;189760.49999999813735485077;188231.50000000000000000000;190906.49999999802093952894;195798.00000000000000000000;187387.00000000000000000000;191644.83333333331393077970</t>
  </si>
  <si>
    <t>164962.35248817739193327725;165412.13793277356307953596;164722.40359485844965092838;164933.04406141082290560007;165680.59577011375222355127;164026.00044501689262688160;163894.16044587362557649612</t>
  </si>
  <si>
    <t>27513385;26990482;24774958;25817351;22013039;21433011;24476736</t>
  </si>
  <si>
    <t>232070;201274;201767;206590;164693;162133;210073</t>
  </si>
  <si>
    <t>38;38;38;38;38;38;38</t>
  </si>
  <si>
    <t>145775.955260;145775.955260;145775.955260;145775.955260;145775.955260;145775.955260;145775.955260</t>
  </si>
  <si>
    <t>148757.588624;148757.588624;148757.588624;148757.588624;148757.588624;148757.588624;148757.588624</t>
  </si>
  <si>
    <t>0.616941;0.675287;0.679968;0.646156;0.645286;1.295887;0.643942</t>
  </si>
  <si>
    <t>2856.834752;1150.807688;2759.377190;2101.057664;276.182883;2193.438226;3536.194562</t>
  </si>
  <si>
    <t>3600.000852;3600.000378;3600.000375;3600.000361;3600.000306;3600.000270;3600.000376</t>
  </si>
  <si>
    <t>192361.00000000000000000000;192757.04166666662786155939;193568.49999999831197783351;189021.78571428568102419376;190460.00000000000000000000;191810.00000000000000000000;189960.49999999997089616954</t>
  </si>
  <si>
    <t>163902.04778919028467498720;163600.41104192496277391911;165408.20603815934737212956;164761.72673683046014048159;165342.68277431360911577940;164962.75590211767121218145;165104.47353641787776723504</t>
  </si>
  <si>
    <t>23817969;30819671;31171389;33348326;29531910;30463996;33094687</t>
  </si>
  <si>
    <t>186711;283953;241957;281136;234176;225370;259417</t>
  </si>
  <si>
    <t>145768.858244;145768.858244;145768.858244;145768.858244;145768.858244;145768.858244;145768.858244</t>
  </si>
  <si>
    <t>148803.265573;148803.265573;148803.265573;148803.265573;148803.265573;148803.265573;148803.265573</t>
  </si>
  <si>
    <t>1.322042;1.058663;0.633612;0.630507;0.619914;0.620695;0.616115</t>
  </si>
  <si>
    <t>3139.261449;1857.494356;3408.497009;3579.579196;1325.151728;3212.574331;913.463833</t>
  </si>
  <si>
    <t>3600.010841;3600.001005;3600.000419;3600.000275;3600.000804;3600.000824;3600.000294</t>
  </si>
  <si>
    <t>Sat Aug 31 00:45:06 2019</t>
  </si>
  <si>
    <t>bienst1</t>
  </si>
  <si>
    <t>46.75000000000000000000;46.75000000000000000000;46.75000000000000000000;46.75000000000000000000;46.75000000000000710543;46.75000000000000000000;46.75000000000000000000</t>
  </si>
  <si>
    <t>660137;814738;943007;702017;810434;886664;710293</t>
  </si>
  <si>
    <t>8613;10935;14171;10858;10754;12142;11090</t>
  </si>
  <si>
    <t>16;6;8;8;8;6;8</t>
  </si>
  <si>
    <t>14.497477;15.911425;14.442185;14.442185;14.442185;14.442185;14.497477</t>
  </si>
  <si>
    <t>15.090444;15.921329;14.514814;14.519168;14.506063;14.460856;14.535119</t>
  </si>
  <si>
    <t>0.215026;0.184358;0.212335;0.204103;0.197420;0.138745;0.192765</t>
  </si>
  <si>
    <t>7.911828;7.604661;3.178931;4.279708;4.689333;9.592176;7.216071</t>
  </si>
  <si>
    <t>18.137251;21.067738;26.205217;19.348065;21.718816;22.868404;17.641745</t>
  </si>
  <si>
    <t>46.75000000000000000000;46.75000000000000000000;46.75000000000000000000;46.75000000000000000000;46.75000000000000000000;46.75000000000000000000;46.75000000000000000000</t>
  </si>
  <si>
    <t>861923;778655;641388;856867;581452;526258;1013411</t>
  </si>
  <si>
    <t>12878;12860;9780;11358;8513;8218;13866</t>
  </si>
  <si>
    <t>6;6;6;26;6;6;6</t>
  </si>
  <si>
    <t>15.965452;14.442185;14.442185;14.497477;15.102937;15.965452;15.102937</t>
  </si>
  <si>
    <t>15.965452;14.463323;14.450491;16.333703;15.102937;15.965452;15.102937</t>
  </si>
  <si>
    <t>0.150467;0.125327;0.094027;0.543597;0.156133;0.193649;0.159605</t>
  </si>
  <si>
    <t>9.052039;2.576712;7.826222;1.056517;5.280073;4.022584;15.869832</t>
  </si>
  <si>
    <t>19.886426;16.906256;15.626040;21.775703;14.043973;12.397733;25.164641</t>
  </si>
  <si>
    <t>Thu Aug 22 19:17:48 2019</t>
  </si>
  <si>
    <t>bienst2</t>
  </si>
  <si>
    <t>54.60000000000000142109;54.60000000000000142109;54.60000000000000142109;54.60000000000000142109;54.60000000000000142109;54.60000000000000142109;54.60000000000000142109</t>
  </si>
  <si>
    <t>54.59627329192547051662;54.60000000000000142109;54.60000000000000142109;54.60000000000000142109;54.60000000000000142109;54.60000000000000142109;54.60000000000000142109</t>
  </si>
  <si>
    <t>3633629;3910767;4087825;3463715;3320448;4528773;4373039</t>
  </si>
  <si>
    <t>81268;85825;93897;74559;72441;102054;96245</t>
  </si>
  <si>
    <t>14;16;17;13;6;16;16</t>
  </si>
  <si>
    <t>14.459668;14.497477;14.364712;14.497477;15.102937;14.442185;14.497477</t>
  </si>
  <si>
    <t>15.378092;15.385544;15.428076;15.346368;15.102937;15.412056;15.419771</t>
  </si>
  <si>
    <t>0.171070;0.262881;0.196000;0.206118;0.184146;0.195322;0.183455</t>
  </si>
  <si>
    <t>35.226606;39.235139;38.807501;18.008229;27.611925;17.801970;41.213460</t>
  </si>
  <si>
    <t>80.491415;85.377618;89.448056;76.851650;73.875866;102.012969;97.730658</t>
  </si>
  <si>
    <t>54.60000000000000142109;54.60000000000000142109;54.60000000000000142109;54.60000000000000142109;54.60000000000000142109;54.60000000000000142109;54.59999999999999431566</t>
  </si>
  <si>
    <t>54.60000000000000142109;54.60000000000000142109;54.60000000000000142109;54.60000000000000142109;54.59927797833935159133;54.60000000000000142109;54.59999999999999431566</t>
  </si>
  <si>
    <t>3296009;4688402;3132548;3444937;3117742;3003218;3058312</t>
  </si>
  <si>
    <t>76796;116634;72913;93702;72221;75300;77035</t>
  </si>
  <si>
    <t>6;21;13;24;6;21;21</t>
  </si>
  <si>
    <t>15.911425;14.449033;14.511971;14.497477;15.965452;14.555648;14.460068</t>
  </si>
  <si>
    <t>15.930728;16.109387;15.535720;15.708495;15.965452;16.047518;16.141523</t>
  </si>
  <si>
    <t>0.156884;0.261783;0.336309;0.295335;0.175631;0.275511;0.279166</t>
  </si>
  <si>
    <t>15.280020;14.741921;12.478368;18.162209;33.029409;49.331454;37.362805</t>
  </si>
  <si>
    <t>66.217614;97.360120;63.620989;83.252330;62.977124;73.407451;74.138510</t>
  </si>
  <si>
    <t>Wed Aug 28 21:26:55 2019</t>
  </si>
  <si>
    <t>binkar10_1</t>
  </si>
  <si>
    <t>6742.20002400000157649629;6742.20002400000066700159;6742.20002400000157649629;6742.20002399999884801218;6742.20002400000157649629;6742.20002400000157649629;6742.20002400000157649629</t>
  </si>
  <si>
    <t>6741.52873728068152558990;6741.54305892286811285885;6741.53606163737003953429;6741.68080775019188877195;6741.59871687043778365478;6741.54498966142818972003;6741.58467150455362570938</t>
  </si>
  <si>
    <t>131534;127643;152872;128946;75890;93801;123840</t>
  </si>
  <si>
    <t>6774;5658;7379;6182;4272;4726;5775</t>
  </si>
  <si>
    <t>51;58;44;53;56;44;43</t>
  </si>
  <si>
    <t>6645.187369;6645.187369;6645.187369;6645.187369;6645.187369;6645.187369;6645.187369</t>
  </si>
  <si>
    <t>6714.570684;6713.998741;6713.575114;6714.691714;6716.656278;6713.575114;6713.363934</t>
  </si>
  <si>
    <t>0.405180;0.426070;0.387548;0.366825;0.402938;0.386108;0.399110</t>
  </si>
  <si>
    <t>9.392528;6.472542;12.294614;3.511634;3.795888;2.731785;2.362298</t>
  </si>
  <si>
    <t>10.603508;10.045326;12.419297;10.677663;6.346530;7.772116;10.076762</t>
  </si>
  <si>
    <t>6742.20002399936220172094;6742.20002399959503236460;6742.20002399938039161498;6742.20002399936220172094;6742.20002399959503236460;6742.20002399959503236460;6742.20002399959503236460</t>
  </si>
  <si>
    <t>6741.52585013704174343729;6741.52978366413026378723;6741.52610801466016710037;6741.53670707440323894843;6741.55165660711463715415;6741.57630206539852224523;6741.52958187446620286210</t>
  </si>
  <si>
    <t>218458;117609;159790;145285;86962;129403;133847</t>
  </si>
  <si>
    <t>12614;6609;7890;8526;4618;6523;7263</t>
  </si>
  <si>
    <t>45;56;48;56;53;56;56</t>
  </si>
  <si>
    <t>6645.187369;6645.187369;6645.287562;6645.187369;6645.755001;6645.187369;6645.187369</t>
  </si>
  <si>
    <t>6713.831831;6716.585841;6713.456858;6717.122336;6716.648573;6716.585841;6717.122336</t>
  </si>
  <si>
    <t>0.302733;0.313883;0.325952;0.304219;0.328401;0.312625;0.306065</t>
  </si>
  <si>
    <t>11.871149;6.359054;9.200498;8.922530;0.597599;3.576464;1.631813</t>
  </si>
  <si>
    <t>14.765977;7.954619;10.710972;9.350480;5.801085;8.538627;8.772452</t>
  </si>
  <si>
    <t>Thu Aug 22 19:23:51 2019</t>
  </si>
  <si>
    <t>blend2</t>
  </si>
  <si>
    <t>7.59898499999999899046;7.59898499999999899046;7.69298299999999990462;7.69298299999999990462;7.59898499999999899046;7.59898499999999721410;7.59898499999999899046</t>
  </si>
  <si>
    <t>7.59871540412047341562;7.59898499999999987864;7.59898499999999987864;7.59898499999999810228;7.59898499999999987864;7.59882606516027259147;7.59898499999999987864</t>
  </si>
  <si>
    <t>24657;10126;8501;23480;7918;17657;19202</t>
  </si>
  <si>
    <t>3633;1337;1198;3198;1144;2399;2848</t>
  </si>
  <si>
    <t>14;13;21;23;11;26;19</t>
  </si>
  <si>
    <t>7.015780;7.015780;7.039131;7.015780;7.015780;7.039131;7.015780</t>
  </si>
  <si>
    <t>7.093214;7.095890;7.166903;7.108432;7.110273;7.184881;7.096209</t>
  </si>
  <si>
    <t>0.034784;0.033921;0.038659;0.050152;0.029191;0.051529;0.036109</t>
  </si>
  <si>
    <t>1.117446;0.463474;0.338467;0.943535;0.319667;0.685218;0.806786</t>
  </si>
  <si>
    <t>1.190782;0.559911;0.392872;1.157694;0.385798;0.773694;0.867874</t>
  </si>
  <si>
    <t>7.59898499999999987864;7.59898499999999987864;7.59898499999999987864;7.59898499999999987864;7.59898499999999987864;7.59898499999999987864;7.59898499999999987864</t>
  </si>
  <si>
    <t>7.59888992963610387932;7.59898499999999987864;7.59880291305237864918;7.59898499999999987864;7.59893768787383194763;7.59898499999999987864;7.59851900670168678431</t>
  </si>
  <si>
    <t>16742;21071;18280;6650;8007;22813;17579</t>
  </si>
  <si>
    <t>2683;3014;2368;1096;1344;3068;2132</t>
  </si>
  <si>
    <t>26;16;30;13;14;16;16</t>
  </si>
  <si>
    <t>7.061813;7.061813;7.061813;7.061813;7.061813;7.061813;7.061813</t>
  </si>
  <si>
    <t>7.146197;7.141422;7.160308;7.125301;7.141225;7.145732;7.141384</t>
  </si>
  <si>
    <t>0.044057;0.038816;0.052381;0.030911;0.027748;0.039361;0.039315</t>
  </si>
  <si>
    <t>0.579715;0.641490;0.602905;0.235785;0.283114;0.710143;0.629878</t>
  </si>
  <si>
    <t>0.582500;0.736230;0.647829;0.305146;0.344779;0.779521;0.702229</t>
  </si>
  <si>
    <t>Thu Aug 22 19:16:08 2019</t>
  </si>
  <si>
    <t>bm23</t>
  </si>
  <si>
    <t>34.00000000000000000000;34.00000000000000000000;34.00000000000000000000;34.00000000000000000000;34.00000000000000000000;34.00000000000000000000;34.00000000000000000000</t>
  </si>
  <si>
    <t>1449;1449;1449;1449;1449;1449;1449</t>
  </si>
  <si>
    <t>275;275;275;275;275;275;275</t>
  </si>
  <si>
    <t>28;28;28;28;28;28;28</t>
  </si>
  <si>
    <t>23.305288;23.305288;23.305288;23.305288;23.305288;23.305288;23.305288</t>
  </si>
  <si>
    <t>25.327877;25.327877;25.327877;25.327877;25.327877;25.327877;25.327877</t>
  </si>
  <si>
    <t>0.016743;0.016142;0.015440;0.015521;0.015510;0.015647;0.015602</t>
  </si>
  <si>
    <t>0.029225;0.028449;0.027757;0.027827;0.027841;0.027994;0.028033</t>
  </si>
  <si>
    <t>0.033723;0.032918;0.032230;0.032294;0.032308;0.032472;0.032552</t>
  </si>
  <si>
    <t>Thu Aug 22 19:13:20 2019</t>
  </si>
  <si>
    <t>bnatt400</t>
  </si>
  <si>
    <t>1.00000000000000000000;10000000000000000159028911097599180468360808563945281389781327557747838772170381060813469985856815104.00000000000000000000;1.00000000000000000000;1.00000000000000000000;10000000000000000159028911097599180468360808563945281389781327557747838772170381060813469985856815104.00000000000000000000;10000000000000000159028911097599180468360808563945281389781327557747838772170381060813469985856815104.00000000000000000000;1.00000000000000000000</t>
  </si>
  <si>
    <t>1.00000000000000000000;1.00000000000000000000;1.00000000000000000000;1.00000000000000000000;1.00000000000000000000;1.00000000000000000000;1.00000000000000000000</t>
  </si>
  <si>
    <t>4441782;2086066;1998812;2602279;5169762;5172556;1901695</t>
  </si>
  <si>
    <t>7767;3811;3750;3961;8294;10055;3873</t>
  </si>
  <si>
    <t>6;6;8;6;6;8;6</t>
  </si>
  <si>
    <t>1.478135;2.320151;2.618612;1.517441;2.631908;1.962425;1.170273</t>
  </si>
  <si>
    <t>477.872787;0.000000;215.178196;322.320078;0.000000;0.000000;170.458942</t>
  </si>
  <si>
    <t>652.397496;343.500711;422.319229;452.835423;890.544665;1068.352255;356.863201</t>
  </si>
  <si>
    <t>1.00000000000000000000;10000000000000000159028911097599180468360808563945281389781327557747838772170381060813469985856815104.00000000000000000000;1.00000000000000000000;1.00000000000000000000;1.00000000000000000000;1.00000000000000000000;1.00000000000000000000</t>
  </si>
  <si>
    <t>2462110;4166546;1956043;2320844;1523777;1772796;2277464</t>
  </si>
  <si>
    <t>4743;6700;3558;4723;2769;3374;3781</t>
  </si>
  <si>
    <t>1.145181;1.270025;1.398755;2.054550;1.551945;1.969612;1.795983</t>
  </si>
  <si>
    <t>246.674062;0.000000;118.701923;113.534698;74.531606;157.404001;157.547524</t>
  </si>
  <si>
    <t>417.667644;481.806884;291.365258;421.344261;317.607863;327.470331;371.022404</t>
  </si>
  <si>
    <t>Fri Aug 30 12:38:41 2019</t>
  </si>
  <si>
    <t>cap6000</t>
  </si>
  <si>
    <t>-2451271.00000000000000000000;-2451271.00000000000000000000;-2451271.00000000000000000000;-2451271.00000000000000000000;-2451271.00000000000000000000;-2451271.00000000000000000000;-2451271.00000000000000000000</t>
  </si>
  <si>
    <t>-2451428.00000000000000000000;-2451428.00000000000000000000;-2451428.00000000000000000000;-2451428.00000000000000000000;-2451428.00000000000000000000;-2451428.00000000000000000000;-2451428.00000000000000000000</t>
  </si>
  <si>
    <t>6914;6900;6927;6922;6913;6912;6900</t>
  </si>
  <si>
    <t>1988;1993;2000;2000;1994;1994;1993</t>
  </si>
  <si>
    <t>-2451536.755901;-2451536.755901;-2451536.755901;-2451536.755901;-2451536.755901;-2451536.755901;-2451536.755901</t>
  </si>
  <si>
    <t>-2451467.115430;-2451467.115430;-2451467.115430;-2451467.115430;-2451467.115430;-2451467.115430;-2451467.115430</t>
  </si>
  <si>
    <t>0.298188;0.296856;0.296244;0.299100;0.298112;0.297843;0.296387</t>
  </si>
  <si>
    <t>5.217428;5.196592;5.205808;5.338951;5.276204;5.236986;5.232964</t>
  </si>
  <si>
    <t>5.218335;5.197468;5.206383;5.339616;5.277150;5.237552;5.233540</t>
  </si>
  <si>
    <t>-2451433.00000000000000000000;-2451433.00000000000000000000;-2451433.00000000000000000000;-2451433.00000000000000000000;-2451433.00000000000000000000;-2451433.00000000000000000000;-2451433.00000000000000000000</t>
  </si>
  <si>
    <t>10223;10231;10217;10217;10231;10217;10177</t>
  </si>
  <si>
    <t>3954;3957;3954;3954;3957;3954;3957</t>
  </si>
  <si>
    <t>-2451536.482819;-2451536.482819;-2451536.482819;-2451536.482819;-2451536.482819;-2451536.482819;-2451536.482819</t>
  </si>
  <si>
    <t>-2451467.141414;-2451467.141414;-2451467.141414;-2451467.141414;-2451467.141414;-2451467.141414;-2451467.141414</t>
  </si>
  <si>
    <t>0.248989;0.249850;0.250753;0.250468;0.250965;0.251669;0.250180</t>
  </si>
  <si>
    <t>5.354739;5.372422;5.399525;5.373761;5.409403;5.451192;5.407892</t>
  </si>
  <si>
    <t>5.355260;5.372970;5.400036;5.374299;5.409948;5.451871;5.408450</t>
  </si>
  <si>
    <t>Thu Aug 22 19:24:07 2019</t>
  </si>
  <si>
    <t>cov1075</t>
  </si>
  <si>
    <t>20.00000000000000000000;20.00000000000000355271;20.00000000000000000000;20.00000000000000000000;20.00000000000000000000;19.99999999999999644729;20.00000000000000000000</t>
  </si>
  <si>
    <t>20.00000000000000000000;20.00000000000000000000;20.00000000000000000000;20.00000000000000000000;20.00000000000000000000;19.99999999999999644729;20.00000000000000000000</t>
  </si>
  <si>
    <t>90799797;83653607;92533636;92296987;87970383;86442482;84313810</t>
  </si>
  <si>
    <t>1716001;1637553;1792631;1798790;1686385;1674080;1620632</t>
  </si>
  <si>
    <t>40;42;28;28;15;13;38</t>
  </si>
  <si>
    <t>17.250000;17.233333;17.210526;17.250000;18.000000;18.000000;17.210526</t>
  </si>
  <si>
    <t>17.329408;17.303268;17.294613;17.390113;18.000000;18.000000;17.296682</t>
  </si>
  <si>
    <t>1.021612;1.099574;0.778877;0.719438;0.506118;0.446512;0.976336</t>
  </si>
  <si>
    <t>1.432173;13.777349;1.219467;1.119443;18.997776;1.844556;1.174053</t>
  </si>
  <si>
    <t>3286.669466;3064.501338;3317.051167;3116.859692;2619.431409;2640.823472;3020.326480</t>
  </si>
  <si>
    <t>0.988512;1.082428;0.755461;0.708348;0.495848;0.433720;0.956399</t>
  </si>
  <si>
    <t>1.408788;13.676323;1.184589;1.103146;18.623327;1.800327;1.149930</t>
  </si>
  <si>
    <t>3284.460149;3058.073908;3227.905866;3071.329563;2572.499348;2596.049796;2979.120300</t>
  </si>
  <si>
    <t>Thu Aug 29 23:14:47 2019</t>
  </si>
  <si>
    <t>csched007</t>
  </si>
  <si>
    <t>350.99999999999727151589;351.00000000000079580786;351.00000000000045474735;350.99999999999943156581;350.99999699999960967034;351.00000000000062527761;351.00000000001239186531</t>
  </si>
  <si>
    <t>350.96560288833524055008;350.96498840782265915550;350.96501820450345121571;350.96695275087961363170;350.96527976212661315003;350.96491690841810395796;350.96501389983143326390</t>
  </si>
  <si>
    <t>7828600;10134250;14930501;18563529;20746320;21642618;19551321</t>
  </si>
  <si>
    <t>65035;68784;111149;140641;141502;142379;143777</t>
  </si>
  <si>
    <t>24;27;28;42;26;29;31</t>
  </si>
  <si>
    <t>283.171187;283.489977;285.927029;283.171047;285.831365;284.693005;282.034844</t>
  </si>
  <si>
    <t>294.580988;297.461099;297.944026;298.699152;297.324265;296.726451;297.440982</t>
  </si>
  <si>
    <t>0.382307;0.531564;1.031017;1.008571;0.455086;0.481810;0.503036</t>
  </si>
  <si>
    <t>877.069940;992.238641;1080.296421;1548.964178;1736.173079;1505.098397;1867.249495</t>
  </si>
  <si>
    <t>899.359044;1077.568253;1434.949048;1609.779968;1843.185260;1757.927661;2143.915720</t>
  </si>
  <si>
    <t>350.99999876466017667553;351.00000000000545696821;351.99999949997891235398;351.00000000000045474735;351.00000000000000000000;350.99999988750005286420;351.00000000000000000000</t>
  </si>
  <si>
    <t>350.99999876466017667553;351.00000000000545696821;351.00000000000000000000;351.00000000000045474735;351.00000000000000000000;350.99999988750005286420;351.00000000000000000000</t>
  </si>
  <si>
    <t>15545373;14816305;15368752;5333782;15603643;6803536;11928084</t>
  </si>
  <si>
    <t>126363;147017;137067;54434;121829;75767;102331</t>
  </si>
  <si>
    <t>25;27;31;32;28;30;26</t>
  </si>
  <si>
    <t>284.336176;282.542805;285.616117;284.522861;281.454217;284.281229;284.408935</t>
  </si>
  <si>
    <t>296.974448;295.585218;298.140267;298.945798;297.401861;298.081870;297.211730</t>
  </si>
  <si>
    <t>0.430984;0.419485;0.837397;1.081235;0.920396;0.949518;0.789541</t>
  </si>
  <si>
    <t>1244.716738;1817.316436;1293.070333;756.898268;1722.834343;1055.874930;1429.370983</t>
  </si>
  <si>
    <t>1270.365175;1974.181320;1557.774242;779.679099;1791.630086;1093.034623;1460.529269</t>
  </si>
  <si>
    <t>Fri Aug 30 16:30:31 2019</t>
  </si>
  <si>
    <t>csched008</t>
  </si>
  <si>
    <t>173.00000000000000000000;173.00000000000000000000;174.00000000000000000000;173.00000000000000000000;173.00000000000000000000;173.00000000000000000000;173.00000000000000000000</t>
  </si>
  <si>
    <t>172.98524242781937232394;172.98713523689994531196;172.00000000000045474735;172.98275446794161780417;172.00000000000005684342;172.00000000000022737368;172.98331850533904230360</t>
  </si>
  <si>
    <t>18826340;3677475;48104464;11797116;51540819;62084487;31682468</t>
  </si>
  <si>
    <t>297529;89771;1235951;183626;895095;1086862;589402</t>
  </si>
  <si>
    <t>6;5;6;5;6;4;10</t>
  </si>
  <si>
    <t>171.000000;171.000000;171.000000;171.000000;171.000000;171.000000;171.000000</t>
  </si>
  <si>
    <t>0.302869;0.322385;0.315515;0.257902;0.292020;0.189930;0.486415</t>
  </si>
  <si>
    <t>542.358535;167.652859;592.102181;356.591493;2808.766797;464.422124;228.501234</t>
  </si>
  <si>
    <t>1320.648449;234.648212;3600.000247;796.361466;3600.000347;3600.000229;2252.676616</t>
  </si>
  <si>
    <t>173.00000000000000000000;172.99999999999991473487;172.99999999999997157829;173.00000000000000000000;173.00000000000000000000;173.00000000000000000000;173.00000000000000000000</t>
  </si>
  <si>
    <t>172.98702785196482523133;172.98765432098761607449;172.98421052631576344538;172.98484848484844178529;172.98799999999997112354;172.98510894628424239272;172.99999900000000252476</t>
  </si>
  <si>
    <t>10602599;13212725;18300795;18105370;45745293;11883935;10490047</t>
  </si>
  <si>
    <t>241993;202882;357691;446571;867794;268620;234164</t>
  </si>
  <si>
    <t>4;4;4;4;4;4;4</t>
  </si>
  <si>
    <t>0.259312;0.182776;0.191709;0.279696;0.252342;0.204950;0.253919</t>
  </si>
  <si>
    <t>81.801223;262.464604;109.671619;1022.615763;320.958089;395.073145;284.168691</t>
  </si>
  <si>
    <t>682.052468;708.143180;1127.765042;1169.322534;2710.182102;741.967128;628.387934</t>
  </si>
  <si>
    <t>Thu Aug 29 19:44:58 2019</t>
  </si>
  <si>
    <t>csched010</t>
  </si>
  <si>
    <t>408.00000000000034106051;408.00000000002421529643;408.00000000000102318154;408.00000000000034106051;408.00000000000568434189;407.99999999999806732376;407.99999875000071369868</t>
  </si>
  <si>
    <t>407.95935312118393767378;407.96149264142093215924;407.95938559529713529628;407.96012971391996870807;407.95931012248706792889;407.96006205253519283360;407.96072017799963305151</t>
  </si>
  <si>
    <t>27279469;13473264;21459466;19211408;20927879;11109062;18732232</t>
  </si>
  <si>
    <t>131197;65082;100503;89388;118617;72898;82251</t>
  </si>
  <si>
    <t>36;23;26;45;33;29;30</t>
  </si>
  <si>
    <t>342.376827;342.461181;342.234616;342.463595;342.233814;342.461181;342.435256</t>
  </si>
  <si>
    <t>357.744545;357.295213;356.272853;360.036944;359.695909;356.822686;358.192178</t>
  </si>
  <si>
    <t>0.613927;0.540595;0.531478;0.707582;0.622038;0.580745;0.597880</t>
  </si>
  <si>
    <t>1996.557438;569.474808;1432.848700;355.989143;2024.333183;683.010857;1418.318638</t>
  </si>
  <si>
    <t>2026.885434;978.605901;1496.057219;1772.824046;2042.057734;1105.183184;1422.728239</t>
  </si>
  <si>
    <t>408.00000000000000000000;408.00000000000000000000;408.00000000000000000000;407.99999875000003157766;407.99999924999974609818;407.99999822222252987558;407.99999999999954525265</t>
  </si>
  <si>
    <t>11566149;8016722;12485872;9446703;12058511;11792177;8319085</t>
  </si>
  <si>
    <t>84231;54683;71176;59223;73980;83003;47601</t>
  </si>
  <si>
    <t>25;23;32;27;30;27;33</t>
  </si>
  <si>
    <t>342.228462;342.228462;342.446799;342.232233;342.478315;342.478315;342.673583</t>
  </si>
  <si>
    <t>355.552172;355.964712;356.010232;358.602005;357.193686;355.831404;357.383502</t>
  </si>
  <si>
    <t>0.507736;0.480845;0.564307;0.551091;0.552697;0.514395;0.578753</t>
  </si>
  <si>
    <t>1135.829625;756.257197;1009.911817;621.330430;769.206349;1143.310220;665.298568</t>
  </si>
  <si>
    <t>1140.729628;809.176493;1018.781129;713.368735;967.331895;1146.897997;689.589329</t>
  </si>
  <si>
    <t>Thu Aug 29 16:26:02 2019</t>
  </si>
  <si>
    <t>d10200</t>
  </si>
  <si>
    <t>12451.00000000000000000000;12452.00000000000000000000;12463.00000000000000000000;12446.99999999999636202119;12445.00000000000000000000;12446.99999999996725819074;12458.00000000000000000000</t>
  </si>
  <si>
    <t>12428.00000000000000000000;12428.00000000000000000000;12428.00000000000000000000;12428.00000000000000000000;12428.00000000000000000000;12428.00000000000000000000;12428.00000000000000000000</t>
  </si>
  <si>
    <t>58347293;58326526;58365232;58585812;58336479;59285024;61047456</t>
  </si>
  <si>
    <t>2504318;2484300;2642639;2229798;2061650;2123657;2691356</t>
  </si>
  <si>
    <t>3;3;3;3;3;3;3</t>
  </si>
  <si>
    <t>12425.583005;12425.583005;12425.583005;12425.583005;12425.583005;12425.583005;12425.583005</t>
  </si>
  <si>
    <t>0.602238;0.598709;0.596647;0.591389;0.586155;0.594807;0.581911</t>
  </si>
  <si>
    <t>3212.838415;2506.990914;2153.068250;1979.544458;357.126672;883.220820;2367.136727</t>
  </si>
  <si>
    <t>3600.000579;3600.000556;3600.000559;3600.000491;3600.000542;3600.000542;3600.000514</t>
  </si>
  <si>
    <t>12459.00000000000000000000;12459.99999999995270627551;12455.00000000000000000000;12447.99999999999454303179;12455.00000000000000000000;12445.00000000000000000000;12448.00000000000181898940</t>
  </si>
  <si>
    <t>69534688;69847698;63386863;68058013;70344854;70226406;71164048</t>
  </si>
  <si>
    <t>2978131;2926332;2473961;2563047;2893662;2847799;2932128</t>
  </si>
  <si>
    <t>0.446963;0.452296;0.451300;0.450314;0.447526;0.448941;0.440058</t>
  </si>
  <si>
    <t>2977.782837;2658.085307;2126.027708;922.662624;2052.348519;2515.304475;3150.424413</t>
  </si>
  <si>
    <t>3600.000463;3600.000362;3600.000503;3600.000331;3600.000373;3600.000356;3600.000393</t>
  </si>
  <si>
    <t>Fri Aug 30 03:19:21 2019</t>
  </si>
  <si>
    <t>danoint</t>
  </si>
  <si>
    <t>65.66666666666667140362;65.66666666666667140362;65.66666666666667140362;65.66666666666667140362;65.66666666666667140362;65.66666666666667140362;65.66666666666667140362</t>
  </si>
  <si>
    <t>65.66014808897706700463;65.66100681627987967204;65.66016157710156164740;65.66014953468372539191;65.66053856006588773653;65.66011640364273205250;65.66024411268405458486</t>
  </si>
  <si>
    <t>55547302;46228546;64647812;65273598;79066227;53221610;45929069</t>
  </si>
  <si>
    <t>913999;758978;915273;1046949;1085721;846980;783746</t>
  </si>
  <si>
    <t>16;16;18;16;16;14;18</t>
  </si>
  <si>
    <t>62.665556;62.665742;62.665556;62.665742;62.665556;62.665556;62.665742</t>
  </si>
  <si>
    <t>62.732551;62.731372;62.732887;62.730585;62.731159;62.730756;62.733059</t>
  </si>
  <si>
    <t>0.252217;0.250113;0.284151;0.253155;0.260696;0.234281;0.278953</t>
  </si>
  <si>
    <t>44.298276;7.077749;17.660975;693.521356;23.326725;1.178005;5.403385</t>
  </si>
  <si>
    <t>2495.214129;2085.944852;2459.105832;2989.036544;2988.599571;2419.000105;2092.084007</t>
  </si>
  <si>
    <t>65.66666666666664298191;65.66666666666667140362;65.66666666666665719276;65.66666666666667140362;65.66666666666665719276;65.66666666666667140362;65.66666666666667140362</t>
  </si>
  <si>
    <t>65.66026530532558069808;65.66025165730906110184;65.66099467734375139116;65.66012533146941620998;65.66118033049798441425;65.66055794534477740854;65.66070805826987566434</t>
  </si>
  <si>
    <t>56312868;42937277;66512610;56709786;58498889;56259546;54520675</t>
  </si>
  <si>
    <t>908225;712301;1083205;917690;954365;945175;767765</t>
  </si>
  <si>
    <t>18;16;16;16;18;18;18</t>
  </si>
  <si>
    <t>62.666205;62.666205;62.668896;62.666187;62.666205;62.666205;62.666205</t>
  </si>
  <si>
    <t>62.736683;62.735977;62.735358;62.735612;62.736625;62.736567;62.736625</t>
  </si>
  <si>
    <t>0.311537;0.274413;0.266142;0.261275;0.297761;0.293780;0.301286</t>
  </si>
  <si>
    <t>1.969663;6.603008;14.153762;1575.124557;0.431043;2.079643;0.435429</t>
  </si>
  <si>
    <t>2532.071368;1924.323079;2997.163592;2509.967154;2607.789516;2513.498118;1999.641332</t>
  </si>
  <si>
    <t>Thu Aug 29 21:14:06 2019</t>
  </si>
  <si>
    <t>dcmulti</t>
  </si>
  <si>
    <t>188182.00000000000000000000;188182.00000000000000000000;188182.00000000000000000000;188182.00000000000000000000;188182.00000000000000000000;188182.00000000000000000000;188182.00000000000000000000</t>
  </si>
  <si>
    <t>188168.88447465756325982511;188168.88447465756325982511;188168.88447465756325982511;188168.88447465756325982511;188168.88447465756325982511;188168.88447465756325982511;188168.88447465756325982511</t>
  </si>
  <si>
    <t>2844;2844;2845;2845;2845;2844;2845</t>
  </si>
  <si>
    <t>160;160;160;160;160;160;160</t>
  </si>
  <si>
    <t>17;17;17;17;17;17;17</t>
  </si>
  <si>
    <t>186329.165753;186329.165753;186329.165753;186329.165753;186329.165753;186329.165753;186329.165753</t>
  </si>
  <si>
    <t>187338.996351;187338.996351;187338.996351;187338.996351;187338.996351;187338.996351;187338.996351</t>
  </si>
  <si>
    <t>0.140046;0.138333;0.138722;0.137967;0.138542;0.139202;0.138576</t>
  </si>
  <si>
    <t>0.203034;0.201065;0.201481;0.200966;0.201766;0.202254;0.201679</t>
  </si>
  <si>
    <t>0.221070;0.219089;0.219562;0.219037;0.219893;0.220313;0.219829</t>
  </si>
  <si>
    <t>188164.33133338141487911344;188164.33133338141487911344;188164.33133338141487911344;188164.33133338141487911344;188164.33133338141487911344;188164.33133338141487911344;188164.33133338141487911344</t>
  </si>
  <si>
    <t>2222;2158;2178;2213;2154;2176;2193</t>
  </si>
  <si>
    <t>71;71;72;71;72;72;71</t>
  </si>
  <si>
    <t>15;15;15;15;15;15;15</t>
  </si>
  <si>
    <t>186471.360946;186471.360946;186471.360946;186471.360946;186471.360946;186471.360946;186471.360946</t>
  </si>
  <si>
    <t>187353.878002;187353.878002;187353.878002;187353.878002;187353.878002;187353.878002;187353.878002</t>
  </si>
  <si>
    <t>0.107003;0.107131;0.106924;0.106655;0.106981;0.107200;0.106913</t>
  </si>
  <si>
    <t>0.146094;0.146169;0.145944;0.145627;0.146055;0.146298;0.145913</t>
  </si>
  <si>
    <t>0.165013;0.162825;0.162925;0.164036;0.162997;0.163196;0.164406</t>
  </si>
  <si>
    <t>Thu Aug 22 19:13:52 2019</t>
  </si>
  <si>
    <t>dfn-gwin-UUM</t>
  </si>
  <si>
    <t>38752.00000000000000000000;38752.00000000000000000000;38796.00000000000000000000;38796.00000000000000000000;38752.00000000000000000000;38752.00000000000000000000;38796.00000000000000000000</t>
  </si>
  <si>
    <t>38752.00000000000000000000;38752.00000000000000000000;38752.00000000000000000000;38752.00000000000000000000;38752.00000000000000000000;38752.00000000000000000000;38752.00000000000000000000</t>
  </si>
  <si>
    <t>7395453;5554245;9964511;8042671;4417559;13168017;6451187</t>
  </si>
  <si>
    <t>244497;175952;204070;252852;129989;269857;206483</t>
  </si>
  <si>
    <t>26;31;31;27;26;36;26</t>
  </si>
  <si>
    <t>31455.853616;31244.130461;31279.755465;31399.878087;31411.162923;31402.353405;31210.528299</t>
  </si>
  <si>
    <t>34113.102147;34249.559226;33845.519999;33950.224146;33855.031035;34298.338886;34204.439545</t>
  </si>
  <si>
    <t>0.182835;0.202281;0.221786;0.188292;0.201182;0.222898;0.197339</t>
  </si>
  <si>
    <t>325.969846;208.095146;318.620110;314.773871;195.510740;416.222051;171.435748</t>
  </si>
  <si>
    <t>546.239069;394.104059;553.611236;598.386426;314.543296;718.645520;455.636095</t>
  </si>
  <si>
    <t>8325755;4905012;4087029;8238320;9017015;5451511;7675601</t>
  </si>
  <si>
    <t>234197;135432;114760;260848;268649;160865;261292</t>
  </si>
  <si>
    <t>23;29;26;24;27;31;22</t>
  </si>
  <si>
    <t>31123.182126;31300.409681;31337.282282;31275.496910;31211.627405;31271.685281;31319.248860</t>
  </si>
  <si>
    <t>33649.576155;34125.462013;34207.169992;34179.953922;34379.782949;34162.136786;33854.550606</t>
  </si>
  <si>
    <t>0.171855;0.194034;0.209255;0.186595;0.206537;0.202534;0.187360</t>
  </si>
  <si>
    <t>602.926819;16.954503;18.108370;548.097103;620.547239;220.770484;321.312918</t>
  </si>
  <si>
    <t>630.306127;351.334400;298.905859;624.048446;688.789377;396.840778;529.951596</t>
  </si>
  <si>
    <t>Thu Aug 29 04:15:19 2019</t>
  </si>
  <si>
    <t>dg012142</t>
  </si>
  <si>
    <t>3207202.14285713154822587967;2963930.41666667722165584564;3012323.39077668404206633568;3214464.33333333116024732590;3355097.53333333367481827736;2823113.99999999813735485077;3161679.50000001490116119385</t>
  </si>
  <si>
    <t>1286325.14693617192097008228;1434396.92933454923331737518;1262042.40979936928488314152;1255162.56290747015736997128;1232183.77901321719400584698;1308605.08166745561175048351;1304586.63538722600787878036</t>
  </si>
  <si>
    <t>14752246;14369802;14915402;13884182;10497288;12719659;13479998</t>
  </si>
  <si>
    <t>57975;50581;54567;53314;43702;47630;54278</t>
  </si>
  <si>
    <t>47;34;51;55;33;38;31</t>
  </si>
  <si>
    <t>767404.132909;767453.993605;767908.661570;767441.329277;767911.374289;767908.456009;767905.727205</t>
  </si>
  <si>
    <t>775292.259826;771209.475280;775139.337841;772765.816630;771877.528167;772062.789402;772096.305501</t>
  </si>
  <si>
    <t>2.493413;2.352391;2.803314;2.969458;2.372650;3.376979;2.171991</t>
  </si>
  <si>
    <t>1059.409186;824.555732;835.272569;661.806516;2064.430997;1004.620696;2869.787022</t>
  </si>
  <si>
    <t>3600.000672;3600.001077;3600.000726;3600.000565;3600.000653;3600.002817;3600.001225</t>
  </si>
  <si>
    <t>3053587.89999999990686774254;3480259.37499996926635503769;2938174.39999998547136783600;3091663.66666666651144623756;3369580.83333332743495702744;3322800.99999999953433871269;3269216.99999998277053236961</t>
  </si>
  <si>
    <t>1274904.08786411257460713387;1368199.20181699260137975216;1315833.45256016240455210209;1460433.93065609876066446304;1390739.97024430288001894951;1337324.66664166841655969620;1437587.45417035836726427078</t>
  </si>
  <si>
    <t>13777282;18666411;20218047;33603622;23109020;23360684;21660277</t>
  </si>
  <si>
    <t>78436;97635;71433;269806;105958;103806;85506</t>
  </si>
  <si>
    <t>33;34;44;24;33;31;31</t>
  </si>
  <si>
    <t>767914.372689;767122.768520;767911.655579;766534.371556;767911.394564;767398.670269;766218.973839</t>
  </si>
  <si>
    <t>779514.337325;771955.723684;774791.731285;769764.414746;773365.865430;773627.331060;770919.926206</t>
  </si>
  <si>
    <t>3.129327;2.610343;1.944723;1.554779;1.724718;1.569045;1.644636</t>
  </si>
  <si>
    <t>1761.682678;618.486595;1406.471971;3075.141340;3582.493160;2008.642837;603.716417</t>
  </si>
  <si>
    <t>3600.000611;3600.000382;3600.000624;3600.000333;3600.000333;3600.000518;3600.001244</t>
  </si>
  <si>
    <t>Sat Aug 31 00:45:07 2019</t>
  </si>
  <si>
    <t>eilB101</t>
  </si>
  <si>
    <t>1216.92017399999895133078;1216.92017399999986082548;1216.92017400000008819916;1216.92017399999986082548;1216.92017399999986082548;1216.92017399999986082548;1216.92017400000008819916</t>
  </si>
  <si>
    <t>1216.92017399999895133078;1216.92017399999986082548;1216.89124357713444624096;1216.92017399999986082548;1216.92017399999986082548;1216.92017399999986082548;1216.89124357713444624096</t>
  </si>
  <si>
    <t>1288824;1248496;1298009;1278266;1278266;1248496;1298009</t>
  </si>
  <si>
    <t>7286;6993;7321;7238;7238;6993;7321</t>
  </si>
  <si>
    <t>37;37;37;37;37;37;37</t>
  </si>
  <si>
    <t>1088.605510;1088.605510;1088.605510;1088.605510;1088.605510;1088.605510;1088.605510</t>
  </si>
  <si>
    <t>1134.550887;1134.550887;1134.550887;1134.550887;1134.550887;1134.550887;1134.550887</t>
  </si>
  <si>
    <t>1.182594;1.165816;1.167152;1.172530;1.175719;1.170914;1.167822</t>
  </si>
  <si>
    <t>135.245779;131.098487;135.528746;134.500298;134.114886;131.487019;135.966192</t>
  </si>
  <si>
    <t>137.142593;132.684153;137.413350;136.496705;136.091130;133.056702;137.876885</t>
  </si>
  <si>
    <t>1216.92017400000258930959;1216.92017400000258930959;1216.92017400000258930959;1216.92017400000258930959;1216.92017400000258930959;1216.92017400000258930959;1216.92017400000258930959</t>
  </si>
  <si>
    <t>1216.80644582908485062944;1216.80644582908485062944;1216.80644582908485062944;1216.80644582908485062944;1216.80644582908485062944;1216.80644582908485062944;1216.80644582908485062944</t>
  </si>
  <si>
    <t>1944296;1944296;1944268;1944268;1944268;1944296;1944268</t>
  </si>
  <si>
    <t>11006;11006;11006;11006;11006;11006;11006</t>
  </si>
  <si>
    <t>45;45;45;45;45;45;45</t>
  </si>
  <si>
    <t>1088.976786;1088.976786;1088.976786;1088.976786;1088.976786;1088.976786;1088.976786</t>
  </si>
  <si>
    <t>1137.489668;1137.489668;1137.489668;1137.489668;1137.489668;1137.489668;1137.489668</t>
  </si>
  <si>
    <t>1.485647;1.451133;1.432077;1.410445;1.400813;1.398878;1.434128</t>
  </si>
  <si>
    <t>173.429845;172.016388;171.070892;169.659339;166.105923;170.741576;172.509370</t>
  </si>
  <si>
    <t>174.004392;172.584919;171.632687;170.202287;166.639429;171.306212;173.075195</t>
  </si>
  <si>
    <t>Wed Aug 28 21:17:50 2019</t>
  </si>
  <si>
    <t>eild76</t>
  </si>
  <si>
    <t>885.41184700000019347499;885.41184700000076190918;885.41184700000019347499;885.41184700000076190918;885.41184700000019347499;885.41184700000019347499;885.41184700000019347499</t>
  </si>
  <si>
    <t>49327;49178;49510;49321;49760;49762;49510</t>
  </si>
  <si>
    <t>278;278;278;278;278;278;278</t>
  </si>
  <si>
    <t>30;30;30;30;30;30;30</t>
  </si>
  <si>
    <t>695.149815;695.149815;695.149815;695.149815;695.149815;695.149815;695.149815</t>
  </si>
  <si>
    <t>784.119169;784.119169;784.119169;784.119169;784.119169;784.119169;784.119169</t>
  </si>
  <si>
    <t>0.855811;0.855924;0.858153;0.851746;0.855953;0.854902;0.858323</t>
  </si>
  <si>
    <t>4.069421;4.073836;4.066584;4.077331;4.087649;4.088197;4.061649</t>
  </si>
  <si>
    <t>4.140621;4.147625;4.138982;4.149638;4.159638;4.160599;4.134263</t>
  </si>
  <si>
    <t>885.41184699999985241448;885.41184699999985241448;885.41184699999985241448;885.41184699999996610131;885.41184699999985241448;885.41184699999996610131;885.41184699999985241448</t>
  </si>
  <si>
    <t>51901;51966;51882;51337;51873;51381;51966</t>
  </si>
  <si>
    <t>401;401;401;403;401;403;401</t>
  </si>
  <si>
    <t>695.577378;695.577378;695.577378;695.577378;695.577378;695.577378;695.577378</t>
  </si>
  <si>
    <t>782.097567;782.097567;782.097567;782.097567;782.097567;782.097567;782.097567</t>
  </si>
  <si>
    <t>0.762236;0.763725;0.767258;0.769839;0.759988;0.761181;0.762945</t>
  </si>
  <si>
    <t>3.785093;3.787714;3.796216;3.803025;3.774272;3.785780;3.774919</t>
  </si>
  <si>
    <t>4.175576;4.179142;4.188805;4.217130;4.158363;4.203768;4.164745</t>
  </si>
  <si>
    <t>Thu Aug 22 19:28:34 2019</t>
  </si>
  <si>
    <t>fiber</t>
  </si>
  <si>
    <t>405935.17999999993480741978;405935.17999999993480741978;405935.17999999993480741978;405935.17999999993480741978;405935.17999999993480741978;405935.17999999993480741978;405935.17999999993480741978</t>
  </si>
  <si>
    <t>1646;2274;4176;4179;2144;3275;1432</t>
  </si>
  <si>
    <t>112;220;444;444;156;411;92</t>
  </si>
  <si>
    <t>20;16;13;13;12;11;15</t>
  </si>
  <si>
    <t>371808.924836;371102.493922;371622.146929;371622.146929;374033.284286;372196.117702;371872.540203</t>
  </si>
  <si>
    <t>385750.901470;382638.761809;383589.095481;383589.095481;385183.971407;383788.453613;383204.755902</t>
  </si>
  <si>
    <t>0.093875;0.070600;0.077613;0.077364;0.073980;0.068931;0.089885</t>
  </si>
  <si>
    <t>0.160827;0.219205;0.314961;0.314920;0.184584;0.300570;0.161883</t>
  </si>
  <si>
    <t>0.172639;0.253055;0.337938;0.338004;0.190424;0.311208;0.171474</t>
  </si>
  <si>
    <t>405935.17999999970197677612;405935.17999999970197677612;405935.17999999970197677612;405935.17999999970197677612;405935.17999999970197677612;405935.17999999970197677612;405935.17999999970197677612</t>
  </si>
  <si>
    <t>405935.17999999970197677612;405935.17999999970197677612;405935.17999999970197677612;405935.17999999970197677612;405935.17999999970197677612;405935.17999999970197677612;405903.93999999976949766278</t>
  </si>
  <si>
    <t>1173;1575;1805;2307;3285;2161;1572</t>
  </si>
  <si>
    <t>90;167;218;286;455;338;162</t>
  </si>
  <si>
    <t>25;15;18;19;16;16;22</t>
  </si>
  <si>
    <t>294468.535945;294468.535945;294468.535945;294468.535945;294468.535945;294468.535945;294468.535945</t>
  </si>
  <si>
    <t>391852.066476;383565.893379;390720.209312;390542.409580;390638.422598;390042.988000;394547.926059</t>
  </si>
  <si>
    <t>0.061230;0.047929;0.051816;0.052946;0.055621;0.044062;0.068023</t>
  </si>
  <si>
    <t>0.113008;0.132212;0.160757;0.194003;0.254613;0.189452;0.151656</t>
  </si>
  <si>
    <t>0.118070;0.134585;0.176466;0.200419;0.264146;0.198747;0.153454</t>
  </si>
  <si>
    <t>Thu Aug 22 19:14:07 2019</t>
  </si>
  <si>
    <t>fixnet6</t>
  </si>
  <si>
    <t>3982.99999999999954525265;3982.99999999999954525265;3982.99999999999954525265;3982.99999999999954525265;3982.99999999999954525265;3982.99999999999954525265;3982.99999999999954525265</t>
  </si>
  <si>
    <t>2489;2557;2490;2492;2489;2488;2557</t>
  </si>
  <si>
    <t>138;134;138;139;138;138;133</t>
  </si>
  <si>
    <t>1574.411342;1574.411342;1574.411342;1574.411342;1574.411342;1574.411342;1574.411342</t>
  </si>
  <si>
    <t>3659.875264;3659.875264;3659.875264;3659.875264;3659.875264;3659.875264;3659.875264</t>
  </si>
  <si>
    <t>0.123377;0.121712;0.121253;0.122470;0.122451;0.121862;0.121399</t>
  </si>
  <si>
    <t>0.199854;0.197041;0.197547;0.198900;0.199092;0.198631;0.196759</t>
  </si>
  <si>
    <t>0.217126;0.219887;0.214783;0.216603;0.216307;0.215882;0.219040</t>
  </si>
  <si>
    <t>3983.00000000000000000000;3983.00000000000000000000;3983.00000000000000000000;3983.00000000000000000000;3983.00000000000000000000;3983.00000000000000000000;3983.00000000000000000000</t>
  </si>
  <si>
    <t>1849;1849;1849;1849;1849;1861;1849</t>
  </si>
  <si>
    <t>48;48;48;48;48;48;48</t>
  </si>
  <si>
    <t>36;36;36;36;36;36;36</t>
  </si>
  <si>
    <t>3517.301072;3517.301072;3517.301072;3517.301072;3517.301072;3517.301072;3517.301072</t>
  </si>
  <si>
    <t>3819.359514;3819.359514;3819.359514;3819.359514;3819.359514;3819.359514;3819.359514</t>
  </si>
  <si>
    <t>0.153543;0.153373;0.154052;0.154130;0.153963;0.153864;0.153768</t>
  </si>
  <si>
    <t>0.190717;0.190426;0.191106;0.191274;0.191058;0.190893;0.190884</t>
  </si>
  <si>
    <t>0.198129;0.197823;0.198486;0.198671;0.198441;0.198284;0.198281</t>
  </si>
  <si>
    <t>Thu Aug 22 19:13:45 2019</t>
  </si>
  <si>
    <t>g200x740i</t>
  </si>
  <si>
    <t>32137.99999999996362021193;31669.99999999999272404239;31885.00000000000000000000;31256.00000000000000000000;31925.00000000001455191523;31965.00000000000000000000;31613.00000000001818989404</t>
  </si>
  <si>
    <t>28858.13753522610932122916;28849.97966290500698960386;28848.66135543997734203003;28925.96326675892487401143;28854.78015263378983945586;28854.16672730625941767357;28855.04787739500898169354</t>
  </si>
  <si>
    <t>19630403;18873014;19046531;18538423;26765178;26433533;19401289</t>
  </si>
  <si>
    <t>203346;162470;184302;146337;203658;197230;200725</t>
  </si>
  <si>
    <t>21458.963080;21458.963080;21458.963080;21458.963080;21458.963080;21458.963080;21458.963080</t>
  </si>
  <si>
    <t>26798.149503;26798.149503;26798.149503;26798.149503;26798.149503;26798.149503;26798.149503</t>
  </si>
  <si>
    <t>0.461716;0.455972;0.454171;0.454161;0.451143;0.450651;0.452237</t>
  </si>
  <si>
    <t>3329.132218;2625.097215;3105.105194;3010.457149;3373.655096;3247.720375;3062.341767</t>
  </si>
  <si>
    <t>3600.000446;3600.000481;3600.000536;3600.000505;3600.000337;3600.000435;3600.000518</t>
  </si>
  <si>
    <t>Thu Aug 29 20:18:42 2019</t>
  </si>
  <si>
    <t>gesa2</t>
  </si>
  <si>
    <t>25779856.37096629291772842407;25779856.37096629291772842407;25779856.37096629291772842407;25779856.37096629291772842407;25779856.37096629291772842407;25779856.37096629291772842407;25779856.37096629291772842407</t>
  </si>
  <si>
    <t>25777468.03927714377641677856;25777468.03927714377641677856;25777468.03927714377641677856;25777468.03927714377641677856;25777468.03927714377641677856;25777468.03927714377641677856;25777468.03927714377641677856</t>
  </si>
  <si>
    <t>1371;1369;1369;1369;1369;1369;1369</t>
  </si>
  <si>
    <t>75;75;75;75;75;75;75</t>
  </si>
  <si>
    <t>22;22;22;22;22;22;22</t>
  </si>
  <si>
    <t>25648369.602692;25648369.602692;25648369.602692;25648369.602692;25648369.602692;25648369.602692;25648369.602692</t>
  </si>
  <si>
    <t>25774119.248719;25774119.248719;25774119.248719;25774119.248719;25774119.248719;25774119.248719;25774119.248719</t>
  </si>
  <si>
    <t>0.108594;0.107179;0.106802;0.107872;0.106745;0.106946;0.108351</t>
  </si>
  <si>
    <t>0.140323;0.138984;0.138496;0.139545;0.138409;0.138609;0.140270</t>
  </si>
  <si>
    <t>0.147228;0.145835;0.145378;0.146426;0.145277;0.145482;0.147212</t>
  </si>
  <si>
    <t>25779856.37169792130589485168;25779856.37169792130589485168;25779856.37169792130589485168;25779856.37169792130589485168;25779856.37169792130589485168;25779856.37169792130589485168;25779856.37169792130589485168</t>
  </si>
  <si>
    <t>25778139.82506476715207099915;25778139.82506476715207099915;25778139.82506476715207099915;25778139.82506476715207099915;25778139.82506476715207099915;25778139.82506476715207099915;25778139.82506476715207099915</t>
  </si>
  <si>
    <t>1446;1446;1446;1442;1446;1446;1446</t>
  </si>
  <si>
    <t>70;70;70;70;70;70;70</t>
  </si>
  <si>
    <t>18;18;18;18;18;18;18</t>
  </si>
  <si>
    <t>25645380.724666;25645380.724666;25645380.724666;25645380.724666;25645380.724666;25645380.724666;25645380.724666</t>
  </si>
  <si>
    <t>25774224.398468;25774224.398468;25774224.398468;25774224.398468;25774224.398468;25774224.398468;25774224.398468</t>
  </si>
  <si>
    <t>0.086847;0.087452;0.086759;0.086831;0.086854;0.087387;0.087176</t>
  </si>
  <si>
    <t>0.117180;0.117587;0.116981;0.116934;0.117140;0.117575;0.117230</t>
  </si>
  <si>
    <t>0.120737;0.121113;0.120499;0.120472;0.120694;0.121103;0.120744</t>
  </si>
  <si>
    <t>Thu Aug 22 19:13:41 2019</t>
  </si>
  <si>
    <t>gesa2-o</t>
  </si>
  <si>
    <t>25780255.51009825617074966431;25779856.37169792130589485168;25779856.37169792130589485168;25779856.37169792130589485168;25779856.37169792130589485168;25779856.37169792130589485168;25779856.37169792130589485168</t>
  </si>
  <si>
    <t>25777766.00144190713763237000;25777346.40306936204433441162;25777346.40306936204433441162;25777346.40306936204433441162;25777346.40306936204433441162;25777346.40306936204433441162;25777346.40306936204433441162</t>
  </si>
  <si>
    <t>5817;6702;6702;6702;6702;6702;6709</t>
  </si>
  <si>
    <t>580;640;640;640;640;640;640</t>
  </si>
  <si>
    <t>25584676.013083;25584676.013083;25584676.013083;25584676.013083;25584676.013083;25584676.013083;25584676.013083</t>
  </si>
  <si>
    <t>25752534.206564;25752534.206564;25752534.206564;25752534.206564;25752534.206564;25752534.206564;25752534.206564</t>
  </si>
  <si>
    <t>0.150588;0.148917;0.149416;0.149306;0.148781;0.149722;0.149374</t>
  </si>
  <si>
    <t>0.906684;1.031827;1.034272;1.030846;1.036395;1.029225;1.028669</t>
  </si>
  <si>
    <t>0.914343;1.048499;1.051067;1.047533;1.053153;1.046016;1.045506</t>
  </si>
  <si>
    <t>25779856.37169791758060455322;25779856.37169792130589485168;25779856.37169791758060455322;25779856.37169791758060455322;25779856.37169791758060455322;25779856.37169791758060455322;25779856.37169791758060455322</t>
  </si>
  <si>
    <t>25779011.31947101280093193054;25779215.76537175849080085754;25779011.31947101280093193054;25779011.31947101280093193054;25779011.31947101280093193054;25779011.31947101280093193054;25779011.31947101280093193054</t>
  </si>
  <si>
    <t>5608;5551;5606;5606;5605;5607;5605</t>
  </si>
  <si>
    <t>551;548;551;551;551;551;551</t>
  </si>
  <si>
    <t>39;39;39;39;39;39;39</t>
  </si>
  <si>
    <t>25586133.528407;25586133.528407;25586133.528407;25586133.528407;25586133.528407;25586133.528407;25586133.528407</t>
  </si>
  <si>
    <t>25746150.411701;25746150.411701;25746150.411701;25746150.411701;25746150.411701;25746150.411701;25746150.411701</t>
  </si>
  <si>
    <t>0.163937;0.164801;0.164556;0.164484;0.163971;0.164028;0.163322</t>
  </si>
  <si>
    <t>0.839052;0.832423;0.840511;0.839815;0.838391;0.836065;0.836123</t>
  </si>
  <si>
    <t>0.839304;0.832678;0.840766;0.840067;0.838627;0.836312;0.836372</t>
  </si>
  <si>
    <t>Thu Aug 22 19:18:13 2019</t>
  </si>
  <si>
    <t>gesa2_o</t>
  </si>
  <si>
    <t>0.152029;0.149808;0.150318;0.150621;0.149870;0.149937;0.148815</t>
  </si>
  <si>
    <t>0.914873;1.035650;1.038193;1.037618;1.038811;1.030616;1.028064</t>
  </si>
  <si>
    <t>0.922702;1.053963;1.055025;1.054323;1.055521;1.047325;1.044881</t>
  </si>
  <si>
    <t>0.164191;0.165052;0.164932;0.164698;0.164990;0.164546;0.164357</t>
  </si>
  <si>
    <t>0.840322;0.833885;0.844600;0.842397;0.842292;0.841684;0.840138</t>
  </si>
  <si>
    <t>0.840583;0.834159;0.844897;0.842650;0.842543;0.841950;0.840403</t>
  </si>
  <si>
    <t>Thu Aug 22 19:17:45 2019</t>
  </si>
  <si>
    <t>gesa3</t>
  </si>
  <si>
    <t>27991042.64838267862796783447;27991042.64838267862796783447;27991042.64838267862796783447;27991042.64838267862796783447;27991042.64838267862796783447;27991042.64838267862796783447;27991042.64838267862796783447</t>
  </si>
  <si>
    <t>27988542.73761074244976043701;27988542.73761074244976043701;27988542.73761074244976043701;27988542.73761074244976043701;27988542.73761074244976043701;27988542.73761074244976043701;27988542.73761074244976043701</t>
  </si>
  <si>
    <t>1552;1552;1552;1552;1552;1552;1552</t>
  </si>
  <si>
    <t>58;58;58;58;58;58;58</t>
  </si>
  <si>
    <t>27932254.829808;27932254.829808;27932254.829808;27932254.829808;27932254.829808;27932254.829808;27932254.829808</t>
  </si>
  <si>
    <t>27949828.817343;27949828.817343;27949828.817343;27949828.817343;27949828.817343;27949828.817343;27949828.817343</t>
  </si>
  <si>
    <t>0.163838;0.162043;0.164719;0.164339;0.163690;0.164129;0.163416</t>
  </si>
  <si>
    <t>0.263368;0.261490;0.265064;0.264372;0.263710;0.263898;0.263179</t>
  </si>
  <si>
    <t>0.283842;0.281867;0.285616;0.285029;0.284276;0.284550;0.283719</t>
  </si>
  <si>
    <t>27991042.64838268235325813293;27991042.64838268235325813293;27991042.64838268235325813293;27991042.64838268235325813293;27991042.64838268235325813293;27991042.64838268235325813293;27991042.64838268235325813293</t>
  </si>
  <si>
    <t>27989088.33617721870541572571;27989088.33617721870541572571;27989088.33617721870541572571;27989088.33617721870541572571;27989088.33617721870541572571;27989088.33617721870541572571;27989088.33617721870541572571</t>
  </si>
  <si>
    <t>1572;1572;1572;1572;1572;1572;1572</t>
  </si>
  <si>
    <t>42;42;42;42;42;42;42</t>
  </si>
  <si>
    <t>27941728.827407;27941728.827407;27941728.827407;27941728.827407;27941728.827407;27941728.827407;27941728.827407</t>
  </si>
  <si>
    <t>27957821.034718;27957821.034718;27957821.034718;27957821.034718;27957821.034718;27957821.034718;27957821.034718</t>
  </si>
  <si>
    <t>0.147905;0.145755;0.146177;0.146563;0.146886;0.146371;0.145880</t>
  </si>
  <si>
    <t>0.174077;0.171749;0.172207;0.172624;0.172815;0.172454;0.171910</t>
  </si>
  <si>
    <t>0.185547;0.183082;0.183556;0.183992;0.184125;0.183821;0.183237</t>
  </si>
  <si>
    <t>Thu Aug 22 19:14:40 2019</t>
  </si>
  <si>
    <t>gesa3_o</t>
  </si>
  <si>
    <t>27991042.64006054401397705078;27991042.64006054401397705078;27991042.64006054401397705078;27991042.64006054401397705078;27991042.64006054401397705078;27991042.64006054401397705078;27991042.64006054401397705078</t>
  </si>
  <si>
    <t>27988329.85093685239553451538;27988329.85093685239553451538;27988329.85093685239553451538;27988329.85093685239553451538;27988329.85093685239553451538;27988329.85093685239553451538;27988329.85093685239553451538</t>
  </si>
  <si>
    <t>1658;1664;1658;1660;1664;1655;1664</t>
  </si>
  <si>
    <t>126;126;126;126;126;126;126</t>
  </si>
  <si>
    <t>27926949.897481;27926949.897481;27926949.897481;27926949.897481;27926949.897481;27926949.897481;27926949.897481</t>
  </si>
  <si>
    <t>27936680.556590;27936680.556590;27936680.556590;27936680.556590;27936680.556590;27936680.556590;27936680.556590</t>
  </si>
  <si>
    <t>0.141625;0.140243;0.139430;0.140198;0.139935;0.140432;0.139779</t>
  </si>
  <si>
    <t>0.210418;0.208700;0.208037;0.208635;0.208326;0.208925;0.208435</t>
  </si>
  <si>
    <t>0.221242;0.219610;0.218880;0.219538;0.219212;0.219759;0.219372</t>
  </si>
  <si>
    <t>27991042.64716708660125732422;27991042.64716708660125732422;27991042.64716708660125732422;27991042.64716708660125732422;27991042.64716708660125732422;27991042.64716708660125732422;27991042.64716708660125732422</t>
  </si>
  <si>
    <t>27988320.66793449968099594116;27988320.66793449968099594116;27988320.66793449968099594116;27988320.66793449968099594116;27988320.66793449968099594116;27988320.66793449968099594116;27988320.66793449968099594116</t>
  </si>
  <si>
    <t>1326;1326;1326;1326;1326;1326;1326</t>
  </si>
  <si>
    <t>53;53;53;53;53;53;53</t>
  </si>
  <si>
    <t>19;19;19;19;19;19;19</t>
  </si>
  <si>
    <t>27932939.115479;27932939.115479;27932939.115479;27932939.115479;27932939.115479;27932939.115479;27932939.115479</t>
  </si>
  <si>
    <t>27956742.808477;27956742.808477;27956742.808477;27956742.808477;27956742.808477;27956742.808477;27956742.808477</t>
  </si>
  <si>
    <t>0.138048;0.138093;0.137586;0.138492;0.138136;0.138375;0.137401</t>
  </si>
  <si>
    <t>0.225527;0.225722;0.225045;0.226117;0.225758;0.226117;0.225116</t>
  </si>
  <si>
    <t>0.240911;0.241112;0.240432;0.241454;0.241132;0.241521;0.240421</t>
  </si>
  <si>
    <t>Thu Aug 22 19:14:44 2019</t>
  </si>
  <si>
    <t>glass4</t>
  </si>
  <si>
    <t>1200012600.00000000000000000000;1200012599.99999761581420898438;1200012599.99999856948852539062;1200012600.00000000000000000000;1200012599.99999952316284179688;1200012600.00000000000000000000;1200012600.00000000000000000000</t>
  </si>
  <si>
    <t>1199893028.46220731735229492188;1199894357.83041596412658691406;1200007432.17151641845703125000;1199892973.76000189781188964844;1199893802.94111418724060058594;1199892785.25395107269287109375;1200003800.00000000000000000000</t>
  </si>
  <si>
    <t>9679283;4179400;8096687;9169037;9436137;20061919;5357122</t>
  </si>
  <si>
    <t>588630;222301;450449;732805;661604;1516670;286910</t>
  </si>
  <si>
    <t>800002400.000000;800002400.000000;800002400.000000;800002400.000000;800002400.000000;800002400.000000;800002400.000000</t>
  </si>
  <si>
    <t>0.021107;0.020215;0.020063;0.019925;0.020175;0.020059;0.020137</t>
  </si>
  <si>
    <t>412.435281;150.930136;319.957925;395.829666;331.329333;693.521967;240.464634</t>
  </si>
  <si>
    <t>413.469449;152.543870;319.969540;418.804587;337.131272;697.135171;240.473006</t>
  </si>
  <si>
    <t>1200012599.99999856948852539062;1200012599.99999952316284179688;1200012599.99999952316284179688;1200012599.99999952316284179688;1200012599.99999952316284179688;1200012599.99999856948852539062;1200012600.00000071525573730469</t>
  </si>
  <si>
    <t>1199894005.00114822387695312500;1199893177.00198221206665039062;1200008647.20528364181518554688;1200008734.10228323936462402344;1199896975.69610929489135742188;1199897763.80449652671813964844;1200003800.00000047683715820312</t>
  </si>
  <si>
    <t>6524060;8998134;5481612;12207003;4185180;3331314;9882451</t>
  </si>
  <si>
    <t>456227;724937;391422;780129;263978;182217;584665</t>
  </si>
  <si>
    <t>0.020259;0.020519;0.020434;0.020695;0.020277;0.020468;0.020304</t>
  </si>
  <si>
    <t>264.842718;306.760878;227.236443;414.587475;168.748300;117.963526;404.222890</t>
  </si>
  <si>
    <t>265.427299;311.851151;227.280245;414.660897;183.877021;122.972469;404.291525</t>
  </si>
  <si>
    <t>Thu Aug 29 02:28:30 2019</t>
  </si>
  <si>
    <t>gmu-35-40</t>
  </si>
  <si>
    <t>-2406559.27530000032857060432;-2406477.04740000050514936447;-2406484.93460000026971101761;-2406581.34389999974519014359;-2406609.90519999992102384567;-2406571.28289999999105930328;-2406634.53739999979734420776</t>
  </si>
  <si>
    <t>-2406790.28958411095663905144;-2406846.77655955776572227478;-2406814.08142639789730310440;-2406822.00176652939990162849;-2406843.54324986785650253296;-2406809.65940257254987955093;-2406796.03106357855722308159</t>
  </si>
  <si>
    <t>40954402;42703788;39735851;7238494;3923133;10820897;29898958</t>
  </si>
  <si>
    <t>4521644;4500500;4394254;701698;422446;1209360;3195141</t>
  </si>
  <si>
    <t>6;6;6;13;9;6;6</t>
  </si>
  <si>
    <t>-2406935.642228;-2406943.130004;-2406943.130141;-2406943.212490;-2406943.212491;-2406935.642228;-2406943.130004</t>
  </si>
  <si>
    <t>-2406932.837302;-2406927.311395;-2406927.311787;-2406920.321393;-2406923.414155;-2406932.837302;-2406927.311470</t>
  </si>
  <si>
    <t>0.055057;0.053343;0.048052;0.069327;0.061992;0.054410;0.051910</t>
  </si>
  <si>
    <t>3347.131134;2706.163131;2812.232134;652.206343;344.131324;872.696607;2400.929449</t>
  </si>
  <si>
    <t>3347.338433;3600.000732;3600.000242;671.628344;344.202424;872.730807;2401.418282</t>
  </si>
  <si>
    <t>-2406575.92739999992772936821;-2406575.38979999953880906105;-2406600.52939999988302588463;-2406610.86909999977797269821;-2406518.25799999991431832314;-2406542.47289999993517994881;-2406555.35270000016316771507</t>
  </si>
  <si>
    <t>-2406835.54877785872668027878;-2406828.91142631461843848228;-2406841.18898461014032363892;-2406844.36514962650835514069;-2406812.88176481751725077629;-2406783.12636714801192283630;-2406793.80637528141960501671</t>
  </si>
  <si>
    <t>42166671;41705630;15862569;9389391;45259524;17896543;26153838</t>
  </si>
  <si>
    <t>4176966;4698203;1680417;1425395;4528535;2040590;3347967</t>
  </si>
  <si>
    <t>-2406942.227590;-2406942.227590;-2406942.227590;-2406942.227590;-2406942.227590;-2406942.227590;-2406942.227590</t>
  </si>
  <si>
    <t>-2406925.500631;-2406925.500631;-2406925.500631;-2406925.500631;-2406925.500631;-2406925.500631;-2406925.500631</t>
  </si>
  <si>
    <t>0.049530;0.050463;0.050258;0.050440;0.049976;0.049025;0.050139</t>
  </si>
  <si>
    <t>2658.540191;2535.617204;1209.968059;882.383945;2111.984656;883.081963;2309.405864</t>
  </si>
  <si>
    <t>3600.000187;3600.000431;1369.393104;882.474053;3600.000196;1465.308385;2309.584967</t>
  </si>
  <si>
    <t>Thu Aug 29 20:25:13 2019</t>
  </si>
  <si>
    <t>gmu-35-50</t>
  </si>
  <si>
    <t>-2607627.42190000088885426521;-2607665.74880000017583370209;-2607746.63729999959468841553;-2607151.27540000015869736671;-2607854.38009999971836805344;-2607808.13300000037997961044;-2607797.70579999964684247971</t>
  </si>
  <si>
    <t>-2608068.53591857617720961571;-2608050.56708487542346119881;-2608068.23991984967142343521;-2608055.29713011858984827995;-2608069.69124340405687689781;-2608068.91352012427523732185;-2608058.48335095867514610291</t>
  </si>
  <si>
    <t>26742185;27140757;22262236;31801776;16614798;7739761;3625782</t>
  </si>
  <si>
    <t>2887936;2364694;2394825;2862620;1379068;557599;352289</t>
  </si>
  <si>
    <t>6;6;6;5;5;6;6</t>
  </si>
  <si>
    <t>-2608070.313858;-2608070.314147;-2608070.313738;-2608070.314111;-2608070.313766;-2608070.313836;-2608070.314107</t>
  </si>
  <si>
    <t>-2608070.313309;-2608070.313372;-2608070.312900;-2608070.313618;-2608070.312934;-2608070.313447;-2608070.312880</t>
  </si>
  <si>
    <t>0.062419;0.068204;0.060553;0.064866;0.062374;0.062940;0.065709</t>
  </si>
  <si>
    <t>1716.739155;1670.006224;2279.590398;3341.230331;2277.095110;637.846346;291.492252</t>
  </si>
  <si>
    <t>3600.000664;3600.001175;3600.000773;3600.000517;2277.912414;697.340634;345.320634</t>
  </si>
  <si>
    <t>-2607799.40889999968931078911;-2607909.39199999999254941940;-2607866.51410000026226043701;-2607816.51519999979063868523;-2607671.12259999942034482956;-2607664.61569999950006604195;-2607821.34010000014677643776</t>
  </si>
  <si>
    <t>-2608051.75509524205699563026;-2608053.38661976531147956848;-2608070.04478970542550086975;-2608069.62731588492169976234;-2608067.52227736078202724457;-2608067.82812835741788148880;-2608063.82433011336252093315</t>
  </si>
  <si>
    <t>9426009;24404780;7292451;5707999;29104240;27206430;30975729</t>
  </si>
  <si>
    <t>1000742;2717190;712442;648825;3015386;2600102;3069220</t>
  </si>
  <si>
    <t>-2608070.309330;-2608070.309330;-2608070.309367;-2608070.309330;-2608070.309367;-2608070.309367;-2608070.309367</t>
  </si>
  <si>
    <t>-2608070.306870;-2608070.306870;-2608070.307349;-2608070.306870;-2608070.307503;-2608070.307349;-2608070.307503</t>
  </si>
  <si>
    <t>0.064050;0.063635;0.063397;0.063704;0.058661;0.062533;0.057840</t>
  </si>
  <si>
    <t>888.739533;3471.765353;766.558939;494.001296;3547.998347;2314.823558;3096.831208</t>
  </si>
  <si>
    <t>888.949257;3472.361934;766.704685;494.270028;3600.000784;3600.000857;3097.534042</t>
  </si>
  <si>
    <t>Thu Aug 29 22:39:41 2019</t>
  </si>
  <si>
    <t>go19</t>
  </si>
  <si>
    <t>84.00000000000000000000;84.00000000000000000000;84.00000000000000000000;83.99999999999998578915;84.00000000000000000000;84.00000000000000000000;84.00000000000002842171</t>
  </si>
  <si>
    <t>81.00000000000000000000;81.00000000000000000000;82.00000000000000000000;82.00000000000000000000;81.00000000000000000000;81.00000000000000000000;81.00000000000000000000</t>
  </si>
  <si>
    <t>53294519;65997288;60923837;58624536;50455606;52729610;54069206</t>
  </si>
  <si>
    <t>378422;578643;464034;535798;469221;416564;434128</t>
  </si>
  <si>
    <t>16;21;18;38;27;29;23</t>
  </si>
  <si>
    <t>76.747125;76.766698;76.712840;76.719648;76.704523;76.700296;76.762445</t>
  </si>
  <si>
    <t>76.924984;76.900399;76.841967;76.944919;76.920316;76.929579;76.884815</t>
  </si>
  <si>
    <t>0.464301;0.696732;0.540289;0.995879;0.643896;1.591843;0.626446</t>
  </si>
  <si>
    <t>209.328645;1.513620;145.513868;129.773511;24.624873;231.061468;5.255681</t>
  </si>
  <si>
    <t>3600.000247;3600.000286;3600.000187;3600.000211;3600.000165;3600.000292;3600.000201</t>
  </si>
  <si>
    <t>81.00000000000000000000;81.00000000000000000000;82.00000000000000000000;82.00000000000000000000;82.00000000000000000000;82.00000000000000000000;82.00000000000000000000</t>
  </si>
  <si>
    <t>52324486;66227798;62211811;65224036;68656062;65704086;70661224</t>
  </si>
  <si>
    <t>424129;588084;466313;498891;559611;493396;597080</t>
  </si>
  <si>
    <t>22;35;36;31;27;38;28</t>
  </si>
  <si>
    <t>76.647913;76.714569;76.621809;76.633556;76.705281;76.724672;76.700296</t>
  </si>
  <si>
    <t>76.976266;76.945893;76.965803;76.958407;76.883044;76.972928;76.991104</t>
  </si>
  <si>
    <t>1.060345;1.853703;0.773106;0.662313;0.813930;0.941420;0.647592</t>
  </si>
  <si>
    <t>3.623563;160.892574;14.099458;25.465271;6.963746;1.862684;121.639384</t>
  </si>
  <si>
    <t>3600.000289;3600.000165;3600.000200;3600.000221;3600.000164;3600.000317;3600.000189</t>
  </si>
  <si>
    <t>Sat Aug 31 00:45:09 2019</t>
  </si>
  <si>
    <t>gt2</t>
  </si>
  <si>
    <t>21166.00000000000363797881;21166.00000000000363797881;21166.00000000000363797881;21166.00000000000363797881;21166.00000000000363797881;21166.00000000000363797881;21166.00000000000363797881</t>
  </si>
  <si>
    <t>232;187;183;215;234;198;220</t>
  </si>
  <si>
    <t>2;2;2;2;2;2;2</t>
  </si>
  <si>
    <t>10;8;8;9;10;8;8</t>
  </si>
  <si>
    <t>20373.371044;20373.371044;20373.371044;20373.371044;20373.371044;20373.371044;20373.371044</t>
  </si>
  <si>
    <t>20872.376301;20872.310963;20872.310963;20872.310963;20872.310963;20872.310963;20872.310963</t>
  </si>
  <si>
    <t>0.011050;0.009067;0.009242;0.010734;0.011133;0.009705;0.010522</t>
  </si>
  <si>
    <t>0.011726;0.009485;0.009669;0.011180;0.011475;0.010067;0.010951</t>
  </si>
  <si>
    <t>21166.00000000000000000000;21166.00000000000000000000;21166.00000000000000000000;21166.00000000000000000000;21166.00000000000000000000;21166.00000000000000000000;21166.00000000000000000000</t>
  </si>
  <si>
    <t>206;198;173;191;183;187;180</t>
  </si>
  <si>
    <t>11;11;9;11;11;11;11</t>
  </si>
  <si>
    <t>20577.601712;20577.601712;20577.601712;20577.601712;20577.601712;20577.601712;20577.601712</t>
  </si>
  <si>
    <t>20872.999278;20872.999278;20872.310945;20872.999278;20872.999278;20872.999278;20872.999278</t>
  </si>
  <si>
    <t>0.013002;0.012369;0.011467;0.013089;0.012328;0.012656;0.012025</t>
  </si>
  <si>
    <t>0.013518;0.012822;0.011753;0.013373;0.012628;0.012973;0.012448</t>
  </si>
  <si>
    <t>Thu Aug 22 19:13:16 2019</t>
  </si>
  <si>
    <t>harp2</t>
  </si>
  <si>
    <t>-73897642.00000000000000000000;-73897642.00000000000000000000;-73892805.00000000000000000000;-73899345.00000000000000000000;-73892623.00000000000000000000;-73895136.00000000000000000000;-73894666.00000000000000000000</t>
  </si>
  <si>
    <t>-73904561.72614589333534240723;-73899806.74053475260734558105;-73900191.79189272224903106689;-73899806.70536257326602935791;-73899806.73918125033378601074;-73902521.72333672642707824707;-73902051.10526166856288909912</t>
  </si>
  <si>
    <t>1707089;2077975;2072213;1755779;1553524;1781101;875309</t>
  </si>
  <si>
    <t>102903;113064;111263;102217;83601;92483;48381</t>
  </si>
  <si>
    <t>13;13;13;13;13;13;13</t>
  </si>
  <si>
    <t>-74258740.641595;-74258740.641595;-74258740.641595;-74258740.641595;-74258740.641595;-74258740.641595;-74258740.641595</t>
  </si>
  <si>
    <t>-74211552.498774;-74211552.498774;-74211552.498774;-74211552.498774;-74211552.498774;-74211552.498774;-74211552.498774</t>
  </si>
  <si>
    <t>0.075377;0.075492;0.075639;0.075436;0.075522;0.075202;0.075263</t>
  </si>
  <si>
    <t>83.622106;103.113050;101.989820;84.441703;80.013259;58.751637;25.992687</t>
  </si>
  <si>
    <t>83.624037;103.118276;105.445679;84.444733;80.013878;89.161683;45.973511</t>
  </si>
  <si>
    <t>-73898344.00000000000000000000;-73899517.00000000000000000000;-73897853.00000000000000000000;-73897726.00000000000000000000;-73899254.00000000000000000000;-73898308.00000000000000000000;-73899684.00000000000000000000</t>
  </si>
  <si>
    <t>-73904347.19453218579292297363;-73906898.07884822785854339600;-73905231.28463439643383026123;-73905115.43823984265327453613;-73906609.12310771644115447998;-73905687.55318972468376159668;-73907059.98760181665420532227</t>
  </si>
  <si>
    <t>1278759;1094909;1111174;896154;986269;688516;833253</t>
  </si>
  <si>
    <t>89985;70062;71115;52009;52820;46799;53537</t>
  </si>
  <si>
    <t>21;21;21;21;21;21;21</t>
  </si>
  <si>
    <t>-74266898.259347;-74266898.259347;-74266898.259347;-74266898.259347;-74266898.259347;-74266898.259347;-74266898.259347</t>
  </si>
  <si>
    <t>-74175255.768958;-74175255.768958;-74175255.768958;-74175255.768958;-74175255.768958;-74175255.768958;-74175255.768958</t>
  </si>
  <si>
    <t>0.056800;0.056457;0.056644;0.056915;0.056947;0.056693;0.057200</t>
  </si>
  <si>
    <t>54.105434;26.718799;27.949952;16.394415;26.706133;10.215832;21.158160</t>
  </si>
  <si>
    <t>54.106958;41.490425;45.529760;34.013753;42.110523;26.684439;34.082976</t>
  </si>
  <si>
    <t>Thu Aug 29 13:33:11 2019</t>
  </si>
  <si>
    <t>ic97_potential</t>
  </si>
  <si>
    <t>3942.00000000000000000000;3942.00000000000000000000;3942.00000000000090949470;3942.00000000000000000000;3942.00000000000000000000;3942.00000000000000000000;3942.00000000000000000000</t>
  </si>
  <si>
    <t>3938.94802825328224571422;3940.17272727272984411684;3940.64454315826151287183;3941.60583155501535657095;3940.95000000000118234311;3938.00000000000454747351;3939.03416851719885016792</t>
  </si>
  <si>
    <t>30002729;32272787;33624800;25862987;23593894;25153830;29352221</t>
  </si>
  <si>
    <t>830574;881686;915464;735989;736653;704633;902171</t>
  </si>
  <si>
    <t>17;29;43;29;29;26;30</t>
  </si>
  <si>
    <t>3872.688476;3874.755308;3875.820723;3875.774652;3875.680997;3878.101146;3875.047693</t>
  </si>
  <si>
    <t>3904.310345;3913.551242;3917.181818;3910.379310;3914.107180;3909.000000;3911.354232</t>
  </si>
  <si>
    <t>0.229638;0.370670;0.678751;0.317405;0.308623;0.646734;0.361970</t>
  </si>
  <si>
    <t>425.695096;292.951151;311.743678;398.378493;420.150018;1379.384416;433.686498</t>
  </si>
  <si>
    <t>3600.001569;3600.000786;3600.000775;3590.814293;3600.000786;3600.000465;3600.000447</t>
  </si>
  <si>
    <t>3942.00000000000000000000;3941.99999939430063022883;3942.00000000000000000000;3942.00000000000000000000;3942.00000000000000000000;3942.00000000000000000000;3941.99999999999954525265</t>
  </si>
  <si>
    <t>3938.00000000000682121026;3941.60588800651930796448;3941.60593768371654732618;3941.60584910459283491946;3939.31578947368598164758;3940.54205607476887962548;3941.01960769498873560224</t>
  </si>
  <si>
    <t>26103522;36398415;33353181;32357966;41805507;41966165;43240981</t>
  </si>
  <si>
    <t>741164;966271;908892;1116037;1101899;791215;929511</t>
  </si>
  <si>
    <t>17;17;27;23;26;21;15</t>
  </si>
  <si>
    <t>3875.854424;3875.920734;3873.144850;3876.032891;3875.938424;3875.729894;3877.967309</t>
  </si>
  <si>
    <t>3898.696164;3904.713166;3899.634784;3908.801149;3912.038961;3902.118618;3897.928124</t>
  </si>
  <si>
    <t>0.392736;0.390137;0.290514;0.281214;0.261725;0.218565;0.172871</t>
  </si>
  <si>
    <t>380.948638;1982.333146;450.959568;669.561768;463.847973;839.777872;374.067854</t>
  </si>
  <si>
    <t>3600.002029;3583.375325;3069.411366;3167.153290;3600.002483;3600.000286;3600.000765</t>
  </si>
  <si>
    <t>Sat Aug 31 00:28:37 2019</t>
  </si>
  <si>
    <t>iis-100-0-cov</t>
  </si>
  <si>
    <t>29.00000000000000000000;29.00000000000000000000;29.00000000000000000000;29.00000000000000000000;29.00000000000000000000;29.00000000000000000000;29.00000000000000000000</t>
  </si>
  <si>
    <t>6314587;6429890;5922912;6375508;6868105;6929504;6655933</t>
  </si>
  <si>
    <t>126280;120539;112105;122347;131797;133774;126294</t>
  </si>
  <si>
    <t>17.059029;17.059029;17.059029;17.059029;17.059029;17.059029;17.059029</t>
  </si>
  <si>
    <t>17.749276;17.749276;17.749276;17.749276;17.749276;17.749276;17.749276</t>
  </si>
  <si>
    <t>1.472134;1.463437;1.463401;1.469899;1.435316;1.439825;1.430228</t>
  </si>
  <si>
    <t>2.077781;2.072303;2.071798;2.081533;2.034381;2.042622;2.029358</t>
  </si>
  <si>
    <t>876.579627;890.014461;826.905373;890.197137;944.774545;941.106009;916.511416</t>
  </si>
  <si>
    <t>1.436919;1.450116;1.431346;1.388173;1.387305;1.414433;1.387633</t>
  </si>
  <si>
    <t>2.039917;2.053092;2.031814;1.970445;1.969536;2.007280;1.970660</t>
  </si>
  <si>
    <t>861.541358;879.757743;790.603380;846.786501;917.265405;911.653344;878.443464</t>
  </si>
  <si>
    <t>Thu Aug 29 06:03:26 2019</t>
  </si>
  <si>
    <t>k16x240</t>
  </si>
  <si>
    <t>10673.99999999997999111656;10674.00000000027648638934;10673.99999999998544808477;10674.00000000001455191523;10674.00000000002000888344;10674.00000000010368239600;10674.00000000069485395215</t>
  </si>
  <si>
    <t>10672.94636028402601368725;10672.95055051709641702473;10672.93864891492376045790;10672.93943784846487687901;10672.95867768596508540213;10672.93520427848670806270;10672.97185456888291810174</t>
  </si>
  <si>
    <t>7349440;11585657;8886622;10940021;8169085;5730564;10201942</t>
  </si>
  <si>
    <t>218351;346323;354882;328263;294339;251447;423747</t>
  </si>
  <si>
    <t>16;16;16;16;16;16;16</t>
  </si>
  <si>
    <t>8059.498872;8059.498872;8059.498872;8059.498872;8059.498872;8059.498872;8059.498872</t>
  </si>
  <si>
    <t>8921.283545;8921.283545;8921.283545;8921.283545;8921.283545;8921.283545;8921.283545</t>
  </si>
  <si>
    <t>0.058670;0.058953;0.122891;0.125936;0.122103;0.098826;0.119349</t>
  </si>
  <si>
    <t>81.260061;581.160965;146.716666;180.300629;184.384543;363.615412;171.121718</t>
  </si>
  <si>
    <t>315.401383;581.401163;553.681762;547.401905;588.881883;388.275959;660.286449</t>
  </si>
  <si>
    <t>Fri Aug 30 11:46:11 2019</t>
  </si>
  <si>
    <t>khb05250</t>
  </si>
  <si>
    <t>106940225.99999997019767761230;106940225.99999997019767761230;106940225.99999997019767761230;106940225.99999997019767761230;106940225.99999997019767761230;106940225.99999997019767761230;106940225.99999997019767761230</t>
  </si>
  <si>
    <t>356;356;356;356;356;356;356</t>
  </si>
  <si>
    <t>103312627.695722;103312627.695722;103312627.695722;103312627.695722;103312627.695722;103312627.695722;103312627.695722</t>
  </si>
  <si>
    <t>106928720.321822;106928720.321822;106928720.321822;106928720.321822;106928720.321822;106928720.321822;106928720.321822</t>
  </si>
  <si>
    <t>0.044722;0.043667;0.043732;0.043679;0.043473;0.043633;0.043648</t>
  </si>
  <si>
    <t>0.050399;0.049358;0.049373;0.049307;0.049107;0.049272;0.049327</t>
  </si>
  <si>
    <t>106940225.99999995529651641846;106940225.99999995529651641846;106940225.99999995529651641846;106940225.99999995529651641846;106940225.99999995529651641846;106940225.99999995529651641846;106940225.99999995529651641846</t>
  </si>
  <si>
    <t>373;373;373;373;373;373;373</t>
  </si>
  <si>
    <t>0.044983;0.045013;0.044920;0.044821;0.044896;0.044939;0.044780</t>
  </si>
  <si>
    <t>0.050655;0.050655;0.050572;0.050473;0.050554;0.050585;0.050416</t>
  </si>
  <si>
    <t>Thu Aug 22 19:13:39 2019</t>
  </si>
  <si>
    <t>l152lav</t>
  </si>
  <si>
    <t>4722.00000000000000000000;4722.00000000000000000000;4722.00000000000000000000;4722.00000000000000000000;4722.00000000000000000000;4722.00000000000000000000;4722.00000000000000000000</t>
  </si>
  <si>
    <t>6556;6858;5510;4069;10524;4079;9997</t>
  </si>
  <si>
    <t>427;458;313;240;749;242;685</t>
  </si>
  <si>
    <t>10;6;9;12;12;12;9</t>
  </si>
  <si>
    <t>4657.131313;4657.131313;4657.131313;4657.131313;4657.131313;4657.131313;4657.131313</t>
  </si>
  <si>
    <t>4658.666667;4657.161616;4658.909091;4658.517284;4660.444444;4658.517284;4658.666667</t>
  </si>
  <si>
    <t>0.169835;0.110089;0.150657;0.160960;0.160883;0.161422;0.162947</t>
  </si>
  <si>
    <t>0.608646;0.505377;0.559618;0.369231;0.721814;0.369713;0.793627</t>
  </si>
  <si>
    <t>0.622632;0.584871;0.562448;0.444640;0.909853;0.445394;0.815131</t>
  </si>
  <si>
    <t>8534;7907;5099;7629;9658;5959;7064</t>
  </si>
  <si>
    <t>651;647;377;548;685;388;524</t>
  </si>
  <si>
    <t>8;10;8;9;8;8;10</t>
  </si>
  <si>
    <t>4657.101010;4657.101010;4657.101010;4657.101010;4657.101010;4657.101010;4657.101010</t>
  </si>
  <si>
    <t>4658.450450;4658.549333;4657.689655;4657.779874;4658.450450;4658.450450;4658.495370</t>
  </si>
  <si>
    <t>0.125584;0.160148;0.140846;0.124297;0.128804;0.129392;0.137047</t>
  </si>
  <si>
    <t>0.712975;0.558723;0.415019;0.572280;0.804759;0.399304;0.557777</t>
  </si>
  <si>
    <t>0.742325;0.727066;0.535862;0.588035;0.813440;0.547228;0.695951</t>
  </si>
  <si>
    <t>Thu Aug 22 19:19:18 2019</t>
  </si>
  <si>
    <t>lectsched-4-obj</t>
  </si>
  <si>
    <t>4.00000000000000000000;4.00000000000000000000;4.00000000000000000000;4.00000000000000000000;4.00000000000000000000;4.00000000000000000000;4.00000000000000000000</t>
  </si>
  <si>
    <t>3281;4448;2928;3738;3316;3260;4170</t>
  </si>
  <si>
    <t>7;8;6;8;6;7;6</t>
  </si>
  <si>
    <t>2.000000;2.000000;2.000000;2.000000;2.000000;2.000000;2.000000</t>
  </si>
  <si>
    <t>3.000000;3.000000;3.000000;3.000000;3.000000;3.008333;3.000000</t>
  </si>
  <si>
    <t>0.595607;0.691991;0.546916;0.759958;0.629984;0.661787;0.734593</t>
  </si>
  <si>
    <t>0.619813;0.809867;0.566442;0.842858;0.651370;0.662612;0.757426</t>
  </si>
  <si>
    <t>1654;1453;1523;1514;1832;1981;1567</t>
  </si>
  <si>
    <t>3.000000;3.000000;3.000000;3.000000;3.000000;3.000000;3.000000</t>
  </si>
  <si>
    <t>0.092448;0.075823;0.085130;0.081813;0.092321;0.104102;0.091763</t>
  </si>
  <si>
    <t>0.098669;0.081656;0.092518;0.088255;0.098911;0.110972;0.096207</t>
  </si>
  <si>
    <t>Thu Aug 22 19:18:46 2019</t>
  </si>
  <si>
    <t>lotsize</t>
  </si>
  <si>
    <t>1482341.00000000046566128731;1481197.99999999906867742538;1480561.00000005471520125866;1484038.00000000093132257462;1484026.99999999837018549442;1480499.99999999720603227615;1481939.00000000046566128731</t>
  </si>
  <si>
    <t>1467566.99602764216251671314;1469644.43555644340813159943;1469570.75614254176616668701;1469045.35947925294749438763;1465960.35592838353477418423;1466818.01625279337167739868;1469688.89976005256175994873</t>
  </si>
  <si>
    <t>10226542;8863448;11360712;9729751;6540857;9174327;9438171</t>
  </si>
  <si>
    <t>30852;36719;46082;30713;28682;31522;31907</t>
  </si>
  <si>
    <t>34;36;40;36;36;39;35</t>
  </si>
  <si>
    <t>567834.851821;567571.301592;569651.835811;570240.092776;570484.314192;574007.333692;571346.587897</t>
  </si>
  <si>
    <t>1291523.217355;1284373.193604;1312392.125669;1290888.417765;1292004.461945;1293989.331268;1297090.662587</t>
  </si>
  <si>
    <t>5.161719;5.973423;6.859322;5.357909;5.792354;5.956438;5.250895</t>
  </si>
  <si>
    <t>2460.088237;2164.316221;1397.736552;3504.304292;2628.029269;3036.682223;3138.921839</t>
  </si>
  <si>
    <t>3600.000690;3600.001986;3600.000568;3600.000748;3600.000528;3600.000489;3600.000833</t>
  </si>
  <si>
    <t>1480633.00000000023283064365;1483396.99999999441206455231;1481734.00000000046566128731;1483337.99999998323619365692;1481776.00000000186264514923;1482704.00000000000000000000;1481272.99999999604187905788</t>
  </si>
  <si>
    <t>1466230.29004521132446825504;1470925.15456842840649187565;1470462.39439182681962847710;1469095.68695344007574021816;1468619.98456835793331265450;1472477.50640122639015316963;1471071.61200080928392708302</t>
  </si>
  <si>
    <t>7471661;11628471;12318290;12152864;12001905;12625954;12896322</t>
  </si>
  <si>
    <t>30166;43671;44429;36512;35716;44325;41706</t>
  </si>
  <si>
    <t>35;38;38;36;38;36;36</t>
  </si>
  <si>
    <t>1297649.378642;1295747.162625;1289543.048625;1293732.517137;1294805.737436;1289708.138881;1287451.896126</t>
  </si>
  <si>
    <t>8.627541;9.388105;5.422847;5.245809;5.932867;5.358706;5.154144</t>
  </si>
  <si>
    <t>3030.718866;3178.633354;1056.504508;2454.120736;2740.952250;3588.601444;1404.133974</t>
  </si>
  <si>
    <t>3600.000930;3600.000614;3600.000867;3600.000943;3600.000551;3600.001316;3600.000617</t>
  </si>
  <si>
    <t>Sat Aug 31 00:45:04 2019</t>
  </si>
  <si>
    <t>lrn</t>
  </si>
  <si>
    <t>44479945.54219496250152587891;44479578.05727626383304595947;44479695.83512001484632492065;44479329.34153413772583007812;44479976.56021327525377273560;44479634.75767336785793304443;44479651.92323262989521026611</t>
  </si>
  <si>
    <t>44475669.46148280799388885498;44475761.89051368832588195801;44475272.71684607118368148804;44475494.51383496820926666260;44475529.76716222614049911499;44475199.40113651007413864136;44475226.90898957848548889160</t>
  </si>
  <si>
    <t>210634;206579;190375;260900;252471;185553;214472</t>
  </si>
  <si>
    <t>3894;3170;3121;4085;4516;3099;3440</t>
  </si>
  <si>
    <t>23;23;23;23;23;23;23</t>
  </si>
  <si>
    <t>44336547.319722;44336547.319722;44336547.319722;44336547.319722;44336547.319722;44336547.319722;44336547.319722</t>
  </si>
  <si>
    <t>44438733.802425;44438733.802425;44438733.802425;44438733.802425;44438733.802425;44438733.802425;44438733.802425</t>
  </si>
  <si>
    <t>2.693786;2.726998;2.673963;2.688075;2.702943;2.699940;2.828726</t>
  </si>
  <si>
    <t>63.526011;60.144078;57.576150;73.693200;70.984406;62.170496;55.801273</t>
  </si>
  <si>
    <t>63.527315;60.146078;57.877453;73.695288;72.774483;62.171692;64.055515</t>
  </si>
  <si>
    <t>44479717.58218078315258026123;44479260.05206169188022613525;44479499.33648318052291870117;44480015.49460256099700927734;44479572.35674296319484710693;44479994.10852093994617462158;44479395.36120635271072387695</t>
  </si>
  <si>
    <t>44475338.07223029434680938721;44475214.56131976842880249023;44475131.61260496079921722412;44475567.98631194978952407837;44475198.90380271524190902710;44475546.55987212806940078735;44474960.38294911384582519531</t>
  </si>
  <si>
    <t>71641;135890;95054;114224;81400;80266;163504</t>
  </si>
  <si>
    <t>1183;1989;1302;2038;1184;1339;2049</t>
  </si>
  <si>
    <t>29;27;28;33;33;32;29</t>
  </si>
  <si>
    <t>44380005.940744;44378833.266373;44379757.395197;44377803.702449;44377601.621032;44381057.269028;44384503.031128</t>
  </si>
  <si>
    <t>44439723.577429;44441500.122052;44442146.881775;44442598.918978;44439395.098004;44439352.652145;44438807.144062</t>
  </si>
  <si>
    <t>1.892996;2.027335;1.863834;2.200641;2.092360;2.119855;1.875664</t>
  </si>
  <si>
    <t>17.545505;36.205900;27.064880;31.224921;22.254738;20.785839;38.600546</t>
  </si>
  <si>
    <t>21.933998;36.207461;27.125669;32.538035;23.691753;25.813746;41.875515</t>
  </si>
  <si>
    <t>Thu Aug 22 19:24:20 2019</t>
  </si>
  <si>
    <t>lseu</t>
  </si>
  <si>
    <t>1120.00000000000068212103;1120.00000000000068212103;1120.00000000000068212103;1119.99999999999909050530;1119.99999999999909050530;1120.00000000000068212103;1120.00000000000000000000</t>
  </si>
  <si>
    <t>2171;2173;2171;1209;1210;2171;3637</t>
  </si>
  <si>
    <t>397;397;397;234;234;397;698</t>
  </si>
  <si>
    <t>30;30;30;15;15;30;15</t>
  </si>
  <si>
    <t>992.183168;992.183168;992.183168;992.183168;992.183168;992.183168;992.183168</t>
  </si>
  <si>
    <t>1056.817556;1056.817556;1056.817556;1042.653444;1042.653444;1056.817556;1042.653444</t>
  </si>
  <si>
    <t>0.022467;0.021468;0.021542;0.012663;0.012873;0.021573;0.012796</t>
  </si>
  <si>
    <t>0.050980;0.049425;0.049801;0.019585;0.019821;0.049543;0.117847</t>
  </si>
  <si>
    <t>0.056665;0.054970;0.055376;0.030475;0.030742;0.055071;0.125318</t>
  </si>
  <si>
    <t>1120.00000000000045474735;1120.00000000000045474735;1120.00000000000045474735;1120.00000000000045474735;1120.00000000000045474735;1120.00000000000045474735;1120.00000000000045474735</t>
  </si>
  <si>
    <t>2108;2113;2115;2113;2108;2113;2108</t>
  </si>
  <si>
    <t>330;330;330;330;330;330;330</t>
  </si>
  <si>
    <t>24;24;24;24;24;24;24</t>
  </si>
  <si>
    <t>1015.871625;1015.871625;1015.871625;1015.871625;1015.871625;1015.871625;1015.871625</t>
  </si>
  <si>
    <t>1053.004919;1053.004919;1053.004919;1053.004919;1053.004919;1053.004919;1053.004919</t>
  </si>
  <si>
    <t>0.013969;0.014048;0.013914;0.014133;0.013913;0.013927;0.013906</t>
  </si>
  <si>
    <t>0.040155;0.040409;0.040283;0.040461;0.040297;0.040283;0.040258</t>
  </si>
  <si>
    <t>0.044710;0.044994;0.044918;0.045016;0.044888;0.044874;0.044863</t>
  </si>
  <si>
    <t>Thu Aug 22 19:13:21 2019</t>
  </si>
  <si>
    <t>macrophage</t>
  </si>
  <si>
    <t>378.00000000000000000000;378.00000000000000000000;377.00000000000000000000;381.00000000000000000000;375.00000000000000000000;374.00000000000000000000;375.00000000000000000000</t>
  </si>
  <si>
    <t>374.00000000000000000000;374.00000000000000000000;374.00000000000000000000;374.00000000000000000000;374.00000000000000000000;374.00000000000000000000;374.00000000000000000000</t>
  </si>
  <si>
    <t>28302;70360;60391;52465;47558;14868;48483</t>
  </si>
  <si>
    <t>209;521;526;519;519;11;523</t>
  </si>
  <si>
    <t>21;17;18;16;18;21;23</t>
  </si>
  <si>
    <t>276.250000;275.875000;277.916667;276.958333;276.916667;276.333333;276.166667</t>
  </si>
  <si>
    <t>372.687500;370.940104;371.970588;372.000000;372.000000;373.000000;372.500000</t>
  </si>
  <si>
    <t>0.909331;0.693684;0.667102;0.628126;0.658822;0.696606;0.846387</t>
  </si>
  <si>
    <t>1.803386;1.567165;2.017895;1.569791;1.167661;0.753770;1.732166</t>
  </si>
  <si>
    <t>1.819052;4.498067;3.959537;3.092989;3.219924;1.124960;3.334356</t>
  </si>
  <si>
    <t>374.00000000000000000000;10000000000000000159028911097599180468360808563945281389781327557747838772170381060813469985856815104.00000000000000000000;374.00000000000000000000;374.00000000000000000000;374.00000000000000000000;379.00000000000000000000;375.00000000000000000000</t>
  </si>
  <si>
    <t>12175;7645;43886;147306;26984;51371;46113</t>
  </si>
  <si>
    <t>41;1;447;1316;192;517;517</t>
  </si>
  <si>
    <t>23;18;22;18;22;17;20</t>
  </si>
  <si>
    <t>282.125000;282.444444;283.375000;281.291667;283.375000;281.958333;282.416667</t>
  </si>
  <si>
    <t>372.444444;372.838710;372.166667;371.055556;372.062500;371.072464;372.191667</t>
  </si>
  <si>
    <t>0.599636;0.511342;0.619416;0.583078;0.898113;0.497040;0.635549</t>
  </si>
  <si>
    <t>0.832771;0.000000;1.028099;1.110407;1.482001;2.041438;1.229718</t>
  </si>
  <si>
    <t>0.836181;0.528921;2.335711;9.520523;1.914137;2.740216;2.688749</t>
  </si>
  <si>
    <t>Thu Aug 22 19:20:22 2019</t>
  </si>
  <si>
    <t>mas074</t>
  </si>
  <si>
    <t>11801.18572900000617664773;11801.18572900000981462654;11801.18572900000981462654;11801.18572900000981462654;11801.18572900000981462654;11801.18572900000981462654;11801.18572900000981462654</t>
  </si>
  <si>
    <t>11800.00608539368658966850;11800.00989626606315141544;11800.01341874381978414021;11800.00900393051961145829;11800.00939087547885719687;11800.01262466168554965407;11800.00954334250309329946</t>
  </si>
  <si>
    <t>21282410;24544476;25948779;20314288;23989011;18999563;22695981</t>
  </si>
  <si>
    <t>2996698;3445965;3725625;2862663;3413101;2668854;3187863</t>
  </si>
  <si>
    <t>10502.738070;10502.738070;10502.738070;10502.738070;10502.738070;10502.738070;10502.738070</t>
  </si>
  <si>
    <t>10583.585273;10583.585273;10583.585273;10583.585273;10583.585273;10583.585273;10583.585273</t>
  </si>
  <si>
    <t>0.023040;0.022629;0.022101;0.022130;0.022117;0.021883;0.021345</t>
  </si>
  <si>
    <t>135.266402;3.883024;2.838624;38.925140;128.249673;4.122651;52.426332</t>
  </si>
  <si>
    <t>917.688959;939.626977;1121.997245;962.867824;960.180729;745.178071;1005.569503</t>
  </si>
  <si>
    <t>11801.18572900000981462654;11801.18572900001163361594;11801.18572900000981462654;11801.18572900000799563713;11801.18572900000253866892;11801.18572900000981462654;11801.18572900000981462654</t>
  </si>
  <si>
    <t>11800.00789894698755233549;11800.00569318724228651263;11800.00588531419271021150;11800.00687239417129603680;11800.01162733601813670248;11800.01390080181408848148;11800.00738451424331287853</t>
  </si>
  <si>
    <t>19613478;22953879;21367609;15318045;19283150;17310124;17200948</t>
  </si>
  <si>
    <t>3032531;3557565;3285937;2369517;3009310;2708399;2644408</t>
  </si>
  <si>
    <t>0.030259;0.030587;0.030461;0.030263;0.030245;0.030165;0.030408</t>
  </si>
  <si>
    <t>432.993582;81.498817;303.941100;23.782728;54.917885;118.277661;6.884799</t>
  </si>
  <si>
    <t>854.163225;761.439420;957.246616;526.776034;730.826342;658.561999;705.419056</t>
  </si>
  <si>
    <t>Thu Aug 29 05:54:42 2019</t>
  </si>
  <si>
    <t>mas076</t>
  </si>
  <si>
    <t>40005.05414199998631374910;40005.05414200013910885900;40005.05414200006634928286;40005.05414200018276460469;40005.05414199999358970672;40005.05414200016821268946;40005.05414200022642035037</t>
  </si>
  <si>
    <t>40001.06644073816278250888;40001.08711626211152179167;40001.06975527176109608263;40001.05405738014815142378;40001.09544754766830010340;40001.11982974105194443837;40001.05470485055411700159</t>
  </si>
  <si>
    <t>2558264;3583242;1854599;2229793;2401328;1996881;2346501</t>
  </si>
  <si>
    <t>312350;467045;214847;277064;296422;234208;275069</t>
  </si>
  <si>
    <t>26;26;26;26;26;26;26</t>
  </si>
  <si>
    <t>38934.568892;38934.568892;38934.568892;38934.568892;38934.568892;38934.568892;38934.568892</t>
  </si>
  <si>
    <t>38983.828097;38983.828097;38983.828097;38983.828097;38983.828097;38983.828097;38983.828097</t>
  </si>
  <si>
    <t>0.017982;0.017533;0.017395;0.017422;0.017453;0.017601;0.017569</t>
  </si>
  <si>
    <t>55.919552;106.138034;3.665542;25.096307;73.142437;11.949598;20.451046</t>
  </si>
  <si>
    <t>94.890845;118.682278;73.758455;81.508313;97.699604;84.522870;91.105412</t>
  </si>
  <si>
    <t>40005.05414200000814162195;40005.05414200000814162195;40005.05414200005907332525;40005.05414199996448587626;40005.05414200000814162195;40005.05414199998631374910;40005.05414199998631374910</t>
  </si>
  <si>
    <t>40001.12857192946830764413;40001.07338993208395550027;40001.05440236211870796978;40001.06266792522364994511;40001.08222214099077973515;40001.07254265328083420172;40001.07548205128114204854</t>
  </si>
  <si>
    <t>2056531;1422821;1863921;2245812;2163379;1964016;1542414</t>
  </si>
  <si>
    <t>276636;192914;255968;298537;291080;268198;203635</t>
  </si>
  <si>
    <t>59;59;59;59;59;59;59</t>
  </si>
  <si>
    <t>39047.378995;39047.378995;39047.378995;39047.378995;39047.378995;39047.378995;39047.378995</t>
  </si>
  <si>
    <t>0.057097;0.056807;0.057414;0.057514;0.057581;0.057224;0.057505</t>
  </si>
  <si>
    <t>46.884685;24.611719;39.164847;16.094171;63.062271;53.874019;16.501996</t>
  </si>
  <si>
    <t>64.150519;44.761838;64.375478;75.148354;78.533618;68.283236;44.380485</t>
  </si>
  <si>
    <t>Wed Aug 28 21:00:01 2019</t>
  </si>
  <si>
    <t>mas284</t>
  </si>
  <si>
    <t>91405.72368220001226291060;91405.72368220001226291060;91405.72368220001226291060;91405.72368220001226291060;91405.72368220001226291060;91405.72368220001226291060;91405.72368220001226291060</t>
  </si>
  <si>
    <t>91398.76236458092171233147;91397.02913194964639842510;91398.27698707395757082850;91397.02913194958819076419;91398.27698707395757082850;91396.98977753843064419925;91397.02913194958819076419</t>
  </si>
  <si>
    <t>128448;131113;134000;132103;134423;133824;129376</t>
  </si>
  <si>
    <t>15251;15659;16094;15847;16101;16113;15475</t>
  </si>
  <si>
    <t>64;64;64;64;64;64;64</t>
  </si>
  <si>
    <t>86222.348111;86222.348111;86222.348111;86222.348111;86222.348111;86222.348111;86222.348111</t>
  </si>
  <si>
    <t>86597.303876;86597.303876;86597.303876;86597.303876;86597.303876;86597.303876;86597.303876</t>
  </si>
  <si>
    <t>0.130516;0.131558;0.128933;0.130549;0.128626;0.128737;0.130070</t>
  </si>
  <si>
    <t>2.757097;2.833913;2.842754;2.820823;2.989370;2.876504;2.826194</t>
  </si>
  <si>
    <t>2.879995;2.932861;2.986323;2.962550;2.993831;2.986650;2.900697</t>
  </si>
  <si>
    <t>91398.27698707392846699804;91398.69704421574715524912;91396.92690234821930062026;91397.02913194961729459465;91397.02913194961729459465;91396.61345680466911289841;91398.27698707391391508281</t>
  </si>
  <si>
    <t>114802;117266;128861;113262;113549;115105;115310</t>
  </si>
  <si>
    <t>15760;16080;17630;15227;15571;15557;15850</t>
  </si>
  <si>
    <t>67;67;67;67;67;67;67</t>
  </si>
  <si>
    <t>86595.378560;86595.378560;86595.378560;86595.378560;86595.378560;86595.378560;86595.378560</t>
  </si>
  <si>
    <t>0.252246;0.251827;0.251770;0.252216;0.252368;0.253094;0.252887</t>
  </si>
  <si>
    <t>2.579514;2.620849;4.813919;4.529719;2.555350;4.563258;2.587634</t>
  </si>
  <si>
    <t>2.621208;2.665903;4.882989;4.569756;2.594061;4.605380;2.626548</t>
  </si>
  <si>
    <t>Thu Aug 22 19:32:27 2019</t>
  </si>
  <si>
    <t>maxgasflow</t>
  </si>
  <si>
    <t>-44554812.67836426943540573120;-44565374.89998854696750640869;-44555485.25094205886125564575;-44552409.84871982038021087646;-44564237.06058363616466522217;-44549612.33600352704524993896;-44554953.42336915433406829834</t>
  </si>
  <si>
    <t>-45103076.95535124093294143677;-44588580.24890671670436859131;-45973008.87845040857791900635;-46169592.44852181524038314819;-46270632.07449297606945037842;-46303075.19799339771270751953;-46252639.99578361213207244873</t>
  </si>
  <si>
    <t>10950942;11161258;11191821;10157940;9213273;7880024;9796142</t>
  </si>
  <si>
    <t>162278;154784;241241;214320;157776;183643;184442</t>
  </si>
  <si>
    <t>16;16;16;16;18;18;22</t>
  </si>
  <si>
    <t>-51434163.382146;-51429877.805485;-51432161.214872;-51391023.614866;-51389614.041602;-51428639.904781;-51390368.945450</t>
  </si>
  <si>
    <t>-50998592.972886;-50648585.676578;-50986032.574069;-50460075.785736;-51033503.939853;-50992249.295702;-50865736.690967</t>
  </si>
  <si>
    <t>1.774728;1.962205;1.844066;1.982179;1.897181;2.656501;2.282816</t>
  </si>
  <si>
    <t>2109.937253;3535.016085;3298.216767;221.282667;1903.984279;3327.936179;415.915292</t>
  </si>
  <si>
    <t>3600.001037;3600.001057;3600.002706;3600.002429;3600.002725;3600.000821;3600.002947</t>
  </si>
  <si>
    <t>-44555194.72372643649578094482;-44544492.81031727045774459839;-44560710.42910942435264587402;-44549885.44625180959701538086;-44561972.60584917664527893066;-44553573.20458650588989257812;-44559150.79212123155593872070</t>
  </si>
  <si>
    <t>-46435285.69223313033580780029;-45863269.30270946770906448364;-46040035.15300665050745010376;-45686073.32636793702840805054;-45450357.95984288305044174194;-45894251.30763856321573257446;-45984909.78935998678207397461</t>
  </si>
  <si>
    <t>11187300;15277834;15137802;16259321;17498314;16985819;16038446</t>
  </si>
  <si>
    <t>182095;279221;337383;332885;368115;336934;343454</t>
  </si>
  <si>
    <t>23;24;24;24;23;23;23</t>
  </si>
  <si>
    <t>-51504258.870293;-51241854.774797;-51251554.223107;-51241672.100668;-51243861.950787;-51239732.247015;-51244771.744934</t>
  </si>
  <si>
    <t>-51088505.305717;-50904577.908520;-50672516.942503;-50554772.042659;-50715006.856633;-50942156.764686;-50929521.914674</t>
  </si>
  <si>
    <t>2.946565;2.308690;1.539496;1.515744;1.510111;1.370651;1.351195</t>
  </si>
  <si>
    <t>2865.767060;2170.611303;947.565712;1004.844040;3407.715072;216.573017;1388.951823</t>
  </si>
  <si>
    <t>3600.000659;3600.001589;3600.001474;3600.001278;3600.001141;3600.001789;3600.000917</t>
  </si>
  <si>
    <t>Sat Aug 31 00:45:39 2019</t>
  </si>
  <si>
    <t>mc11</t>
  </si>
  <si>
    <t>11689.00000000000363797881;11689.00000000000363797881;11689.00000000000181898940;11689.00000000000000000000;11689.00000000000181898940;16653.00000000000000000000;16450.00000000000000000000</t>
  </si>
  <si>
    <t>11688.00000000000000000000;11688.00000000000000000000;11688.00000000000000000000;11688.00000000000000000000;11688.00000000000000000000;11689.00000000000000000000;11689.00000000000000000000</t>
  </si>
  <si>
    <t>44130;39214;42102;40873;40949;39014;37084</t>
  </si>
  <si>
    <t>661;647;633;624;665;640;642</t>
  </si>
  <si>
    <t>17;16;19;17;14;19;14</t>
  </si>
  <si>
    <t>8977.782979;8981.403989;8981.654121;8981.293284;8977.404701;8981.669508;8981.332971</t>
  </si>
  <si>
    <t>11308.642007;11318.431291;11391.110253;11429.832498;11227.895249;11394.432564;11244.175652</t>
  </si>
  <si>
    <t>1.390860;1.279847;1.438950;1.358575;1.184094;1.649874;1.255209</t>
  </si>
  <si>
    <t>12.626015;13.722590;13.339344;13.956135;12.752445;3.061881;2.941338</t>
  </si>
  <si>
    <t>12.635173;13.732525;13.339962;13.957558;12.753876;10.405905;7.002165</t>
  </si>
  <si>
    <t>16492.00000000000000000000;15018.00000000000000000000;11689.00000000000181898940;17142.00000000000000000000;11689.00000000000727595761;11689.00000000000363797881;11689.00000000000363797881</t>
  </si>
  <si>
    <t>11689.00000000000000000000;11689.00000000000000000000;11688.00000000000000000000;11689.00000000000000000000;11688.00000000000000000000;11688.00000000000000000000;11689.00000000000363797881</t>
  </si>
  <si>
    <t>38412;46507;45712;43302;43621;46060;37976</t>
  </si>
  <si>
    <t>603;651;658;652;664;632;684</t>
  </si>
  <si>
    <t>13;16;17;17;17;20;17</t>
  </si>
  <si>
    <t>9017.297571;9017.706108;9017.644670;9017.324620;9017.678934;9017.644424;9005.443203</t>
  </si>
  <si>
    <t>11243.421857;11322.766354;11314.250478;11315.795073;11329.567293;11393.727606;11333.065505</t>
  </si>
  <si>
    <t>1.285743;1.303389;1.283391;1.556800;1.296696;1.397716;1.253479</t>
  </si>
  <si>
    <t>2.684649;2.601865;15.105935;2.969075;13.748615;13.901622;7.902032</t>
  </si>
  <si>
    <t>7.438530;10.297746;15.106506;9.271724;13.749305;13.903114;7.906386</t>
  </si>
  <si>
    <t>Thu Aug 29 13:23:24 2019</t>
  </si>
  <si>
    <t>mcsched</t>
  </si>
  <si>
    <t>211913.00000000000000000000;211913.00000000000000000000;211913.00000000000000000000;211913.00000000000000000000;211913.00000000000000000000;211913.00000000000000000000;211913.00000000000000000000</t>
  </si>
  <si>
    <t>211892.00000000000000000000;211892.00000000000000000000;211894.00000000000000000000;211895.00000000000000000000;211895.00000000000000000000;211892.00000000000000000000;211892.00000000000000000000</t>
  </si>
  <si>
    <t>1867922;2792730;2330609;1620646;1585560;2244427;2177948</t>
  </si>
  <si>
    <t>23512;34202;29218;18808;21895;29205;31451</t>
  </si>
  <si>
    <t>36;36;36;47;47;36;47</t>
  </si>
  <si>
    <t>193785.196539;193785.196539;193785.196539;193785.196539;193785.196539;193785.196539;193785.196539</t>
  </si>
  <si>
    <t>193839.085597;193839.085597;193839.085597;193845.097526;193845.097526;193839.085597;193845.097526</t>
  </si>
  <si>
    <t>1.423467;1.393698;1.389658;1.520283;1.530397;1.368139;1.526973</t>
  </si>
  <si>
    <t>125.039203;189.991907;151.684988;97.609729;128.915131;185.563061;32.188354</t>
  </si>
  <si>
    <t>149.623263;226.754723;192.070637;135.937603;142.194407;200.662064;143.640297</t>
  </si>
  <si>
    <t>211900.00000000000000000000;211892.00000000000000000000;211892.00000000000000000000;211896.00000000000000000000;211903.00000000000000000000;211893.00000000000000000000;211906.00000000000000000000</t>
  </si>
  <si>
    <t>1362949;1234004;1235142;1188032;1737747;978986;1481138</t>
  </si>
  <si>
    <t>17568;15321;15880;15626;20046;11984;17632</t>
  </si>
  <si>
    <t>29;29;29;29;29;29;29</t>
  </si>
  <si>
    <t>193785.310495;193785.310495;193785.310495;193785.310495;193785.310495;193785.310495;193785.310495</t>
  </si>
  <si>
    <t>193838.521750;193838.521750;193838.521750;193838.521750;193838.521750;193838.521750;193838.521750</t>
  </si>
  <si>
    <t>1.058080;1.074540;1.071218;1.021857;1.033796;1.045530;1.050730</t>
  </si>
  <si>
    <t>62.822373;58.137974;35.099786;46.701717;69.192381;52.754275;78.947038</t>
  </si>
  <si>
    <t>76.574234;68.335574;78.450113;65.673090;103.710249;54.886545;93.339552</t>
  </si>
  <si>
    <t>Wed Aug 28 21:10:52 2019</t>
  </si>
  <si>
    <t>mik-250-1-100-1</t>
  </si>
  <si>
    <t>-66728.99999999998544808477;-66728.99999999998544808477;-66728.99999999998544808477;-66728.99999999998544808477;-66728.99999999998544808477;-66728.99999999998544808477;-66728.99999999998544808477</t>
  </si>
  <si>
    <t>-66735.31838044190953951329;-66735.31838044190953951329;-66735.31838044190953951329;-66735.03454540755774360150;-66735.44116345963266212493;-66735.44116345963266212493;-66735.03454540755774360150</t>
  </si>
  <si>
    <t>601250;601250;601250;809844;642040;642040;809844</t>
  </si>
  <si>
    <t>22276;22276;22276;28401;25106;25106;28401</t>
  </si>
  <si>
    <t>-73729.678955;-73729.678955;-73729.678955;-73729.678955;-73729.678955;-73729.678955;-73729.678955</t>
  </si>
  <si>
    <t>-70120.487549;-70120.487549;-70120.487549;-70120.487549;-70120.487549;-70120.487549;-70120.487549</t>
  </si>
  <si>
    <t>0.034262;0.033766;0.033947;0.034126;0.033848;0.033939;0.034675</t>
  </si>
  <si>
    <t>1.297938;1.296793;1.309212;1.313739;1.300897;1.296049;1.315923</t>
  </si>
  <si>
    <t>22.520380;22.488232;22.630598;33.634565;24.306360;24.216053;33.470623</t>
  </si>
  <si>
    <t>-66729.00000000000000000000;-66729.00000000000000000000;-66729.00000000000000000000;-66729.00000000000000000000;-66729.00000000000000000000;-66729.00000000000000000000;-66729.00000000000000000000</t>
  </si>
  <si>
    <t>-66731.88870575495820958167;-66734.16446658161294180900;-66734.16446658161294180900;-66734.16446658161294180900;-66731.88870575495820958167;-66734.16446658161294180900;-66734.16446658161294180900</t>
  </si>
  <si>
    <t>635515;689884;689884;689884;635515;689884;689884</t>
  </si>
  <si>
    <t>24309;25301;25301;25301;24309;25301;25301</t>
  </si>
  <si>
    <t>0.032479;0.032368;0.032586;0.032751;0.032479;0.032445;0.032481</t>
  </si>
  <si>
    <t>9.514051;10.814235;10.794084;10.882394;9.612068;10.831704;10.861310</t>
  </si>
  <si>
    <t>22.172438;23.725488;23.807206;23.797658;22.347729;23.784921;23.724823</t>
  </si>
  <si>
    <t>Thu Aug 22 19:19:02 2019</t>
  </si>
  <si>
    <t>mine-90-10</t>
  </si>
  <si>
    <t>-784302337.63317251205444335938;-784302337.63317251205444335938;-784302337.63317251205444335938;-784302337.63317251205444335938;-784302337.63317251205444335938;-784302337.63317251205444335938;-784302337.63317251205444335938</t>
  </si>
  <si>
    <t>-784380235.34377002716064453125;-784379513.38132083415985107422;-784380766.69689548015594482422;-784380685.76235568523406982422;-784380652.17037129402160644531;-784380518.05476605892181396484;-784380642.02101814746856689453</t>
  </si>
  <si>
    <t>1570319;463608;2204211;2246708;1075479;1540827;3262206</t>
  </si>
  <si>
    <t>157355;38417;238138;234697;114879;147466;305637</t>
  </si>
  <si>
    <t>-856745999.019137;-856745999.019137;-856745999.019137;-856745999.019137;-856745999.019137;-856745999.019137;-856745999.019137</t>
  </si>
  <si>
    <t>-853810255.108155;-853810255.108155;-853810255.108155;-853810255.108155;-853810255.108155;-853810255.108155;-853810255.108155</t>
  </si>
  <si>
    <t>1.807961;1.777405;1.783622;1.782441;1.783118;1.776851;1.784366</t>
  </si>
  <si>
    <t>97.498639;40.213704;207.486896;209.160467;96.434831;143.193971;282.998351</t>
  </si>
  <si>
    <t>149.706555;43.168504;210.748278;212.114320;105.742416;143.196647;283.478013</t>
  </si>
  <si>
    <t>-784302337.63317275047302246094;-784302337.63317275047302246094;-784302337.63317275047302246094;-784302337.63317275047302246094;-784302337.63317275047302246094;-784302337.63317275047302246094;-784302337.63317275047302246094</t>
  </si>
  <si>
    <t>-784380755.81887960433959960938;-784365749.50449025630950927734;-784380614.29237878322601318359;-784380644.33110415935516357422;-784380736.93417680263519287109;-784380679.71352517604827880859;-784380584.27014696598052978516</t>
  </si>
  <si>
    <t>891339;3329489;1220690;4473176;6997081;1672195;1204474</t>
  </si>
  <si>
    <t>56454;223230;79179;256110;451460;112132;80267</t>
  </si>
  <si>
    <t>-816584610.597613;-816584610.597613;-816584610.597613;-816584610.597613;-816584610.597613;-816584610.597613;-816584610.597613</t>
  </si>
  <si>
    <t>-814893316.663147;-814893316.663147;-814893316.663147;-814893316.663147;-814893316.663147;-814893316.663147;-814893316.663147</t>
  </si>
  <si>
    <t>0.584115;0.583265;0.581129;0.581500;0.580944;0.581034;0.581572</t>
  </si>
  <si>
    <t>101.024411;410.168028;163.527578;97.149114;878.164004;208.424004;143.083897</t>
  </si>
  <si>
    <t>112.259801;410.173430;164.821210;513.870069;882.072851;208.859601;153.260043</t>
  </si>
  <si>
    <t>Thu Aug 29 02:13:14 2019</t>
  </si>
  <si>
    <t>misc03</t>
  </si>
  <si>
    <t>3360.00000000000000000000;3359.99999999999863575795;3360.00000000000000000000;3360.00000000000000000000;3360.00000000000045474735;3360.00000000000000000000;3360.00000000000136424205</t>
  </si>
  <si>
    <t>18571;17026;14104;12661;19541;19849;20566</t>
  </si>
  <si>
    <t>1220;1711;1762;1063;1898;1472;1186</t>
  </si>
  <si>
    <t>21;16;6;26;34;38;36</t>
  </si>
  <si>
    <t>2035.000000;1910.000000;1910.000000;1910.000000;1910.000000;1910.000000;1910.000000</t>
  </si>
  <si>
    <t>2260.000000;2251.000000;1910.000000;2260.000000;2235.000000;2265.000000;2260.000000</t>
  </si>
  <si>
    <t>0.061889;0.050522;0.016334;0.068386;0.099571;0.136449;0.095622</t>
  </si>
  <si>
    <t>0.722144;0.203915;0.133418;0.174475;0.376365;0.307292;0.986489</t>
  </si>
  <si>
    <t>1.031278;0.473944;0.360722;0.379477;0.843224;0.657326;1.264559</t>
  </si>
  <si>
    <t>3360.00000000000000000000;3360.00000000000000000000;3360.00000000000000000000;3360.00000000000000000000;3360.00000000000090949470;3360.00000000000000000000;3360.00000000000090949470</t>
  </si>
  <si>
    <t>14101;13313;14919;13566;13253;14980;12797</t>
  </si>
  <si>
    <t>1639;1131;1482;1280;1589;1286;1615</t>
  </si>
  <si>
    <t>5;27;24;24;5;27;5</t>
  </si>
  <si>
    <t>1910.000000;1910.000000;1910.000000;1910.000000;1910.000000;1910.000000;1910.000000</t>
  </si>
  <si>
    <t>1910.000000;2250.694444;2241.562500;2241.562500;1910.000000;2250.694444;1910.000000</t>
  </si>
  <si>
    <t>0.014329;0.083182;0.069227;0.068493;0.014545;0.081317;0.014510</t>
  </si>
  <si>
    <t>0.109908;0.169738;0.224559;0.158406;0.100590;0.126309;0.101901</t>
  </si>
  <si>
    <t>0.427030;0.388117;0.443831;0.395775;0.416151;0.436317;0.401997</t>
  </si>
  <si>
    <t>Thu Aug 22 19:14:55 2019</t>
  </si>
  <si>
    <t>misc07</t>
  </si>
  <si>
    <t>2810.00000000007412381819;2809.99999999999954525265;2810.00000000000000000000;2810.00000000000000000000;2810.00000000000000000000;2810.00000000000000000000;2810.00000000000045474735</t>
  </si>
  <si>
    <t>728526;519145;340160;465922;623685;448681;754271</t>
  </si>
  <si>
    <t>46245;40823;28566;37571;42135;38014;39274</t>
  </si>
  <si>
    <t>25;25;20;28;24;21;29</t>
  </si>
  <si>
    <t>1415.000000;1415.000000;1415.000000;1415.000000;1415.000000;1415.000000;1415.000000</t>
  </si>
  <si>
    <t>1518.000000;1500.000000;1500.000000;1500.000000;1500.000000;1500.000000;1500.000000</t>
  </si>
  <si>
    <t>0.185823;0.154294;0.129221;0.142385;0.148649;0.151462;0.161678</t>
  </si>
  <si>
    <t>6.854317;2.745267;2.553182;3.814971;3.518920;2.424050;2.284586</t>
  </si>
  <si>
    <t>38.358383;24.401802;16.220773;21.177112;58.703458;23.025849;70.171321</t>
  </si>
  <si>
    <t>2810.00000000000000000000;2810.00000000000000000000;2810.00000000000000000000;2810.00000000000000000000;2810.00000000000000000000;2810.00000000000000000000;2810.00000000000000000000</t>
  </si>
  <si>
    <t>498333;452279;442626;461016;400347;440402;501202</t>
  </si>
  <si>
    <t>30125;27785;30760;27333;30645;27254;30519</t>
  </si>
  <si>
    <t>23;20;25;20;23;22;25</t>
  </si>
  <si>
    <t>1500.000000;1500.000000;1500.000000;1500.000000;1500.000000;1500.000000;1500.000000</t>
  </si>
  <si>
    <t>0.139321;0.133859;0.150992;0.142033;0.146316;0.133403;0.141559</t>
  </si>
  <si>
    <t>3.595278;1.721500;2.690788;4.775623;4.729077;2.551855;2.887254</t>
  </si>
  <si>
    <t>55.835030;50.670860;24.614239;53.712298;24.151614;47.143149;53.163759</t>
  </si>
  <si>
    <t>Thu Aug 22 19:22:37 2019</t>
  </si>
  <si>
    <t>mitre</t>
  </si>
  <si>
    <t>115155.00000000000000000000;115155.00000000000000000000;115155.00000000000000000000;115155.00000000001455191523;115155.00000000000000000000;115155.00000000000000000000;115155.00000000000000000000</t>
  </si>
  <si>
    <t>9359;8560;9322;9579;9019;9021;9198</t>
  </si>
  <si>
    <t>4;3;6;4;4;5;3</t>
  </si>
  <si>
    <t>115098.626571;115061.269285;115115.234201;115100.638767;115057.790638;115004.056803;115081.444085</t>
  </si>
  <si>
    <t>115132.353659;115135.000000;115153.846154;115135.000000;115141.500000;115126.500000;115135.000000</t>
  </si>
  <si>
    <t>0.684857;0.612348;0.779552;0.847668;0.667857;0.815576;0.626305</t>
  </si>
  <si>
    <t>0.731230;0.625819;0.780645;0.898856;0.668941;0.858110;0.634595</t>
  </si>
  <si>
    <t>115155.00000000000000000000;115155.00000000000000000000;115155.00000000000000000000;115155.00000000000000000000;115155.00000000000000000000;115155.00000000000000000000;115155.00000000000000000000</t>
  </si>
  <si>
    <t>2712;2728;2741;2711;2850;2718;2717</t>
  </si>
  <si>
    <t>0;0;0;0;0;0;0</t>
  </si>
  <si>
    <t>115155.000000;115155.000000;115155.000000;115155.000000;115155.000000;115155.000000;115155.000000</t>
  </si>
  <si>
    <t>0.028377;0.028526;0.029032;0.029095;0.032809;0.028742;0.028440</t>
  </si>
  <si>
    <t>0.025085;0.025217;0.025740;0.025880;0.029237;0.025524;0.025210</t>
  </si>
  <si>
    <t>Thu Aug 22 19:13:29 2019</t>
  </si>
  <si>
    <t>mkc1</t>
  </si>
  <si>
    <t>-607.20700000000010732037;-607.15000000000009094947;-607.20699999999999363354;-607.14999999999997726263;-607.16700000000014370016;-607.15000000000009094947;-607.15000000000009094947</t>
  </si>
  <si>
    <t>-607.20999999999980900611;-607.20999999999980900611;-607.20999999999889951141;-607.20999999999980900611;-607.20999999999980900611;-607.20999999999980900611;-607.21000000000003637979</t>
  </si>
  <si>
    <t>41327;68275;509445;160140;67791;91459;36383</t>
  </si>
  <si>
    <t>915;1841;49487;10803;4565;6481;1816</t>
  </si>
  <si>
    <t>40;10;10;8;12;8;10</t>
  </si>
  <si>
    <t>-611.850000;-611.850000;-611.850000;-611.850000;-611.850000;-611.850000;-611.850000</t>
  </si>
  <si>
    <t>-611.428080;-611.850000;-611.850000;-611.850000;-611.850000;-611.850000;-611.850000</t>
  </si>
  <si>
    <t>0.643657;0.299220;0.269467;0.235670;0.375080;0.246018;0.295200</t>
  </si>
  <si>
    <t>4.607707;5.418855;48.237793;23.771046;5.961387;7.389603;2.643858</t>
  </si>
  <si>
    <t>4.608763;5.419939;48.245931;23.771555;5.962048;7.390409;2.644186</t>
  </si>
  <si>
    <t>-607.14999999999997726263;-607.14999999999997726263;-607.16700000000014370016;-607.14999999999997726263;-607.15000000000020463631;-607.14999999999997726263;-607.16700000000014370016</t>
  </si>
  <si>
    <t>-607.20999999999980900611;-607.20999999999980900611;-607.20999999999958163244;-607.20999999999958163244;-607.20999999999980900611;-607.20999999999935425876;-607.20999999999969531927</t>
  </si>
  <si>
    <t>34733;24197;39147;25357;44109;48478;28904</t>
  </si>
  <si>
    <t>6543;2294;3845;4031;3325;6832;5645</t>
  </si>
  <si>
    <t>10;12;12;12;10;8;10</t>
  </si>
  <si>
    <t>0.217017;0.285073;0.272811;0.268550;0.244451;0.191354;0.206609</t>
  </si>
  <si>
    <t>4.501459;2.455114;3.948803;3.054032;4.230681;5.082975;3.457202</t>
  </si>
  <si>
    <t>4.502581;2.455527;3.949315;3.054397;4.231115;5.083516;3.457894</t>
  </si>
  <si>
    <t>Thu Aug 22 19:16:46 2019</t>
  </si>
  <si>
    <t>mod008</t>
  </si>
  <si>
    <t>307.00000000000130739863;307.00000000000130739863;307.00000000000130739863;307.00000000000130739863;307.00000000000130739863;307.00000000000130739863;307.00000000000130739863</t>
  </si>
  <si>
    <t>408;408;408;408;408;408;408</t>
  </si>
  <si>
    <t>293.568361;293.568361;293.568361;293.568361;293.568361;293.568361;293.568361</t>
  </si>
  <si>
    <t>303.519990;303.519990;303.519990;303.519990;303.519990;303.519990;303.519990</t>
  </si>
  <si>
    <t>0.028626;0.027626;0.027517;0.027586;0.027758;0.027489;0.027263</t>
  </si>
  <si>
    <t>0.035659;0.034653;0.034520;0.034634;0.034806;0.034461;0.034242</t>
  </si>
  <si>
    <t>0.037445;0.036414;0.036299;0.036394;0.036579;0.036233;0.036004</t>
  </si>
  <si>
    <t>307.00000000000000000000;307.00000000000000000000;307.00000000000000000000;307.00000000000000000000;307.00000000000000000000;307.00000000000000000000;307.00000000000000000000</t>
  </si>
  <si>
    <t>397;397;397;411;397;397;397</t>
  </si>
  <si>
    <t>44;44;44;45;44;44;44</t>
  </si>
  <si>
    <t>293.486776;293.486776;293.486776;293.486776;293.486776;293.486776;293.486776</t>
  </si>
  <si>
    <t>303.129187;303.129187;303.129187;303.129187;303.129187;303.129187;303.129187</t>
  </si>
  <si>
    <t>0.025663;0.025778;0.025855;0.025317;0.025844;0.025825;0.025783</t>
  </si>
  <si>
    <t>0.033493;0.033649;0.033650;0.033119;0.033660;0.033640;0.033579</t>
  </si>
  <si>
    <t>0.035058;0.035194;0.035177;0.034787;0.035218;0.035196;0.035106</t>
  </si>
  <si>
    <t>Thu Aug 22 19:13:22 2019</t>
  </si>
  <si>
    <t>mod013</t>
  </si>
  <si>
    <t>280.94999999999998863132;280.94999999999998863132;280.94999999999998863132;280.94999999999998863132;280.94999999999998863132;280.94999999999998863132;280.94999999999998863132</t>
  </si>
  <si>
    <t>455;455;455;455;455;455;455</t>
  </si>
  <si>
    <t>31;31;31;31;31;31;31</t>
  </si>
  <si>
    <t>20;20;20;20;20;20;20</t>
  </si>
  <si>
    <t>263.648413;263.648413;263.648413;263.648413;263.648413;263.648413;263.648413</t>
  </si>
  <si>
    <t>274.642912;274.642912;274.642912;274.642912;274.642912;274.642912;274.642912</t>
  </si>
  <si>
    <t>0.020074;0.019366;0.019338;0.019259;0.019222;0.019326;0.019325</t>
  </si>
  <si>
    <t>0.023859;0.023147;0.023084;0.023030;0.022978;0.023104;0.023085</t>
  </si>
  <si>
    <t>0.025337;0.024609;0.024542;0.024499;0.024431;0.024559;0.024544</t>
  </si>
  <si>
    <t>0.019352;0.019240;0.019400;0.019277;0.019264;0.019288;0.019203</t>
  </si>
  <si>
    <t>0.023114;0.022991;0.023160;0.023038;0.023045;0.023071;0.022959</t>
  </si>
  <si>
    <t>0.024567;0.024448;0.024614;0.024497;0.024513;0.024538;0.024419</t>
  </si>
  <si>
    <t>modglob</t>
  </si>
  <si>
    <t>20740508.08630824834108352661;20740508.08630824834108352661;20740508.08630824834108352661;20740508.08630824834108352661;20740508.08630824834108352661;20740508.08630824834108352661;20740508.08630824834108352661</t>
  </si>
  <si>
    <t>951;951;951;951;951;951;951</t>
  </si>
  <si>
    <t>20584944.361188;20584944.361188;20584944.361188;20584944.361188;20584944.361188;20584944.361188;20584944.361188</t>
  </si>
  <si>
    <t>20728611.038075;20728611.038075;20728611.038075;20728611.038075;20728611.038075;20728611.038075;20728611.038075</t>
  </si>
  <si>
    <t>0.046865;0.046130;0.045907;0.046756;0.046104;0.045936;0.045867</t>
  </si>
  <si>
    <t>0.063120;0.062365;0.062162;0.062993;0.062333;0.062107;0.062104</t>
  </si>
  <si>
    <t>0.063528;0.062753;0.062549;0.063404;0.062731;0.062503;0.062496</t>
  </si>
  <si>
    <t>20740508.08630821108818054199;20740508.08630821108818054199;20740508.08630821108818054199;20740508.08630821108818054199;20740508.08630821108818054199;20740508.08630821108818054199;20740508.08630821108818054199</t>
  </si>
  <si>
    <t>1166;1167;1167;1167;1167;1167;1167</t>
  </si>
  <si>
    <t>82;82;82;82;82;82;82</t>
  </si>
  <si>
    <t>20585000.875922;20585000.875922;20585000.875922;20585000.875922;20585000.875922;20585000.875922;20585000.875922</t>
  </si>
  <si>
    <t>20729505.609396;20729505.609396;20729505.609396;20729505.609396;20729505.609396;20729505.609396;20729505.609396</t>
  </si>
  <si>
    <t>0.060570;0.060694;0.060449;0.060431;0.060252;0.060552;0.060601</t>
  </si>
  <si>
    <t>0.084823;0.085141;0.084848;0.084917;0.084665;0.085071;0.085140</t>
  </si>
  <si>
    <t>0.085159;0.085469;0.085169;0.085244;0.084986;0.085402;0.085465</t>
  </si>
  <si>
    <t>Thu Aug 22 19:13:30 2019</t>
  </si>
  <si>
    <t>n4-3</t>
  </si>
  <si>
    <t>8992.99999999957071850076;8992.99999999941974238027;8992.99999999982355802786;8992.99999999959254637361;8992.99999999969259079080;8992.99999999903047864791;8992.99999999965439201333</t>
  </si>
  <si>
    <t>8992.15249300781943020411;8992.99999999941974238027;8992.14452361268922686577;8992.44592169702627870720;8992.41633967939378635492;8992.99999999903047864791;8992.10477582451494527049</t>
  </si>
  <si>
    <t>1536106;2208458;2367167;1714591;2200377;3090839;1991809</t>
  </si>
  <si>
    <t>14368;12479;13108;13782;12859;15729;14768</t>
  </si>
  <si>
    <t>92;68;71;72;70;57;73</t>
  </si>
  <si>
    <t>5293.899320;5319.814929;5397.840042;5256.220692;5193.867868;5251.603671;5340.031796</t>
  </si>
  <si>
    <t>7763.070095;7307.417350;7588.336007;7327.714014;7369.501582;7548.219465;7647.489010</t>
  </si>
  <si>
    <t>2.322217;1.793073;2.270943;2.127273;1.839977;1.955573;2.037311</t>
  </si>
  <si>
    <t>211.569080;353.152779;438.845978;273.736048;399.594952;582.719821;51.442688</t>
  </si>
  <si>
    <t>212.098298;355.607803;443.556099;275.027442;399.595848;583.048044;307.177154</t>
  </si>
  <si>
    <t>8993.00000000000000000000;8992.99999999997089616954;8993.00000000010550138541;8992.99999999999636202119;8992.99999999997089616954;8993.00000000006002665032;8992.99999999996362021193</t>
  </si>
  <si>
    <t>8992.26820471465180162340;8992.99999999997089616954;8993.00000000010550138541;8992.20396947964036371559;8992.99999999997089616954;8992.77038033939243177883;8992.13756840313180873636</t>
  </si>
  <si>
    <t>4970943;2822305;1874885;3274438;2107984;2202220;2572796</t>
  </si>
  <si>
    <t>22644;15993;13374;17936;13883;14583;15633</t>
  </si>
  <si>
    <t>37;42;35;39;33;36;35</t>
  </si>
  <si>
    <t>5553.272563;5655.692461;5563.158162;5561.650525;5555.045688;5575.077685;5545.922085</t>
  </si>
  <si>
    <t>7213.578726;7262.323184;7206.741762;7451.302551;7336.297197;7251.897131;7354.009955</t>
  </si>
  <si>
    <t>1.054033;0.931700;0.855937;0.980976;0.836665;0.819834;1.029235</t>
  </si>
  <si>
    <t>955.065389;451.882368;267.548302;554.141913;299.144525;290.327396;350.589386</t>
  </si>
  <si>
    <t>979.327615;456.422898;267.728559;567.812150;304.336145;305.563845;415.572786</t>
  </si>
  <si>
    <t>Thu Aug 29 03:54:51 2019</t>
  </si>
  <si>
    <t>neos-1058477</t>
  </si>
  <si>
    <t>0.54676301344928301962;0.54675563313936714760;0.54675818359591799034;0.54675148966169795361;0.54674898816808836788;0.54674792855374643175;0.54676515185900409488</t>
  </si>
  <si>
    <t>0.54674263968809544423;0.54674228602490071438;0.54671659676390904625;0.54675148966169795361;0.54673705392961569061;0.54674792855374643175;0.54671576663005538865</t>
  </si>
  <si>
    <t>1596;2487;1503;1824;2219;2429;2958</t>
  </si>
  <si>
    <t>46;85;34;46;52;67;149</t>
  </si>
  <si>
    <t>21;21;14;18;26;22;16</t>
  </si>
  <si>
    <t>0.141191;0.141174;0.141188;0.141188;0.141188;0.141188;0.141188</t>
  </si>
  <si>
    <t>0.546722;0.428488;0.245062;0.245061;0.245045;0.428503;0.245045</t>
  </si>
  <si>
    <t>0.163011;0.191884;0.128566;0.153046;0.258681;0.199497;0.164090</t>
  </si>
  <si>
    <t>0.190980;0.259272;0.158584;0.179998;0.289743;0.239982;0.261426</t>
  </si>
  <si>
    <t>0.191211;0.261878;0.160678;0.196684;0.301336;0.254263;0.261615</t>
  </si>
  <si>
    <t>0.54673834782756658424;0.54673828701136095720;0.54675695535961599258;0.54674171782352953830;0.54677288235855781018;0.54677038970916791438;0.54675384445857799776</t>
  </si>
  <si>
    <t>0.54673834782756658424;0.54673828701136095720;0.54675695535961599258;0.54674171782352953830;0.54674319328918075112;0.54675319727352245103;0.54673151751442861102</t>
  </si>
  <si>
    <t>60346;89892;1340;169488;1362;1567;3678</t>
  </si>
  <si>
    <t>2045;2653;4;5223;15;62;223</t>
  </si>
  <si>
    <t>16;18;26;16;25;21;22</t>
  </si>
  <si>
    <t>0.142201;0.141315;0.141284;0.141321;0.141267;0.141326;0.141280</t>
  </si>
  <si>
    <t>0.245061;0.245055;0.546757;0.245052;0.546743;0.428506;0.428493</t>
  </si>
  <si>
    <t>0.085846;0.087784;0.134148;0.095405;0.142030;0.110166;0.107495</t>
  </si>
  <si>
    <t>0.135679;0.558963;0.135969;0.273253;0.148151;0.128861;0.182026</t>
  </si>
  <si>
    <t>2.077393;2.863304;0.136066;5.348016;0.148312;0.140086;0.230313</t>
  </si>
  <si>
    <t>Thu Aug 22 19:14:30 2019</t>
  </si>
  <si>
    <t>neos11</t>
  </si>
  <si>
    <t>9.00000000000000000000;9.00000000000000000000;9.00000000000000000000;9.00000000000000000000;9.00000000000000000000;9.00000000000000000000;8.99999999999999644729</t>
  </si>
  <si>
    <t>141012;162639;165260;139949;162896;168188;183780</t>
  </si>
  <si>
    <t>745;875;840;822;853;986;851</t>
  </si>
  <si>
    <t>10;9;12;9;15;14;8</t>
  </si>
  <si>
    <t>6.000000;6.000000;6.000000;6.000000;6.000000;6.000000;6.000000</t>
  </si>
  <si>
    <t>1.411672;1.122578;1.831820;1.413965;1.683808;1.687924;1.233033</t>
  </si>
  <si>
    <t>1.639368;1.298848;2.088513;1.619753;1.897410;1.829047;3.173104</t>
  </si>
  <si>
    <t>9.669646;10.887859;11.075008;9.393087;10.842601;11.328026;10.654383</t>
  </si>
  <si>
    <t>9.00000000000000000000;9.00000000000000000000;9.00000000000000000000;9.00000000000000000000;9.00000000000000000000;9.00000000000000000000;9.00000000000000000000</t>
  </si>
  <si>
    <t>167681;144443;142081;140198;123576;133713;149553</t>
  </si>
  <si>
    <t>812;740;777;676;725;644;780</t>
  </si>
  <si>
    <t>10;10;10;8;10;12;8</t>
  </si>
  <si>
    <t>1.386506;1.370823;1.644888;1.568128;1.340667;1.531621;1.206537</t>
  </si>
  <si>
    <t>2.059592;2.791357;1.861824;1.780539;1.565103;1.995729;1.374554</t>
  </si>
  <si>
    <t>9.169268;9.208550;9.470852;8.150421;7.601294;7.462813;9.719895</t>
  </si>
  <si>
    <t>Thu Aug 22 19:36:06 2019</t>
  </si>
  <si>
    <t>neos-1112782</t>
  </si>
  <si>
    <t>572103066586.85925292968750000000;572103066586.85925292968750000000;572103066586.85925292968750000000;572103066586.85925292968750000000;572103066586.85925292968750000000;572103066586.85925292968750000000;572103066586.85925292968750000000</t>
  </si>
  <si>
    <t>572046836391.47192382812500000000;572046836391.47192382812500000000;572046836391.47192382812500000000;572046836391.47192382812500000000;572046836391.47192382812500000000;572046836391.47192382812500000000;572046836391.47192382812500000000</t>
  </si>
  <si>
    <t>43142;43141;43142;43142;43142;43142;43142</t>
  </si>
  <si>
    <t>2244;2244;2244;2244;2244;2244;2244</t>
  </si>
  <si>
    <t>32;32;32;32;32;32;32</t>
  </si>
  <si>
    <t>509911211142.604248;509911211142.604248;509911211142.604248;509911211142.604248;509911211142.604248;509911211142.604248;509911211142.604248</t>
  </si>
  <si>
    <t>526889221889.337646;526889221889.337646;526889221889.337646;526889221889.337646;526889221889.337646;526889221889.337646;526889221889.337646</t>
  </si>
  <si>
    <t>0.293709;0.289435;0.287860;0.288089;0.287778;0.287886;0.287773</t>
  </si>
  <si>
    <t>1.424452;1.424913;1.410416;1.413225;1.415811;1.414485;1.409171</t>
  </si>
  <si>
    <t>4.260282;4.281901;4.207695;4.205864;4.225882;4.222014;4.389990</t>
  </si>
  <si>
    <t>572103066638.40332031250000000000;572103066638.40332031250000000000;572103066638.40332031250000000000;572103066638.40332031250000000000;572103066638.40332031250000000000;572103066638.40332031250000000000;572103066638.40332031250000000000</t>
  </si>
  <si>
    <t>572046591283.83398437500000000000;572046591283.83398437500000000000;572046591283.83398437500000000000;572046591283.83398437500000000000;572046591283.83398437500000000000;572046591283.83398437500000000000;572046591283.83398437500000000000</t>
  </si>
  <si>
    <t>42608;42615;42605;42609;42608;42609;42605</t>
  </si>
  <si>
    <t>2418;2418;2419;2418;2418;2418;2419</t>
  </si>
  <si>
    <t>526786049703.799927;526786049703.799927;526786049703.799927;526786049703.799927;526786049703.799927;526786049703.799927;526786049703.799927</t>
  </si>
  <si>
    <t>0.279809;0.279723;0.283308;0.282570;0.279948;0.281388;0.286104</t>
  </si>
  <si>
    <t>3.695354;3.689469;3.825405;3.790375;3.711223;3.710716;3.737290</t>
  </si>
  <si>
    <t>4.591968;4.590434;4.781314;4.723478;4.619820;4.614317;4.640796</t>
  </si>
  <si>
    <t>Thu Aug 29 13:20:41 2019</t>
  </si>
  <si>
    <t>neos-1112787</t>
  </si>
  <si>
    <t>565031773622.94494628906250000000;565031773622.94494628906250000000;565031773622.94494628906250000000;565031773622.94494628906250000000;565031773622.94494628906250000000;565031773622.94494628906250000000;565031773622.94494628906250000000</t>
  </si>
  <si>
    <t>565000773075.23864746093750000000;565000773075.23864746093750000000;565000773075.23864746093750000000;565000773075.23864746093750000000;565000773075.23864746093750000000;565000773075.23864746093750000000;565000773075.23864746093750000000</t>
  </si>
  <si>
    <t>15839;15839;15839;15839;15839;15839;15839</t>
  </si>
  <si>
    <t>801;801;801;801;801;801;801</t>
  </si>
  <si>
    <t>35;35;35;35;35;35;35</t>
  </si>
  <si>
    <t>509205792637.175171;509205792637.175171;509205792637.175171;509205792637.175171;509205792637.175171;509205792637.175171;509205792637.175171</t>
  </si>
  <si>
    <t>524784315243.589600;524784315243.589600;524784315243.589600;524784315243.589600;524784315243.589600;524784315243.589600;524784315243.589600</t>
  </si>
  <si>
    <t>0.253357;0.258111;0.253609;0.256516;0.253421;0.252228;0.254346</t>
  </si>
  <si>
    <t>1.124078;1.140512;1.120520;1.127777;1.116266;1.120189;1.118890</t>
  </si>
  <si>
    <t>1.191763;1.211030;1.188096;1.195587;1.183438;1.187844;1.186120</t>
  </si>
  <si>
    <t>565031773622.94506835937500000000;565031773622.94506835937500000000;565031773622.94506835937500000000;565031773622.94506835937500000000;565031773622.94506835937500000000;565031773622.94506835937500000000;565031773622.94506835937500000000</t>
  </si>
  <si>
    <t>564975714007.61132812500000000000;564975714007.61132812500000000000;564975714007.61132812500000000000;564975714007.61132812500000000000;564975714007.61132812500000000000;564975714007.61132812500000000000;564975714007.61132812500000000000</t>
  </si>
  <si>
    <t>15177;15177;15177;15177;15177;15177;15177</t>
  </si>
  <si>
    <t>665;665;665;665;665;665;665</t>
  </si>
  <si>
    <t>524773078125.785461;524773078125.785461;524773078125.785461;524773078125.785461;524773078125.785461;524773078125.785461;524773078125.785461</t>
  </si>
  <si>
    <t>0.246306;0.245148;0.252042;0.246582;0.250997;0.244928;0.246954</t>
  </si>
  <si>
    <t>0.960352;0.960348;0.987765;0.962266;0.972698;0.959426;0.962149</t>
  </si>
  <si>
    <t>1.080667;1.082873;1.114000;1.083337;1.095332;1.079740;1.082575</t>
  </si>
  <si>
    <t>Thu Aug 29 13:18:59 2019</t>
  </si>
  <si>
    <t>neos-1200887</t>
  </si>
  <si>
    <t>-74.00000000000000000000;-74.00000000000000000000;-74.00000000000000000000;-74.00000000000000000000;-74.00000000000000000000;-74.00000000000000000000;-74.00000000000021316282</t>
  </si>
  <si>
    <t>-74.00719424460430673207;-74.00728065613665762612;-74.00688791484034823043;-74.00715841892311175343;-74.00689144445402689598;-74.00734636104294850156;-74.00688791484030559786</t>
  </si>
  <si>
    <t>1329271;2323032;1379981;1316649;1394068;1509287;2031121</t>
  </si>
  <si>
    <t>29013;45726;26101;28908;27281;29034;33814</t>
  </si>
  <si>
    <t>10;14;12;9;10;9;10</t>
  </si>
  <si>
    <t>-78.000000;-78.000000;-78.000000;-78.000000;-78.000000;-78.000000;-78.000000</t>
  </si>
  <si>
    <t>0.270951;0.352239;0.271180;0.242932;0.273420;0.207291;0.294692</t>
  </si>
  <si>
    <t>0.553801;11.327137;3.598301;0.308624;0.667951;0.868883;1.123787</t>
  </si>
  <si>
    <t>42.343563;71.621271;58.599998;42.298072;44.783745;56.195513;60.770060</t>
  </si>
  <si>
    <t>-74.00000000000000000000;-74.00000000000000000000;-74.00000000000000000000;-74.00000000000000000000;-74.00000000000000000000;-74.00000000000000000000;-74.00000000000000000000</t>
  </si>
  <si>
    <t>-74.00000000000000000000;-74.00000000000000000000;-74.00000000000000000000;-74.00000000000000000000;-74.00619195046439813268;-74.00000000000000000000;-74.00573065902578662190</t>
  </si>
  <si>
    <t>418043;424646;259369;303861;296082;523029;264046</t>
  </si>
  <si>
    <t>10662;9871;6632;7986;7260;12997;6426</t>
  </si>
  <si>
    <t>11;10;17;10;9;10;11</t>
  </si>
  <si>
    <t>0.197983;0.174824;0.288890;0.234846;0.163631;0.214532;0.222674</t>
  </si>
  <si>
    <t>0.921120;1.009410;1.126560;1.986264;0.711368;0.376963;0.828544</t>
  </si>
  <si>
    <t>14.943302;13.699984;8.896529;11.325215;10.024490;17.246324;8.923249</t>
  </si>
  <si>
    <t>Thu Aug 22 19:30:08 2019</t>
  </si>
  <si>
    <t>neos-1215259</t>
  </si>
  <si>
    <t>68.00000000120000720472;68.00000000074999206845;68.00000000000000000000;68.00000000000000000000;68.00000000000000000000;68.00000000029999114304;68.00000000000000000000</t>
  </si>
  <si>
    <t>68.00000000000000000000;68.00000000000000000000;68.00000000000000000000;68.00000000000000000000;68.00000000000000000000;68.00000000000000000000;68.00000000000000000000</t>
  </si>
  <si>
    <t>136954;173693;144402;210777;110642;115691;145311</t>
  </si>
  <si>
    <t>1320;1896;1157;2026;932;1092;1328</t>
  </si>
  <si>
    <t>32;44;44;41;30;34;39</t>
  </si>
  <si>
    <t>36.168671;37.112698;37.438052;37.324368;37.924447;37.307773;37.730279</t>
  </si>
  <si>
    <t>45.431988;46.892106;49.128309;46.137265;45.119570;46.115759;46.163212</t>
  </si>
  <si>
    <t>1.072953;1.271422;1.263268;1.230375;1.053389;1.117811;1.346410</t>
  </si>
  <si>
    <t>3.850123;19.742388;20.306998;21.130599;14.315483;1.874009;17.286633</t>
  </si>
  <si>
    <t>17.767872;23.899535;21.658998;27.135418;15.976098;9.766409;18.672359</t>
  </si>
  <si>
    <t>143585;82552;87379;99002;189311;89741;124303</t>
  </si>
  <si>
    <t>1328;879;1005;918;1931;1130;1242</t>
  </si>
  <si>
    <t>39;44;51;31;64;29;50</t>
  </si>
  <si>
    <t>37.045628;37.336214;36.898942;37.144691;37.701901;36.848405;37.450397</t>
  </si>
  <si>
    <t>44.783659;46.828308;47.539076;45.994069;46.398967;43.640359;44.870758</t>
  </si>
  <si>
    <t>0.953023;1.089517;1.439411;0.929121;1.526478;0.862957;1.130020</t>
  </si>
  <si>
    <t>16.989397;14.442221;12.001400;12.633547;24.410156;13.399247;4.730139</t>
  </si>
  <si>
    <t>18.451597;15.131707;14.714954;16.324669;26.116122;16.769372;17.421648</t>
  </si>
  <si>
    <t>Thu Aug 22 19:17:36 2019</t>
  </si>
  <si>
    <t>neos-1225589</t>
  </si>
  <si>
    <t>1231065191.84999990463256835938;1231065191.84999990463256835938;1231065191.84999990463256835938;1231065191.84999990463256835938;1231065191.84999990463256835938;1231065191.84999990463256835938;1231065191.84999990463256835938</t>
  </si>
  <si>
    <t>1849;1851;1849;1849;1851;1849;1849</t>
  </si>
  <si>
    <t>1077172228.519400;1077172228.519400;1077172228.519400;1077172228.519400;1077172228.519400;1077172228.519400;1077172228.519400</t>
  </si>
  <si>
    <t>1220236234.559356;1220236234.559356;1220236234.559356;1220236234.559356;1220236234.559356;1220236234.559356;1220236234.559356</t>
  </si>
  <si>
    <t>0.106975;0.107574;0.105953;0.106362;0.106507;0.106646;0.106432</t>
  </si>
  <si>
    <t>0.126609;0.126911;0.125215;0.125691;0.125903;0.126017;0.125732</t>
  </si>
  <si>
    <t>0.130924;0.131183;0.129468;0.129935;0.130148;0.130265;0.129966</t>
  </si>
  <si>
    <t>1867;1867;1867;1867;1867;1867;1867</t>
  </si>
  <si>
    <t>1220203930.767171;1220203930.767171;1220203930.767171;1220203930.767171;1220203930.767171;1220203930.767171;1220203930.767171</t>
  </si>
  <si>
    <t>0.103399;0.103692;0.103547;0.103629;0.103704;0.103486;0.103828</t>
  </si>
  <si>
    <t>0.117231;0.117570;0.117257;0.117381;0.117497;0.117269;0.117616</t>
  </si>
  <si>
    <t>0.119613;0.119954;0.119632;0.119741;0.119878;0.119661;0.119999</t>
  </si>
  <si>
    <t>Thu Aug 29 13:18:43 2019</t>
  </si>
  <si>
    <t>neos-1228986</t>
  </si>
  <si>
    <t>-123.00000000000000000000;-123.00000000000000000000;-123.00000000000000000000;-123.00000000000000000000;-123.00000000000000000000;-123.00000000000000000000;-123.00000000000000000000</t>
  </si>
  <si>
    <t>-123.00965517241380098312;-123.00081426594023525922;-123.01220901839492682939;-123.00244180367897683936;-123.00081426593925471025;-123.00677819049427341724;-123.00284993078851414339</t>
  </si>
  <si>
    <t>1698694;1623550;1776828;2134298;2200707;1771018;1392489</t>
  </si>
  <si>
    <t>94232;83270;88709;118355;113814;98656;69145</t>
  </si>
  <si>
    <t>10;7;12;11;17;12;10</t>
  </si>
  <si>
    <t>-130.000000;-130.000000;-130.000000;-130.000000;-130.000000;-130.000000;-130.000000</t>
  </si>
  <si>
    <t>0.068151;0.044894;0.070345;0.070401;0.106317;0.069487;0.072468</t>
  </si>
  <si>
    <t>0.217988;0.086320;0.134406;0.180506;0.155609;0.182030;0.113092</t>
  </si>
  <si>
    <t>38.394624;35.708078;40.643955;48.391964;45.519235;40.830190;31.089201</t>
  </si>
  <si>
    <t>-123.00000000000000000000;-123.00000000000000000000;-123.00000119999999981246;-123.00000000000000000000;-123.00000000000000000000;-123.00000000000000000000;-123.00000000000000000000</t>
  </si>
  <si>
    <t>499352;570471;482502;525989;516656;559768;732857</t>
  </si>
  <si>
    <t>26354;29885;26669;27932;26110;30073;42015</t>
  </si>
  <si>
    <t>7;13;6;11;6;10;10</t>
  </si>
  <si>
    <t>0.038374;0.063450;0.028815;0.057426;0.024606;0.037764;0.047961</t>
  </si>
  <si>
    <t>0.115469;0.112765;3.855136;0.083870;0.083584;0.098209;0.142013</t>
  </si>
  <si>
    <t>9.528595;10.861505;9.273813;10.011147;10.094226;10.667602;14.230149</t>
  </si>
  <si>
    <t>Thu Aug 22 19:19:10 2019</t>
  </si>
  <si>
    <t>neos-1281048</t>
  </si>
  <si>
    <t>600.99994900000001507578;601.00000000000000000000;601.00000000000000000000;601.00000000000000000000;601.00000000000000000000;601.00000000000000000000;601.00000000000000000000</t>
  </si>
  <si>
    <t>26249;18660;17415;25100;32669;28286;23173</t>
  </si>
  <si>
    <t>355;214;81;227;249;317;169</t>
  </si>
  <si>
    <t>15;13;16;17;19;15;18</t>
  </si>
  <si>
    <t>549.999950;550.000000;450.000000;500.000000;450.000000;500.000000;450.000000</t>
  </si>
  <si>
    <t>599.999950;600.000000;600.000000;600.000000;600.000000;600.000000;600.000000</t>
  </si>
  <si>
    <t>0.549783;0.504504;0.585812;0.495054;0.857983;0.541121;0.563090</t>
  </si>
  <si>
    <t>1.239809;0.852330;0.682807;1.127349;1.740531;1.296191;0.873516</t>
  </si>
  <si>
    <t>1.551701;2.282388;2.133527;1.831084;4.141948;2.724822;2.541807</t>
  </si>
  <si>
    <t>601.00000000000000000000;600.99995000002672895789;601.00000000000000000000;601.00000000000000000000;602.00000000000000000000;601.00000000000000000000;601.00000000000000000000</t>
  </si>
  <si>
    <t>601.00000000000000000000;600.99995000002672895789;601.00000000000000000000;601.00000000000000000000;601.00000000000000000000;601.00000000000000000000;601.00000000000000000000</t>
  </si>
  <si>
    <t>14109;26845;13650;13613;13191;19573;23036</t>
  </si>
  <si>
    <t>159;359;82;51;214;196;320</t>
  </si>
  <si>
    <t>16;13;13;17;13;14;14</t>
  </si>
  <si>
    <t>549.999900;549.999950;500.000000;450.000000;451.000000;550.000000;450.000000</t>
  </si>
  <si>
    <t>599.999900;599.999950;600.000000;600.000000;600.000000;600.000000;600.000000</t>
  </si>
  <si>
    <t>0.520456;0.479615;0.444192;0.507844;0.401477;0.475017;0.473557</t>
  </si>
  <si>
    <t>0.731775;1.100661;0.703504;0.578550;0.572453;0.804949;0.955811</t>
  </si>
  <si>
    <t>0.956815;3.027514;2.291704;2.172695;0.894664;2.367107;2.594208</t>
  </si>
  <si>
    <t>Thu Aug 22 19:25:19 2019</t>
  </si>
  <si>
    <t>neos-1396125</t>
  </si>
  <si>
    <t>3000.04858523158236494055;3000.04722222259988484439;3000.04722222259988484439;3000.04757653099295566790;3000.04760191884633968584;3000.04722222259988484439;3000.04722222259988484439</t>
  </si>
  <si>
    <t>3000.04074074106665648287;3000.04039682572010860895;3000.04040816358883603243;3000.04021540936128076282;2999.85827488537233875832;3000.04039682572010860895;3000.04023227958805364324</t>
  </si>
  <si>
    <t>265008;309486;305911;642212;462548;390197;643699</t>
  </si>
  <si>
    <t>2041;2501;2436;5607;4152;2817;5153</t>
  </si>
  <si>
    <t>8;10;20;15;9;13;10</t>
  </si>
  <si>
    <t>618.670516;618.670516;618.670516;618.670516;618.670516;618.670516;618.670516</t>
  </si>
  <si>
    <t>618.670516;663.222273;641.432938;669.371004;624.814317;642.039782;622.031309</t>
  </si>
  <si>
    <t>0.284544;0.432732;0.501998;0.599174;0.420966;0.441825;0.338334</t>
  </si>
  <si>
    <t>12.070471;20.649637;21.424414;38.083416;29.022114;24.015893;27.518497</t>
  </si>
  <si>
    <t>19.255242;21.376021;22.185381;38.452844;29.248199;27.730735;39.554189</t>
  </si>
  <si>
    <t>3000.04722222259988484439;3000.04722222259988484439;3000.04722222259988484439;3000.04552154231441818411;3000.04722222259988484439;3000.04722222259988484439;3000.04552154231441818411</t>
  </si>
  <si>
    <t>3000.04074074106665648287;3000.04074074106665648287;3000.04074074106665648287;3000.04074074106665648287;3000.04074074106665648287;3000.04074074106665648287;2999.78365739738183037844</t>
  </si>
  <si>
    <t>343075;584755;120441;202868;530972;219672;523244</t>
  </si>
  <si>
    <t>2290;4083;850;1271;3668;1321;3821</t>
  </si>
  <si>
    <t>21;15;26;14;9;24;16</t>
  </si>
  <si>
    <t>1869.656988;1869.656988;1905.034793;1876.628722;1869.656988;1869.656988;1869.656988</t>
  </si>
  <si>
    <t>1918.346196;1918.346196;1958.671160;1927.610701;1918.346196;1918.346196;1918.346196</t>
  </si>
  <si>
    <t>1.118450;0.939412;1.088940;1.048999;0.789343;1.194147;0.985351</t>
  </si>
  <si>
    <t>22.669252;22.818703;7.286203;3.177668;20.510870;3.525920;34.604895</t>
  </si>
  <si>
    <t>25.326824;41.909727;7.463715;12.517602;37.017059;13.099965;36.465826</t>
  </si>
  <si>
    <t>Thu Aug 22 19:28:49 2019</t>
  </si>
  <si>
    <t>neos14</t>
  </si>
  <si>
    <t>74333.34334345525712706149;74333.34334345527167897671;74333.34334345527167897671;74333.34334345525712706149;74333.34334345527167897671;74333.34334345527167897671;74333.34334345525712706149</t>
  </si>
  <si>
    <t>74326.48072769826103467494;74326.19645783690793905407;74326.04402954538818448782;74326.12020791732356883585;74326.02592019423900637776;74326.28953086989349685609;74325.96238198735227342695</t>
  </si>
  <si>
    <t>2197306;1250296;3125151;2302157;2758394;4223468;3343555</t>
  </si>
  <si>
    <t>115245;59078;129130;111437;144306;159248;187406</t>
  </si>
  <si>
    <t>55929.572117;55929.572117;55929.572117;55929.572117;55929.572117;55929.572117;55929.572117</t>
  </si>
  <si>
    <t>66101.239034;66101.239034;66101.239034;66101.239034;66101.239034;66101.239034;66101.239034</t>
  </si>
  <si>
    <t>0.093717;0.092109;0.091707;0.092649;0.092523;0.092059;0.090812</t>
  </si>
  <si>
    <t>126.637975;88.410682;182.120606;151.142433;182.364066;141.521718;222.207275</t>
  </si>
  <si>
    <t>168.340628;90.737524;232.258564;169.540347;198.452478;309.749652;238.129683</t>
  </si>
  <si>
    <t>74333.34334345522802323103;74333.34334345525712706149;74333.34334345525712706149;74333.34334345525712706149;74333.34334345525712706149;74333.34334345525712706149;74333.34334345525712706149</t>
  </si>
  <si>
    <t>74326.69394027561065740883;74326.02799517777748405933;74326.18754502836964093149;74326.34071021268027834594;74325.97308171176700852811;74325.93361735825601499528;74327.00727556944184470922</t>
  </si>
  <si>
    <t>1524417;2858888;1402371;1203418;1604347;2131118;2674048</t>
  </si>
  <si>
    <t>68147;108155;66263;70068;91851;99352;113694</t>
  </si>
  <si>
    <t>66088.844248;66088.844248;66088.844248;66088.844248;66088.844248;66088.844248;66088.844248</t>
  </si>
  <si>
    <t>0.081886;0.082623;0.082071;0.083171;0.084359;0.082099;0.083647</t>
  </si>
  <si>
    <t>83.862506;35.823378;85.916123;62.813554;86.526220;141.187002;153.884359</t>
  </si>
  <si>
    <t>84.992593;159.638257;87.868050;74.784640;105.914199;142.656349;179.148548</t>
  </si>
  <si>
    <t>Wed Aug 28 21:19:22 2019</t>
  </si>
  <si>
    <t>neos-1413153</t>
  </si>
  <si>
    <t>105.12000000000000454747;105.12000000000000454747;105.12000000000000454747;105.12000000000037402970;105.12000000000000454747;105.12000000000000454747;105.15000000000000568434</t>
  </si>
  <si>
    <t>105.12000000000000454747;105.11986669975811992117;105.11999836959610377107;105.12000000000037402970;105.12000000000000454747;105.12000000000000454747;105.11999999999972033038</t>
  </si>
  <si>
    <t>130288;207411;168522;207779;132470;149916;168131</t>
  </si>
  <si>
    <t>1283;2701;2525;2653;1395;2282;2065</t>
  </si>
  <si>
    <t>22;12;17;17;34;24;21</t>
  </si>
  <si>
    <t>72.870309;72.776696;72.870309;72.763778;72.763778;72.763774;72.870309</t>
  </si>
  <si>
    <t>79.670502;79.818086;79.114677;79.453820;80.098237;79.946641;79.429306</t>
  </si>
  <si>
    <t>0.371514;0.318888;0.340642;0.370270;0.513111;0.425014;0.374903</t>
  </si>
  <si>
    <t>5.577534;11.020052;10.215877;10.544271;7.106011;0.504061;9.177313</t>
  </si>
  <si>
    <t>7.716852;11.953615;10.400335;12.322932;8.285939;9.552362;9.266487</t>
  </si>
  <si>
    <t>105.12000000000000454747;105.12000000000000454747;105.12000000000000454747;105.11999999996740484676;105.12000000000000454747;105.12000000000000454747;107.25000000000000000000</t>
  </si>
  <si>
    <t>105.12000000000000454747;105.12000000000000454747;105.12000000000000454747;105.11999999996740484676;105.12000000000000454747;105.12000000000000454747;105.11999999999747501533</t>
  </si>
  <si>
    <t>151518;241099;117521;204422;151433;156911;184347</t>
  </si>
  <si>
    <t>2134;2698;1363;2172;1944;1506;2110</t>
  </si>
  <si>
    <t>17;15;16;18;16;23;19</t>
  </si>
  <si>
    <t>72.763778;72.870313;72.763778;72.763778;72.763778;72.763778;72.763778</t>
  </si>
  <si>
    <t>79.592405;79.152594;79.487962;79.481712;79.472969;79.504698;79.481705</t>
  </si>
  <si>
    <t>0.416024;0.373937;0.384876;0.389865;0.374578;0.439442;0.380369</t>
  </si>
  <si>
    <t>7.268874;8.093492;1.246063;1.282428;6.298920;6.600347;7.629912</t>
  </si>
  <si>
    <t>10.011957;12.425534;8.177447;11.034505;8.531353;9.065173;10.855985</t>
  </si>
  <si>
    <t>Thu Aug 22 19:19:36 2019</t>
  </si>
  <si>
    <t>neos-1415183</t>
  </si>
  <si>
    <t>105.73000000000000397904;105.73000000000000397904;105.73000000000000397904;105.73000000000003240075;123.84999999999999431566;105.73000000000000397904;105.73000000000000397904</t>
  </si>
  <si>
    <t>105.72318828234145371425;105.73000000000000397904;105.73000000000000397904;105.73000000000003240075;105.73000000000000397904;105.73000000000000397904;105.73000000000000397904</t>
  </si>
  <si>
    <t>128130;107908;128298;121150;164902;118646;101841</t>
  </si>
  <si>
    <t>1084;1308;1229;1335;2200;767;1147</t>
  </si>
  <si>
    <t>14;11;13;19;8;19;13</t>
  </si>
  <si>
    <t>78.820003;78.690408;79.031823;79.145986;79.145985;77.884921;78.292018</t>
  </si>
  <si>
    <t>80.514065;80.444942;80.999861;81.988722;80.667286;81.304683;80.476295</t>
  </si>
  <si>
    <t>0.392954;0.397881;0.394671;0.436534;0.375249;0.540534;0.370702</t>
  </si>
  <si>
    <t>0.500770;0.659630;1.299192;1.299698;8.966123;0.584930;1.369583</t>
  </si>
  <si>
    <t>7.942942;7.019804;7.981724;7.167397;9.797211;7.787435;7.243079</t>
  </si>
  <si>
    <t>105.73000000000000397904;105.73000000000001818989;105.73000000000000397904;105.73000000000000397904;105.73000000000000397904;105.72999999999069586920;105.73000000000000397904</t>
  </si>
  <si>
    <t>110896;117876;87216;93894;114457;130618;97534</t>
  </si>
  <si>
    <t>915;1132;782;849;905;1127;755</t>
  </si>
  <si>
    <t>16;17;11;11;11;12;13</t>
  </si>
  <si>
    <t>79.031823;79.156439;77.809496;79.209792;77.906219;78.313786;79.039339</t>
  </si>
  <si>
    <t>81.886870;81.720930;79.942240;80.043524;79.848290;79.832744;81.726763</t>
  </si>
  <si>
    <t>0.449924;0.557304;0.411204;0.370659;0.410814;0.382442;0.407703</t>
  </si>
  <si>
    <t>0.644466;0.762631;0.781990;1.172730;0.684937;0.995203;0.524754</t>
  </si>
  <si>
    <t>7.719071;7.598774;5.838656;5.751037;7.394943;7.654497;6.196497</t>
  </si>
  <si>
    <t>Thu Aug 22 19:22:52 2019</t>
  </si>
  <si>
    <t>neos-1420205</t>
  </si>
  <si>
    <t>20.00016000000000104819;20.00006599989600175604;20.00000000000000000000;20.00008299993999827393;10.00039100000000047430;20.00012499999999704414;20.00008000000000052410</t>
  </si>
  <si>
    <t>20.00000000000000000000;20.00000000000000000000;20.00000000000000000000;20.00000000000000000000;10.00039100000000047430;20.00000000000000000000;20.00000000000000000000</t>
  </si>
  <si>
    <t>4405;3448;1944;2217;1134;4175;1697</t>
  </si>
  <si>
    <t>219;145;2;22;8;172;22</t>
  </si>
  <si>
    <t>6;6;16;12;8;8;11</t>
  </si>
  <si>
    <t>10.000058;10.000058;10.000059;10.000058;10.000058;10.000058;10.000058</t>
  </si>
  <si>
    <t>10.000178;10.000175;20.000000;13.358592;10.000292;10.000272;13.651454</t>
  </si>
  <si>
    <t>0.027305;0.022942;0.050445;0.038327;0.031040;0.035484;0.030223</t>
  </si>
  <si>
    <t>0.078835;0.070397;0.050526;0.042481;0.034838;0.078936;0.033845</t>
  </si>
  <si>
    <t>0.089197;0.076874;0.050605;0.052477;0.034931;0.095827;0.043553</t>
  </si>
  <si>
    <t>40.00000000000000000000;40.00000000000000000000;40.00000000000000000000;40.00000000000000000000;40.00000000000000000000;40.00000000000000000000;40.00000000000000000000</t>
  </si>
  <si>
    <t>15055;16958;15503;15745;13743;14362;15592</t>
  </si>
  <si>
    <t>1942;1933;1784;1994;2030;1871;1918</t>
  </si>
  <si>
    <t>12;8;10;11;10;9;9</t>
  </si>
  <si>
    <t>20.000000;20.000000;20.000000;20.000000;20.000000;20.000000;20.000000</t>
  </si>
  <si>
    <t>0.033465;0.023757;0.026171;0.027671;0.024995;0.025720;0.024110</t>
  </si>
  <si>
    <t>0.066731;0.056935;0.068299;0.065567;0.062463;0.063116;0.068336</t>
  </si>
  <si>
    <t>0.348713;0.341043;0.325261;0.350316;0.357463;0.316764;0.363343</t>
  </si>
  <si>
    <t>Thu Aug 22 19:17:15 2019</t>
  </si>
  <si>
    <t>neos-1437164</t>
  </si>
  <si>
    <t>8.00000000000000000000;8.00000000000000000000;8.00000000000000000000;8.00000000000000000000;8.00000000000000000000;8.00000000000000000000;8.00000000000000000000</t>
  </si>
  <si>
    <t>1310;746;1784;1917;2000;1907;1737</t>
  </si>
  <si>
    <t>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</t>
  </si>
  <si>
    <t>0.046922;0.025446;0.052010;0.050227;0.055584;0.054831;0.050951</t>
  </si>
  <si>
    <t>1418;1724;1458;2032;2337;1508;2065</t>
  </si>
  <si>
    <t>0.050883;0.041942;0.050773;0.056490;0.051861;0.055799;0.057583</t>
  </si>
  <si>
    <t>Thu Aug 22 19:20:23 2019</t>
  </si>
  <si>
    <t>neos-1441553</t>
  </si>
  <si>
    <t>1178;1361;1946;1470;1112;997;1411</t>
  </si>
  <si>
    <t>0.038270;0.047197;0.067350;0.057597;0.040998;0.035344;0.049886</t>
  </si>
  <si>
    <t>1113;745;1034;1036;655;1502;846</t>
  </si>
  <si>
    <t>0.038103;0.028029;0.036083;0.031214;0.026623;0.043864;0.032901</t>
  </si>
  <si>
    <t>Thu Aug 22 19:20:25 2019</t>
  </si>
  <si>
    <t>neos-1442119</t>
  </si>
  <si>
    <t>-181.00000000000000000000;-181.00000000000000000000;-181.00000000000000000000;-181.00000000000000000000;-181.00000000000000000000;-181.00000000000000000000;-181.00000000000000000000</t>
  </si>
  <si>
    <t>-181.99999999999963051778;-181.99999999999977262632;-181.99999999999971578291;-181.99999999999968736120;-181.99999999999954525265;-181.99999999999965893949;-181.99999999999968736120</t>
  </si>
  <si>
    <t>122477625;122109543;121834432;119148433;123882177;117149356;123112248</t>
  </si>
  <si>
    <t>1497070;1815355;1747478;1657270;1626943;1448605;1607198</t>
  </si>
  <si>
    <t>11;9;9;9;10;9;11</t>
  </si>
  <si>
    <t>-182.000000;-182.000000;-182.000000;-182.000000;-182.000000;-182.000000;-182.000000</t>
  </si>
  <si>
    <t>0.119680;0.105973;0.170198;0.082390;0.130222;0.107912;0.193422</t>
  </si>
  <si>
    <t>3.169904;3.584524;0.269095;0.375853;0.475541;2.900048;4.080647</t>
  </si>
  <si>
    <t>3600.000319;3600.000299;3600.000227;3600.000211;3600.000226;3600.000248;3600.000220</t>
  </si>
  <si>
    <t>-181.99999999999965893949;-181.99999999999977262632;-181.99999999999991473487;-181.99999999999980104803;-181.99999999999971578291;-181.99999999999994315658;-181.99999999999994315658</t>
  </si>
  <si>
    <t>130183108;131404352;109763935;142908241;141092524;144472642;108431512</t>
  </si>
  <si>
    <t>2795792;2466419;2694837;3214292;2371868;2839427;2732097</t>
  </si>
  <si>
    <t>7;10;9;10;10;11;7</t>
  </si>
  <si>
    <t>0.064599;0.056677;0.082019;0.095478;0.087392;0.104726;0.050378</t>
  </si>
  <si>
    <t>0.475851;0.144030;0.217522;0.158219;0.237694;0.224533;0.208261</t>
  </si>
  <si>
    <t>3600.000197;3600.000164;3600.000166;3600.000242;3600.000158;3600.000246;3600.000154</t>
  </si>
  <si>
    <t>Fri Aug 30 03:18:46 2019</t>
  </si>
  <si>
    <t>neos-1480121</t>
  </si>
  <si>
    <t>42.99999140087138727040;43.00000000000000000000;43.00000000000000000000;43.00000000000000000000;43.00000000000000000000;43.00000000000000000000;42.99998280174277454080</t>
  </si>
  <si>
    <t>1353579;23470;16652;56299;219936;34103;221808</t>
  </si>
  <si>
    <t>66962;2063;964;3278;11030;2781;10931</t>
  </si>
  <si>
    <t>5;5;6;6;5;5;5</t>
  </si>
  <si>
    <t>0.008129;0.006851;0.011391;0.009927;0.007987;0.007450;0.007281</t>
  </si>
  <si>
    <t>4.389176;0.054571;0.047977;0.055666;0.043556;0.055849;2.257874</t>
  </si>
  <si>
    <t>20.059786;0.379586;0.241352;0.774663;4.096635;0.514805;3.868197</t>
  </si>
  <si>
    <t>43.00000000000000000000;42.99999999999999289457;42.99998925108926073335;43.00000000000000000000;43.00000000000000000000;42.99999518770633955000;43.00000000000000000000</t>
  </si>
  <si>
    <t>43.00000000000000000000;42.99999999999999289457;42.99998925108926073335;42.99995700435705714426;43.00000000000000000000;42.99999518770633955000;43.00000000000000000000</t>
  </si>
  <si>
    <t>37226;46637;71536;59880;52056;48280;71327</t>
  </si>
  <si>
    <t>2708;2769;3961;2999;3085;3163;5077</t>
  </si>
  <si>
    <t>5;6;5;6;5;5;6</t>
  </si>
  <si>
    <t>0.006434;0.007486;0.005441;0.007505;0.005919;0.005710;0.008595</t>
  </si>
  <si>
    <t>0.035510;0.033424;0.903242;0.031803;0.025498;0.700296;0.060348</t>
  </si>
  <si>
    <t>0.510977;0.728264;0.983823;0.838393;0.760193;0.703112;0.993830</t>
  </si>
  <si>
    <t>Thu Aug 22 19:15:30 2019</t>
  </si>
  <si>
    <t>neos-1489999</t>
  </si>
  <si>
    <t>354.00000000000000000000;354.00000000000000000000;354.00000000000000000000;354.00000000000000000000;354.00000000000000000000;354.00000000000000000000;354.00000000000000000000</t>
  </si>
  <si>
    <t>6300;6202;6647;6201;6271;6016;5916</t>
  </si>
  <si>
    <t>101;98;108;107;106;98;111</t>
  </si>
  <si>
    <t>7;6;6;6;6;6;6</t>
  </si>
  <si>
    <t>270.399558;270.399558;270.584014;270.701812;270.399558;270.574393;270.399558</t>
  </si>
  <si>
    <t>271.361593;271.096559;271.421747;271.558934;271.378123;271.525544;271.319888</t>
  </si>
  <si>
    <t>7.593154;5.940842;5.708919;6.044881;5.620393;5.448899;5.772940</t>
  </si>
  <si>
    <t>7.719889;6.061510;5.868862;6.214842;5.757633;5.551155;5.887008</t>
  </si>
  <si>
    <t>7.780610;6.119156;5.911080;6.230507;5.798838;5.625044;5.942647</t>
  </si>
  <si>
    <t>5890;5672;5330;5961;5130;5673;5476</t>
  </si>
  <si>
    <t>90;77;96;74;80;84;85</t>
  </si>
  <si>
    <t>270.399558;270.399558;270.399558;270.399558;270.399558;270.399558;270.399558</t>
  </si>
  <si>
    <t>271.346296;271.372449;271.239643;271.000000;271.000000;271.101329;271.757399</t>
  </si>
  <si>
    <t>5.191283;5.018336;5.250035;5.290254;6.428097;4.857663;4.906223</t>
  </si>
  <si>
    <t>5.290312;5.055929;5.313479;5.350802;6.483176;4.935034;4.986620</t>
  </si>
  <si>
    <t>5.343312;5.165581;5.381469;5.432691;6.555751;5.002525;5.042447</t>
  </si>
  <si>
    <t>Thu Aug 22 19:23:38 2019</t>
  </si>
  <si>
    <t>neos15</t>
  </si>
  <si>
    <t>80598.43009686065488494933;80598.43009686062578111887;80664.09676353064423892647;80843.00108454082510434091;80700.43009686062578111887;80700.43009686065488494933;80851.66775121082901023328</t>
  </si>
  <si>
    <t>80590.38600289275927934796;80590.40160242686397396028;79333.56735354475677013397;80065.47545455460203811526;79990.32710753532592207193;79138.70618618528533261269;79397.18668773765966761857</t>
  </si>
  <si>
    <t>37038324;28361279;44509387;48742679;35815200;35041174;40641508</t>
  </si>
  <si>
    <t>768088;515097;768157;944566;673088;700308;754831</t>
  </si>
  <si>
    <t>56570.983280;56570.983280;56570.983280;56570.983280;56570.983280;56570.983280;56570.983280</t>
  </si>
  <si>
    <t>69618.137574;69618.137574;69618.137574;69618.137574;69618.137574;69618.137574;69618.137574</t>
  </si>
  <si>
    <t>0.130266;0.282024;0.306383;0.143859;0.140626;0.297501;0.273437</t>
  </si>
  <si>
    <t>3159.735693;2142.621710;1393.118736;109.276321;3392.624650;1891.222675;387.950562</t>
  </si>
  <si>
    <t>3165.571660;2148.098212;3600.000250;3600.000264;3600.000233;3600.000217;3600.000257</t>
  </si>
  <si>
    <t>80598.43009686065488494933;80598.43009686062578111887;80598.43009686065488494933;80598.43009686062578111887;80598.43009686065488494933;80598.43009686064033303410;80598.43009686062578111887</t>
  </si>
  <si>
    <t>80590.40976787240651901811;80590.37142060950282029808;80590.43652069602103438228;80590.39106968263513408601;80590.39492944587254896760;80590.39676067422260530293;80590.47252941840270068496</t>
  </si>
  <si>
    <t>25557259;26802785;18668030;20852242;21858602;30247842;22761045</t>
  </si>
  <si>
    <t>479144;558478;397659;405087;472551;597953;436433</t>
  </si>
  <si>
    <t>69545.353064;69545.353064;69545.353064;69545.353064;69545.353064;69545.353064;69545.353064</t>
  </si>
  <si>
    <t>0.257833;0.261484;0.235980;0.235354;0.124856;0.125041;0.125524</t>
  </si>
  <si>
    <t>2383.359541;2264.660044;1575.708125;1505.862676;1455.567247;2006.224669;1494.444618</t>
  </si>
  <si>
    <t>2394.897794;2277.750409;1586.259636;1509.827984;1456.053542;2013.301329;1496.546644</t>
  </si>
  <si>
    <t>Fri Aug 30 20:45:57 2019</t>
  </si>
  <si>
    <t>neos-1582420</t>
  </si>
  <si>
    <t>93.00000000000000000000;92.00000000000000000000;92.00000000000000000000;92.00000000000000000000;96.00000000000000000000;93.00000000000000000000;92.00000000000000000000</t>
  </si>
  <si>
    <t>91.00000000000000000000;91.00000000000000000000;91.00000000000000000000;91.00000000000000000000;91.00000000000000000000;91.00000000000000000000;91.00000000000000000000</t>
  </si>
  <si>
    <t>81168;67588;57401;55084;107217;77458;38711</t>
  </si>
  <si>
    <t>1061;878;802;794;1479;1061;551</t>
  </si>
  <si>
    <t>54;58;49;50;55;63;55</t>
  </si>
  <si>
    <t>87.991038;87.988335;87.993963;87.993963;87.997782;87.993963;87.993255</t>
  </si>
  <si>
    <t>89.222386;89.485589;89.312045;89.229124;89.309957;89.344616;89.328853</t>
  </si>
  <si>
    <t>3.246890;3.346609;3.299467;3.234254;3.150011;3.573910;3.369796</t>
  </si>
  <si>
    <t>31.317149;21.318934;25.375646;22.606596;25.154522;26.706819;4.273532</t>
  </si>
  <si>
    <t>31.937253;22.166244;26.590148;24.532397;32.545316;27.623457;9.132209</t>
  </si>
  <si>
    <t>105.00000000000000000000;92.00000000000000000000;101.00000000000000000000;106.00000000000000000000;92.00000000000000000000;101.00000000000001421085;95.00000000000000000000</t>
  </si>
  <si>
    <t>32355;85008;38521;40293;65881;36097;45888</t>
  </si>
  <si>
    <t>569;1177;635;590;901;574;744</t>
  </si>
  <si>
    <t>30;41;43;34;34;42;27</t>
  </si>
  <si>
    <t>87.993963;87.993963;87.993963;87.993963;88.000916;87.988335;87.993963</t>
  </si>
  <si>
    <t>89.150240;89.255934;89.433919;89.318274;89.217787;89.185000;89.078501</t>
  </si>
  <si>
    <t>0.778212;0.947177;0.990690;0.828733;0.783957;0.887468;0.691848</t>
  </si>
  <si>
    <t>2.406843;15.860283;1.541778;2.675770;14.467212;2.200041;11.300731</t>
  </si>
  <si>
    <t>13.397504;16.694751;13.077642;18.039016;14.686990;11.626231;11.332792</t>
  </si>
  <si>
    <t>Fri Aug 23 01:11:37 2019</t>
  </si>
  <si>
    <t>neos-1595230</t>
  </si>
  <si>
    <t>20377957;13409194;12204139;17103397;10395752;16124183;12187261</t>
  </si>
  <si>
    <t>203734;143034;128525;121646;118830;117461;84721</t>
  </si>
  <si>
    <t>10;11;11;10;11;10;11</t>
  </si>
  <si>
    <t>6.341978;6.341978;6.341978;6.341978;6.341978;6.341978;6.341978</t>
  </si>
  <si>
    <t>7.000000;7.000000;7.000000;7.000000;7.000000;7.000000;7.000000</t>
  </si>
  <si>
    <t>0.526792;0.537635;0.405807;0.434674;0.442683;0.474995;0.468896</t>
  </si>
  <si>
    <t>0.920862;0.684726;1.220392;0.899570;0.612326;0.936266;0.682969</t>
  </si>
  <si>
    <t>923.534345;827.836105;764.567715;790.547160;639.171709;746.326036;583.238024</t>
  </si>
  <si>
    <t>9717039;13432569;9909216;12908979;20135192;15663564;10430877</t>
  </si>
  <si>
    <t>127757;185475;136075;164434;172435;145186;127798</t>
  </si>
  <si>
    <t>10;9;9;7;9;9;8</t>
  </si>
  <si>
    <t>0.303011;0.402254;0.403682;0.310456;0.317907;0.394008;0.361982</t>
  </si>
  <si>
    <t>0.728275;0.864045;0.846218;0.879298;0.768302;0.810809;0.802110</t>
  </si>
  <si>
    <t>378.136573;487.998173;378.026918;484.808596;570.490606;471.571284;386.007727</t>
  </si>
  <si>
    <t>Thu Aug 29 04:37:30 2019</t>
  </si>
  <si>
    <t>neos-1599274</t>
  </si>
  <si>
    <t>32075.59999999999854480848;32075.59999999999854480848;32075.59999999999854480848;10000000000000000159028911097599180468360808563945281389781327557747838772170381060813469985856815104.00000000000000000000;32075.59999999999854480848;32075.59999999999854480848;32075.59999999999854480848</t>
  </si>
  <si>
    <t>32075.59999999999854480848;32075.59999999999854480848;32075.59999999999854480848;32075.60000000000218278728;32075.59999999999854480848;32075.59999999999854480848;32075.59999999999854480848</t>
  </si>
  <si>
    <t>407;430;404;434;487;371;540</t>
  </si>
  <si>
    <t>4;5;5;5;5;8;7</t>
  </si>
  <si>
    <t>31669.600000;31669.600000;31669.600000;31669.600000;31669.600000;31606.933333;31669.600000</t>
  </si>
  <si>
    <t>31955.600000;32050.600000;32050.600000;31955.600000;32050.600000;32050.600000;32042.266667</t>
  </si>
  <si>
    <t>0.069878;0.072166;0.072817;0.081431;0.085020;0.085438;0.096841</t>
  </si>
  <si>
    <t>0.072354;0.074405;0.075223;0.000000;0.087857;0.087606;0.098994</t>
  </si>
  <si>
    <t>0.073176;0.075233;0.076054;0.086911;0.088692;0.088460;0.099823</t>
  </si>
  <si>
    <t>32075.59999999999854480848;10000000000000000159028911097599180468360808563945281389781327557747838772170381060813469985856815104.00000000000000000000;32075.60000000000218278728;32075.59999999999854480848;32075.59999999999854480848;32075.59999999999854480848;32075.59999999999854480848</t>
  </si>
  <si>
    <t>32075.59999999999854480848;32075.60000000000218278728;32075.60000000000218278728;32075.59999999999854480848;32075.59999999999854480848;32075.59999999999854480848;32075.59999999999854480848</t>
  </si>
  <si>
    <t>354;485;389;334;361;369;357</t>
  </si>
  <si>
    <t>5;6;4;4;4;6;3</t>
  </si>
  <si>
    <t>31669.600000;31669.600000;31669.600000;31472.600000;31669.600000;31669.600000;31669.600000</t>
  </si>
  <si>
    <t>32050.600000;32042.266667;32050.600000;31875.600000;31955.600000;32050.600000;31875.600000</t>
  </si>
  <si>
    <t>0.065035;0.082387;0.060246;0.052366;0.054305;0.070116;0.045118</t>
  </si>
  <si>
    <t>0.067258;0.000000;0.062518;0.054636;0.056454;0.072237;0.047129</t>
  </si>
  <si>
    <t>0.068058;0.085914;0.063280;0.055387;0.057176;0.073010;0.047864</t>
  </si>
  <si>
    <t>Thu Aug 22 19:13:38 2019</t>
  </si>
  <si>
    <t>neos-1601936</t>
  </si>
  <si>
    <t>3.00000000000076205708;3.00000000000000310862;2.99999999999995026201;3.00000000000000088818;2.99999999999998845368;3.00000000000000000000;3.00000000000131361588</t>
  </si>
  <si>
    <t>18952;20523;19772;20290;19752;20172;19261</t>
  </si>
  <si>
    <t>1.000000;1.000000;1.000000;1.000000;1.000000;1.000000;1.000000</t>
  </si>
  <si>
    <t>3.600531;3.851672;3.823518;4.047254;3.919169;3.673294;3.648236</t>
  </si>
  <si>
    <t>3.924687;4.266603;4.149918;4.426396;4.197157;3.911902;3.957705</t>
  </si>
  <si>
    <t>3.00000000000000000000;3.00000000000000088818;2.99999999999999733546;3.00000000000104627418;3.00000000000002575717;2.99999999999998090416;3.00000000000000000000</t>
  </si>
  <si>
    <t>17999;19206;17767;17585;17595;20645;17850</t>
  </si>
  <si>
    <t>3.331723;3.621820;3.269650;3.296216;3.214937;3.944334;3.400710</t>
  </si>
  <si>
    <t>3.620907;3.897857;3.619167;3.631793;3.482472;4.277728;3.690131</t>
  </si>
  <si>
    <t>Thu Aug 29 02:18:06 2019</t>
  </si>
  <si>
    <t>neos-1605061</t>
  </si>
  <si>
    <t>14.99999999999994315658;15.00000000000000000000;16.00000000000000710543;12.99999999999977262632;19.99999999999994315658;18.00000000000000000000;20.00000000000000000000</t>
  </si>
  <si>
    <t>11.99999999999908339987;11.99999999999851851840;11.99999999999954347629;11.99999999999890398783;12.00000000000000177636;11.99999999999863220523;11.99999999999955413443</t>
  </si>
  <si>
    <t>515896;515286;548143;509654;463929;474033;427515</t>
  </si>
  <si>
    <t>525;525;525;527;523;521;515</t>
  </si>
  <si>
    <t>68;64;29;68;45;55;55</t>
  </si>
  <si>
    <t>8.525343;8.233193;8.212316;8.400410;8.360031;8.326017;8.345000</t>
  </si>
  <si>
    <t>10.510417;10.500000;9.236111;10.146011;10.666667;11.083333;11.083333</t>
  </si>
  <si>
    <t>42.984636;38.776001;31.910093;38.977913;40.780665;54.493258;44.129136</t>
  </si>
  <si>
    <t>62.207040;77.510200;45.069017;63.239914;72.270113;100.296074;52.612002</t>
  </si>
  <si>
    <t>140.463958;132.615779;146.527593;156.357086;145.733397;141.399774;124.109162</t>
  </si>
  <si>
    <t>17.00000000000000000000;17.00000000000000000000;15.00000000000000000000;11.99999979850746711918;17.99999999999999644729;11.99999999999999467093;15.00000000000000000000</t>
  </si>
  <si>
    <t>12.00000000000003730349;12.00000000000000532907;12.00000000000004796163;11.99999979850746711918;12.00000000000001598721;11.99999999999999467093;12.00000000000000000000</t>
  </si>
  <si>
    <t>553579;474623;399258;4499270;450529;468528;530897</t>
  </si>
  <si>
    <t>525;521;521;14732;523;524;529</t>
  </si>
  <si>
    <t>25;57;64;59;49;45;54</t>
  </si>
  <si>
    <t>8.404413;8.489442;8.539283;8.406831;8.398919;8.366327;8.395928</t>
  </si>
  <si>
    <t>8.904762;10.531250;10.611111;10.500000;10.638889;10.222222;10.375000</t>
  </si>
  <si>
    <t>42.399693;51.594507;54.195241;48.081703;45.405572;41.391465;55.509140</t>
  </si>
  <si>
    <t>71.676764;77.786671;105.144504;1373.050006;63.796402;58.257062;72.411414</t>
  </si>
  <si>
    <t>180.460546;141.683667;150.875078;1373.059956;135.939595;149.510905;179.704214</t>
  </si>
  <si>
    <t>Fri Aug 30 11:40:45 2019</t>
  </si>
  <si>
    <t>neos-1605075</t>
  </si>
  <si>
    <t>9.00000000000000000000;9.00000000000000000000;9.00000000000000000000;9.00000000000000000000;9.00000000000000000000;9.00000000000000000000;10.00000000000000000000</t>
  </si>
  <si>
    <t>9.00000000000000000000;9.00000000000000000000;9.00000000000000000000;9.00000000000000000000;9.00000000000000000000;8.99999999812572681890;9.00000000000000532907</t>
  </si>
  <si>
    <t>563229;481683;494064;535500;408289;578674;645046</t>
  </si>
  <si>
    <t>525;523;529;535;521;535;551</t>
  </si>
  <si>
    <t>79;49;72;57;64;57;57</t>
  </si>
  <si>
    <t>3.444706;3.473683;3.485378;3.405699;3.471217;3.463449;3.543576</t>
  </si>
  <si>
    <t>7.433333;6.583333;7.666667;7.356667;7.688889;6.158333;6.800000</t>
  </si>
  <si>
    <t>59.906585;40.840965;53.295120;38.618186;53.380130;65.651408;46.404273</t>
  </si>
  <si>
    <t>66.694771;51.271532;59.764326;43.958922;62.186588;77.187888;72.165297</t>
  </si>
  <si>
    <t>160.775330;136.971055;142.736054;181.473401;137.458519;218.483115;227.481180</t>
  </si>
  <si>
    <t>543531;627182;600982;688427;773542;648291;606177</t>
  </si>
  <si>
    <t>525;531;527;527;539;526;535</t>
  </si>
  <si>
    <t>91;70;45;51;74;88;41</t>
  </si>
  <si>
    <t>3.397054;3.528212;3.342735;3.435074;3.564945;3.423332;3.426183</t>
  </si>
  <si>
    <t>7.467778;7.361111;6.145556;5.023109;6.841667;7.297619;6.927778</t>
  </si>
  <si>
    <t>80.466310;71.157192;61.377283;41.601608;86.418115;80.811119;54.786734</t>
  </si>
  <si>
    <t>102.783153;82.413307;78.044852;89.535889;102.562534;91.000543;64.730943</t>
  </si>
  <si>
    <t>192.460368;219.194948;202.638988;255.021864;260.870824;198.809112;207.361817</t>
  </si>
  <si>
    <t>Fri Aug 30 11:31:14 2019</t>
  </si>
  <si>
    <t>neos16</t>
  </si>
  <si>
    <t>446.00000000000000000000;446.00000000000000000000;446.00000000000000000000;446.00000000000000000000;446.00000000000000000000;446.00000000000000000000;446.00000000000000000000</t>
  </si>
  <si>
    <t>2055;1355;1295;1509;1431;1518;1547</t>
  </si>
  <si>
    <t>16;9;8;10;10;10;11</t>
  </si>
  <si>
    <t>436.500000;436.666667;433.750000;437.500000;435.666667;435.750000;434.500000</t>
  </si>
  <si>
    <t>443.666667;446.000000;441.452381;441.500000;445.166667;440.833333;443.321429</t>
  </si>
  <si>
    <t>0.094915;0.064531;0.058632;0.064045;0.064049;0.067695;0.072798</t>
  </si>
  <si>
    <t>0.107281;0.064613;0.062827;0.067750;0.064133;0.072518;0.075458</t>
  </si>
  <si>
    <t>1262;1095;1051;1299;1210;1449;1391</t>
  </si>
  <si>
    <t>16;17;10;15;12;13;13</t>
  </si>
  <si>
    <t>435.333333;434.000000;436.000000;436.666667;437.000000;435.405405;433.000000</t>
  </si>
  <si>
    <t>444.333333;443.875000;446.000000;446.000000;446.000000;443.875000;443.875000</t>
  </si>
  <si>
    <t>0.040830;0.034359;0.030685;0.038675;0.036361;0.036876;0.040056</t>
  </si>
  <si>
    <t>0.042887;0.035649;0.030742;0.038730;0.036418;0.038880;0.041506</t>
  </si>
  <si>
    <t>Thu Aug 29 13:19:01 2019</t>
  </si>
  <si>
    <t>neos-1616732</t>
  </si>
  <si>
    <t>159.00000000000000000000;159.00000000000000000000;159.00000000000000000000;159.00000000000000000000;158.99999999999997157829;158.99999999999997157829;159.00000000000000000000</t>
  </si>
  <si>
    <t>159.00000000000000000000;159.00000000000000000000;159.00000000000000000000;159.00000000000000000000;158.99999999999997157829;158.00000000000000000000;159.00000000000000000000</t>
  </si>
  <si>
    <t>57884966;49072040;53058918;74252452;59294018;53019627;44929407</t>
  </si>
  <si>
    <t>918910;801193;864894;1319336;1024093;1042859;731410</t>
  </si>
  <si>
    <t>16;20;18;18;21;18;18</t>
  </si>
  <si>
    <t>137.536788;137.536788;137.536788;137.536788;137.536788;137.536788;137.536788</t>
  </si>
  <si>
    <t>139.373484;139.426716;139.368166;139.368166;139.431142;139.415145;139.415145</t>
  </si>
  <si>
    <t>0.285120;0.311477;0.295372;0.287148;0.293582;0.288624;0.274385</t>
  </si>
  <si>
    <t>822.280496;615.451199;378.589753;2828.987883;1580.465522;846.813567;555.329574</t>
  </si>
  <si>
    <t>2904.248388;2421.258377;2600.059933;3598.392129;2902.009169;3600.000405;2144.938492</t>
  </si>
  <si>
    <t>159.00000000000000000000;159.00000000000000000000;159.00000000000000000000;159.00000000000000000000;159.00000000000000000000;159.00000000000000000000;159.00000000000000000000</t>
  </si>
  <si>
    <t>68064389;68775473;70531144;74219883;56838681;62877397;66565402</t>
  </si>
  <si>
    <t>1415573;1376200;1429019;1541870;1206581;1308821;1365338</t>
  </si>
  <si>
    <t>56;63;56;81;24;63;24</t>
  </si>
  <si>
    <t>139.160464;139.160401;139.160464;139.160394;139.160401;139.160401;139.160401</t>
  </si>
  <si>
    <t>140.018142;139.975329;140.018142;140.361922;139.520682;139.975329;139.558517</t>
  </si>
  <si>
    <t>1.086834;1.172270;1.075128;1.219341;0.554967;1.145330;0.542039</t>
  </si>
  <si>
    <t>850.262551;386.746648;733.635453;289.370419;540.108356;399.093549;1427.074513</t>
  </si>
  <si>
    <t>2047.016056;2080.469338;2118.662922;2308.253586;1681.225541;1912.508548;2138.391858</t>
  </si>
  <si>
    <t>Thu Aug 29 22:52:59 2019</t>
  </si>
  <si>
    <t>neos-1620770</t>
  </si>
  <si>
    <t>8.00000000000000000000;8.00000000000000000000;8.00000000000000532907;8.00000000000000177636;8.00000000000000710543;8.00000000000000000000;8.00000000000001776357</t>
  </si>
  <si>
    <t>25926422;48105157;37973366;26343887;27275471;24004455;63013672</t>
  </si>
  <si>
    <t>170168;604342;345107;162791;186919;72927;341935</t>
  </si>
  <si>
    <t>13;38;26;41;26;28;18</t>
  </si>
  <si>
    <t>3.214286;2.714286;2.714286;2.714286;2.714286;2.714286;2.714286</t>
  </si>
  <si>
    <t>4.214286;7.000000;4.030928;7.000000;7.000000;7.000000;7.000000</t>
  </si>
  <si>
    <t>1.135445;6.823052;1.844901;6.618919;5.295720;6.309597;7.793880</t>
  </si>
  <si>
    <t>11.623786;7.018985;169.813725;72.729100;6.162124;9.205048;8.520541</t>
  </si>
  <si>
    <t>3600.000488;3600.000538;3600.000444;3600.000437;3600.000439;3600.000533;3600.000610</t>
  </si>
  <si>
    <t>8.00000000000000355271;8.00000000000000000000;8.00000000000000000000;8.00000000000000177636;8.00000000000000355271;8.00000000000000355271;8.00000000000000355271</t>
  </si>
  <si>
    <t>73062703;107280520;65753028;80967591;79865716;97825602;104619135</t>
  </si>
  <si>
    <t>730773;816096;680579;912023;871943;668152;695269</t>
  </si>
  <si>
    <t>12;11;13;12;13;14;13</t>
  </si>
  <si>
    <t>7.558752;6.104587;8.677644;6.815254;7.050254;6.940356;8.500755</t>
  </si>
  <si>
    <t>12.048551;8.197250;11.878948;10.282431;10.921090;8.022897;54.462268</t>
  </si>
  <si>
    <t>3600.000498;3600.000294;3600.000249;3600.000205;3600.000219;3600.000424;3600.000333</t>
  </si>
  <si>
    <t>Fri Aug 30 03:18:44 2019</t>
  </si>
  <si>
    <t>neos-1620807</t>
  </si>
  <si>
    <t>6.00000000000000000000;6.00000000000000000000;6.00000000000000000000;6.00000000000000000000;6.00000000000000000000;6.00000000000000000000;6.00000000000000000000</t>
  </si>
  <si>
    <t>23382598;17158674;26660321;22954284;21897706;14991768;20181924</t>
  </si>
  <si>
    <t>421813;433872;424352;428566;405288;402561;368759</t>
  </si>
  <si>
    <t>0.030509;0.038075;0.033809;0.031894;0.035315;0.034131;0.034289</t>
  </si>
  <si>
    <t>0.056817;0.074923;0.061492;0.093708;0.151921;0.063862;0.107919</t>
  </si>
  <si>
    <t>610.836851;607.171151;702.454443;590.791706;599.833465;493.861610;531.358100</t>
  </si>
  <si>
    <t>10009815;4487701;9043517;8509053;11714692;11294300;4115846</t>
  </si>
  <si>
    <t>209872;93217;197034;235450;251707;222808;117381</t>
  </si>
  <si>
    <t>5;6;7;6;8;6;5</t>
  </si>
  <si>
    <t>4.000000;4.000000;4.000000;4.000000;4.000000;4.000000;4.000000</t>
  </si>
  <si>
    <t>0.077034;0.059853;0.085597;0.075863;0.148360;0.102022;0.082693</t>
  </si>
  <si>
    <t>0.203103;0.190090;0.197094;0.183818;0.275089;0.221228;0.199781</t>
  </si>
  <si>
    <t>207.388034;122.336544;221.639263;233.403746;282.039048;281.056687;109.490436</t>
  </si>
  <si>
    <t>Thu Aug 29 03:50:11 2019</t>
  </si>
  <si>
    <t>neos17</t>
  </si>
  <si>
    <t>0.15000257742257733229;0.15000257742257741556;0.15000257742257597227;0.15000257742257741556;0.15000257742257597227;0.15000257742257738780;0.15000257742257591675</t>
  </si>
  <si>
    <t>0.14998943132093639496;0.14999754066723069990;0.14999342141169727527;0.15000257742257741556;0.14999342657342545904;0.14999131276392668743;0.14998814510165076053</t>
  </si>
  <si>
    <t>37776;27994;39691;28162;27314;34147;30713</t>
  </si>
  <si>
    <t>3103;2204;3290;2176;2226;2959;2491</t>
  </si>
  <si>
    <t>0.100777;0.100777;0.100777;0.100777;0.100777;0.100777;0.100777</t>
  </si>
  <si>
    <t>0.130466;0.130466;0.130466;0.130466;0.130466;0.130466;0.130466</t>
  </si>
  <si>
    <t>0.098072;0.096747;0.096928;0.097162;0.096300;0.097197;0.096762</t>
  </si>
  <si>
    <t>1.563813;1.174367;1.325871;1.274620;1.087236;1.613765;1.431744</t>
  </si>
  <si>
    <t>1.660015;1.409617;1.727186;1.369430;1.314697;1.665102;1.435953</t>
  </si>
  <si>
    <t>0.15000257742257752658;0.15000257742257747107;0.15000257742257766536;0.15000257742257736004;0.15000257742257741556;0.15000257742257741556;0.15000257742257747107</t>
  </si>
  <si>
    <t>0.15000257742257752658;0.14999479362795112292;0.14999199779829947010;0.14998875124875177267;0.15000015984016051851;0.14999975824758060572;0.14998865134865199678</t>
  </si>
  <si>
    <t>23640;23311;24703;24457;21781;27523;24161</t>
  </si>
  <si>
    <t>1810;1843;1868;1950;1593;2160;1924</t>
  </si>
  <si>
    <t>0.105664;0.105664;0.105664;0.105664;0.105664;0.105664;0.105664</t>
  </si>
  <si>
    <t>0.131496;0.131496;0.131496;0.131496;0.131496;0.131496;0.131496</t>
  </si>
  <si>
    <t>0.101220;0.102419;0.102078;0.101195;0.100505;0.101570;0.103011</t>
  </si>
  <si>
    <t>1.003505;0.973746;0.878143;0.928345;0.830998;0.944337;0.941688</t>
  </si>
  <si>
    <t>1.009799;0.990414;0.989472;1.027482;0.925316;1.092307;1.003590</t>
  </si>
  <si>
    <t>Thu Aug 22 19:20:43 2019</t>
  </si>
  <si>
    <t>neos18</t>
  </si>
  <si>
    <t>16.00000000000000000000;16.00000000000000000000;16.00000000000000000000;16.00000000000000000000;16.00000000000000355271;16.00000000000001421085;16.00000000000000000000</t>
  </si>
  <si>
    <t>49116;62634;74887;50651;59228;64069;53207</t>
  </si>
  <si>
    <t>2095;2003;2558;1949;2359;2144;2028</t>
  </si>
  <si>
    <t>25;26;16;39;19;15;32</t>
  </si>
  <si>
    <t>12.500000;12.500000;12.500000;12.500000;12.500000;12.500000;12.500000</t>
  </si>
  <si>
    <t>13.024390;13.027086;13.003788;13.084699;13.002538;13.001271;13.177249</t>
  </si>
  <si>
    <t>0.892452;0.983824;0.889488;1.495842;0.783379;0.736617;1.285712</t>
  </si>
  <si>
    <t>0.989568;1.066759;1.700505;2.031479;0.893063;0.818794;1.553922</t>
  </si>
  <si>
    <t>5.964390;6.720551;12.566789;6.214470;6.712897;6.524678;6.733250</t>
  </si>
  <si>
    <t>16.00000000000000000000;16.00000000000000000000;15.99999999999997868372;16.00000000000000000000;16.00000000000000000000;16.00000000000000000000;16.00000000000000000000</t>
  </si>
  <si>
    <t>61554;64319;59181;75151;55709;48203;57637</t>
  </si>
  <si>
    <t>2332;1863;2725;2591;2227;1887;2327</t>
  </si>
  <si>
    <t>14;12;13;16;20;15;16</t>
  </si>
  <si>
    <t>13.004425;13.000000;13.001374;13.002841;13.033849;13.000000;13.002445</t>
  </si>
  <si>
    <t>0.214912;0.265795;0.229526;0.275836;0.293858;0.273370;0.242927</t>
  </si>
  <si>
    <t>0.244856;2.641771;0.494230;0.539485;0.321344;0.312872;0.444254</t>
  </si>
  <si>
    <t>2.674397;4.626818;2.638745;4.747998;2.603873;2.067616;2.550591</t>
  </si>
  <si>
    <t>Thu Aug 22 19:31:41 2019</t>
  </si>
  <si>
    <t>neos20</t>
  </si>
  <si>
    <t>-434.00000000000000000000;-434.00000000000000000000;-434.00000000000000000000;-434.00000000000000000000;-434.00000000000000000000;-434.00000000000000000000;-434.00000000000000000000</t>
  </si>
  <si>
    <t>51907;54794;51145;54609;34802;43752;67249</t>
  </si>
  <si>
    <t>851;1073;938;960;641;781;1240</t>
  </si>
  <si>
    <t>21;21;13;23;19;21;18</t>
  </si>
  <si>
    <t>-474.663532;-474.666667;-473.400000;-474.666667;-472.398751;-474.666667;-474.400000</t>
  </si>
  <si>
    <t>-471.341191;-470.304348;-471.333333;-472.411111;-466.000000;-471.900000;-472.333333</t>
  </si>
  <si>
    <t>0.513594;0.631285;0.409787;0.553644;0.552498;0.515500;0.552358</t>
  </si>
  <si>
    <t>0.738401;2.203136;0.999017;1.293368;0.900807;0.630565;2.248299</t>
  </si>
  <si>
    <t>2.306089;2.590110;2.197366;2.510921;1.713631;1.994027;2.884877</t>
  </si>
  <si>
    <t>-434.00000000000000000000;-434.00000000000000000000;-434.00000000000000000000;-434.00000000000000000000;-434.00000000000000000000;-433.99999999999994315658;-434.00000000000000000000</t>
  </si>
  <si>
    <t>23882;22746;24052;22589;28147;24298;16918</t>
  </si>
  <si>
    <t>501;462;475;547;567;513;350</t>
  </si>
  <si>
    <t>15;13;16;16;17;15;14</t>
  </si>
  <si>
    <t>-472.666667;-471.666667;-473.330749;-472.222222;-472.666667;-472.666667;-472.666667</t>
  </si>
  <si>
    <t>-466.000000;-466.000000;-466.000000;-466.000000;-466.000000;-466.000000;-466.000000</t>
  </si>
  <si>
    <t>0.184776;0.203699;0.277149;0.234790;0.312303;0.268682;0.218904</t>
  </si>
  <si>
    <t>0.413278;0.477489;0.549402;0.342458;0.600586;0.502535;0.348346</t>
  </si>
  <si>
    <t>0.758476;0.735432;0.799082;0.757541;0.928039;0.817305;0.596238</t>
  </si>
  <si>
    <t>Thu Aug 22 19:19:40 2019</t>
  </si>
  <si>
    <t>neos2</t>
  </si>
  <si>
    <t>454.86469703500074501790;454.86469703500074501790;454.86469703500074501790;454.86469703500074501790;454.86970173500026248803;454.86469703500074501790;454.86469703500074501790</t>
  </si>
  <si>
    <t>454.84660838499894452980;454.86469703500074501790;454.86469703500074501790;454.82165979600040373043;454.86469703500051764422;454.86469703500074501790;454.84348742130805476336</t>
  </si>
  <si>
    <t>15262;18317;14246;28205;14341;12981;13570</t>
  </si>
  <si>
    <t>864;895;636;644;712;621;658</t>
  </si>
  <si>
    <t>37;62;44;88;36;47;55</t>
  </si>
  <si>
    <t>-4632.341991;-4627.135916;-4627.592949;-4632.668676;-4626.739546;-4626.739546;-4622.012964</t>
  </si>
  <si>
    <t>-3827.763190;-3465.893484;-3780.907730;-3248.672731;-3845.222565;-3711.146537;-3228.037209</t>
  </si>
  <si>
    <t>0.412574;0.646607;0.470189;1.071286;0.484203;0.608929;0.650873</t>
  </si>
  <si>
    <t>1.081048;1.332994;1.121022;1.475657;1.052979;1.157639;1.160893</t>
  </si>
  <si>
    <t>1.108055;1.339214;1.127061;1.610669;1.061419;1.179077;1.243017</t>
  </si>
  <si>
    <t>454.86469703499369643396;454.86469703500188188627;454.86469703500642935978;454.86469703501052208594;454.86469703498732997105;454.86469703500142713892;454.86469703500642935978</t>
  </si>
  <si>
    <t>454.86469703499369643396;454.86469703500188188627;454.82152248766760749277;454.86469703501052208594;454.86469703498732997105;454.86469703500142713892;454.86469703500642935978</t>
  </si>
  <si>
    <t>16316;17905;18608;16059;14577;13838;15584</t>
  </si>
  <si>
    <t>568;770;687;568;644;559;633</t>
  </si>
  <si>
    <t>43;60;53;58;48;40;55</t>
  </si>
  <si>
    <t>-2406.254357;-2403.861598;-2406.254357;-2406.254357;-2403.861598;-2403.861598;-2406.254357</t>
  </si>
  <si>
    <t>-2001.874813;-1885.252464;-1950.011571;-1844.500232;-1917.428030;-2023.744979;-1928.943658</t>
  </si>
  <si>
    <t>0.412393;0.601808;0.481180;0.534951;0.513240;0.418349;0.495046</t>
  </si>
  <si>
    <t>0.945652;1.298091;1.162017;1.150031;1.063779;0.935870;1.070577</t>
  </si>
  <si>
    <t>0.952484;1.372336;1.196641;1.167584;1.071141;0.941801;1.071380</t>
  </si>
  <si>
    <t>Thu Aug 22 19:22:16 2019</t>
  </si>
  <si>
    <t>neos3</t>
  </si>
  <si>
    <t>368.84275099771707573382;368.84275099867591052316;368.84275099996420976822;368.84275100000104430364;368.84275097120644204551;368.84275100000036218262;368.84275099906153627671</t>
  </si>
  <si>
    <t>368.84275099771707573382;368.84275099867591052316;368.84275099996420976822;368.84275100000104430364;368.84275097120644204551;368.84275100000036218262;368.81376889666626084363</t>
  </si>
  <si>
    <t>88424;53184;101026;104919;72189;92350;64169</t>
  </si>
  <si>
    <t>4051;3553;5143;3822;4151;5453;3300</t>
  </si>
  <si>
    <t>66;47;48;43;55;32;48</t>
  </si>
  <si>
    <t>-6292.135770;-6290.684423;-6284.864921;-6335.045419;-6284.857970;-6285.741642;-6290.684423</t>
  </si>
  <si>
    <t>-5197.092040;-5260.315168;-5020.716808;-5358.061303;-4923.862702;-5448.754698;-4685.082124</t>
  </si>
  <si>
    <t>0.813249;0.808909;0.834706;0.668357;0.863350;0.604599;0.794622</t>
  </si>
  <si>
    <t>5.383124;3.671374;5.705333;5.024513;4.497893;5.437084;4.090253</t>
  </si>
  <si>
    <t>5.955360;3.757688;5.826999;5.724382;4.500813;5.666313;4.109218</t>
  </si>
  <si>
    <t>368.84275100000013480894;368.84275099999831581954;368.84275099995238633710;368.84275100000013480894;368.84275100000104430364;368.84275099995284108445;368.84275100000013480894</t>
  </si>
  <si>
    <t>368.81766785500030891853;368.84275099999831581954;368.84275099995238633710;368.84275100000013480894;368.84275100000104430364;368.84275099995284108445;368.84275100000013480894</t>
  </si>
  <si>
    <t>75338;92508;360087;127969;51144;53547;156472</t>
  </si>
  <si>
    <t>2415;2565;6737;3070;2387;2140;4044</t>
  </si>
  <si>
    <t>50;41;53;45;51;48;46</t>
  </si>
  <si>
    <t>-4358.245821;-4358.245821;-4360.417628;-4358.245821;-4358.245821;-4360.417628;-4359.093762</t>
  </si>
  <si>
    <t>-3686.389440;-3786.022046;-3667.756853;-3770.776068;-3699.688730;-3675.203965;-3765.394444</t>
  </si>
  <si>
    <t>0.762098;0.629245;0.776295;0.700131;0.622676;0.742254;0.739129</t>
  </si>
  <si>
    <t>3.859742;4.031349;13.811883;5.075741;2.761557;2.390532;6.570977</t>
  </si>
  <si>
    <t>3.989694;4.404161;13.823021;5.547327;2.920119;3.014054;6.591434</t>
  </si>
  <si>
    <t>Thu Aug 22 19:25:24 2019</t>
  </si>
  <si>
    <t>neos-480878</t>
  </si>
  <si>
    <t>492.51444928794228417246;492.51444928794586530785;492.51444928794586530785;492.51444928794592215127;492.51444928794586530785;492.51444928794592215127;492.51444928794586530785</t>
  </si>
  <si>
    <t>492.46705304308034101268;492.47050170451882422640;492.46742097892575884543;492.46607549137212345158;492.46868097821152332472;492.47208734023024589987;492.47007153042522986652</t>
  </si>
  <si>
    <t>232669;238637;154235;173169;278182;262647;143999</t>
  </si>
  <si>
    <t>7058;7798;6156;6168;9787;8871;5593</t>
  </si>
  <si>
    <t>35;31;34;34;33;30;32</t>
  </si>
  <si>
    <t>468.559644;468.559644;468.312317;468.312317;468.559644;468.559644;468.312317</t>
  </si>
  <si>
    <t>480.376471;480.416486;480.039191;480.039191;480.371069;480.315619;480.040303</t>
  </si>
  <si>
    <t>0.540003;0.466199;0.481751;0.483559;0.503691;0.452546;0.496895</t>
  </si>
  <si>
    <t>9.222364;9.527956;14.983814;12.159621;8.900588;11.298441;8.598365</t>
  </si>
  <si>
    <t>19.571429;16.804748;15.059560;13.640357;21.355790;19.588951;14.565060</t>
  </si>
  <si>
    <t>492.51444928794592215127;492.51444928794592215127;492.51444928794592215127;492.51444928794592215127;492.51444928794592215127;492.51444928794597899468;492.51444928794592215127</t>
  </si>
  <si>
    <t>492.46765563836208912107;492.48070447543028649307;492.47359661834781263678;492.46644647244465886615;492.46919068572776723158;492.47010018688240506890;492.46558717895959489397</t>
  </si>
  <si>
    <t>143821;203526;159324;281172;197139;216528;345645</t>
  </si>
  <si>
    <t>5299;7729;5221;11157;6761;7932;13473</t>
  </si>
  <si>
    <t>31;49;40;30;46;49;48</t>
  </si>
  <si>
    <t>479.314150;479.381513;479.314150;479.314150;479.322924;479.381513;479.383459</t>
  </si>
  <si>
    <t>480.334576;480.340744;480.352191;480.367638;480.216428;480.340744;480.382444</t>
  </si>
  <si>
    <t>0.462422;0.594337;0.549950;0.455565;0.667604;0.624474;0.607016</t>
  </si>
  <si>
    <t>6.664688;8.851749;11.654143;19.705443;11.502152;13.303905;21.612254</t>
  </si>
  <si>
    <t>10.632199;14.077449;11.681044;22.663078;14.032791;15.724463;24.904550</t>
  </si>
  <si>
    <t>Fri Aug 23 01:15:32 2019</t>
  </si>
  <si>
    <t>neos-501453</t>
  </si>
  <si>
    <t>47454.61449896299745887518;47454.61449896299745887518;47454.61449896299745887518;47454.61449896299745887518;47454.61449896299745887518;47454.61449896299745887518;47454.61449896299745887518</t>
  </si>
  <si>
    <t>47451.41583377921779174358;47451.41583377921779174358;47451.41583377921779174358;47451.41583377921779174358;47451.41583377921779174358;47451.41583377921779174358;47451.41583377921779174358</t>
  </si>
  <si>
    <t>185;185;185;185;185;185;185</t>
  </si>
  <si>
    <t>172;172;172;172;172;172;172</t>
  </si>
  <si>
    <t>47451.172249;47451.172249;47451.172249;47451.172249;47451.172249;47451.172249;47451.172249</t>
  </si>
  <si>
    <t>47451.415834;47451.415834;47451.415834;47451.415834;47451.415834;47451.415834;47451.415834</t>
  </si>
  <si>
    <t>0.004298;0.003439;0.003432;0.003440;0.003483;0.003489;0.003456</t>
  </si>
  <si>
    <t>0.010572;0.009659;0.009717;0.009675;0.009709;0.009718;0.009683</t>
  </si>
  <si>
    <t>0.010665;0.009731;0.009794;0.009750;0.009780;0.009792;0.009757</t>
  </si>
  <si>
    <t>47454.61449896301201079041;47454.61449896301201079041;47454.61449896301201079041;47454.61449896301201079041;47454.61449896301201079041;47454.61449896301201079041;47454.61449896301201079041</t>
  </si>
  <si>
    <t>47451.79584084601810900494;47451.79584084601810900494;47451.79584084601810900494;47451.79584084601810900494;47451.79584084601810900494;47451.79584084601810900494;47451.79584084601810900494</t>
  </si>
  <si>
    <t>1182;1182;1182;1182;1182;1182;1182</t>
  </si>
  <si>
    <t>1162;1162;1162;1162;1162;1162;1162</t>
  </si>
  <si>
    <t>0.001822;0.001755;0.001746;0.001723;0.001803;0.001966;0.001818</t>
  </si>
  <si>
    <t>0.021116;0.021253;0.021218;0.021172;0.021233;0.021541;0.021141</t>
  </si>
  <si>
    <t>0.021185;0.021320;0.021284;0.021243;0.021302;0.021607;0.021210</t>
  </si>
  <si>
    <t>Thu Aug 22 19:13:18 2019</t>
  </si>
  <si>
    <t>neos-504674</t>
  </si>
  <si>
    <t>3635.87138000007416849257;3635.87137999997048609657;3635.87138000008008020814;3635.87137999996048165485;3635.87137999995957216015;3635.87137999994683923433;3635.87138000000777537934</t>
  </si>
  <si>
    <t>3635.87138000007416849257;3635.87137999997048609657;3635.63889021774411958177;3635.87137999996048165485;3635.87137999995957216015;3635.75095618828936494538;3635.53296555813449231209</t>
  </si>
  <si>
    <t>452806;591237;511518;493428;691836;462626;469558</t>
  </si>
  <si>
    <t>7219;10241;10244;7969;12161;8349;9347</t>
  </si>
  <si>
    <t>25;20;23;19;22;22;20</t>
  </si>
  <si>
    <t>1463.707600;1495.214859;1491.764078;1495.214859;1486.606405;1487.643071;1444.060636</t>
  </si>
  <si>
    <t>2040.033304;1963.822286;1972.278934;1981.383589;1866.137481;1875.083743;1844.638501</t>
  </si>
  <si>
    <t>0.271976;0.245250;0.234139;0.233628;0.212677;0.207957;0.202356</t>
  </si>
  <si>
    <t>18.771953;28.065852;18.968526;4.160557;33.223843;14.135824;26.868880</t>
  </si>
  <si>
    <t>26.257953;36.183232;29.131465;29.513211;38.293446;27.072064;27.324138</t>
  </si>
  <si>
    <t>3635.87138000000049942173;3635.87138000000049942173;3635.87137999999913517968;3635.87137999999958992703;3635.87137999999913517968;3635.87138000000004467438;3635.87138000000095416908</t>
  </si>
  <si>
    <t>3635.87138000000049942173;3635.74546457304404611932;3635.87137999999913517968;3635.87137999999958992703;3635.87137999999913517968;3635.73631123043287516339;3635.87138000000095416908</t>
  </si>
  <si>
    <t>333232;328482;374465;305454;429636;461378;456730</t>
  </si>
  <si>
    <t>5694;5362;6693;7442;11245;7821;14329</t>
  </si>
  <si>
    <t>22;26;30;33;25;27;33</t>
  </si>
  <si>
    <t>2028.775491;2031.274073;2033.316559;2039.199285;2038.182314;2033.316559;2039.199285</t>
  </si>
  <si>
    <t>2129.448480;2138.868982;2145.556093;2199.920549;2132.294095;2147.075055;2199.920549</t>
  </si>
  <si>
    <t>0.241314;0.304202;0.312344;0.353141;0.264704;0.288468;0.353737</t>
  </si>
  <si>
    <t>14.781313;11.785817;15.705432;11.722207;2.586760;21.611601;0.730463</t>
  </si>
  <si>
    <t>18.754329;17.011121;19.760139;16.453530;13.508501;23.409136;15.651817</t>
  </si>
  <si>
    <t>Thu Aug 22 19:47:29 2019</t>
  </si>
  <si>
    <t>neos-504815</t>
  </si>
  <si>
    <t>2296.22002480002993252128;2296.22002479997854607063;2296.22002480000537616434;2296.22002479998536728090;2296.22002479997718182858;2296.22002480010360159213;2296.22002479998172930209</t>
  </si>
  <si>
    <t>2296.22002480002993252128;2296.22002479997854607063;2296.22002480000537616434;2296.22002479998536728090;2296.14407512641946595977;2296.22002480010360159213;2296.22002479998172930209</t>
  </si>
  <si>
    <t>101085;110660;159619;135435;132916;149555;117328</t>
  </si>
  <si>
    <t>3569;3016;4301;3591;3432;4386;3262</t>
  </si>
  <si>
    <t>26;25;23;30;20;20;24</t>
  </si>
  <si>
    <t>1019.884804;1036.830843;1031.078013;1028.850567;1024.445581;1024.792036;1022.240865</t>
  </si>
  <si>
    <t>1332.075563;1291.362490;1261.450638;1288.723440;1242.747727;1250.627502;1256.556452</t>
  </si>
  <si>
    <t>0.197842;0.162874;0.158027;0.192455;0.137851;0.133232;0.169582</t>
  </si>
  <si>
    <t>5.400892;5.662860;8.815862;5.818044;5.452832;7.727535;4.016890</t>
  </si>
  <si>
    <t>5.492174;6.050420;8.831318;7.425980;6.971240;8.271087;6.914702</t>
  </si>
  <si>
    <t>2296.22002479999900970142;2296.22002479999855495407;2296.22002479999810020672;2296.22002479999855495407;2296.22002479999946444877;2296.22002479999900970142;2296.22002479999810020672</t>
  </si>
  <si>
    <t>133632;132432;134915;141381;139035;120593;131141</t>
  </si>
  <si>
    <t>5463;5184;5424;5742;5819;4626;5625</t>
  </si>
  <si>
    <t>25;20;22;17;21;21;28</t>
  </si>
  <si>
    <t>1312.635436;1311.774242;1312.498442;1312.635436;1302.598420;1310.497811;1303.140439</t>
  </si>
  <si>
    <t>1361.643443;1364.760307;1364.289424;1367.655028;1353.407020;1382.168419;1359.835164</t>
  </si>
  <si>
    <t>0.178920;0.160987;0.170667;0.157773;0.154156;0.162376;0.197053</t>
  </si>
  <si>
    <t>4.565572;4.030489;2.452640;3.452369;5.355665;1.927338;4.545941</t>
  </si>
  <si>
    <t>5.267127;5.139492;4.693185;5.603976;5.424075;4.222255;5.120214</t>
  </si>
  <si>
    <t>Thu Aug 22 19:14:41 2019</t>
  </si>
  <si>
    <t>neos5</t>
  </si>
  <si>
    <t>15.00000000000000000000;15.00000000000000355271;15.00000000000000000000;14.99999981250000757882;15.00000000000000000000;15.00000000000000000000;14.99999994117652768466</t>
  </si>
  <si>
    <t>14.99858356940509551691;14.99853801169590639120;14.99876084262701425587;14.99859943977591036912;14.99855907780979613619;14.99859943977590859276;14.99893162393162349133</t>
  </si>
  <si>
    <t>9894432;7829305;14257942;17010305;17486272;14000084;11201805</t>
  </si>
  <si>
    <t>620482;413744;960724;1045088;1195945;1034186;618842</t>
  </si>
  <si>
    <t>41;74;12;41;63;48;65</t>
  </si>
  <si>
    <t>13.083333;13.083333;13.083333;13.083333;13.083333;13.083333;13.083333</t>
  </si>
  <si>
    <t>13.345400;13.347587;13.250000;13.341009;13.354096;13.369565;13.371408</t>
  </si>
  <si>
    <t>0.068007;0.110712;0.037486;0.068220;0.098554;0.084186;0.096282</t>
  </si>
  <si>
    <t>0.185011;0.121467;0.371835;25.464979;0.620507;0.132906;140.072222</t>
  </si>
  <si>
    <t>389.341518;242.573705;463.636335;618.394725;638.691223;473.629168;356.531002</t>
  </si>
  <si>
    <t>0.067414;0.111388;0.037568;0.068657;0.099459;0.083105;0.094091</t>
  </si>
  <si>
    <t>0.184372;0.122210;0.374869;25.645867;0.622317;0.131519;138.568572</t>
  </si>
  <si>
    <t>388.553336;243.460324;465.390622;617.773286;636.652333;471.063127;353.366610</t>
  </si>
  <si>
    <t>Thu Aug 29 04:02:57 2019</t>
  </si>
  <si>
    <t>neos-512201</t>
  </si>
  <si>
    <t>513.57082079999850066088;513.57082079999918278190;513.57082079999861434771;513.57082079999827328720;513.57082079999963752925;513.57082079999338475318;513.57082080002908242022</t>
  </si>
  <si>
    <t>513.57082079999850066088;513.55126013712231269892;513.57082079999861434771;513.57082079999827328720;513.57082079999963752925;513.56470546795344489510;513.57082080002908242022</t>
  </si>
  <si>
    <t>177393;341994;188190;241671;154029;254232;224160</t>
  </si>
  <si>
    <t>3629;6406;4017;4664;3528;4972;4263</t>
  </si>
  <si>
    <t>23;19;23;18;23;20;23</t>
  </si>
  <si>
    <t>236.738581;234.991815;232.159378;235.913755;231.136332;235.393076;236.738581</t>
  </si>
  <si>
    <t>288.041045;282.424321;284.821026;285.561852;291.097365;285.360756;288.041045</t>
  </si>
  <si>
    <t>0.235693;0.209968;0.208136;0.205000;0.212745;0.204271;0.235235</t>
  </si>
  <si>
    <t>7.803937;19.102738;9.563471;13.402302;8.923302;15.394397;13.437390</t>
  </si>
  <si>
    <t>10.619820;20.818271;10.763028;15.237293;10.375473;16.284348;13.710604</t>
  </si>
  <si>
    <t>513.57082079999986490293;513.57082079999997858977;513.57082080000009227660;513.57082079999975121609;513.57082079999986490293;513.57082079999986490293;513.57082079999963752925</t>
  </si>
  <si>
    <t>513.57082079999986490293;513.54478653249179842533;513.57082080000009227660;513.57082079999975121609;513.55269001820136054448;513.54248105664339618670;513.57082079999963752925</t>
  </si>
  <si>
    <t>136269;338464;127985;128800;142020;142762;129121</t>
  </si>
  <si>
    <t>2756;10416;2227;2629;3137;3052;2864</t>
  </si>
  <si>
    <t>33;30;35;27;29;25;27</t>
  </si>
  <si>
    <t>283.241850;283.241850;283.241850;280.524761;283.241850;283.636269;280.480152</t>
  </si>
  <si>
    <t>308.703229;308.518353;309.183989;307.452171;308.188170;308.280789;307.572116</t>
  </si>
  <si>
    <t>0.322302;0.298792;0.323948;0.276024;0.294409;0.272720;0.290052</t>
  </si>
  <si>
    <t>7.237830;10.903811;7.053670;3.231629;7.367993;7.787096;7.163194</t>
  </si>
  <si>
    <t>8.235009;11.920421;7.753098;7.783655;8.219278;8.052686;7.407984</t>
  </si>
  <si>
    <t>Thu Aug 22 19:20:13 2019</t>
  </si>
  <si>
    <t>neos-522351</t>
  </si>
  <si>
    <t>17891.07711599999311147258;17891.07711599999311147258;17891.07711599996036966331;17891.07711599996036966331;17891.07711599999311147258;17891.07711599993490381166;17891.07711599999311147258</t>
  </si>
  <si>
    <t>17891.07711599999311147258;17891.07711599999311147258;17891.07711599996036966331;17891.07711599996036966331;17891.07711599999311147258;17891.07711599993490381166;17890.53627265836621518247</t>
  </si>
  <si>
    <t>10497;8702;9484;9791;11950;9502;12712</t>
  </si>
  <si>
    <t>149;151;151;152;214;152;182</t>
  </si>
  <si>
    <t>14271.247696;14271.247696;14271.247696;14271.247696;14271.247696;14271.247696;14271.247696</t>
  </si>
  <si>
    <t>17752.337167;17752.337167;17752.337167;17752.337167;17752.337132;17752.337167;17748.342433</t>
  </si>
  <si>
    <t>0.139767;0.133236;0.132987;0.130269;0.127930;0.127670;0.134880</t>
  </si>
  <si>
    <t>0.183236;0.170914;0.166749;0.180674;0.167179;0.170844;0.188118</t>
  </si>
  <si>
    <t>0.402582;0.334547;0.357173;0.371631;0.460412;0.377761;0.512041</t>
  </si>
  <si>
    <t>17891.07711599999311147258;17891.07711599996036966331;17891.07711599996036966331;17891.07711599996036966331;17891.07711599999311147258;17891.07711599995673168451;17891.07711599996036966331</t>
  </si>
  <si>
    <t>17891.07711599999311147258;17891.07711599996036966331;17891.07711599996036966331;17890.74689470311204786412;17891.07711599999311147258;17891.07711599995673168451;17891.07711599996036966331</t>
  </si>
  <si>
    <t>10486;8256;13248;9932;12574;10773;9445</t>
  </si>
  <si>
    <t>165;145;178;152;212;149;153</t>
  </si>
  <si>
    <t>17748.342433;17748.342433;17752.337167;17752.345304;17752.337132;17752.337167;17752.375164</t>
  </si>
  <si>
    <t>0.134930;0.131974;0.133860;0.134582;0.128213;0.133023;0.132766</t>
  </si>
  <si>
    <t>0.184566;0.174192;0.176625;0.175181;0.169932;0.177370;0.179453</t>
  </si>
  <si>
    <t>0.419501;0.333111;0.476028;0.379385;0.470742;0.398249;0.378882</t>
  </si>
  <si>
    <t>Thu Aug 22 19:16:41 2019</t>
  </si>
  <si>
    <t>neos-538867</t>
  </si>
  <si>
    <t>122.00000000000000000000;122.00000000000000000000;122.00000000000000000000;122.00000000000000000000;122.00000000000000000000;122.00000000000001421085;122.00000000000000000000</t>
  </si>
  <si>
    <t>1164543;1353598;1785928;1215043;1432064;1059493;1026233</t>
  </si>
  <si>
    <t>56003;79802;78855;61318;75230;53236;53100</t>
  </si>
  <si>
    <t>12;10;14;10;12;9;12</t>
  </si>
  <si>
    <t>32.000000;32.000000;32.000000;32.000000;32.000000;32.000000;32.000000</t>
  </si>
  <si>
    <t>0.125306;0.104516;0.123376;0.134942;0.114677;0.126611;0.109716</t>
  </si>
  <si>
    <t>20.031744;29.431292;19.350913;15.474223;37.957273;19.194973;29.345534</t>
  </si>
  <si>
    <t>36.865058;47.345463;53.576352;37.963020;45.876189;36.248345;34.579918</t>
  </si>
  <si>
    <t>122.00000000000000000000;122.00000000000000000000;122.00000000000000000000;122.00000000000000000000;122.00000000000000000000;122.00000000000000000000;122.00000000000000000000</t>
  </si>
  <si>
    <t>1279105;1186115;1633475;894977;1391893;842698;1461052</t>
  </si>
  <si>
    <t>67969;68613;81270;46223;66659;50057;79471</t>
  </si>
  <si>
    <t>9;10;11;11;10;11;14</t>
  </si>
  <si>
    <t>0.106860;0.119976;0.102324;0.109872;0.104087;0.108294;0.128332</t>
  </si>
  <si>
    <t>25.013538;32.286545;29.200992;10.566347;38.965365;20.347757;40.495796</t>
  </si>
  <si>
    <t>36.900885;36.297220;45.159291;26.109008;40.206278;26.622259;43.257452</t>
  </si>
  <si>
    <t>Thu Aug 22 19:28:09 2019</t>
  </si>
  <si>
    <t>neos-538916</t>
  </si>
  <si>
    <t>134.00000000000000000000;134.00000000000000000000;134.00000000000000000000;134.00000000000000000000;134.00000000000000000000;134.00000000000000000000;134.00000000000000000000</t>
  </si>
  <si>
    <t>796346;759549;1061732;557490;597205;1332748;1134462</t>
  </si>
  <si>
    <t>30319;23978;41219;21437;21211;47545;40043</t>
  </si>
  <si>
    <t>12;10;9;10;14;10;9</t>
  </si>
  <si>
    <t>42.000000;42.000000;42.000000;42.000000;42.000000;42.000000;42.000000</t>
  </si>
  <si>
    <t>0.148270;0.121685;0.127623;0.136863;0.166313;0.129268;0.120847</t>
  </si>
  <si>
    <t>5.672073;4.441260;12.830631;6.047658;5.331492;10.998513;11.134138</t>
  </si>
  <si>
    <t>26.377002;25.216785;34.743902;21.502986;23.285165;41.481394;37.541722</t>
  </si>
  <si>
    <t>508152;898411;682209;770591;927232;471791;795903</t>
  </si>
  <si>
    <t>18866;34661;27525;28540;37197;21583;27764</t>
  </si>
  <si>
    <t>12;10;10;9;12;11;9</t>
  </si>
  <si>
    <t>0.126769;0.123852;0.133481;0.114387;0.135371;0.129748;0.122348</t>
  </si>
  <si>
    <t>6.031830;11.270206;3.190988;8.918708;5.484852;3.979967;3.524221</t>
  </si>
  <si>
    <t>15.567271;26.646859;20.076292;22.474712;28.226084;15.797034;23.067361</t>
  </si>
  <si>
    <t>neos-547911</t>
  </si>
  <si>
    <t>13.00000000000000000000;13.00000000000000000000;13.00000000000000000000;13.00000000000000000000;13.00000000000000000000;13.00000000000000000000;13.00000000000000000000</t>
  </si>
  <si>
    <t>823;879;728;823;847;839;888</t>
  </si>
  <si>
    <t>0.320582;0.327498;0.306023;0.315139;0.384620;0.334518;0.341177</t>
  </si>
  <si>
    <t>704;700;842;765;832;795;658</t>
  </si>
  <si>
    <t>0.141489;0.138097;0.155688;0.145553;0.153201;0.150596;0.137243</t>
  </si>
  <si>
    <t>Thu Aug 29 02:17:05 2019</t>
  </si>
  <si>
    <t>neos-555298</t>
  </si>
  <si>
    <t>1174300.00000000000000000000;1174300.00000000000000000000;1174300.00000000000000000000;1174300.00000000000000000000;1174300.00000000000000000000;1174300.00000000000000000000;1174300.00000000000000000000</t>
  </si>
  <si>
    <t>5587;5479;5022;6521;6106;5381;5239</t>
  </si>
  <si>
    <t>1097032.461030;1097032.461030;1097032.461030;1097032.461030;1097032.461030;1097032.461030;1097032.461030</t>
  </si>
  <si>
    <t>0.103938;0.094833;0.084408;0.115596;0.115787;0.095157;0.092358</t>
  </si>
  <si>
    <t>0.111188;0.103213;0.093963;0.123094;0.125148;0.102627;0.101111</t>
  </si>
  <si>
    <t>4614;5358;4947;5260;5045;4214;4845</t>
  </si>
  <si>
    <t>0.073331;0.079234;0.075433;0.076948;0.065397;0.061040;0.065062</t>
  </si>
  <si>
    <t>Thu Aug 22 19:14:46 2019</t>
  </si>
  <si>
    <t>neos-555424</t>
  </si>
  <si>
    <t>1286800.00000000000000000000;1286800.00000000000000000000;1286800.00000000000000000000;1286800.00000000000000000000;1286800.00000000000000000000;1286800.00000000000000000000;1286800.00000000000000000000</t>
  </si>
  <si>
    <t>8262;9507;7602;10197;8394;8249;10028</t>
  </si>
  <si>
    <t>1196312.549440;1196312.549440;1196312.549440;1196312.549440;1196312.549440;1196312.549440;1196312.549440</t>
  </si>
  <si>
    <t>0.155614;0.177770;0.133062;0.182329;0.153914;0.155720;0.191819</t>
  </si>
  <si>
    <t>0.173548;0.196282;0.154278;0.199596;0.177193;0.176069;0.211551</t>
  </si>
  <si>
    <t>4810;5212;5635;5041;5202;5328;4745</t>
  </si>
  <si>
    <t>0.080900;0.091015;0.095438;0.085414;0.085860;0.082900;0.074882</t>
  </si>
  <si>
    <t>Thu Aug 29 13:23:26 2019</t>
  </si>
  <si>
    <t>neos-555694</t>
  </si>
  <si>
    <t>18.39999999999999147349;18.39999999999999147349;18.39999999999999857891;19.40000000000000568434;18.39999999999998436806;10000000000000000159028911097599180468360808563945281389781327557747838772170381060813469985856815104.00000000000000000000;18.39999999999999147349</t>
  </si>
  <si>
    <t>18.39999999999999147349;18.39999999999999147349;18.39999999999999857891;18.39999999999997726263;18.39999999999998436806;18.39999999999995949906;18.39999999999999147349</t>
  </si>
  <si>
    <t>12562;16248;7846;21988;13698;3429;17769</t>
  </si>
  <si>
    <t>60;222;37;514;96;1;284</t>
  </si>
  <si>
    <t>22;36;11;24;21;2;18</t>
  </si>
  <si>
    <t>16.524976;16.519868;16.523836;16.519868;16.509901;16.538037;16.517458</t>
  </si>
  <si>
    <t>17.512189;18.005705;17.912195;17.972182;17.414925;16.538037;17.700000</t>
  </si>
  <si>
    <t>0.706035;0.957036;0.417106;0.704794;0.797320;0.163726;0.686799</t>
  </si>
  <si>
    <t>1.294109;1.998814;0.909844;1.514620;1.740736;0.000000;2.270387</t>
  </si>
  <si>
    <t>1.344681;2.099405;0.945737;3.438436;1.798442;0.181498;2.300744</t>
  </si>
  <si>
    <t>18.40000000000000568434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18.40000000000000568434;18.39999933333334070085;10000000000000000159028911097599180468360808563945281389781327557747838772170381060813469985856815104.00000000000000000000</t>
  </si>
  <si>
    <t>18.40000000000000568434;18.40000000000000568434;18.40000000000000568434;18.39999999999999147349;18.40000000000000568434;18.39999933333334070085;18.40000000000000568434</t>
  </si>
  <si>
    <t>14189;6791;1736;4425;9885;8976;8660</t>
  </si>
  <si>
    <t>102;2;1;2;17;2;2</t>
  </si>
  <si>
    <t>23;11;2;12;22;18;17</t>
  </si>
  <si>
    <t>17.900000;17.900000;18.127273;17.900000;17.900000;17.899999;17.900000</t>
  </si>
  <si>
    <t>17.976854;17.900000;18.127273;17.900000;17.961224;17.918749;17.900000</t>
  </si>
  <si>
    <t>0.401297;0.306335;0.062930;0.216027;0.409934;0.380478;0.370167</t>
  </si>
  <si>
    <t>0.858459;0.000000;0.000000;0.000000;0.583931;0.383528;0.000000</t>
  </si>
  <si>
    <t>0.951002;0.309171;0.067387;0.267437;0.590631;0.383840;0.509793</t>
  </si>
  <si>
    <t>Thu Aug 22 19:17:31 2019</t>
  </si>
  <si>
    <t>neos-555771</t>
  </si>
  <si>
    <t>18.59999999999999431566;18.59999999999999431566;18.59999999999999431566;18.59999900970875330586;18.60000000000000142109;18.59999999999998010480;18.59999999999998721023</t>
  </si>
  <si>
    <t>13550;10932;48147;24933;12865;11007;12756</t>
  </si>
  <si>
    <t>139;72;1144;439;146;53;109</t>
  </si>
  <si>
    <t>19;17;17;19;29;20;22</t>
  </si>
  <si>
    <t>16.709967;16.709901;16.709901;16.739027;16.718967;16.718967;16.715075</t>
  </si>
  <si>
    <t>17.958463;17.614925;17.614925;18.519810;17.822091;17.558478;17.687265</t>
  </si>
  <si>
    <t>0.698951;0.688851;0.754159;0.742636;0.794001;0.776013;0.695105</t>
  </si>
  <si>
    <t>1.726726;1.224411;2.126140;3.412307;1.412465;1.268351;1.045799</t>
  </si>
  <si>
    <t>1.822075;1.460957;4.947896;3.473825;2.016132;1.546379;1.389241</t>
  </si>
  <si>
    <t>18.59999999999999431566;18.59999942612458312396;18.59999999999999431566;18.60000000000000852651;18.59999999999999431566;18.60000000000000852651;18.59999916060547775487</t>
  </si>
  <si>
    <t>18.59999999999999431566;18.59999942612458312396;18.59999999999999431566;18.60000000000000852651;18.59999999999999431566;18.60000000000000852651;18.59999906060546237541</t>
  </si>
  <si>
    <t>11874;16505;15250;17741;23112;19955;16318</t>
  </si>
  <si>
    <t>321;478;563;455;1157;688;221</t>
  </si>
  <si>
    <t>13;17;14;16;15;13;16</t>
  </si>
  <si>
    <t>18.100000;18.247059;18.100000;18.247059;18.100000;18.100000;18.327272</t>
  </si>
  <si>
    <t>18.100000;18.521701;18.100000;18.511215;18.327273;18.100000;18.549999</t>
  </si>
  <si>
    <t>0.278724;0.321748;0.278304;0.289789;0.234194;0.304084;0.273743</t>
  </si>
  <si>
    <t>0.731461;1.247310;0.443894;0.858210;0.464760;1.293890;0.696681</t>
  </si>
  <si>
    <t>1.336763;1.557627;1.288925;1.533541;2.020787;2.023143;1.321169</t>
  </si>
  <si>
    <t>Thu Aug 22 19:21:59 2019</t>
  </si>
  <si>
    <t>neos-555927</t>
  </si>
  <si>
    <t>690000.00000000000000000000;689999.99999999953433871269;701100.00000000000000000000;705000.00000000000000000000;706800.00000000000000000000;691800.00000000000000000000;690000.00000000000000000000</t>
  </si>
  <si>
    <t>690000.00000000000000000000;689999.99999999953433871269;690000.00000000000000000000;690000.00000000302679836750;690000.00000000000000000000;690000.00000000162981450558;690000.00000000000000000000</t>
  </si>
  <si>
    <t>40159;33347;47620;43312;56511;48042;46854</t>
  </si>
  <si>
    <t>523;522;531;534;549;532;533</t>
  </si>
  <si>
    <t>6;15;6;6;6;6;18</t>
  </si>
  <si>
    <t>652500.000000;652500.000000;652499.998530;652500.000000;652500.000000;652500.000000;652500.000000</t>
  </si>
  <si>
    <t>652500.000000;677500.000000;652499.998530;652500.000000;652500.000000;652500.000000;677500.000000</t>
  </si>
  <si>
    <t>0.189344;0.285761;0.209205;0.219804;0.167332;0.223107;0.276907</t>
  </si>
  <si>
    <t>0.873527;0.400329;0.801417;0.530553;0.491679;0.915337;0.450683</t>
  </si>
  <si>
    <t>1.754190;1.671960;2.102370;2.188299;2.778704;2.189501;2.353556</t>
  </si>
  <si>
    <t>689999.99999999976716935635;690000.00000000000000000000;689999.99999999988358467817;690000.00000000000000000000;689999.99999999941792339087;690000.00000000000000000000;690000.00000000000000000000</t>
  </si>
  <si>
    <t>30154;29171;30084;383084;24333;33915;47461</t>
  </si>
  <si>
    <t>519;516;518;10206;513;535;683</t>
  </si>
  <si>
    <t>6;10;10;6;8;6;6</t>
  </si>
  <si>
    <t>677500.000000;677500.000000;677500.000000;677500.000000;680000.000000;677500.000000;677500.000000</t>
  </si>
  <si>
    <t>0.140789;0.241081;0.243544;0.149743;0.212121;0.143903;0.159601</t>
  </si>
  <si>
    <t>0.191116;0.320740;0.409398;0.245650;0.549467;0.245007;0.389426</t>
  </si>
  <si>
    <t>1.222752;1.199375;1.239759;22.707880;0.933784;1.537164;2.821469</t>
  </si>
  <si>
    <t>Thu Aug 22 19:21:30 2019</t>
  </si>
  <si>
    <t>neos-570431</t>
  </si>
  <si>
    <t>9.00000000000000000000;9.00000000000000177636;9.00000000000000000000;9.00000000000000000000;9.00000000000000000000;9.00000000000000000000;9.00000000000000000000</t>
  </si>
  <si>
    <t>100594;136162;100620;96277;103455;100829;84739</t>
  </si>
  <si>
    <t>1332;1539;1323;912;1123;1291;1023</t>
  </si>
  <si>
    <t>15;13;17;62;34;16;15</t>
  </si>
  <si>
    <t>4.161966;4.163033;4.147508;4.163959;4.154385;4.154385;4.147569</t>
  </si>
  <si>
    <t>5.000000;5.000000;5.000000;5.299317;5.497384;5.000000;5.000000</t>
  </si>
  <si>
    <t>0.695930;0.584537;0.830390;0.960268;0.585639;0.658316;0.800803</t>
  </si>
  <si>
    <t>0.859314;1.251991;0.942093;1.230389;0.713141;1.004961;0.974443</t>
  </si>
  <si>
    <t>4.443382;5.359510;4.428211;4.129877;4.736681;4.247891;3.421001</t>
  </si>
  <si>
    <t>84190;72620;78259;83698;68542;72003;88665</t>
  </si>
  <si>
    <t>1003;907;890;974;783;869;1095</t>
  </si>
  <si>
    <t>50;45;38;52;74;58;29</t>
  </si>
  <si>
    <t>4.147508;4.164242;4.147508;4.154385;4.154424;4.159630;4.147508</t>
  </si>
  <si>
    <t>5.225050;5.301610;5.286766;5.443546;5.378187;5.410311;5.266255</t>
  </si>
  <si>
    <t>0.513260;0.463747;0.397905;0.477345;0.685234;0.515980;0.377786</t>
  </si>
  <si>
    <t>0.713377;0.660227;0.614792;0.700378;0.868792;0.611976;0.995152</t>
  </si>
  <si>
    <t>3.562956;3.273359;3.264206;3.750903;2.977125;3.036480;3.629500</t>
  </si>
  <si>
    <t>Thu Aug 22 19:21:08 2019</t>
  </si>
  <si>
    <t>neos-584851</t>
  </si>
  <si>
    <t>-11.00000000000000000000;-11.00000000000000000000;-11.00000000000000000000;-11.00000000000000000000;-11.00000000000000000000;-11.00000000000000000000;-11.00000000000000000000</t>
  </si>
  <si>
    <t>176239;171557;163772;52439;155905;154752;159750</t>
  </si>
  <si>
    <t>4692;4251;3817;1050;4138;3770;3783</t>
  </si>
  <si>
    <t>-25.000000;-25.000000;-25.000000;-25.000000;-25.000000;-25.000000;-25.000000</t>
  </si>
  <si>
    <t>0.171175;0.172970;0.153963;0.162989;0.146047;0.158223;0.154799</t>
  </si>
  <si>
    <t>1.518024;1.757984;0.687927;0.529737;0.594752;0.647695;0.673181</t>
  </si>
  <si>
    <t>7.952345;7.876397;7.422320;1.261344;6.573524;7.259979;7.061843</t>
  </si>
  <si>
    <t>-11.00000000000000000000;-11.00000000000000000000;-10.99999999999999822364;-11.00000000000000000000;-11.00000000000000000000;-11.00000000000000000000;-11.00000000000000000000</t>
  </si>
  <si>
    <t>47697;47102;47240;52766;203818;157354;49347</t>
  </si>
  <si>
    <t>641;661;676;727;3864;3086;742</t>
  </si>
  <si>
    <t>39;28;29;26;32;23;19</t>
  </si>
  <si>
    <t>-22.779015;-22.807796;-22.815615;-22.806449;-22.759179;-22.830351;-22.826729</t>
  </si>
  <si>
    <t>-22.007463;-22.192349;-22.053080;-22.124096;-22.149795;-22.063228;-22.232745</t>
  </si>
  <si>
    <t>0.328352;0.303287;0.257381;0.236518;0.299617;0.240508;0.202434</t>
  </si>
  <si>
    <t>0.961712;0.758784;1.071799;0.781205;0.935578;1.004061;0.426720</t>
  </si>
  <si>
    <t>1.669393;1.587697;1.557158;1.521483;9.905709;7.067564;1.568461</t>
  </si>
  <si>
    <t>Thu Aug 22 19:27:35 2019</t>
  </si>
  <si>
    <t>neos-593853</t>
  </si>
  <si>
    <t>1171462872.71127557754516601562;1171466691.53635835647583007812;1171466691.53633666038513183594;1171462872.71147274971008300781;1171496353.96747136116027832031;1171478462.64596843719482421875;1171462872.71145415306091308594</t>
  </si>
  <si>
    <t>1171370777.37367796897888183594;1171366056.20667862892150878906;1171351456.36774182319641113281;1171375838.30713701248168945312;1171379315.04182887077331542969;1171361322.83481216430664062500;1171364266.15102744102478027344</t>
  </si>
  <si>
    <t>309855;51416;122266;182481;139598;239633;311481</t>
  </si>
  <si>
    <t>57985;9389;21571;35832;26994;58594;67519</t>
  </si>
  <si>
    <t>1170753854.173270;1170753854.173270;1170753854.173270;1170753854.173270;1170753854.173270;1170753854.173270;1170753854.173270</t>
  </si>
  <si>
    <t>0.082826;0.092405;0.094356;0.089854;0.092908;0.090473;0.091354</t>
  </si>
  <si>
    <t>37.272782;6.630568;12.386724;25.312894;20.182031;34.455817;30.041901</t>
  </si>
  <si>
    <t>37.275266;6.631457;12.387162;25.314337;20.213622;34.487438;30.057094</t>
  </si>
  <si>
    <t>1171466691.53635883331298828125;1171466691.53635883331298828125;1171517692.85306811332702636719;1171462872.71168756484985351562;1171517692.85306811332702636719;1171478462.64618682861328125000;1171488814.56053280830383300781</t>
  </si>
  <si>
    <t>1171445314.50104522705078125000;1171440675.55823922157287597656;1171434949.61105823516845703125;1171451190.28590321540832519531;1171401376.22866559028625488281;1171421319.74927926063537597656;1171433584.16769409179687500000</t>
  </si>
  <si>
    <t>115599;167434;78370;78965;60217;111128;251963</t>
  </si>
  <si>
    <t>17451;21925;12795;13316;11361;20388;28928</t>
  </si>
  <si>
    <t>1170929122.731541;1170929122.731541;1170929122.731541;1170929122.731541;1170929122.731541;1170929122.731541;1170929122.731541</t>
  </si>
  <si>
    <t>1170982680.085234;1170982680.085234;1170982680.085234;1170982680.085234;1170982680.085234;1170982680.085234;1170982680.085234</t>
  </si>
  <si>
    <t>0.046586;0.046892;0.046204;0.046951;0.046774;0.046709;0.046520</t>
  </si>
  <si>
    <t>8.816008;11.869629;5.568818;7.311977;4.606922;8.026183;16.370596</t>
  </si>
  <si>
    <t>8.816831;11.870717;5.569362;7.312416;4.805023;8.026781;16.371885</t>
  </si>
  <si>
    <t>Thu Aug 22 19:22:56 2019</t>
  </si>
  <si>
    <t>neos-598183</t>
  </si>
  <si>
    <t>18429.98000000011234078556;18429.98000000002502929419;18429.97999999999956344254;18429.98000000000320142135;18429.97999999999592546374;18429.97999999995226971805;18429.97999999999592546374</t>
  </si>
  <si>
    <t>18429.98000000011234078556;18429.49484891812244313769;18428.59311740890552755445;18428.97613949801962007768;18429.97999999999956344254;18429.97999999995226971805;18428.80247972811048384756</t>
  </si>
  <si>
    <t>26103;24221;45597;27373;23869;25875;27245</t>
  </si>
  <si>
    <t>690;664;1635;799;585;702;710</t>
  </si>
  <si>
    <t>17571.632848;17571.632848;17571.632848;17571.632848;17571.632848;17571.632848;17571.632848</t>
  </si>
  <si>
    <t>17718.733100;17718.733100;17718.733100;17718.733100;17718.733100;17718.733100;17718.733100</t>
  </si>
  <si>
    <t>0.568907;0.569490;0.568907;0.569547;0.569897;0.568139;0.569009</t>
  </si>
  <si>
    <t>3.520713;3.272314;4.006501;3.638923;3.135119;3.341942;3.645189</t>
  </si>
  <si>
    <t>3.559730;3.277138;4.010312;3.648392;3.157582;3.343384;3.648242</t>
  </si>
  <si>
    <t>18430.58000000000174622983;18430.58000000000174622983;18430.58000000000174622983;18430.58000000000174622983;18430.58000000000174622983;18430.58000000000174622983;18430.58000000000174622983</t>
  </si>
  <si>
    <t>18428.81771054303681012243;18428.81771054303681012243;18428.81771054303681012243;18428.81771054303681012243;18428.81771054303681012243;18428.81771054303681012243;18428.81771054303681012243</t>
  </si>
  <si>
    <t>2993;2993;2993;2993;2993;2993;2993</t>
  </si>
  <si>
    <t>61;61;61;61;61;61;61</t>
  </si>
  <si>
    <t>17643.989911;17643.989911;17643.989911;17643.989911;17643.989911;17643.989911;17643.989911</t>
  </si>
  <si>
    <t>18426.733026;18426.733026;18426.733026;18426.733026;18426.733026;18426.733026;18426.733026</t>
  </si>
  <si>
    <t>0.287923;0.287520;0.293529;0.295432;0.286745;0.294610;0.293979</t>
  </si>
  <si>
    <t>0.306161;0.305705;0.312117;0.313925;0.304958;0.313139;0.312491</t>
  </si>
  <si>
    <t>0.306307;0.305850;0.312311;0.314108;0.305103;0.313333;0.312676</t>
  </si>
  <si>
    <t>Thu Aug 22 19:15:58 2019</t>
  </si>
  <si>
    <t>neos-603073</t>
  </si>
  <si>
    <t>16792.23999999998704879545;16790.23999999999796273187;16790.24000000015075784177;16790.23999999969237251207;16790.24000000000160071068;16790.23999999999796273187;16790.24000000017258571461</t>
  </si>
  <si>
    <t>16790.24000000001251464710;16789.31093583415713510476;16790.24000000014711986296;16790.23999999969237251207;16790.23999999999796273187;16789.31093583415713510476;16790.24000000017258571461</t>
  </si>
  <si>
    <t>43505;27027;43531;43712;44968;26980;41751</t>
  </si>
  <si>
    <t>1015;644;960;902;897;644;872</t>
  </si>
  <si>
    <t>52;52;52;52;52;52;52</t>
  </si>
  <si>
    <t>15284.200694;15284.200694;15284.200694;15284.200694;15284.200694;15284.200694;15284.200694</t>
  </si>
  <si>
    <t>15321.715208;15321.715208;15321.715208;15321.715208;15321.715208;15321.715208;15321.715208</t>
  </si>
  <si>
    <t>0.756584;0.752477;0.748749;0.750803;0.749817;0.748076;0.746810</t>
  </si>
  <si>
    <t>4.841862;3.840104;5.727832;5.298487;4.936743;3.844853;5.192572</t>
  </si>
  <si>
    <t>5.007002;3.886114;5.879129;5.329850;5.167463;3.890765;5.228334</t>
  </si>
  <si>
    <t>16790.24000000000160071068;16790.24000000003434251994;16790.24000000013256794773;16790.23999999997613485903;16790.23999999999796273187;16790.24000000000160071068;16790.24000000000160071068</t>
  </si>
  <si>
    <t>16789.26386825142981251702;16789.26386825142981251702;16789.26386825142981251702;16789.26386825142981251702;16789.39888356183655560017;16789.26386825142981251702;16789.26386825142981251702</t>
  </si>
  <si>
    <t>75527;76459;75394;76703;72895;75436;76196</t>
  </si>
  <si>
    <t>1370;1405;1383;1375;1347;1382;1403</t>
  </si>
  <si>
    <t>186;186;186;186;186;186;186</t>
  </si>
  <si>
    <t>15294.035504;15294.035504;15294.035504;15294.035504;15294.035504;15294.035504;15294.035504</t>
  </si>
  <si>
    <t>15727.790489;15727.790489;15727.790489;15727.790489;15727.790489;15727.790489;15727.790489</t>
  </si>
  <si>
    <t>1.099397;1.100391;1.092291;1.105389;1.105953;1.103196;1.105636</t>
  </si>
  <si>
    <t>4.159577;4.205228;4.165601;4.263382;4.127727;4.189101;4.212770</t>
  </si>
  <si>
    <t>4.211864;4.268226;4.211707;4.315753;4.158715;4.235394;4.272054</t>
  </si>
  <si>
    <t>Thu Aug 22 19:26:24 2019</t>
  </si>
  <si>
    <t>neos-631694</t>
  </si>
  <si>
    <t>50.00000000000000000000;50.00000000000000000000;50.00000000000000000000;50.00000000000000000000;50.00000000000000000000;50.00000000000000000000;50.00000000000000000000</t>
  </si>
  <si>
    <t>47.00000000000000000000;50.00000000000000000000;47.00000000000000000000;47.00000000000000000000;50.00000000000000000000;47.00000000000000000000;47.00000000000000000000</t>
  </si>
  <si>
    <t>74640206;198665;79682771;52686657;199255;65979317;68343936</t>
  </si>
  <si>
    <t>3842193;10202;2868952;5534746;10202;3834906;4544220</t>
  </si>
  <si>
    <t>8;8;8;8;8;10;8</t>
  </si>
  <si>
    <t>46.250000;46.250000;46.250000;46.250000;46.250000;46.250000;46.250000</t>
  </si>
  <si>
    <t>0.551672;0.900390;0.854794;0.639767;0.773680;0.887072;0.901212</t>
  </si>
  <si>
    <t>5.111699;5.683858;7.218985;5.785622;4.956425;2.835055;5.733883</t>
  </si>
  <si>
    <t>3600.000511;17.460814;3600.000404;3600.000572;17.938664;3600.000542;3600.000421</t>
  </si>
  <si>
    <t>47.00000000000000000000;50.00000000000000000000;50.00000000000000000000;47.00000000000000000000;48.00000000000000000000;47.00000000000000000000;47.00000000000000710543</t>
  </si>
  <si>
    <t>99960119;1596714;350074;131676609;74910787;107776260;62262100</t>
  </si>
  <si>
    <t>5292561;99842;10202;5207240;2125433;4302128;7299849</t>
  </si>
  <si>
    <t>8;8;6;6;6;8;6</t>
  </si>
  <si>
    <t>0.406573;0.322995;0.211966;0.315971;0.273805;0.405857;0.244706</t>
  </si>
  <si>
    <t>4.466277;4.953894;1.402548;1.371602;1.342309;2.341904;1.461206</t>
  </si>
  <si>
    <t>3600.000362;91.238215;21.748541;3600.000505;3600.000790;3600.000504;3600.000400</t>
  </si>
  <si>
    <t>Thu Aug 29 11:16:42 2019</t>
  </si>
  <si>
    <t>neos-686190</t>
  </si>
  <si>
    <t>6730.00000000000000000000;6730.00000000000000000000;6730.00000000000181898940;6730.00000000000000000000;6729.99999999999818101060;6730.00000000000000000000;6730.00000000000000000000</t>
  </si>
  <si>
    <t>120512;197039;182787;203685;250538;148565;169237</t>
  </si>
  <si>
    <t>4698;8645;8058;8439;11015;5610;7983</t>
  </si>
  <si>
    <t>5199.930796;5199.930796;5199.930796;5199.930796;5199.930796;5199.930796;5199.930796</t>
  </si>
  <si>
    <t>5314.766161;5314.766161;5314.766161;5314.766161;5314.766161;5314.766161;5314.766161</t>
  </si>
  <si>
    <t>0.846786;0.827465;0.837120;0.829785;0.827554;0.828362;0.830418</t>
  </si>
  <si>
    <t>19.379452;36.304546;31.665651;33.512018;35.272699;25.649024;31.410305</t>
  </si>
  <si>
    <t>25.554478;38.306005;32.186247;35.131588;43.761539;26.697821;33.286367</t>
  </si>
  <si>
    <t>6730.00000000000000000000;6730.00000000000000000000;6730.00000000000181898940;6730.00000000000000000000;6730.00000000000000000000;6729.99999999999818101060;6750.00000000000000000000</t>
  </si>
  <si>
    <t>6730.00000000000000000000;6730.00000000000000000000;6730.00000000000181898940;6730.00000000000000000000;6730.00000000000000000000;6729.99999999999818101060;6730.00000000000000000000</t>
  </si>
  <si>
    <t>153548;153202;193904;169814;172089;199657;260425</t>
  </si>
  <si>
    <t>7141;6278;8926;6789;7353;9204;10315</t>
  </si>
  <si>
    <t>27;27;27;28;28;27;28</t>
  </si>
  <si>
    <t>5208.942213;5208.942213;5208.942213;5208.942213;5208.942213;5208.942213;5208.942213</t>
  </si>
  <si>
    <t>5282.464993;5282.464993;5282.464993;5291.044367;5291.044367;5282.464993;5291.044367</t>
  </si>
  <si>
    <t>0.801238;0.795618;0.797085;0.773298;0.772543;0.800372;0.777153</t>
  </si>
  <si>
    <t>27.482149;26.480095;32.496369;17.939023;18.696104;35.140470;25.105819</t>
  </si>
  <si>
    <t>29.936613;27.042968;32.646256;18.885561;20.939116;35.158565;27.702575</t>
  </si>
  <si>
    <t>Thu Aug 22 19:31:28 2019</t>
  </si>
  <si>
    <t>neos7</t>
  </si>
  <si>
    <t>721934.00000000000000000000;721934.00000000000000000000;721934.00000000000000000000;721934.00000000000000000000;721934.00000000000000000000;721934.00000000000000000000;721934.00000000000000000000</t>
  </si>
  <si>
    <t>721934.00000000000000000000;721934.00000000000000000000;721934.00000000000000000000;721893.72631162463221698999;721933.77778214181307703257;721934.00000000000000000000;721934.00000000000000000000</t>
  </si>
  <si>
    <t>8205;23480;16188;25596;23862;16078;12749</t>
  </si>
  <si>
    <t>578;3315;1492;3454;3066;1590;669</t>
  </si>
  <si>
    <t>18;28;25;24;22;16;21</t>
  </si>
  <si>
    <t>433653.159721;433566.870787;425759.129132;433566.870787;433566.870787;440436.430942;438463.216510</t>
  </si>
  <si>
    <t>683807.847051;697925.698471;697957.743680;697957.743680;697957.743680;683807.847051;688718.487128</t>
  </si>
  <si>
    <t>0.213665;0.271662;0.252865;0.258769;0.250954;0.211934;0.227271</t>
  </si>
  <si>
    <t>0.491966;0.329811;0.277727;0.274342;0.281328;0.388989;0.299082</t>
  </si>
  <si>
    <t>1.161074;3.867405;2.085775;3.981824;3.858723;2.513235;1.218542</t>
  </si>
  <si>
    <t>721934.00000000000000000000;721893.72631165513303130865;721893.72631165408529341221;721893.72631165385246276855;721934.00000000000000000000;721934.00000000000000000000;721934.00000000000000000000</t>
  </si>
  <si>
    <t>4789;3893;5629;4939;3703;4329;5430</t>
  </si>
  <si>
    <t>426;216;418;338;297;304;418</t>
  </si>
  <si>
    <t>8;8;7;8;10;9;9</t>
  </si>
  <si>
    <t>692797.157954;692797.157954;692797.157954;692797.157954;692797.157954;692797.157954;692797.157954</t>
  </si>
  <si>
    <t>697957.743680;697957.743680;697957.743680;697957.743680;697957.743680;697957.743680;697957.743680</t>
  </si>
  <si>
    <t>0.088357;0.089869;0.080562;0.088591;0.109983;0.097468;0.091223</t>
  </si>
  <si>
    <t>0.102413;0.103070;0.091768;0.107779;0.139349;0.128607;0.107480</t>
  </si>
  <si>
    <t>0.463310;0.311572;0.460065;0.401087;0.359322;0.373610;0.469225</t>
  </si>
  <si>
    <t>Thu Aug 22 19:19:08 2019</t>
  </si>
  <si>
    <t>neos-717614</t>
  </si>
  <si>
    <t>12250225.90590717457234859467;12250223.90590718761086463928;12250238.90590717643499374390;12250229.90590717643499374390;12250224.90590717457234859467;12250917.90590716898441314697;12250225.90590717457234859467</t>
  </si>
  <si>
    <t>12250211.31829203106462955475;12250211.31829204037785530090;12250216.42711401358246803284;12250211.31829203106462955475;12250215.69379674270749092102;12250213.81825855933129787445;12250215.69379672221839427948</t>
  </si>
  <si>
    <t>10362;11696;12614;12750;11633;12039;11052</t>
  </si>
  <si>
    <t>3923;4578;4643;5127;4566;4852;3475</t>
  </si>
  <si>
    <t>20;20;21;20;20;20;20</t>
  </si>
  <si>
    <t>12045376.184753;12045376.184753;12045376.184753;12045523.957866;12045523.957866;12045376.184753;12045523.957866</t>
  </si>
  <si>
    <t>12231408.834441;12231392.567404;12231409.773274;12231420.906542;12231406.976291;12234046.271440;12231418.194234</t>
  </si>
  <si>
    <t>0.192648;0.197819;0.190640;0.193290;0.194949;0.205460;0.192933</t>
  </si>
  <si>
    <t>2.755165;3.204408;3.822269;3.684158;2.823336;3.214187;2.993219</t>
  </si>
  <si>
    <t>2.756300;3.205495;3.823399;3.686122;2.824336;3.215090;2.994108</t>
  </si>
  <si>
    <t>12250227.90590718016028404236;12250254.90590717643499374390;12250225.90590717457234859467;12250226.90590719878673553467;12250233.90590717643499374390;12250232.90590717829763889313;12250474.90591335296630859375</t>
  </si>
  <si>
    <t>12250211.31829203478991985321;12250211.31829203106462955475;12250211.31829203106462955475;12250211.31829203292727470398;12250211.31829203478991985321;12250211.31829203292727470398;12250211.31829203106462955475</t>
  </si>
  <si>
    <t>13979;13211;11735;14498;13576;13815;14359</t>
  </si>
  <si>
    <t>6230;6060;4040;5241;5497;5503;5971</t>
  </si>
  <si>
    <t>12052462.536783;12052462.536783;12052462.536783;12052462.536783;12052462.536783;12052462.536783;12052462.536783</t>
  </si>
  <si>
    <t>12237668.672908;12237870.883342;12237668.672908;12237870.883342;12237870.883342;12237668.672908;12237870.883342</t>
  </si>
  <si>
    <t>0.176638;0.199110;0.184878;0.171747;0.179403;0.176387;0.182220</t>
  </si>
  <si>
    <t>3.904976;3.580140;3.236376;3.863868;3.049008;3.370960;4.254991</t>
  </si>
  <si>
    <t>3.905734;3.580888;3.237190;3.864755;3.049780;3.371587;4.255900</t>
  </si>
  <si>
    <t>Thu Aug 22 19:17:35 2019</t>
  </si>
  <si>
    <t>neos-775946</t>
  </si>
  <si>
    <t>15.69999961818179912143;15.69999999999999573674;15.70000000000003126388;15.69999955391134704996;15.70000000000000284217;15.69999989105263438205;15.69999999999999573674</t>
  </si>
  <si>
    <t>10559;8475;11535;8740;9656;8062;19491</t>
  </si>
  <si>
    <t>96;38;203;112;138;115;467</t>
  </si>
  <si>
    <t>24;18;25;16;20;22;26</t>
  </si>
  <si>
    <t>14.762500;14.825000;14.762500;14.796154;14.825000;15.014363;14.762500</t>
  </si>
  <si>
    <t>15.160000;15.237379;15.350000;15.153103;15.187379;15.188546;15.174074</t>
  </si>
  <si>
    <t>1.366265;1.200069;1.470432;1.241793;1.108151;1.120596;1.681144</t>
  </si>
  <si>
    <t>1.990858;1.430816;2.815049;2.292347;2.455368;2.461619;4.001634</t>
  </si>
  <si>
    <t>2.603317;1.639191;3.191195;2.311103;2.566375;2.478184;4.737467</t>
  </si>
  <si>
    <t>15.69999982499999191532;15.69999981363636720744;15.69999985833334221752;15.69999999999998863132;15.69999988749998465210;15.69999988181817229815;15.69999985000001174740</t>
  </si>
  <si>
    <t>5872;4664;3821;5427;5801;4551;5205</t>
  </si>
  <si>
    <t>93;52;49;129;204;53;111</t>
  </si>
  <si>
    <t>17;13;12;15;14;13;16</t>
  </si>
  <si>
    <t>15.037136;15.075000;15.030000;15.030000;15.075000;15.075000;15.075000</t>
  </si>
  <si>
    <t>15.232576;15.232576;15.241667;15.169709;15.244643;15.250000;15.218172</t>
  </si>
  <si>
    <t>0.368371;0.329030;0.283090;0.283257;0.339011;0.355424;0.307935</t>
  </si>
  <si>
    <t>0.583716;0.561935;0.443595;0.763457;0.697515;0.488429;0.622203</t>
  </si>
  <si>
    <t>0.584808;0.586554;0.446468;0.784467;0.739534;0.514617;0.658660</t>
  </si>
  <si>
    <t>Thu Aug 22 19:18:39 2019</t>
  </si>
  <si>
    <t>neos-796608</t>
  </si>
  <si>
    <t>-48296500.00000000000000000000;-48296500.00000000000000000000;-48296500.00000000000000000000;-48296500.00000000000000000000;-48296500.00000000000000000000;-48296500.00000000000000000000;-48296500.00000000000000000000</t>
  </si>
  <si>
    <t>-48296550.00000000000000000000;-48296550.00000000000000000000;-48296550.00000000000000000000;-48296550.00000000000000000000;-48296550.00000000000000000000;-48296550.00000000000000000000;-48296550.00000000000000000000</t>
  </si>
  <si>
    <t>296;237;258;258;252;270;274</t>
  </si>
  <si>
    <t>46;27;26;40;31;28;45</t>
  </si>
  <si>
    <t>7;5;5;6;6;5;6</t>
  </si>
  <si>
    <t>-48296550.000000;-48296550.000000;-48296550.000000;-48296550.000000;-48296550.000000;-48296550.000000;-48296550.000000</t>
  </si>
  <si>
    <t>0.015007;0.011533;0.010863;0.009528;0.010797;0.010956;0.010778</t>
  </si>
  <si>
    <t>0.017812;0.013112;0.012164;0.012071;0.012539;0.012524;0.013366</t>
  </si>
  <si>
    <t>0.017900;0.013177;0.012231;0.012146;0.012606;0.012589;0.013435</t>
  </si>
  <si>
    <t>104;104;104;104;104;104;104</t>
  </si>
  <si>
    <t>0.004011;0.003984;0.003920;0.003967;0.003958;0.003921;0.004007</t>
  </si>
  <si>
    <t>0.004554;0.004538;0.004466;0.004511;0.004510;0.004464;0.004552</t>
  </si>
  <si>
    <t>0.004606;0.004592;0.004519;0.004565;0.004563;0.004517;0.004613</t>
  </si>
  <si>
    <t>Thu Aug 22 19:13:15 2019</t>
  </si>
  <si>
    <t>neos-801834</t>
  </si>
  <si>
    <t>50386.00000000000000000000;50386.00000000000000000000;50386.00000000000000000000;50386.00000000000000000000;50386.00000000000000000000;50386.00000000000000000000;50386.00000000000000000000</t>
  </si>
  <si>
    <t>233722;246235;251803;259900;250172;238289;273587</t>
  </si>
  <si>
    <t>1404;1490;1449;1515;1467;1405;1626</t>
  </si>
  <si>
    <t>94;94;94;94;94;94;94</t>
  </si>
  <si>
    <t>48011.072237;48011.072237;48011.072237;48011.072237;48011.072237;48011.072237;48011.072237</t>
  </si>
  <si>
    <t>48180.194969;48180.194969;48180.194969;48180.194969;48180.194969;48180.194969;48180.194969</t>
  </si>
  <si>
    <t>2.803719;2.704885;2.697886;2.700656;2.742402;2.707575;2.687226</t>
  </si>
  <si>
    <t>33.789453;34.607762;35.494899;35.570453;35.992306;34.116733;36.642169</t>
  </si>
  <si>
    <t>34.288297;35.128863;35.872296;35.912718;36.401306;34.602741;37.017788</t>
  </si>
  <si>
    <t>31178;31176;31168;31168;31199;31175;31250</t>
  </si>
  <si>
    <t>146;146;148;148;150;146;148</t>
  </si>
  <si>
    <t>48035.794150;48035.794150;48035.794150;48035.794150;48035.794150;48035.794150;48035.794150</t>
  </si>
  <si>
    <t>48181.605998;48181.605998;48181.605998;48181.605998;48181.605998;48181.605998;48181.605998</t>
  </si>
  <si>
    <t>1.152161;1.154378;1.151879;1.156800;1.151678;1.155416;1.149835</t>
  </si>
  <si>
    <t>3.252044;3.253174;3.258640;3.261653;3.257836;3.259036;3.265120</t>
  </si>
  <si>
    <t>3.273855;3.274974;3.282008;3.284733;3.279607;3.280925;3.284651</t>
  </si>
  <si>
    <t>Thu Aug 22 19:41:16 2019</t>
  </si>
  <si>
    <t>neos-803219</t>
  </si>
  <si>
    <t>210.29999999999998294697;210.29999999999998294697;210.29999999999998294697;210.29999999999998294697;210.29999999999998294697;210.29999999999998294697;210.29999999999998294697</t>
  </si>
  <si>
    <t>143030;137978;145251;99280;110189;137043;144170</t>
  </si>
  <si>
    <t>19230;19624;20885;15356;17307;19525;20325</t>
  </si>
  <si>
    <t>9;10;9;10;10;9;10</t>
  </si>
  <si>
    <t>114.651643;114.651643;114.651643;114.651643;114.651643;114.651643;114.651643</t>
  </si>
  <si>
    <t>117.555635;117.555635;117.555635;117.555635;117.555635;117.555635;117.555635</t>
  </si>
  <si>
    <t>0.053760;0.055316;0.052881;0.054059;0.055435;0.052237;0.053338</t>
  </si>
  <si>
    <t>1.334479;1.492378;1.348930;1.769021;3.031563;4.870020;3.174916</t>
  </si>
  <si>
    <t>12.912856;12.850655;13.878769;9.165210;10.101274;12.762090;13.397773</t>
  </si>
  <si>
    <t>210.29999999999998294697;210.30000000000003979039;210.29999999999998294697;210.29999999999998294697;210.29999999999998294697;210.29999999999998294697;210.29999999999998294697</t>
  </si>
  <si>
    <t>38083;37351;37212;37964;37847;37881;37218</t>
  </si>
  <si>
    <t>6244;6162;5938;6289;6058;6225;6056</t>
  </si>
  <si>
    <t>140.282598;140.282598;140.282598;140.282598;140.282598;140.282598;140.282598</t>
  </si>
  <si>
    <t>140.891310;140.891310;140.891310;140.891310;140.891310;140.891310;140.891310</t>
  </si>
  <si>
    <t>0.056873;0.058242;0.057250;0.058429;0.057119;0.057339;0.056914</t>
  </si>
  <si>
    <t>1.269098;1.747252;1.004390;1.644460;1.005383;1.649044;1.273076</t>
  </si>
  <si>
    <t>3.870112;3.897683;3.840852;3.991344;3.857259;4.026972;3.860974</t>
  </si>
  <si>
    <t>Thu Aug 22 19:30:27 2019</t>
  </si>
  <si>
    <t>neos-803220</t>
  </si>
  <si>
    <t>195.39999999999997726263;195.39999999999997726263;195.39999999999997726263;195.39999999999997726263;195.39999999999997726263;195.40000000000000568434;195.40000000000000568434</t>
  </si>
  <si>
    <t>300442;290793;320019;353324;271185;290121;305531</t>
  </si>
  <si>
    <t>42859;41111;45898;51803;38615;40223;43224</t>
  </si>
  <si>
    <t>14;14;13;13;13;14;13</t>
  </si>
  <si>
    <t>113.216899;113.216899;113.216899;113.216899;113.216899;113.216899;113.216899</t>
  </si>
  <si>
    <t>118.145155;118.145155;118.139917;118.139917;118.139917;118.145155;118.139917</t>
  </si>
  <si>
    <t>0.076519;0.075303;0.077743;0.077171;0.077453;0.075962;0.076691</t>
  </si>
  <si>
    <t>3.973951;2.378515;2.704458;7.584670;3.551719;2.156845;1.569398</t>
  </si>
  <si>
    <t>25.586376;24.994146;27.819883;30.672791;22.955030;24.332924;26.273982</t>
  </si>
  <si>
    <t>195.39999999999997726263;195.39999999999997726263;195.40000000000031832315;195.39999999999997726263;195.39999999999997726263;195.39999999999997726263;195.40000000000000568434</t>
  </si>
  <si>
    <t>56021;54597;54320;51936;54150;50820;50127</t>
  </si>
  <si>
    <t>10257;10114;10101;9586;10217;9356;9439</t>
  </si>
  <si>
    <t>141.050865;141.050865;141.050865;141.050865;141.050865;141.050865;141.050865</t>
  </si>
  <si>
    <t>141.680957;141.680957;141.680957;141.680957;141.680957;141.680957;141.680957</t>
  </si>
  <si>
    <t>0.049700;0.049123;0.049264;0.049169;0.048593;0.049289;0.050076</t>
  </si>
  <si>
    <t>2.439038;2.524899;2.478240;0.980839;2.498545;0.978907;3.222583</t>
  </si>
  <si>
    <t>5.502444;5.446707;5.399390;5.321520;5.336337;5.123981;5.102919</t>
  </si>
  <si>
    <t>Thu Aug 22 19:36:08 2019</t>
  </si>
  <si>
    <t>neos-806323</t>
  </si>
  <si>
    <t>215.00000000000000000000;215.00000000000002842171;215.00000000000000000000;215.00000000000000000000;214.99999999999997157829;215.00000000000000000000;215.00000000000000000000</t>
  </si>
  <si>
    <t>160611;172574;168017;213351;165065;169333;118188</t>
  </si>
  <si>
    <t>10279;11455;11560;13779;11720;11393;6735</t>
  </si>
  <si>
    <t>8;8;8;8;8;8;8</t>
  </si>
  <si>
    <t>162.601295;162.601295;162.601295;162.601295;162.601295;162.601295;162.601295</t>
  </si>
  <si>
    <t>163.369495;163.369495;163.369495;163.369495;163.369495;163.369495;163.369495</t>
  </si>
  <si>
    <t>0.286954;0.287891;0.286786;0.285826;0.284941;0.288232;0.282782</t>
  </si>
  <si>
    <t>17.046321;33.638952;34.564036;36.223394;31.782237;18.401836;6.744493</t>
  </si>
  <si>
    <t>21.943332;36.182404;36.791239;37.296102;34.299794;22.734370;19.495989</t>
  </si>
  <si>
    <t>214.99999999999988631316;214.99999999999997157829;215.00000000000000000000;215.00000000000000000000;215.00000000000000000000;215.00000000000000000000;215.00000000000000000000</t>
  </si>
  <si>
    <t>50532;75082;134047;76614;77864;69015;92064</t>
  </si>
  <si>
    <t>3968;7101;11275;6498;7502;5804;8658</t>
  </si>
  <si>
    <t>173.835454;173.835454;173.835454;173.835454;173.835454;173.835454;173.835454</t>
  </si>
  <si>
    <t>176.591308;176.591308;176.591308;176.591308;176.591308;176.591308;176.591308</t>
  </si>
  <si>
    <t>0.138234;0.138907;0.137928;0.140496;0.139796;0.138269;0.139502</t>
  </si>
  <si>
    <t>3.673812;7.337848;18.812842;8.794047;6.380942;6.114560;10.737007</t>
  </si>
  <si>
    <t>6.732146;10.030197;19.881415;9.836264;12.138163;9.767604;12.787946</t>
  </si>
  <si>
    <t>Thu Aug 22 19:35:02 2019</t>
  </si>
  <si>
    <t>neos-807639</t>
  </si>
  <si>
    <t>454.19999999999993178790;454.19999999999998863132;454.19999999999993178790;454.19999999999998863132;454.20000000000004547474;454.19999999999993178790;454.19999999999993178790</t>
  </si>
  <si>
    <t>454.19999999999993178790;454.19999999999993178790;454.19999999999993178790;454.19999999999998863132;454.20000000000004547474;454.19999999999993178790;454.19999999999993178790</t>
  </si>
  <si>
    <t>129810;132021;128815;134190;134975;125484;135818</t>
  </si>
  <si>
    <t>15437;14458;16688;15610;15905;15327;15232</t>
  </si>
  <si>
    <t>356.952764;356.952764;356.952764;356.952764;356.952764;356.952764;356.952764</t>
  </si>
  <si>
    <t>0.166703;0.163900;0.163210;0.162709;0.167085;0.168871;0.164319</t>
  </si>
  <si>
    <t>0.327339;0.766578;0.543008;0.615281;0.561206;0.359550;0.324835</t>
  </si>
  <si>
    <t>30.441071;23.967718;21.468300;23.898056;29.532108;21.057832;25.583498</t>
  </si>
  <si>
    <t>454.20000000000004547474;454.20000000000004547474;454.20000000000004547474;454.20000000000004547474;454.20000000000004547474;454.20000000000004547474;454.20000000000004547474</t>
  </si>
  <si>
    <t>50988;38797;62329;38167;39041;47440;37834</t>
  </si>
  <si>
    <t>5140;3453;6143;3412;3505;4703;3364</t>
  </si>
  <si>
    <t>364.885969;364.885969;364.885969;364.885969;364.885969;364.885969;364.885969</t>
  </si>
  <si>
    <t>382.452545;382.452545;382.452545;382.452545;382.452545;382.452545;382.452545</t>
  </si>
  <si>
    <t>0.133845;0.140072;0.129781;0.135306;0.126564;0.134353;0.138571</t>
  </si>
  <si>
    <t>0.200141;0.508465;0.195510;0.235413;0.537976;0.479907;0.220761</t>
  </si>
  <si>
    <t>6.692267;4.186988;8.188209;4.133021;4.273632;5.356826;4.126990</t>
  </si>
  <si>
    <t>Thu Aug 22 19:44:50 2019</t>
  </si>
  <si>
    <t>neos-807705</t>
  </si>
  <si>
    <t>342.40000000000003410605;342.39999999999997726263;342.40000000000003410605;342.40000000000003410605;342.40000000000003410605;342.40000000000003410605;342.40000000000003410605</t>
  </si>
  <si>
    <t>94986;71797;69420;66303;72550;99192;70853</t>
  </si>
  <si>
    <t>5131;3836;4032;4061;4132;5135;3923</t>
  </si>
  <si>
    <t>8;11;9;10;9;8;9</t>
  </si>
  <si>
    <t>257.957942;258.415601;258.204700;258.204700;258.204700;258.407145;258.204700</t>
  </si>
  <si>
    <t>260.890343;261.138754;262.722416;262.250360;262.181741;261.007410;262.181555</t>
  </si>
  <si>
    <t>0.161009;0.259376;0.145357;0.154226;0.160304;0.151729;0.154038</t>
  </si>
  <si>
    <t>15.862087;3.364294;5.120395;3.547242;2.857138;20.135353;8.382624</t>
  </si>
  <si>
    <t>15.909964;11.899006;11.078234;11.277644;13.849634;20.477796;13.299486</t>
  </si>
  <si>
    <t>342.40000000000009094947;342.39999999999997726263;342.40000000000003410605;342.40000000000003410605;342.39999999999997726263;342.40000000000003410605;342.40000000000003410605</t>
  </si>
  <si>
    <t>71490;55310;53359;60883;56252;53580;62119</t>
  </si>
  <si>
    <t>4475;3475;3698;3787;3503;3689;3856</t>
  </si>
  <si>
    <t>272.661322;272.661322;272.661322;272.661322;272.661322;272.661322;272.661322</t>
  </si>
  <si>
    <t>275.940417;275.940417;275.940417;275.940417;275.940417;275.940417;275.940417</t>
  </si>
  <si>
    <t>0.186820;0.188521;0.187643;0.187086;0.189079;0.187428;0.187573</t>
  </si>
  <si>
    <t>6.674970;2.861843;3.812149;4.134814;3.190231;3.815940;4.011935</t>
  </si>
  <si>
    <t>7.754382;5.971247;5.832981;6.387083;5.917282;5.813826;6.713030</t>
  </si>
  <si>
    <t>Thu Aug 22 19:47:12 2019</t>
  </si>
  <si>
    <t>neos-810326</t>
  </si>
  <si>
    <t>-44378.00000000000000000000;-44378.00000000000000000000;-44378.00000000000000000000;-44378.00000000000000000000;-44378.00000000000000000000;-44378.00000000000000000000;-44378.00000000000000000000</t>
  </si>
  <si>
    <t>-44378.00000000000000000000;-44382.00000000000000000000;-44381.00000000000000000000;-44378.00000000000000000000;-44378.00000000000000000000;-44382.00000000000000000000;-44382.00000000000000000000</t>
  </si>
  <si>
    <t>194887;293245;124304;63058;115030;176911;164003</t>
  </si>
  <si>
    <t>2350;3094;1513;752;1226;1813;2090</t>
  </si>
  <si>
    <t>34;28;43;35;34;28;20</t>
  </si>
  <si>
    <t>-45665.168440;-45681.435866;-45678.482195;-45587.102092;-45613.454826;-45585.690295;-45665.168440</t>
  </si>
  <si>
    <t>-45441.345597;-45467.241410;-45446.341460;-45448.074197;-45454.656110;-45440.050047;-45444.715772</t>
  </si>
  <si>
    <t>1.361038;1.230599;1.443455;1.331770;1.213339;1.295375;1.184608</t>
  </si>
  <si>
    <t>28.994978;41.148655;22.333790;12.580331;21.064248;26.839158;27.463510</t>
  </si>
  <si>
    <t>29.173855;42.400279;22.631917;14.250244;22.293892;28.927312;27.548575</t>
  </si>
  <si>
    <t>-44382.00000000000000000000;-44378.00000000000000000000;-44380.00000000000000000000;-44381.00000000000000000000;-44378.00000000000000000000;-44378.00000000000000000000;-44379.00000000000000000000</t>
  </si>
  <si>
    <t>127536;75146;109741;172593;71544;61189;170416</t>
  </si>
  <si>
    <t>1495;1021;1229;1972;882;782;2236</t>
  </si>
  <si>
    <t>43;33;35;44;38;43;26</t>
  </si>
  <si>
    <t>-45655.748745;-45667.364966;-45651.103607;-45656.016585;-45597.380176;-45658.484389;-45680.258065</t>
  </si>
  <si>
    <t>-45431.961563;-45427.904014;-45443.663493;-45448.086640;-45444.865129;-45439.003154;-45451.556481</t>
  </si>
  <si>
    <t>1.285627;1.245328;1.199831;1.361640;1.197477;1.430978;1.110918</t>
  </si>
  <si>
    <t>22.103677;13.761571;18.548695;25.075001;12.889648;11.582237;26.063716</t>
  </si>
  <si>
    <t>22.363653;15.038518;20.085031;25.315844;14.794549;13.272404;26.144001</t>
  </si>
  <si>
    <t>Thu Aug 22 19:33:35 2019</t>
  </si>
  <si>
    <t>neos-825075</t>
  </si>
  <si>
    <t>-272.00000000000000000000;-272.00000000000000000000;-272.00000000000000000000;-272.00000000000000000000;-272.00000000000000000000;-272.00000000000005684342;-272.00000000000000000000</t>
  </si>
  <si>
    <t>66571;33989;15273;125169;101414;154244;72520</t>
  </si>
  <si>
    <t>4274;1302;557;7998;8176;9729;4533</t>
  </si>
  <si>
    <t>5;11;7;6;5;6;6</t>
  </si>
  <si>
    <t>-292.000000;-292.000000;-292.000000;-292.000000;-292.000000;-292.000000;-292.000000</t>
  </si>
  <si>
    <t>0.147195;0.193235;0.153921;0.226575;0.202571;0.199441;0.207677</t>
  </si>
  <si>
    <t>0.360244;0.297422;0.262493;0.562718;0.754899;0.811172;0.440351</t>
  </si>
  <si>
    <t>3.895733;1.952688;0.946424;7.170747;5.845130;8.842038;4.363996</t>
  </si>
  <si>
    <t>-271.99999999999988631316;-272.00000000000000000000;-272.00000000000000000000;-272.00000000000000000000;-272.00000000000000000000;-272.00000000000000000000;-272.00000000000000000000</t>
  </si>
  <si>
    <t>2163;3346;2406;1885;5003;4608;1326</t>
  </si>
  <si>
    <t>123;169;76;33;372;345;40</t>
  </si>
  <si>
    <t>8;9;10;10;8;9;7</t>
  </si>
  <si>
    <t>-282.000000;-282.000000;-282.000000;-282.000000;-282.000000;-282.000000;-282.000000</t>
  </si>
  <si>
    <t>0.090215;0.117301;0.082095;0.113042;0.093210;0.086140;0.091836</t>
  </si>
  <si>
    <t>0.215065;0.176523;0.192938;0.143249;0.201296;0.173614;0.151694</t>
  </si>
  <si>
    <t>0.218643;0.234552;0.197568;0.150863;0.308040;0.276632;0.154675</t>
  </si>
  <si>
    <t>Thu Aug 22 19:36:43 2019</t>
  </si>
  <si>
    <t>neos-839859</t>
  </si>
  <si>
    <t>9809653.22430000081658363342;9809653.22430000081658363342;9809653.22430000081658363342;9809653.22430000081658363342;9809653.22430000081658363342;9809653.22430000081658363342;9809653.22430000081658363342</t>
  </si>
  <si>
    <t>9808711.86295982077717781067;9808711.86295982077717781067;9808711.86295982077717781067;9808711.86295982077717781067;9808711.86295982077717781067;9808711.86295982077717781067;9808711.86295982077717781067</t>
  </si>
  <si>
    <t>172447;172880;172447;172910;172908;172447;172447</t>
  </si>
  <si>
    <t>3945;3985;3945;3985;3985;3945;3945</t>
  </si>
  <si>
    <t>9373548.549459;9373548.549459;9373548.549459;9373548.549459;9373548.549459;9373548.549459;9373548.549459</t>
  </si>
  <si>
    <t>9390427.502361;9390427.502361;9390427.502361;9390427.502361;9390427.502361;9390427.502361;9390427.502361</t>
  </si>
  <si>
    <t>0.428412;0.429493;0.427003;0.431507;0.427653;0.429567;0.427900</t>
  </si>
  <si>
    <t>14.377773;14.339417;14.576873;14.383799;14.338340;14.359680;14.318406</t>
  </si>
  <si>
    <t>16.361906;16.297690;16.631543;16.354936;16.307727;16.354440;16.305208</t>
  </si>
  <si>
    <t>9809328.57049318775534629822;9808891.37493894621729850769;9808784.68251444585621356964;9808784.68251444585621356964;9808784.68251444585621356964;9808891.37493894621729850769;9809219.72798218019306659698</t>
  </si>
  <si>
    <t>166577;167559;168234;168231;168231;167555;166605</t>
  </si>
  <si>
    <t>2789;2739;2692;2692;2692;2739;2658</t>
  </si>
  <si>
    <t>9356170.922300;9356170.922300;9356170.922300;9356170.922300;9356170.922300;9356170.922300;9356170.922300</t>
  </si>
  <si>
    <t>9392520.823760;9392520.823760;9392520.823760;9392520.823760;9392520.823760;9392520.823760;9392520.823760</t>
  </si>
  <si>
    <t>0.410561;0.409604;0.414708;0.409973;0.410811;0.409778;0.415221</t>
  </si>
  <si>
    <t>7.915141;8.391087;7.766421;7.703966;7.695739;8.396035;7.766547</t>
  </si>
  <si>
    <t>13.454382;14.547463;13.169163;13.074040;13.055532;14.545759;13.281868</t>
  </si>
  <si>
    <t>Thu Aug 22 19:16:45 2019</t>
  </si>
  <si>
    <t>neos-847302</t>
  </si>
  <si>
    <t>0.08333333333333262094;0.12109452829030592502;0.12310405802193032099;0.11764705882352954891;0.13117604320516101923;0.09291909279693573442;0.08497090789329220240</t>
  </si>
  <si>
    <t>61247704;48679369;43793671;60754214;33723136;44125706;44521871</t>
  </si>
  <si>
    <t>190845;181613;147795;196588;118425;191597;186777</t>
  </si>
  <si>
    <t>8;9;7;8;10;10;10</t>
  </si>
  <si>
    <t>0.883096;1.198133;1.008191;1.027765;1.315175;2.271222;1.323927</t>
  </si>
  <si>
    <t>2.761482;4.915746;2.925341;4.459051;2.684964;7.787498;36.694621</t>
  </si>
  <si>
    <t>3600.000331;3600.000397;3600.000300;3600.000260;3600.001135;3600.000250;3600.000602</t>
  </si>
  <si>
    <t>0.09179528838342818076;0.10389610389610445806;0.12903225806452156554;0.16656370312814711143;0.10035211267605406715;0.13074744388954057106;0.15252892479474911003</t>
  </si>
  <si>
    <t>55575414;62480912;60987255;67861680;72788578;56234627;69042892</t>
  </si>
  <si>
    <t>181174;175031;172753;203479;246242;206390;190360</t>
  </si>
  <si>
    <t>8;7;12;10;5;9;8</t>
  </si>
  <si>
    <t>1.655618;1.233698;1.362820;1.070914;0.621313;0.923142;0.976458</t>
  </si>
  <si>
    <t>4.326159;5.024224;7.074481;4.939719;4.953053;4.648206;50.209988</t>
  </si>
  <si>
    <t>3600.000449;3600.000388;3600.000264;3600.000228;3600.000235;3600.000430;3600.000279</t>
  </si>
  <si>
    <t>neos-860300</t>
  </si>
  <si>
    <t>3201.00000000009640643839;3201.00000000000090949470;3201.00000000000000000000;3201.00000000000000000000;3201.00000000012005330063;3200.99999999999954525265;3201.00000000000136424205</t>
  </si>
  <si>
    <t>82603;57102;59424;64838;104060;61038;82577</t>
  </si>
  <si>
    <t>1100;720;796;1128;1264;761;1065</t>
  </si>
  <si>
    <t>33;33;50;33;33;33;33</t>
  </si>
  <si>
    <t>2567.542721;2567.542721;2567.542721;2567.542721;2567.542721;2567.542721;2567.542721</t>
  </si>
  <si>
    <t>2678.688258;2677.910317;2696.764092;2678.688258;2677.910317;2677.910317;2677.910317</t>
  </si>
  <si>
    <t>4.365128;4.473410;5.645425;4.370258;4.457240;4.462593;4.488293</t>
  </si>
  <si>
    <t>64.451798;28.284350;14.833227;13.131559;59.559098;23.625393;52.538026</t>
  </si>
  <si>
    <t>67.567258;35.228100;18.608472;19.587867;60.190750;32.821155;53.006954</t>
  </si>
  <si>
    <t>3200.99999999999954525265;3201.00000000000000000000;3200.99999999999954525265;3201.00000000000318323146;3201.00000000000818545232;3201.00000000000864019967;3201.00000000001318767318</t>
  </si>
  <si>
    <t>79012;162444;132779;104757;160869;140727;109167</t>
  </si>
  <si>
    <t>869;1737;1252;984;1516;1166;1127</t>
  </si>
  <si>
    <t>41;41;49;37;58;49;41</t>
  </si>
  <si>
    <t>2245.987717;2245.987717;2246.015153;2246.045422;2246.030543;2246.015153;2245.987717</t>
  </si>
  <si>
    <t>2309.668051;2309.668051;2310.050210;2305.444699;2305.023190;2310.050210;2309.668051</t>
  </si>
  <si>
    <t>1.493869;1.493083;1.738725;1.285828;1.984242;1.729772;1.485188</t>
  </si>
  <si>
    <t>22.865713;36.586515;37.667073;15.101353;34.774132;32.551664;29.250002</t>
  </si>
  <si>
    <t>24.287822;37.232480;38.379889;15.806020;35.181424;33.306056;29.953246</t>
  </si>
  <si>
    <t>Thu Aug 22 19:33:51 2019</t>
  </si>
  <si>
    <t>neos-862348</t>
  </si>
  <si>
    <t>96.73000000000007503331;96.73000000000001818989;96.72999995166667019930;96.72999998657893172549;96.73000000000001818989;96.72999999999996134648;96.72999996826564483854</t>
  </si>
  <si>
    <t>96.73000000000007503331;96.72999999999998976818;96.72999995166658493417;96.72999998657877540609;96.72999999999997555733;96.72999999999997555733;96.72999996826570168196</t>
  </si>
  <si>
    <t>27253;21498;20115;19576;18759;21433;24590</t>
  </si>
  <si>
    <t>662;702;567;551;544;593;659</t>
  </si>
  <si>
    <t>62;45;58;45;51;25;40</t>
  </si>
  <si>
    <t>82.043333;82.310000;82.015555;82.043333;83.531429;82.710000;81.960000</t>
  </si>
  <si>
    <t>93.200167;89.287963;92.933674;92.013023;89.050000;85.162869;92.004057</t>
  </si>
  <si>
    <t>1.998074;1.573379;1.644275;1.459285;1.505885;0.899188;1.317916</t>
  </si>
  <si>
    <t>12.194293;6.544611;7.325657;6.162742;2.095007;8.910417;9.991166</t>
  </si>
  <si>
    <t>12.199067;7.500105;7.326651;6.164672;5.515848;8.912488;9.992415</t>
  </si>
  <si>
    <t>96.73000000000001818989;96.72999999999998976818;96.73000000000001818989;96.73000000000001818989;96.73000000000004661160;96.72999971323528711764;96.73000000000001818989</t>
  </si>
  <si>
    <t>96.73000000000001818989;96.72999994666668044374;96.72333333333335758653;96.73000000000001818989;96.73000000000004661160;96.72999971323528711764;96.72545454545456777851</t>
  </si>
  <si>
    <t>5683;9138;19465;18669;17077;12595;8505</t>
  </si>
  <si>
    <t>205;466;878;863;808;571;409</t>
  </si>
  <si>
    <t>31;24;22;18;46;9;25</t>
  </si>
  <si>
    <t>93.126667;90.923542;92.376667;90.923542;92.626667;91.126667;90.938125</t>
  </si>
  <si>
    <t>94.368334;94.349048;94.455312;94.110181;94.509761;93.980000;94.386919</t>
  </si>
  <si>
    <t>0.476077;0.229068;0.334963;0.255729;0.440724;0.153113;0.351417</t>
  </si>
  <si>
    <t>0.787114;0.716857;0.613616;0.436139;0.635486;2.392351;0.825861</t>
  </si>
  <si>
    <t>0.860143;0.954360;1.659910;1.378248;1.560251;2.415622;0.989210</t>
  </si>
  <si>
    <t>Thu Aug 22 19:24:47 2019</t>
  </si>
  <si>
    <t>neos-880324</t>
  </si>
  <si>
    <t>108.66999999999865167410;108.66999999999984538590;108.66999999999973169906;108.66999999999971748821;108.66999999999956116881;108.66999999999873693923;108.66999999999977433163</t>
  </si>
  <si>
    <t>5831;7550;7322;10053;7266;8811;6519</t>
  </si>
  <si>
    <t>271;418;540;514;366;457;462</t>
  </si>
  <si>
    <t>21;19;21;22;20;20;17</t>
  </si>
  <si>
    <t>56.670000;56.670000;56.670000;56.670000;56.670000;56.670000;56.670000</t>
  </si>
  <si>
    <t>64.778108;66.045000;64.778108;64.170000;64.170000;64.778108;64.778108</t>
  </si>
  <si>
    <t>0.084632;0.087634;0.084417;0.100364;0.095512;0.092350;0.069288</t>
  </si>
  <si>
    <t>0.139928;0.128984;0.211860;0.243001;0.200591;0.238855;0.114508</t>
  </si>
  <si>
    <t>0.180064;0.210648;0.217902;0.270015;0.201847;0.246640;0.192737</t>
  </si>
  <si>
    <t>108.67000000000001591616;108.67000000000000170530;108.67000000000003012701;108.67000000000000170530;108.67000000000000170530;108.67000000000001591616;108.67000000000000170530</t>
  </si>
  <si>
    <t>9708;9577;9776;13691;10629;7600;8650</t>
  </si>
  <si>
    <t>499;531;601;700;572;478;502</t>
  </si>
  <si>
    <t>13;28;14;16;14;12;11</t>
  </si>
  <si>
    <t>61.072661;61.072661;61.072661;61.072661;61.072661;61.072661;64.170000</t>
  </si>
  <si>
    <t>69.170000;69.984878;69.170000;69.170000;69.170000;69.170000;69.170000</t>
  </si>
  <si>
    <t>0.039998;0.067659;0.039213;0.053641;0.040090;0.037794;0.036194</t>
  </si>
  <si>
    <t>0.106927;0.172170;0.159988;0.202946;0.143970;0.113942;0.108320</t>
  </si>
  <si>
    <t>0.178362;0.199812;0.180964;0.245594;0.189741;0.140621;0.158868</t>
  </si>
  <si>
    <t>Thu Aug 22 19:13:56 2019</t>
  </si>
  <si>
    <t>neos-886822</t>
  </si>
  <si>
    <t>28755.00000000000000000000;28755.00000000000000000000;28755.00000000000000000000;28755.00000000000000000000;28755.00000000000000000000;28755.00000000000000000000;28755.00000000000000000000</t>
  </si>
  <si>
    <t>28755.00000000000000000000;28755.00000000000000000000;28755.00000000000000000000;28755.00000000000000000000;28753.68284298976868740283;28754.06180442696495447308;28752.17400317596184322610</t>
  </si>
  <si>
    <t>2322338;2295404;1359739;2701808;1844300;2162689;1124013</t>
  </si>
  <si>
    <t>23323;21798;15167;23035;23585;30666;11697</t>
  </si>
  <si>
    <t>3383.583280;3383.583280;3383.583280;3383.583280;3383.583280;3383.583280;3383.583280</t>
  </si>
  <si>
    <t>3634.325003;3634.325003;3634.325003;3634.325003;3634.325003;3634.325003;3634.325003</t>
  </si>
  <si>
    <t>0.324675;0.323885;0.322962;0.325921;0.324364;0.319200;0.325485</t>
  </si>
  <si>
    <t>187.709848;177.927294;55.455463;202.910155;164.021796;173.169417;48.085662</t>
  </si>
  <si>
    <t>187.852936;177.996645;55.523707;202.942037;164.292663;175.413209;48.122920</t>
  </si>
  <si>
    <t>28755.00000000000000000000;28755.00000000000000000000;28755.00000000000000000000;28755.00000000000000000000;28753.35158242926627281122;28755.00000000000000000000;28755.00000000000000000000</t>
  </si>
  <si>
    <t>1024899;2320094;2373275;952633;1118503;1039036;1014842</t>
  </si>
  <si>
    <t>11701;21954;49590;11790;13372;11228;10819</t>
  </si>
  <si>
    <t>3430.641366;3430.641366;3430.641366;3430.641366;3430.641366;3430.641366;3430.641366</t>
  </si>
  <si>
    <t>3614.641025;3614.641025;3614.641025;3614.641025;3614.641025;3614.641025;3614.641025</t>
  </si>
  <si>
    <t>0.509849;0.523841;0.510692;0.494077;0.499252;0.508387;0.497186</t>
  </si>
  <si>
    <t>44.194964;164.150534;172.279276;40.401727;46.220556;44.497172;43.190703</t>
  </si>
  <si>
    <t>44.255596;164.171112;172.483689;40.457098;46.283010;44.527541;43.235205</t>
  </si>
  <si>
    <t>Wed Aug 28 21:08:07 2019</t>
  </si>
  <si>
    <t>neos-892255</t>
  </si>
  <si>
    <t>14.00000000000000000000;14.00000000000000000000;14.00000000000000000000;14.00000000000000000000;14.00000000000000000000;14.00000000000000000000;14.00000000000000000000</t>
  </si>
  <si>
    <t>14.00000000000000177636;14.00000000000000000000;14.00000000000000177636;14.00000000000000000000;14.00000000000000000000;14.00000000000000000000;14.00000000000000000000</t>
  </si>
  <si>
    <t>1061342;1905100;920854;1068663;1313786;900078;727579</t>
  </si>
  <si>
    <t>3467;7084;3210;4283;4968;2960;2552</t>
  </si>
  <si>
    <t>8;7;10;7;9;9;7</t>
  </si>
  <si>
    <t>11.000000;11.000000;11.000000;11.000000;11.000000;11.000000;11.000000</t>
  </si>
  <si>
    <t>0.592380;0.414850;0.812354;0.488421;0.731075;0.557215;0.543601</t>
  </si>
  <si>
    <t>50.244427;117.863497;37.007952;0.504182;67.886710;41.201985;31.344867</t>
  </si>
  <si>
    <t>75.311555;132.055763;65.523577;72.873120;91.859967;63.924277;50.816841</t>
  </si>
  <si>
    <t>297703;233201;123630;543661;783193;121975;257148</t>
  </si>
  <si>
    <t>920;688;452;1688;2630;510;799</t>
  </si>
  <si>
    <t>7;6;7;8;8;12;10</t>
  </si>
  <si>
    <t>0.430286;0.481357;0.397020;0.457551;0.394698;0.617601;0.628852</t>
  </si>
  <si>
    <t>10.973961;8.211517;1.106680;36.371044;53.778495;0.655782;9.798109</t>
  </si>
  <si>
    <t>14.510686;11.359882;5.387471;38.152343;54.357200;5.295862;12.721586</t>
  </si>
  <si>
    <t>Thu Aug 22 19:45:04 2019</t>
  </si>
  <si>
    <t>neos-906865</t>
  </si>
  <si>
    <t>3174.99996146546573072555;3174.99997232020950832521;3174.99996305747890801285;3174.99996562857086246368;3174.99998480286558333319;3174.99996658333338928060;3175.00000000000000000000</t>
  </si>
  <si>
    <t>3174.99996146546573072555;3174.99997232020950832521;3174.82408551443222677335;3174.79767326408409644500;3174.92776442456215590937;3174.99996658333338928060;3174.71428571428532450227</t>
  </si>
  <si>
    <t>328507;83261;220043;149236;224233;321286;132203</t>
  </si>
  <si>
    <t>16561;4460;12985;8373;12474;14347;7889</t>
  </si>
  <si>
    <t>11;9;8;7;9;10;9</t>
  </si>
  <si>
    <t>2503.193272;2506.889545;2507.106327;2513.013333;2553.899523;2520.319873;2493.181510</t>
  </si>
  <si>
    <t>2562.719232;2680.497251;2546.253521;2704.838346;2585.078795;2541.441518;2636.809947</t>
  </si>
  <si>
    <t>0.124942;0.098177;0.082862;0.085846;0.111265;0.107744;0.109464</t>
  </si>
  <si>
    <t>5.927415;6.011021;10.222232;0.135446;14.206931;21.117551;0.143609</t>
  </si>
  <si>
    <t>28.703255;7.196036;21.699248;13.578589;17.640522;24.981302;11.916430</t>
  </si>
  <si>
    <t>3174.99999939999997877749;3174.99999309941540559521;3174.99999999999954525265;3175.00000000000000000000;3174.99989527998923222185;3174.99997820833368677995;3174.99998990377662266837</t>
  </si>
  <si>
    <t>3174.99993486896528338548;3174.71428571428532450227;3174.99999999999954525265;3175.00000000000000000000;3174.99989527998923222185;3174.99997820833368677995;3174.99998990377662266837</t>
  </si>
  <si>
    <t>179966;101365;201309;261426;310387;108952;718853</t>
  </si>
  <si>
    <t>10057;4344;10417;12485;16978;5400;22025</t>
  </si>
  <si>
    <t>12;7;12;8;6;7;10</t>
  </si>
  <si>
    <t>2547.214009;2583.135110;2533.387458;2541.401587;2531.843551;2541.648813;2546.183041</t>
  </si>
  <si>
    <t>2633.741013;2630.948423;2635.709646;2617.198005;2582.983495;2633.153637;2595.339801</t>
  </si>
  <si>
    <t>0.134815;0.097191;0.122460;0.096021;0.083464;0.094130;0.094661</t>
  </si>
  <si>
    <t>17.235119;6.153029;2.153781;0.272925;25.572018;9.001306;33.263738</t>
  </si>
  <si>
    <t>17.443909;8.595241;17.855761;22.059963;26.079613;10.057511;48.461891</t>
  </si>
  <si>
    <t>Thu Aug 22 19:22:25 2019</t>
  </si>
  <si>
    <t>neos-911880</t>
  </si>
  <si>
    <t>54.75999992619465217558;54.75999996999999552827;54.75999999999999801048;54.75999999999994116706;54.75999954090049470778;54.75999999999996958877;54.75999991209647532742</t>
  </si>
  <si>
    <t>54.73999999079652667433;54.75459837877675539630;54.75677787575232713380;54.75452771725978351469;54.74999982871721471156;54.75663421418637000215;54.73999991170330048362</t>
  </si>
  <si>
    <t>96790301;1919399;142382;6226633;85688380;221921;77889635</t>
  </si>
  <si>
    <t>6381542;142263;11609;515218;7665030;19570;8502599</t>
  </si>
  <si>
    <t>6;4;6;6;6;6;6</t>
  </si>
  <si>
    <t>23.260000;23.260000;23.260000;23.260000;23.260000;23.260000;23.260000</t>
  </si>
  <si>
    <t>0.071936;0.044219;0.064166;0.054575;0.072274;0.061454;0.052565</t>
  </si>
  <si>
    <t>2935.130193;17.414141;6.916376;8.093319;13.307258;7.362248;6.915912</t>
  </si>
  <si>
    <t>3600.000243;78.523806;7.141489;258.563983;3600.000203;9.604182;3600.000401</t>
  </si>
  <si>
    <t>55.53000000000000113687;54.75999999999999801048;54.75999997231289029287;54.75999989968833148168;54.75999909744948013213;54.75999985475937137380;54.76000000000000511591</t>
  </si>
  <si>
    <t>54.75999999999999090505;54.75544281814448765999;54.70250000000014267698;54.73791663606511548323;54.75453749315963847266;54.75320813771526218261;54.74680000000017088269</t>
  </si>
  <si>
    <t>98246;154275;73525379;82757851;20224738;87003239;86384495</t>
  </si>
  <si>
    <t>11144;20519;6864430;6088082;820787;4955076;8177796</t>
  </si>
  <si>
    <t>4;4;4;4;6;4;4</t>
  </si>
  <si>
    <t>0.041305;0.052918;0.037343;0.041309;0.059666;0.036821;0.046396</t>
  </si>
  <si>
    <t>4.031379;7.135099;487.046631;159.022653;151.291972;1336.957104;5.257194</t>
  </si>
  <si>
    <t>4.320309;7.296782;3600.000599;3600.000412;600.643683;3600.000417;3600.000248</t>
  </si>
  <si>
    <t>Thu Aug 29 20:35:06 2019</t>
  </si>
  <si>
    <t>neos-916792</t>
  </si>
  <si>
    <t>31.87102299095509749804;31.87039837087498383994;31.87039837087498383994;31.87039837087498383994;31.87039837087498383994;31.87039837087498383994;31.87039837087498383994</t>
  </si>
  <si>
    <t>31.86784838013452869632;31.86722488110454776233;31.86728204192301916464;31.86722776975669191302;31.86735396229072492247;31.86732922423218639096;31.86721587727194204831</t>
  </si>
  <si>
    <t>798254;924442;1038430;1102526;864665;1737989;2093640</t>
  </si>
  <si>
    <t>68048;76627;95404;79766;80448;142935;194098</t>
  </si>
  <si>
    <t>56;70;68;68;44;64;76</t>
  </si>
  <si>
    <t>26.283217;26.283217;26.283217;26.313251;26.283217;26.283217;26.283217</t>
  </si>
  <si>
    <t>26.518554;26.580664;26.562057;26.580793;26.488658;26.547959;26.546328</t>
  </si>
  <si>
    <t>3.849187;4.280183;4.234438;4.384153;2.959228;4.341290;4.774661</t>
  </si>
  <si>
    <t>123.017090;153.835631;126.814975;108.874707;127.792377;314.156126;519.961439</t>
  </si>
  <si>
    <t>197.065698;202.407479;218.870568;248.506387;163.488003;321.104757;596.815279</t>
  </si>
  <si>
    <t>31.87039837087498383994;31.87039837087498383994;31.87039837087498383994;31.87039837087498383994;31.87039837087498383994;31.87039837087498383994;31.87039837087498383994</t>
  </si>
  <si>
    <t>31.86724181898566854443;31.86732475667879072034;31.86750490605410490730;31.86724730045003894929;31.86724275274404050151;31.86728296834136031634;31.86726082634296730589</t>
  </si>
  <si>
    <t>882899;925200;935080;766706;1081236;1123738;1357409</t>
  </si>
  <si>
    <t>75434;90519;75962;57236;101496;85567;128466</t>
  </si>
  <si>
    <t>68;48;72;56;56;78;74</t>
  </si>
  <si>
    <t>26.283217;26.415612;26.283217;26.283217;26.283217;26.283217;26.300758</t>
  </si>
  <si>
    <t>26.571282;26.544017;26.538483;26.555736;26.537243;26.573575;26.612209</t>
  </si>
  <si>
    <t>4.818366;3.147297;4.897955;3.744809;3.919824;5.458155;5.001722</t>
  </si>
  <si>
    <t>119.279288;174.471421;165.479112;20.429400;177.929556;175.075459;265.586893</t>
  </si>
  <si>
    <t>161.999953;181.678251;171.696849;166.573790;212.256620;209.306650;296.880016</t>
  </si>
  <si>
    <t>Thu Aug 29 02:09:10 2019</t>
  </si>
  <si>
    <t>neos-942830</t>
  </si>
  <si>
    <t>16.00000000000000000000;16.00000000000000000000;15.99999974999999885483;15.99999999999999822364;16.00000000000000710543;16.00000000000365574238;15.99999999999999467093</t>
  </si>
  <si>
    <t>15.00000000000004263256;15.00000000000004263256;15.99999949999999415695;15.00000000000007105427;15.00000000000004085621;15.00000000000004263256;14.74999999999997868372</t>
  </si>
  <si>
    <t>39556474;40164379;38110894;38709239;32847313;33813562;35965235</t>
  </si>
  <si>
    <t>510547;539939;553589;558733;449253;534180;429537</t>
  </si>
  <si>
    <t>16;16;13;13;12;11;15</t>
  </si>
  <si>
    <t>12.333333;12.333333;12.333333;12.000000;12.000000;12.000000;12.500000</t>
  </si>
  <si>
    <t>13.000000;13.000000;13.000000;13.000000;13.500000;12.500000;13.000000</t>
  </si>
  <si>
    <t>1.117136;1.166785;1.173228;1.043508;2.345715;1.964715;1.107249</t>
  </si>
  <si>
    <t>14.666733;11.695437;2022.015301;29.971740;26.123842;33.850884;32.945132</t>
  </si>
  <si>
    <t>3600.001180;3600.000384;3062.485459;3600.009736;3600.000396;3600.000321;3600.000638</t>
  </si>
  <si>
    <t>16.00000000000000000000;16.00000000000000000000;15.99999949999999948602;15.99999999999999822364;16.00000000000000000000;15.99999975000001484204;15.99999950000000126238</t>
  </si>
  <si>
    <t>15.00000000000004618528;15.00000000000004440892;15.00000000000003552714;15.00000000000004263256;15.32716049382717748983;15.99999975000001484204;15.20000000000000994760</t>
  </si>
  <si>
    <t>40543398;45563690;50320853;47950098;54452945;49687631;54141745</t>
  </si>
  <si>
    <t>497442;529273;575970;646635;712406;659532;719357</t>
  </si>
  <si>
    <t>10;16;13;12;16;11;10</t>
  </si>
  <si>
    <t>12.750000;13.000000;12.500000;12.250000;12.250000;12.500000;12.833333</t>
  </si>
  <si>
    <t>13.500000;13.166667;13.000000;13.000000;12.750000;13.000000;12.833333</t>
  </si>
  <si>
    <t>1.438834;1.881525;0.854233;0.705591;0.918164;0.645530;0.720369</t>
  </si>
  <si>
    <t>54.567685;162.464427;253.044222;17.419943;53.052824;63.435119;463.627298</t>
  </si>
  <si>
    <t>3600.005204;3600.000996;3600.000282;3600.000404;3600.000574;3231.989969;3600.000232</t>
  </si>
  <si>
    <t>Sat Aug 31 00:30:01 2019</t>
  </si>
  <si>
    <t>neos-955215</t>
  </si>
  <si>
    <t>446.50000000000000000000;446.50000000000000000000;446.50000000000000000000;446.49999887407409460138;446.50000000000000000000;446.49999935323148747557;446.50000000000005684342</t>
  </si>
  <si>
    <t>445.46861201361411985999;446.45535625677575808368;446.45535982098186877920;446.45535420098849499482;446.45535672997789333749;445.58518518518548034990;445.52556229727758818626</t>
  </si>
  <si>
    <t>47684397;33042309;11615873;41432095;30958115;43677821;51018595</t>
  </si>
  <si>
    <t>5643558;3140295;1291820;3328800;3419352;6038597;5683675</t>
  </si>
  <si>
    <t>21;21;18;23;18;23;25</t>
  </si>
  <si>
    <t>275.015000;338.842517;309.315000;291.688502;289.679000;269.640000;240.277055</t>
  </si>
  <si>
    <t>430.250362;430.355000;410.740000;424.605000;438.089251;410.738625;420.241078</t>
  </si>
  <si>
    <t>0.189189;0.138805;0.138058;0.169113;0.142229;0.174696;0.192058</t>
  </si>
  <si>
    <t>15.475678;8.020669;7.520627;969.610126;3.684225;2812.905000;11.746249</t>
  </si>
  <si>
    <t>3600.000427;2497.521896;892.102701;2762.084284;2465.753713;3600.000402;3600.000457</t>
  </si>
  <si>
    <t>446.50000000000000000000;446.50000000000000000000;446.50000000000000000000;446.50000000000000000000;446.50000000000000000000;446.49999940869565762114;446.50000000000000000000</t>
  </si>
  <si>
    <t>446.45555555555552018632;446.45625000000001136868;446.45536343638383414145;446.45535714285711037519;446.45570228091230546852;446.45544554455454999697;446.45633656509693309999</t>
  </si>
  <si>
    <t>204474;328491;142313;1648180;173347;162934;144891</t>
  </si>
  <si>
    <t>16644;22941;13319;144326;15129;16341;14935</t>
  </si>
  <si>
    <t>7;7;7;7;7;7;8</t>
  </si>
  <si>
    <t>426.269744;425.915033;425.877369;425.865407;425.836921;426.336794;425.765223</t>
  </si>
  <si>
    <t>442.353066;441.524808;441.503324;441.753779;441.866761;442.049604;441.668477</t>
  </si>
  <si>
    <t>0.058110;0.052751;0.053428;0.059536;0.057470;0.068496;0.059582</t>
  </si>
  <si>
    <t>1.396623;2.205259;1.952800;2.108444;1.510563;5.391312;2.226357</t>
  </si>
  <si>
    <t>13.967018;22.330093;11.981938;108.088748;13.150752;12.871573;12.093129</t>
  </si>
  <si>
    <t>Fri Aug 23 00:46:09 2019</t>
  </si>
  <si>
    <t>newdano</t>
  </si>
  <si>
    <t>65.66666666666667140362;65.66666666666667140362;65.66661067966406051255;65.66233766233766289133;65.66666666666667140362;65.66664401784274218699;65.66665934663737402843</t>
  </si>
  <si>
    <t>48806006;43559709;42761999;38749426;46117372;38180696;52306245</t>
  </si>
  <si>
    <t>1917615;1744142;1517060;1396659;1790885;1396305;2008286</t>
  </si>
  <si>
    <t>11;10;10;10;11;10;11</t>
  </si>
  <si>
    <t>15.903173;16.020844;15.858805;15.828284;15.775989;16.166253;15.700129</t>
  </si>
  <si>
    <t>17.243338;17.254930;17.229139;17.209432;17.229572;17.245075;17.225117</t>
  </si>
  <si>
    <t>0.249396;0.286876;0.283939;0.237023;0.263724;0.247904;0.267069</t>
  </si>
  <si>
    <t>916.188891;837.833729;89.797177;366.944226;778.854629;552.721173;361.518026</t>
  </si>
  <si>
    <t>1219.107050;1087.459649;912.786974;827.081972;1129.610644;810.353942;1115.688365</t>
  </si>
  <si>
    <t>65.66664534658137597489;65.66153846153845563549;65.66666666666667140362;65.66231897626612123986;65.66265060240964146487;65.66660934643738301020;65.66666666666667140362</t>
  </si>
  <si>
    <t>42645487;39662046;41141203;38067941;47250289;48360221;40482485</t>
  </si>
  <si>
    <t>1605683;1652028;1638372;1557765;1943382;2024219;1570993</t>
  </si>
  <si>
    <t>10;11;10;10;10;10;13</t>
  </si>
  <si>
    <t>15.786553;15.586769;15.849579;15.598038;15.734209;15.643009;15.628498</t>
  </si>
  <si>
    <t>17.166201;17.181385;17.241732;17.155287;17.224546;17.209099;17.253207</t>
  </si>
  <si>
    <t>0.223410;0.235251;0.222509;0.251031;0.225184;0.216457;0.263218</t>
  </si>
  <si>
    <t>314.634916;670.382670;647.795350;643.858809;514.579435;594.804256;499.265975</t>
  </si>
  <si>
    <t>831.261582;881.989800;911.053047;837.319604;909.081983;1053.180500;871.557618</t>
  </si>
  <si>
    <t>Thu Aug 29 06:20:32 2019</t>
  </si>
  <si>
    <t>ns1208400</t>
  </si>
  <si>
    <t>2.00000000000000000000;2.00000000000000000000;2.00000000000000000000;2.00000000000000000000;2.00000000000000000000;2.00000000000000000000;2.00000000000000000000</t>
  </si>
  <si>
    <t>149767;57578;192796;40004;146338;41471;164869</t>
  </si>
  <si>
    <t>519;2;521;1;519;1;523</t>
  </si>
  <si>
    <t>11;36;12;29;10;20;13</t>
  </si>
  <si>
    <t>0.000000;1.000000;0.000000;1.055556;0.000000;1.037037;0.000000</t>
  </si>
  <si>
    <t>6.081394;9.348147;6.217995;6.552694;4.936488;6.757463;7.252352</t>
  </si>
  <si>
    <t>21.347885;9.415596;27.242377;6.553046;21.337673;6.757815;24.873226</t>
  </si>
  <si>
    <t>45987;34550;53454;214757;200796;184917;25417</t>
  </si>
  <si>
    <t>1;1;1;520;519;521;1</t>
  </si>
  <si>
    <t>24;18;25;10;12;10;18</t>
  </si>
  <si>
    <t>1.000000;0.933333;1.062500;0.000000;0.000000;0.000000;1.066667</t>
  </si>
  <si>
    <t>7.381086;5.574105;8.678294;6.148203;6.327415;5.358217;4.203093</t>
  </si>
  <si>
    <t>7.420944;5.623020;8.678637;30.468262;28.602594;25.995652;4.203404</t>
  </si>
  <si>
    <t>Thu Aug 22 19:26:48 2019</t>
  </si>
  <si>
    <t>ns1606230</t>
  </si>
  <si>
    <t>21.00000000000000000000;21.00000000000000000000;21.00000000000000000000;21.00000000000000000000;22.00000000000000000000;21.00000000000000000000;23.00000000000000000000</t>
  </si>
  <si>
    <t>21.00000000000000000000;21.00000000000000000000;21.00000000000000000000;21.00000000000000000000;21.00000000000000000000;21.00000000000000000000;21.00000000000000000000</t>
  </si>
  <si>
    <t>575948;493106;1798034;579359;563941;735711;690792</t>
  </si>
  <si>
    <t>536;537;4633;541;537;536;545</t>
  </si>
  <si>
    <t>55;64;56;33;64;57;37</t>
  </si>
  <si>
    <t>13.464087;13.421801;13.526300;14.503786;14.388217;14.478340;14.514737</t>
  </si>
  <si>
    <t>16.221423;17.697222;16.293736;16.912549;16.861111;16.413637;15.782033</t>
  </si>
  <si>
    <t>29.827691;37.886235;32.366233;22.818157;41.384554;45.077686;31.161752</t>
  </si>
  <si>
    <t>47.149769;60.510611;57.649520;54.190829;74.488376;52.386805;102.624925</t>
  </si>
  <si>
    <t>157.642057;128.243052;581.190201;154.528681;148.436105;194.248127;200.145102</t>
  </si>
  <si>
    <t>21.00000000000000000000;21.00000000000000000000;21.00000000000000000000;22.00000000000000000000;21.00000000000000000000;21.00000000000000000000;22.00000000000000000000</t>
  </si>
  <si>
    <t>21.00000000000000000000;21.00000000000000000000;21.00000000000000000000;21.00000000000001421085;21.00000000000000000000;21.00000000000000000000;21.00000000000000000000</t>
  </si>
  <si>
    <t>651105;655372;666620;602228;642971;717188;725032</t>
  </si>
  <si>
    <t>545;539;537;533;545;539;539</t>
  </si>
  <si>
    <t>33;42;30;36;59;23;52</t>
  </si>
  <si>
    <t>14.425531;13.522283;13.488368;14.490495;13.487198;14.478340;14.413430</t>
  </si>
  <si>
    <t>15.968779;15.957675;15.717611;16.179808;17.716667;15.681173;16.383605</t>
  </si>
  <si>
    <t>25.902007;30.479386;33.158877;32.566836;41.341699;22.537100;40.840678</t>
  </si>
  <si>
    <t>72.819126;75.633592;71.744602;63.191235;65.382281;42.009249;52.604233</t>
  </si>
  <si>
    <t>174.508079;173.413070;177.226112;155.783262;167.151679;187.979268;183.418676</t>
  </si>
  <si>
    <t>Thu Aug 29 14:05:24 2019</t>
  </si>
  <si>
    <t>ns1688347</t>
  </si>
  <si>
    <t>27.00000000000000000000;27.00000000000000000000;28.00000000000000000000;27.00000000000000000000;27.00000000000000000000;27.00000000000000000000;26.99999450000000322802</t>
  </si>
  <si>
    <t>27.00000000000000000000;27.00000000000000000000;27.00000000000000000000;27.00000000000000000000;27.00000000000000000000;27.00000000000000000000;26.99999450000000322802</t>
  </si>
  <si>
    <t>982428;328220;439504;2283609;573469;726746;454702</t>
  </si>
  <si>
    <t>5953;1554;1777;11275;1803;1623;1483</t>
  </si>
  <si>
    <t>44;26;34;38;24;27;29</t>
  </si>
  <si>
    <t>12.010870;12.010870;12.010870;13.000239;13.000395;12.010870;12.010000</t>
  </si>
  <si>
    <t>14.666667;15.000000;14.501109;14.404959;15.002370;15.000000;15.000000</t>
  </si>
  <si>
    <t>3.715141;3.056676;3.075266;3.539930;2.702431;3.509440;3.055302</t>
  </si>
  <si>
    <t>138.602781;33.562814;47.061759;450.642979;84.184734;110.423103;69.279835</t>
  </si>
  <si>
    <t>144.189787;58.111314;91.176579;458.512851;107.484536;118.193790;91.678659</t>
  </si>
  <si>
    <t>27.00000000000000000000;27.00000000000000000000;27.00000000000000000000;27.00000000000000000000;27.00000000000000000000;27.00000000000000000000;27.00000000000000000000</t>
  </si>
  <si>
    <t>193781;170932;99217;147631;182783;158300;98067</t>
  </si>
  <si>
    <t>1012;1208;617;1103;1131;892;630</t>
  </si>
  <si>
    <t>16;10;11;16;12;10;8</t>
  </si>
  <si>
    <t>23.000000;23.000000;23.000000;23.000000;23.000000;23.000000;23.000000</t>
  </si>
  <si>
    <t>2.220464;1.269342;0.713457;1.889538;1.092482;1.162286;1.317577</t>
  </si>
  <si>
    <t>18.007523;14.396341;8.729400;13.929610;14.325713;13.997348;12.973132</t>
  </si>
  <si>
    <t>18.565629;15.063568;11.055275;14.430961;16.688004;16.139339;13.130844</t>
  </si>
  <si>
    <t>Thu Aug 22 19:36:21 2019</t>
  </si>
  <si>
    <t>ns1830653</t>
  </si>
  <si>
    <t>20622.00000000000000000000;20622.00000000000000000000;20621.99975000000995351002;20622.00000000000000000000;20622.00000000000000000000;20622.00000000000000000000;20622.00000000000000000000</t>
  </si>
  <si>
    <t>20621.99949999999080318958;20622.00000000000000000000;20621.99925000000803265721;20621.99966666666659875773;20620.49983333333511836827;20622.00000000000000000000;20622.00000000000000000000</t>
  </si>
  <si>
    <t>1601185;1910154;2247546;1161293;2050060;2071733;1239925</t>
  </si>
  <si>
    <t>12639;13787;15538;7678;14946;14519;9440</t>
  </si>
  <si>
    <t>35;30;27;48;22;27;37</t>
  </si>
  <si>
    <t>7859.000000;7609.000000;7942.333333;7749.666667;7583.000000;7531.500000;7859.000000</t>
  </si>
  <si>
    <t>10288.666667;9788.666667;10269.999625;10888.909091;9122.000000;10010.888889;11122.000000</t>
  </si>
  <si>
    <t>3.210551;2.727388;2.256631;3.848177;2.366989;2.012652;3.362031</t>
  </si>
  <si>
    <t>143.024304;175.165556;212.785584;63.335927;186.471679;112.495384;117.953601</t>
  </si>
  <si>
    <t>143.298913;179.645472;222.367721;114.573361;212.483821;199.161038;119.591901</t>
  </si>
  <si>
    <t>20622.00000000000000000000;20622.00000000000000000000;20622.00000000000000000000;20621.99999999999636202119;20622.00000000000000000000;21622.00000000000000000000;20621.99933333333319751546</t>
  </si>
  <si>
    <t>20622.00000000000000000000;20622.00000000000000000000;20622.00000000000000000000;20621.99999999999636202119;20620.32214765100798103958;20622.00000000000000000000;20620.50000000000000000000</t>
  </si>
  <si>
    <t>955022;1872005;1058297;663624;1208086;1366404;1763743</t>
  </si>
  <si>
    <t>9130;15107;8438;6032;10256;10500;15512</t>
  </si>
  <si>
    <t>22;18;23;21;33;13;32</t>
  </si>
  <si>
    <t>8622.000000;9622.000000;8705.333333;9372.000000;9517.333333;9122.000000;9122.000000</t>
  </si>
  <si>
    <t>9872.000000;10957.750000;10822.000000;10621.999750;11184.500000;10543.500000;10955.333333</t>
  </si>
  <si>
    <t>1.397958;0.982365;1.211211;1.094163;1.562304;0.848191;1.409884</t>
  </si>
  <si>
    <t>51.010940;183.914427;85.765106;34.167523;94.385924;91.218028;84.006644</t>
  </si>
  <si>
    <t>75.400038;185.061679;88.738505;53.728833;100.976318;118.752680;141.588072</t>
  </si>
  <si>
    <t>Thu Aug 29 01:45:56 2019</t>
  </si>
  <si>
    <t>ns2081729</t>
  </si>
  <si>
    <t>8.99999999999988276045;8.99999999999988631316;8.99999999999988631316;8.99999999999975486276;8.99999999999988631316;8.99999999999988631316;8.99999999999988631316</t>
  </si>
  <si>
    <t>8.99999999999988276045;8.59999999999992148503;8.99999999999988631316;8.99999999999975486276;8.99999999999988631316;8.99999999999988631316;7.49999999999989519495</t>
  </si>
  <si>
    <t>26816102;79318908;12623505;11008226;7034146;8347242;83870962</t>
  </si>
  <si>
    <t>2047111;6180524;1234202;1062180;704324;806902;6667794</t>
  </si>
  <si>
    <t>14;11;12;12;11;12;10</t>
  </si>
  <si>
    <t>4.600000;4.600000;4.600000;4.600000;4.600000;4.600000;4.600000</t>
  </si>
  <si>
    <t>0.177975;0.172334;0.154456;0.149039;0.154445;0.152804;0.117689</t>
  </si>
  <si>
    <t>2.193999;1.056943;1.118059;2.079419;1.186564;2.122449;1.971280</t>
  </si>
  <si>
    <t>1176.376856;3600.000361;640.755254;549.030185;323.634509;395.418398;3600.000362</t>
  </si>
  <si>
    <t>9.00000000000000177636;9.00000000000000532907;9.00000000000000177636;8.99999999999999289457;9.00000000000000000000;9.00000000000001243450;9.00000000000000532907</t>
  </si>
  <si>
    <t>3702648;11637638;11676557;10453299;17667335;2423508;32362732</t>
  </si>
  <si>
    <t>292872;930677;887429;834377;1347268;216046;2655948</t>
  </si>
  <si>
    <t>12;14;12;12;12;12;12</t>
  </si>
  <si>
    <t>0.173416;0.207523;0.178825;0.173954;0.175913;0.180989;0.187081</t>
  </si>
  <si>
    <t>1.467701;2.312653;1.930710;2.346189;1.703039;1.888680;2.505596</t>
  </si>
  <si>
    <t>160.917884;492.001709;468.296388;447.646705;724.493768;103.258646;1436.833300</t>
  </si>
  <si>
    <t>Thu Aug 29 17:14:02 2019</t>
  </si>
  <si>
    <t>ns894788</t>
  </si>
  <si>
    <t>7.00000000000000000000;7.00000000000000000000;7.00000000000000000000;7.00000000000000000000;7.00000000000000000000;7.00000000000000000000;7.00000000000000000000</t>
  </si>
  <si>
    <t>4282;4201;4146;4620;3881;3615;4019</t>
  </si>
  <si>
    <t>0.409661;0.392257;0.372409;0.421486;0.359283;0.327459;0.364154</t>
  </si>
  <si>
    <t>3663;3614;3230;3455;3683;3973;3263</t>
  </si>
  <si>
    <t>0.186699;0.198186;0.159359;0.178871;0.189280;0.209398;0.177089</t>
  </si>
  <si>
    <t>Fri Aug 30 10:45:06 2019</t>
  </si>
  <si>
    <t>nsrand-ipx</t>
  </si>
  <si>
    <t>51199.99999999998544808477;51199.99999999999272404239;51200.00000000000727595761;51200.00000000000727595761;51200.00000000000727595761;51200.00000000001455191523;51200.00000000003637978807</t>
  </si>
  <si>
    <t>51088.14285714286961592734;51194.88301119029347319156;51095.90778997763845836744;51194.88372093021462205797;51194.88215488215064397082;51063.03030303031846415251;51079.67371153167187003419</t>
  </si>
  <si>
    <t>22782394;14440876;32196969;17951914;22922314;24472705;23440407</t>
  </si>
  <si>
    <t>522947;326106;621883;475232;585196;560112;571005</t>
  </si>
  <si>
    <t>51;61;46;64;50;42;55</t>
  </si>
  <si>
    <t>49438.666667;49452.000000;49452.000000;49487.555556;49487.555556;49398.666667;49452.000000</t>
  </si>
  <si>
    <t>50584.363722;50623.203223;50573.573630;50620.879594;50674.338360;50518.980431;50562.051114</t>
  </si>
  <si>
    <t>3.773342;3.627835;3.124982;3.870718;3.425002;2.873024;3.431531</t>
  </si>
  <si>
    <t>785.624041;74.602867;417.488618;249.075757;124.601555;601.243088;237.901707</t>
  </si>
  <si>
    <t>3600.000985;1650.712613;3600.001506;2361.155950;2555.083908;3600.001290;3600.001633</t>
  </si>
  <si>
    <t>51200.00000000000000000000;51199.99999999999272404239;51200.00000000002910383046;51199.99999999999272404239;51200.00000000000000000000;51200.00000000000000000000;51200.00000000000000000000</t>
  </si>
  <si>
    <t>267112;161380;241418;164391;150812;576499;218992</t>
  </si>
  <si>
    <t>6862;3456;6029;4389;4174;12636;4870</t>
  </si>
  <si>
    <t>50;55;38;46;56;42;44</t>
  </si>
  <si>
    <t>50027.901299;50019.137311;50003.702427;50028.310967;50026.030556;49988.758602;50014.934401</t>
  </si>
  <si>
    <t>50675.725824;50696.938704;50618.053759;50707.194733;50717.249726;50664.621888;50653.113222</t>
  </si>
  <si>
    <t>1.112396;1.343872;0.936888;1.021964;1.219572;0.925764;0.950894</t>
  </si>
  <si>
    <t>40.472496;15.041833;42.279222;18.474399;35.679073;122.163791;30.711647</t>
  </si>
  <si>
    <t>44.111228;23.763700;46.077123;26.301172;39.254397;123.722058;40.618193</t>
  </si>
  <si>
    <t>Thu Aug 29 02:37:13 2019</t>
  </si>
  <si>
    <t>opt1217</t>
  </si>
  <si>
    <t>-16.00000329916275632058;-16.00000210106350806427;-16.00000287554009403834;-16.00000305649482257309;-16.00000332611976716635;-16.00000297017119876841;-16.00000201117006781715</t>
  </si>
  <si>
    <t>-18.05736082767495531698;-18.03946438877940749990;-18.19638024827344580103;-18.09800962565911675028;-18.14494780981800303721;-18.17076428332845949853;-18.13983535269225910724</t>
  </si>
  <si>
    <t>61683709;71625291;63071971;74537077;58944173;67949454;65254368</t>
  </si>
  <si>
    <t>13453169;14506853;12686166;13394278;11765486;13380948;12281780</t>
  </si>
  <si>
    <t>5;5;5;5;5;6;5</t>
  </si>
  <si>
    <t>-19.893048;-19.893048;-19.893048;-19.893048;-19.893048;-20.021390;-19.893048</t>
  </si>
  <si>
    <t>-19.893048;-19.893048;-19.893048;-19.893048;-19.893048;-19.935829;-19.893048</t>
  </si>
  <si>
    <t>0.021694;0.024781;0.023450;0.025246;0.022042;0.025348;0.025465</t>
  </si>
  <si>
    <t>4.324739;3.436470;2.879431;2.759908;2.045307;13.321994;5.452696</t>
  </si>
  <si>
    <t>3600.000443;3600.000149;3600.000374;3600.000251;3600.000288;3600.000250;3600.000221</t>
  </si>
  <si>
    <t>-16.00000359653106229985;-16.00000215153202631768;-16.00000330713076834854;-16.00000302925879935856;-16.00000274790707877060;-16.00000227176566269804;-16.00000277087250921682</t>
  </si>
  <si>
    <t>-18.11863812640552495736;-18.01874894635365009776;-18.16809743094846751887;-18.16624531638017359114;-18.02815657074159005901;-18.14537212399905641291;-18.22487714225028554438</t>
  </si>
  <si>
    <t>62458744;67706691;71081043;74122992;63139275;86112841;69931428</t>
  </si>
  <si>
    <t>12999247;14524378;14153264;14865208;13617681;17310376;14228006</t>
  </si>
  <si>
    <t>-19.935829;-19.893048;-19.893048;-19.893048;-19.893048;-19.893048;-19.893048</t>
  </si>
  <si>
    <t>0.018662;0.023738;0.019560;0.019531;0.022418;0.024789;0.023195</t>
  </si>
  <si>
    <t>17.366626;3.245597;5.180675;14.253012;0.921468;2.876900;3.071909</t>
  </si>
  <si>
    <t>3600.000276;3600.000217;3600.000181;3600.000194;3600.000282;3600.000183;3600.000224</t>
  </si>
  <si>
    <t>Fri Aug 30 01:40:35 2019</t>
  </si>
  <si>
    <t>p0282</t>
  </si>
  <si>
    <t>258411.00000000000000000000;258411.00000000000000000000;258411.00000000000000000000;258411.00000000000000000000;258411.00000000000000000000;258411.00000000000000000000;258411.00000000000000000000</t>
  </si>
  <si>
    <t>647;647;647;647;647;647;647</t>
  </si>
  <si>
    <t>34;34;34;34;34;34;34</t>
  </si>
  <si>
    <t>236624.186442;236624.186442;236624.186442;236624.186442;236624.186442;236624.186442;236624.186442</t>
  </si>
  <si>
    <t>258027.838394;258027.838394;258027.838394;258027.838394;258027.838394;258027.838394;258027.838394</t>
  </si>
  <si>
    <t>0.059867;0.058686;0.058983;0.058923;0.058999;0.058912;0.058967</t>
  </si>
  <si>
    <t>0.064752;0.063481;0.063775;0.063710;0.063799;0.063692;0.063755</t>
  </si>
  <si>
    <t>0.065104;0.063798;0.064087;0.064019;0.064118;0.064008;0.064066</t>
  </si>
  <si>
    <t>258411.00000000002910383046;258411.00000000002910383046;258411.00000000002910383046;258411.00000000002910383046;258411.00000000002910383046;258411.00000000002910383046;258411.00000000002910383046</t>
  </si>
  <si>
    <t>1163;1163;1163;1163;1163;1163;1163</t>
  </si>
  <si>
    <t>118;118;118;118;118;118;118</t>
  </si>
  <si>
    <t>238740.934290;238740.934290;238740.934290;238740.934290;238740.934290;238740.934290;238740.934290</t>
  </si>
  <si>
    <t>256795.930194;256795.930194;256795.930194;256795.930194;256795.930194;256795.930194;256795.930194</t>
  </si>
  <si>
    <t>0.039410;0.039420;0.039391;0.039196;0.039248;0.039233;0.039292</t>
  </si>
  <si>
    <t>0.061206;0.060998;0.060883;0.060776;0.060794;0.060801;0.060989</t>
  </si>
  <si>
    <t>0.061718;0.061484;0.061368;0.061266;0.061289;0.061293;0.061483</t>
  </si>
  <si>
    <t>Thu Aug 22 19:13:31 2019</t>
  </si>
  <si>
    <t>p0548</t>
  </si>
  <si>
    <t>8691.00000000000000000000;8691.00000000000000000000;8691.00000000000000000000;8691.00000000000000000000;8691.00000000000000000000;8691.00000000000000000000;8691.00000000000000000000</t>
  </si>
  <si>
    <t>357;357;364;362;360;360;359</t>
  </si>
  <si>
    <t>7877.348229;7877.348229;7877.348229;7877.348229;7877.348229;7877.348229;7877.348229</t>
  </si>
  <si>
    <t>8689.666667;8689.666667;8689.666667;8689.666667;8689.666667;8689.666667;8689.666667</t>
  </si>
  <si>
    <t>0.035185;0.034281;0.034268;0.034357;0.034283;0.035212;0.034417</t>
  </si>
  <si>
    <t>0.035830;0.034909;0.034923;0.034987;0.034907;0.035839;0.035051</t>
  </si>
  <si>
    <t>245;245;245;245;245;245;245</t>
  </si>
  <si>
    <t>8415.677973;8415.677973;8415.677973;8415.677973;8415.677973;8415.677973;8415.677973</t>
  </si>
  <si>
    <t>8689.333323;8689.333323;8689.333323;8689.333323;8689.333323;8689.333323;8689.333323</t>
  </si>
  <si>
    <t>0.014377;0.014388;0.014369;0.014431;0.014349;0.014324;0.014336</t>
  </si>
  <si>
    <t>0.014440;0.014452;0.014433;0.014496;0.014413;0.014389;0.014401</t>
  </si>
  <si>
    <t>p100x588b</t>
  </si>
  <si>
    <t>49035.00000000003637978807;49658.00000000001455191523;48583.00000000001455191523;49245.00000000016007106751;49016.00000000002910383046;48384.00000000001455191523;49147.00000000011641532183</t>
  </si>
  <si>
    <t>46947.09758316205989103764;46761.29146362506435252726;46863.29598900538985617459;46887.26270208834466757253;46997.32694500455545494333;46768.85715359987807460129;46872.09912984023685567081</t>
  </si>
  <si>
    <t>28286513;29367001;30338121;28131035;30506781;31098289;27626152</t>
  </si>
  <si>
    <t>617282;681886;562055;600106;574079;463558;557133</t>
  </si>
  <si>
    <t>37438.338446;37438.338446;37438.338446;37438.338446;37438.338446;37438.338446;37438.338446</t>
  </si>
  <si>
    <t>44167.549463;44167.549463;44167.549463;44167.549463;44167.549463;44167.549463;44167.549463</t>
  </si>
  <si>
    <t>0.182263;0.266910;0.187029;0.183435;0.183177;0.358537;0.183336</t>
  </si>
  <si>
    <t>3062.099376;874.882631;2531.313466;2437.395833;1821.672499;3246.414601;3413.014378</t>
  </si>
  <si>
    <t>3600.000454;3600.000402;3600.000299;3600.000696;3600.000563;3600.000364;3600.000335</t>
  </si>
  <si>
    <t>Fri Aug 30 17:45:40 2019</t>
  </si>
  <si>
    <t>p2756</t>
  </si>
  <si>
    <t>3130.00000000000000000000;3139.00000000000000000000;3124.00000000000000000000;3127.00000000000000000000;6860.00000000000000000000;14227.00000000000000000000;3125.00000000000000000000</t>
  </si>
  <si>
    <t>3124.00000000000000000000;3124.00000000000000000000;3124.00000000000000000000;3124.00000000000000000000;3124.00000000000000000000;3124.00000000000000000000;3124.00000000000000000000</t>
  </si>
  <si>
    <t>5049;2780;5422;4603;4045;3727;1867</t>
  </si>
  <si>
    <t>731;552;782;688;658;574;298</t>
  </si>
  <si>
    <t>21;22;23;19;19;20;23</t>
  </si>
  <si>
    <t>2702.666667;2702.666667;2702.666667;2702.666667;2702.666667;2702.666667;2702.666667</t>
  </si>
  <si>
    <t>3116.632396;3117.125583;3116.657162;3116.354351;3116.522648;3117.380218;3117.125583</t>
  </si>
  <si>
    <t>0.162401;0.169586;0.148134;0.142898;0.139349;0.162421;0.160533</t>
  </si>
  <si>
    <t>2.370831;0.794258;2.390390;1.741649;0.683943;0.594073;0.455864</t>
  </si>
  <si>
    <t>2.381071;1.330819;2.393033;1.748084;3.328474;1.640819;0.470520</t>
  </si>
  <si>
    <t>3129.00000000000000000000;3129.00000000000000000000;3129.00000000000000000000;3129.00000000000000000000;3129.00000000000000000000;3129.00000000000000000000;3129.00000000000000000000</t>
  </si>
  <si>
    <t>1875;1883;1868;1863;1936;1881;1894</t>
  </si>
  <si>
    <t>559;559;567;567;578;559;559</t>
  </si>
  <si>
    <t>3037.788976;3037.788976;3037.788976;3037.788976;3037.788976;3037.788976;3037.788976</t>
  </si>
  <si>
    <t>3116.879046;3116.879046;3116.879046;3116.879046;3116.879046;3116.879046;3116.879046</t>
  </si>
  <si>
    <t>0.076237;0.075912;0.076282;0.076586;0.076276;0.075362;0.076281</t>
  </si>
  <si>
    <t>0.552548;0.552571;0.556936;0.554636;0.550945;0.550971;0.549914</t>
  </si>
  <si>
    <t>0.993901;0.992969;0.983452;0.980996;1.096889;0.991109;0.988813</t>
  </si>
  <si>
    <t>p6000</t>
  </si>
  <si>
    <t>0.300371;0.298626;0.298529;0.297798;0.297119;0.297732;0.298673</t>
  </si>
  <si>
    <t>5.337396;5.377964;5.393453;5.292754;5.259591;5.314550;5.285035</t>
  </si>
  <si>
    <t>5.339244;5.378910;5.396645;5.293637;5.260446;5.316382;5.285643</t>
  </si>
  <si>
    <t>0.250036;0.251183;0.251321;0.252079;0.251097;0.251890;0.249775</t>
  </si>
  <si>
    <t>5.374009;5.405612;5.408912;5.478747;5.433081;5.429929;5.371308</t>
  </si>
  <si>
    <t>5.374548;5.406135;5.409454;5.479386;5.433647;5.430888;5.371832</t>
  </si>
  <si>
    <t>Thu Aug 22 19:28:23 2019</t>
  </si>
  <si>
    <t>p6b</t>
  </si>
  <si>
    <t>-61.00000000000000000000;-62.00000000000000000000;-62.00000000000000000000;-62.00000000000000000000;-62.00000000000000000000;-62.00000000000000000000;-61.00000000000000000000</t>
  </si>
  <si>
    <t>-67.00000000000000000000;-67.00000000000000000000;-67.00000000000000000000;-67.00000000000000000000;-67.00000000000000000000;-67.00000000000000000000;-67.00000000000000000000</t>
  </si>
  <si>
    <t>26847274;26489971;27882506;16072102;12493166;21969154;24410899</t>
  </si>
  <si>
    <t>211000;204620;212776;161176;120424;177560;191524</t>
  </si>
  <si>
    <t>-70.270433;-70.270433;-70.270433;-70.270433;-70.270433;-70.270433;-70.270433</t>
  </si>
  <si>
    <t>-70.226452;-70.226653;-70.233361;-70.226933;-70.227518;-70.244036;-70.241588</t>
  </si>
  <si>
    <t>1.089501;1.110927;1.119667;1.152307;1.098337;1.363078;1.007941</t>
  </si>
  <si>
    <t>2.279341;1158.423541;540.309372;2536.531753;923.531309;205.337903;8.562311</t>
  </si>
  <si>
    <t>3600.000393;3600.000669;3600.000436;3600.000304;3600.000531;3600.001344;3600.012768</t>
  </si>
  <si>
    <t>-62.00000000000000000000;-63.00000000000001421085;-62.99999999999998578915;-63.00000000000000000000;-62.00000000000000000000;-63.00000000000000000000;-62.00000000000000000000</t>
  </si>
  <si>
    <t>-67.00000000000000000000;-66.00000000000000000000;-66.00000000000000000000;-66.00000000000000000000;-66.00000000000000000000;-66.00000000000000000000;-66.00000000000000000000</t>
  </si>
  <si>
    <t>66207669;81159726;88686935;87985933;88190196;89001965;90443164</t>
  </si>
  <si>
    <t>597773;717807;809272;795790;792684;791385;835755</t>
  </si>
  <si>
    <t>-70.227519;-70.227519;-70.227519;-70.227519;-70.227519;-70.227519;-70.227519</t>
  </si>
  <si>
    <t>-70.193654;-70.193654;-70.193654;-70.193654;-70.193654;-70.193654;-70.193654</t>
  </si>
  <si>
    <t>0.906868;0.791052;0.522222;0.510279;0.503264;0.505297;0.507745</t>
  </si>
  <si>
    <t>636.896523;675.568651;3253.251418;1140.761175;2.616164;1988.268291;63.533323</t>
  </si>
  <si>
    <t>3600.000354;3600.000234;3600.000254;3600.000213;3600.000191;3600.000172;3600.000208</t>
  </si>
  <si>
    <t>Sat Aug 31 00:45:42 2019</t>
  </si>
  <si>
    <t>p80x400b</t>
  </si>
  <si>
    <t>39666.99999999998544808477;39667.00000000002910383046;39666.99999999998544808477;39666.99999999998544808477;39667.00000000004365574569;39667.00000000008731149137;39667.00000000001455191523</t>
  </si>
  <si>
    <t>39663.04115185324189951643;39663.04148425495077390224;39663.03430391230358509347;39663.03859019668743712828;39663.03623665217310190201;39663.04089351784205064178;39663.03338192208320833743</t>
  </si>
  <si>
    <t>9002689;20345749;9631142;9814694;15445823;20919451;24670570</t>
  </si>
  <si>
    <t>203354;465142;227310;209793;303489;368075;466204</t>
  </si>
  <si>
    <t>31700.382566;31700.382566;31700.382566;31700.382566;31700.382566;31700.382566;31700.382566</t>
  </si>
  <si>
    <t>36196.309797;36196.309797;36196.309797;36196.309797;36196.309797;36196.309797;36196.309797</t>
  </si>
  <si>
    <t>0.092859;0.186510;0.096194;0.202070;0.096916;0.198407;0.094864</t>
  </si>
  <si>
    <t>706.464606;1769.378728;847.418608;615.513169;870.027001;1614.084841;1729.998214</t>
  </si>
  <si>
    <t>732.747602;1933.921042;938.212526;688.999309;1097.887830;1647.467627;1860.606433</t>
  </si>
  <si>
    <t>39667.00000000001455191523;39667.00000000000000000000;39667.00000000003637978807;39666.99999999945430317894;39667.00000000002182787284;39667.00000000000000000000;39666.99999999999272404239</t>
  </si>
  <si>
    <t>39663.05241588540957309306;39663.04546589450183091685;39663.03561196065857075155;39663.08043074131273897365;39663.04093311513861408457;39663.03663879622035892680;39663.03858787604985991493</t>
  </si>
  <si>
    <t>17639278;14301417;14437816;14397938;12091667;20102247;12931933</t>
  </si>
  <si>
    <t>398125;286957;349769;295106;291407;393762;280621</t>
  </si>
  <si>
    <t>31838.181470;31838.181470;31838.181470;31838.181470;31838.181470;31838.181470;31838.181470</t>
  </si>
  <si>
    <t>36191.421607;36191.421607;36191.421607;36191.421607;36191.421607;36191.421607;36191.421607</t>
  </si>
  <si>
    <t>0.099867;0.102797;0.098753;0.099104;0.099048;0.178750;0.203156</t>
  </si>
  <si>
    <t>1212.056802;949.601379;1203.255184;1377.649834;639.072796;2131.908746;1615.475586</t>
  </si>
  <si>
    <t>1506.166336;1020.033212;1251.981804;1379.099487;1298.215251;2370.738416;1674.791637</t>
  </si>
  <si>
    <t>Fri Aug 30 16:08:57 2019</t>
  </si>
  <si>
    <t>pg</t>
  </si>
  <si>
    <t>-8674.34260711702518165112;-8674.34260711702518165112;-8674.34260711702518165112;-8674.34260711702518165112;-8674.34260711702518165112;-8674.34260711702518165112;-8674.34260711702518165112</t>
  </si>
  <si>
    <t>-8675.20329065045007155277;-8675.14722444075778184924;-8675.20850874589996237773;-8675.20850874589996237773;-8675.20850874589996237773;-8675.20850874589996237773;-8675.20850874589996237773</t>
  </si>
  <si>
    <t>57331;57019;56976;57467;57028;57365;57202</t>
  </si>
  <si>
    <t>1112;1091;1075;1098;1090;1101;1098</t>
  </si>
  <si>
    <t>-9232.468680;-9232.468680;-9232.468680;-9232.468680;-9232.468680;-9232.468680;-9232.468680</t>
  </si>
  <si>
    <t>-9221.063414;-9221.063414;-9221.063414;-9221.063414;-9221.063414;-9221.063414;-9221.063414</t>
  </si>
  <si>
    <t>0.319703;0.316960;0.316666;0.314320;0.316251;0.316553;0.315590</t>
  </si>
  <si>
    <t>5.196186;5.102023;5.099342;5.136910;5.133728;5.148776;5.177190</t>
  </si>
  <si>
    <t>5.366973;5.267158;5.279260;5.303903;5.299774;5.325414;5.345556</t>
  </si>
  <si>
    <t>Thu Aug 29 13:19:38 2019</t>
  </si>
  <si>
    <t>pg5_34</t>
  </si>
  <si>
    <t>-14339.35344692620492423885;-14339.35344692620856221765;-14339.35344692621220019646;-14339.35344692621220019646;-14339.35344692620856221765;-14339.35344692620856221765;-14339.35344692621038120706</t>
  </si>
  <si>
    <t>-14340.77196007749444106594;-14340.72107590467567206360;-14340.78494869992209714837;-14340.78336890209720877465;-14340.78670051263725326862;-14340.77196007749626005534;-14340.77365278905199375004</t>
  </si>
  <si>
    <t>224679;141610;251350;360577;267931;197652;171318</t>
  </si>
  <si>
    <t>5451;3477;6129;9578;6360;4866;4405</t>
  </si>
  <si>
    <t>-14462.388721;-14462.388721;-14462.388721;-14462.388721;-14462.388721;-14462.388721;-14462.388721</t>
  </si>
  <si>
    <t>-14367.109725;-14367.109725;-14367.109725;-14367.109725;-14367.109725;-14367.109725;-14367.109725</t>
  </si>
  <si>
    <t>0.309329;0.305321;0.305048;0.304329;0.305056;0.305743;0.305172</t>
  </si>
  <si>
    <t>14.800303;6.252465;18.840897;28.070321;19.882597;13.002634;13.755267</t>
  </si>
  <si>
    <t>18.519435;12.595516;20.606387;29.402126;21.628220;16.638290;14.700764</t>
  </si>
  <si>
    <t>Wed Aug 28 21:04:49 2019</t>
  </si>
  <si>
    <t>pigeon-19</t>
  </si>
  <si>
    <t>-18000.00000000000000000000;-18000.00000000000000000000;-18000.00000000000000000000;-18000.00000000000000000000;-18000.00000000000000000000;-18000.00000000000000000000;-18000.00000000000000000000</t>
  </si>
  <si>
    <t>-19000.00000000000000000000;-19000.00000000000000000000;-19000.00000000000000000000;-19000.00000000000000000000;-19000.00000000000000000000;-19000.00000000000000000000;-19000.00000000000000000000</t>
  </si>
  <si>
    <t>44239784;41882634;44636828;38013650;30689440;29716564;38469991</t>
  </si>
  <si>
    <t>6199381;6130189;7075501;5835435;4756553;4637993;4836949</t>
  </si>
  <si>
    <t>-19000.000000;-19000.000000;-19000.000000;-19000.000000;-19000.000000;-19000.000000;-19000.000000</t>
  </si>
  <si>
    <t>0.095318;0.132142;0.103235;0.109043;0.122847;0.255498;0.100815</t>
  </si>
  <si>
    <t>0.118425;0.176467;0.160118;0.145642;0.170451;0.356383;0.130153</t>
  </si>
  <si>
    <t>3600.001121;3600.001045;3600.000335;3600.000847;3600.013374;3600.000352;3600.010512</t>
  </si>
  <si>
    <t>52631673;59853574;61131010;74452453;62177081;58089727;58892912</t>
  </si>
  <si>
    <t>8412707;9465110;9628099;10226725;10446385;10347847;10288097</t>
  </si>
  <si>
    <t>5;8;5;5;5;8;8</t>
  </si>
  <si>
    <t>0.113734;0.161286;0.072553;0.091726;0.051232;0.100893;0.066555</t>
  </si>
  <si>
    <t>0.132292;0.186931;0.109155;0.111174;0.075754;0.113362;0.120062</t>
  </si>
  <si>
    <t>3600.000527;3600.000240;3600.000297;3600.000309;3600.000206;3600.000249;3600.000378</t>
  </si>
  <si>
    <t>Sat Aug 31 00:45:05 2019</t>
  </si>
  <si>
    <t>pipex</t>
  </si>
  <si>
    <t>788.26300000000026102498;788.26300000000026102498;788.26300000000026102498;788.26300000000026102498;788.26300000000026102498;788.26300000000026102498;788.26300000000026102498</t>
  </si>
  <si>
    <t>179;179;179;179;179;179;179</t>
  </si>
  <si>
    <t>776.401680;776.401680;776.401680;776.401680;776.401680;776.401680;776.401680</t>
  </si>
  <si>
    <t>786.428804;786.428804;786.428804;786.428804;786.428804;786.428804;786.428804</t>
  </si>
  <si>
    <t>0.012393;0.011531;0.011506;0.011626;0.011521;0.011578;0.011616</t>
  </si>
  <si>
    <t>0.012976;0.012092;0.012075;0.012199;0.012092;0.012141;0.012186</t>
  </si>
  <si>
    <t>0.013199;0.012287;0.012270;0.012393;0.012287;0.012336;0.012383</t>
  </si>
  <si>
    <t>788.26299999999991996447;788.26299999999991996447;788.26299999999991996447;788.26299999999991996447;788.26299999999991996447;788.26299999999991996447;788.26299999999991996447</t>
  </si>
  <si>
    <t>775.798248;775.798248;775.798248;775.798248;775.798248;775.798248;775.798248</t>
  </si>
  <si>
    <t>787.733814;787.733814;787.733814;787.733814;787.733814;787.733814;787.733814</t>
  </si>
  <si>
    <t>0.014148;0.014249;0.014262;0.014240;0.014178;0.014134;0.014213</t>
  </si>
  <si>
    <t>0.014866;0.014974;0.014981;0.014968;0.014897;0.014860;0.014928</t>
  </si>
  <si>
    <t>0.014929;0.015032;0.015038;0.015026;0.014955;0.014918;0.014984</t>
  </si>
  <si>
    <t>pk1</t>
  </si>
  <si>
    <t>10.99999999999996624922;11.00000000000000177636;11.00000000000000177636;11.00000000000000000000;11.00000000000000532907;11.00000000000000000000;11.00000000000000000000</t>
  </si>
  <si>
    <t>10.99994746898422803838;10.99993669219685088478;10.99895049019613146868;10.99935242791607237223;10.99910164593992334403;10.99951871445667883620;10.99967254503159885815</t>
  </si>
  <si>
    <t>1879244;1705544;2445635;1552416;1651811;1679802;1524399</t>
  </si>
  <si>
    <t>227327;209718;286145;181040;195238;200067;175848</t>
  </si>
  <si>
    <t>10;9;9;7;9;10;8</t>
  </si>
  <si>
    <t>0.023116;0.020370;0.018529;0.015076;0.017675;0.019486;0.020047</t>
  </si>
  <si>
    <t>7.960156;9.070925;28.488446;3.543612;1.155363;6.623515;0.943679</t>
  </si>
  <si>
    <t>27.619672;26.470413;42.097725;26.059785;27.189670;27.923500;22.768617</t>
  </si>
  <si>
    <t>Thu Aug 22 19:33:29 2019</t>
  </si>
  <si>
    <t>pp08a</t>
  </si>
  <si>
    <t>7350.00000000000000000000;7350.00000000000000000000;7350.00000000000000000000;7350.00000000000000000000;7350.00000000000000000000;7350.00000000000000000000;7350.00000000000090949470</t>
  </si>
  <si>
    <t>17249;17249;20066;17255;17244;15810;16316</t>
  </si>
  <si>
    <t>1200;1200;1407;1200;1200;1110;1039</t>
  </si>
  <si>
    <t>22;22;18;22;22;19;18</t>
  </si>
  <si>
    <t>5410.316311;5410.316311;5381.528777;5410.316311;5410.316311;5431.575065;5381.528777</t>
  </si>
  <si>
    <t>7142.634605;7142.634605;7086.938439;7142.634605;7142.634605;7136.750553;7072.371282</t>
  </si>
  <si>
    <t>0.045231;0.044715;0.040003;0.044369;0.044544;0.038467;0.037273</t>
  </si>
  <si>
    <t>0.392935;0.392503;0.476435;0.392870;0.391931;0.491778;0.330673</t>
  </si>
  <si>
    <t>0.573753;0.573532;0.690300;0.574536;0.573097;0.531177;0.534672</t>
  </si>
  <si>
    <t>7350.00000000000000000000;7350.00000000000000000000;7350.00000000000000000000;7350.00000000000000000000;7350.00000000000000000000;7350.00000000000000000000;7350.00000000000000000000</t>
  </si>
  <si>
    <t>7349.36339063911509583704;7349.53003423591599130305;7350.00000000000000000000;7350.00000000000000000000;7350.00000000000000000000;7349.46267514004375698278;7350.00000000000000000000</t>
  </si>
  <si>
    <t>28409;11608;16899;16893;16870;16294;16873</t>
  </si>
  <si>
    <t>2026;726;1070;1070;1085;1019;1085</t>
  </si>
  <si>
    <t>18;26;13;13;13;19;13</t>
  </si>
  <si>
    <t>5512.901597;5511.212128;5536.989977;5536.989977;5536.989977;5562.472159;5536.989977</t>
  </si>
  <si>
    <t>7087.297443;7191.475228;6972.987027;6972.987027;6972.987027;7201.914153;6972.987027</t>
  </si>
  <si>
    <t>0.036193;0.048506;0.029232;0.029186;0.029318;0.041672;0.029269</t>
  </si>
  <si>
    <t>0.904627;0.107798;0.658443;0.654663;0.656116;0.482525;0.651943</t>
  </si>
  <si>
    <t>0.912419;0.398312;0.718420;0.714183;0.720119;0.539265;0.715598</t>
  </si>
  <si>
    <t>Thu Aug 22 19:16:51 2019</t>
  </si>
  <si>
    <t>pp08aCUTS</t>
  </si>
  <si>
    <t>7349.90636240652565902565;7349.90636240652565902565;7349.90636240652565902565;7349.90636240652565902565;7349.90636240652565902565;7349.90636240652565902565;7349.90636240652565902565</t>
  </si>
  <si>
    <t>16986;16988;16988;16988;16986;16986;16986</t>
  </si>
  <si>
    <t>1036;1036;1036;1036;1036;1036;1036</t>
  </si>
  <si>
    <t>6279.616718;6279.616718;6279.616718;6279.616718;6279.616718;6279.616718;6279.616718</t>
  </si>
  <si>
    <t>7146.908571;7146.908571;7146.908571;7146.908571;7146.908571;7146.908571;7146.908571</t>
  </si>
  <si>
    <t>0.065442;0.064461;0.064811;0.064806;0.064257;0.065025;0.065208</t>
  </si>
  <si>
    <t>0.610736;0.610447;0.609575;0.610672;0.609772;0.610136;0.610629</t>
  </si>
  <si>
    <t>0.640597;0.640271;0.639311;0.640417;0.639538;0.639854;0.640446</t>
  </si>
  <si>
    <t>7349.66839705579150177073;7349.66839705579150177073;7349.66839705579150177073;7349.66839705579150177073;7349.66839705579150177073;7349.66839705579150177073;7349.66839705579150177073</t>
  </si>
  <si>
    <t>18809;18808;18813;18812;18813;18814;18814</t>
  </si>
  <si>
    <t>1197;1197;1197;1197;1197;1197;1197</t>
  </si>
  <si>
    <t>27;27;27;27;27;27;27</t>
  </si>
  <si>
    <t>6316.381155;6316.381155;6316.381155;6316.381155;6316.381155;6316.381155;6316.381155</t>
  </si>
  <si>
    <t>7165.923923;7165.923923;7165.923923;7165.923923;7165.923923;7165.923923;7165.923923</t>
  </si>
  <si>
    <t>0.057958;0.057454;0.057848;0.057868;0.058013;0.057558;0.058078</t>
  </si>
  <si>
    <t>0.579610;0.579850;0.581018;0.582239;0.580826;0.580952;0.581753</t>
  </si>
  <si>
    <t>0.670362;0.670726;0.671993;0.673137;0.671557;0.671993;0.672831</t>
  </si>
  <si>
    <t>Thu Aug 22 19:16:35 2019</t>
  </si>
  <si>
    <t>probportfolio</t>
  </si>
  <si>
    <t>10000000000000000159028911097599180468360808563945281389781327557747838772170381060813469985856815104.00000000000000000000;19.03218260691685870256;10000000000000000159028911097599180468360808563945281389781327557747838772170381060813469985856815104.00000000000000000000;19.55437851194112397479;10000000000000000159028911097599180468360808563945281389781327557747838772170381060813469985856815104.00000000000000000000;19.18828013129397191960;10000000000000000159028911097599180468360808563945281389781327557747838772170381060813469985856815104.00000000000000000000</t>
  </si>
  <si>
    <t>10.74159085990574169500;10.77655955430628864633;10.74636129264100681269;11.02636571863934378257;10.74824977127103053931;10.93712943478120891427;11.02784170883822945086</t>
  </si>
  <si>
    <t>93981496;70273343;103382607;70208471;75186108;63637759;91610668</t>
  </si>
  <si>
    <t>2834091;1895636;3039115;1935120;2237853;1696219;2768154</t>
  </si>
  <si>
    <t>5.000000;5.000000;5.000000;5.000000;5.000000;5.000000;5.000000</t>
  </si>
  <si>
    <t>0.025353;0.053462;0.027220;0.027155;0.028957;0.046578;0.025130</t>
  </si>
  <si>
    <t>0.000000;910.661068;0.000000;3073.558814;0.000000;2776.588509;0.000000</t>
  </si>
  <si>
    <t>3600.000242;3600.000819;3600.000274;3600.000259;3600.000175;3600.000350;3600.000162</t>
  </si>
  <si>
    <t>10000000000000000159028911097599180468360808563945281389781327557747838772170381060813469985856815104.00000000000000000000;19.03218260691685870256;10000000000000000159028911097599180468360808563945281389781327557747838772170381060813469985856815104.00000000000000000000;19.55437851194112397479;10000000000000000159028911097599180468360808563945281389781327557747838772170381060813469985856815104.00000000000000000000;18.91985856307108804231;10000000000000000159028911097599180468360808563945281389781327557747838772170381060813469985856815104.00000000000000000000</t>
  </si>
  <si>
    <t>10.72629759419424111400;10.78767861866519339742;10.75996594613414814035;11.08301144854987541066;10.78225139552275635424;11.01717842060291019379;11.06295196164504268665</t>
  </si>
  <si>
    <t>85266876;74331470;113379150;85303692;111136676;88139050;112581454</t>
  </si>
  <si>
    <t>2582796;2004240;3312969;2329263;3247376;2329752;3356441</t>
  </si>
  <si>
    <t>0.025236;0.047741;0.025624;0.026594;0.026527;0.024249;0.023919</t>
  </si>
  <si>
    <t>0.000000;1068.188984;0.000000;2500.493768;0.000000;2656.323399;0.000000</t>
  </si>
  <si>
    <t>3600.000334;3600.000333;3600.000130;3600.000225;3600.000171;3600.000209;3600.000466</t>
  </si>
  <si>
    <t>Sat Aug 31 00:45:32 2019</t>
  </si>
  <si>
    <t>prod1</t>
  </si>
  <si>
    <t>-56.00000000000000000000;-56.00000000000000000000;-56.00000000000000000000;-56.00000000000000000000;-56.00000000000000000000;-56.00000000000000000000;-56.00000000000000000000</t>
  </si>
  <si>
    <t>-56.00463577423740701988;-56.00479781705477932974;-56.00450336420328767417;-56.00487397695196278846;-56.00420186662106658559;-56.00351324413249898271;-56.00000000000000000000</t>
  </si>
  <si>
    <t>1458921;1388236;1733168;1304334;1322428;1190528;1167797</t>
  </si>
  <si>
    <t>100996;96790;114795;92712;99005;86526;83031</t>
  </si>
  <si>
    <t>43;33;33;40;36;36;28</t>
  </si>
  <si>
    <t>-75.203876;-75.055628;-75.484050;-74.971875;-76.271642;-75.479155;-75.589368</t>
  </si>
  <si>
    <t>-70.323567;-70.863747;-70.192712;-70.721342;-70.156962;-70.242046;-70.794058</t>
  </si>
  <si>
    <t>0.385590;0.220599;0.522557;0.211291;0.313634;0.539067;0.351944</t>
  </si>
  <si>
    <t>5.455299;34.627644;34.854311;40.162650;34.326833;8.372856;21.800033</t>
  </si>
  <si>
    <t>97.538000;81.228110;99.574000;87.657806;104.842978;76.710471;62.251214</t>
  </si>
  <si>
    <t>593002;510884;582771;660952;694933;569952;645105</t>
  </si>
  <si>
    <t>48181;39476;46454;50778;51896;45131;51959</t>
  </si>
  <si>
    <t>65;65;65;65;65;65;65</t>
  </si>
  <si>
    <t>-71.802677;-71.802677;-71.802677;-71.802678;-71.802677;-71.802677;-71.802677</t>
  </si>
  <si>
    <t>-68.405949;-68.405949;-68.405949;-68.405949;-68.405949;-68.405949;-68.405949</t>
  </si>
  <si>
    <t>0.468501;0.469052;0.468451;0.469672;0.469641;0.470655;0.467943</t>
  </si>
  <si>
    <t>13.538196;5.125666;8.140391;17.313179;9.112006;8.242007;11.991441</t>
  </si>
  <si>
    <t>27.555783;23.043486;25.863540;31.086369;31.683778;25.531604;29.971864</t>
  </si>
  <si>
    <t>Thu Aug 22 19:37:03 2019</t>
  </si>
  <si>
    <t>pw-myciel4</t>
  </si>
  <si>
    <t>10.00000000000000000000;10.00000000000000000000;10.00000000000000000000;10.00000000000000000000;10.00000000000000000000;10.00000000000000000000;10.00000000000000000000</t>
  </si>
  <si>
    <t>11135408;9924526;11385918;13123960;22357870;3981325;12296704</t>
  </si>
  <si>
    <t>74730;75187;84102;71211;160060;22542;118021</t>
  </si>
  <si>
    <t>21;14;27;17;15;19;21</t>
  </si>
  <si>
    <t>3.000000;1.222642;0.119565;1.526786;2.000000;3.000000;3.000000</t>
  </si>
  <si>
    <t>3.218740;2.989651;4.142720;3.591947;3.416444;4.277551;3.433714</t>
  </si>
  <si>
    <t>3.747241;4.361563;4.512855;4.052967;4.656227;5.277353;4.776402</t>
  </si>
  <si>
    <t>1226.142203;1060.493407;1229.397550;1190.168064;2084.520963;452.292543;1266.902078</t>
  </si>
  <si>
    <t>1866146;2158139;3140300;3245655;2409445;2216367;2249311</t>
  </si>
  <si>
    <t>24548;26474;39133;46459;30496;27954;28729</t>
  </si>
  <si>
    <t>10;13;13;9;12;11;8</t>
  </si>
  <si>
    <t>1.086044;1.129891;1.168147;1.046921;1.055077;1.074072;0.916732</t>
  </si>
  <si>
    <t>1.607194;1.325370;1.667230;1.412112;1.468799;1.479202;1.458199</t>
  </si>
  <si>
    <t>110.276325;121.779408;167.550442;172.164066;136.181909;124.725615;127.918653</t>
  </si>
  <si>
    <t>Thu Aug 29 03:51:11 2019</t>
  </si>
  <si>
    <t>qiu</t>
  </si>
  <si>
    <t>-132.87313694699975030744;-132.87313694699994925941;-132.87313694699989241599;-132.87313694699972188573;-132.87313694699977872915;-132.87313694699994925941;-132.87313694699994925941</t>
  </si>
  <si>
    <t>436380;339253;356903;350209;361214;361075;401169</t>
  </si>
  <si>
    <t>11325;8507;9336;9116;9171;9421;8745</t>
  </si>
  <si>
    <t>7;6;6;6;5;8;3</t>
  </si>
  <si>
    <t>-931.638852;-925.103014;-931.638851;-931.638852;-926.386657;-925.547550;-931.638852</t>
  </si>
  <si>
    <t>-914.666472;-909.006851;-891.493305;-925.194918;-872.664245;-909.252026;-931.638852</t>
  </si>
  <si>
    <t>0.138160;0.148969;0.173059;0.138732;0.142629;0.165501;0.078356</t>
  </si>
  <si>
    <t>14.211420;8.940729;8.084801;8.913929;4.936641;7.288847;1.496596</t>
  </si>
  <si>
    <t>27.688975;21.131807;22.915096;22.473513;23.488196;23.079863;22.041202</t>
  </si>
  <si>
    <t>-132.87313694699972188573;-132.87313694699980715086;-132.87313694699975030744;-132.87313694699983557257;-132.87313694699975030744;-132.87313694699986399428;-132.87313694699983557257</t>
  </si>
  <si>
    <t>420493;416656;384365;426414;386554;341289;372611</t>
  </si>
  <si>
    <t>9649;10972;9766;10925;8728;8894;8737</t>
  </si>
  <si>
    <t>7;10;8;12;8;7;12</t>
  </si>
  <si>
    <t>-929.438761;-931.638857;-919.248407;-930.204912;-931.638857;-931.638857;-928.696127</t>
  </si>
  <si>
    <t>-891.066859;-901.484423;-889.975284;-880.926751;-885.813702;-908.970526;-894.212550</t>
  </si>
  <si>
    <t>0.152409;0.201879;0.160902;0.194905;0.195708;0.153441;0.194691</t>
  </si>
  <si>
    <t>14.759228;10.346409;15.223969;5.338495;3.837486;3.455919;3.667642</t>
  </si>
  <si>
    <t>23.831374;26.691260;23.953182;27.112599;21.989259;21.517223;20.858097</t>
  </si>
  <si>
    <t>Thu Aug 22 19:41:50 2019</t>
  </si>
  <si>
    <t>qnet1</t>
  </si>
  <si>
    <t>16029.69268100000044796616;16029.69268099999862897675;16029.69268100000590493437;16029.69268100000044796616;16029.69268099999862897675;16029.69268099998953402974;16029.69268100000044796616</t>
  </si>
  <si>
    <t>16029.69268100000044796616;16029.69268099999862897675;16029.69268100000590493437;16029.69268100000044796616;16029.69268099999862897675;16029.69268099998953402974;16028.55989318916545016691</t>
  </si>
  <si>
    <t>4327;3592;3575;4102;3235;3179;3145</t>
  </si>
  <si>
    <t>55;46;41;40;27;41;30</t>
  </si>
  <si>
    <t>51;54;53;53;47;43;44</t>
  </si>
  <si>
    <t>14656.735412;14656.616170;14682.142633;14615.941509;14675.288951;14658.683375;14627.556045</t>
  </si>
  <si>
    <t>15171.196461;15594.481069;15546.215267;15547.272285;15621.021850;15669.921179;15654.802013</t>
  </si>
  <si>
    <t>0.314367;0.327503;0.312545;0.322682;0.285555;0.279204;0.287800</t>
  </si>
  <si>
    <t>0.402813;0.433149;0.397190;0.426743;0.335994;0.353414;0.348752</t>
  </si>
  <si>
    <t>0.460908;0.448815;0.402573;0.447540;0.361002;0.385009;0.365476</t>
  </si>
  <si>
    <t>16046.73995400000239897054;16029.69268099999862897675;16029.69268100000044796616;16029.69268100000044796616;16029.69268100000044796616;16029.69268100000044796616;16029.69268100000044796616</t>
  </si>
  <si>
    <t>16029.69268100000044796616;16029.69268099999862897675;16029.69268100000044796616;16029.69268100000044796616;16029.69268100000044796616;16029.69268100000044796616;16029.69268100000044796616</t>
  </si>
  <si>
    <t>3971;3680;3380;4213;4217;4384;3634</t>
  </si>
  <si>
    <t>41;34;23;50;38;35;38</t>
  </si>
  <si>
    <t>27;65;57;34;50;51;40</t>
  </si>
  <si>
    <t>14708.030279;14669.506965;14652.354932;14732.980536;14709.592249;14667.400907;14623.174263</t>
  </si>
  <si>
    <t>15349.352927;15854.127010;15736.386726;15395.341883;15630.101406;15688.713474;15704.603523</t>
  </si>
  <si>
    <t>0.220822;0.313407;0.308097;0.239060;0.294718;0.295838;0.239675</t>
  </si>
  <si>
    <t>0.300137;0.355074;0.351762;0.299848;0.348541;0.391946;0.327056</t>
  </si>
  <si>
    <t>0.332554;0.373397;0.352456;0.358772;0.390111;0.412247;0.347259</t>
  </si>
  <si>
    <t>Thu Aug 22 19:16:26 2019</t>
  </si>
  <si>
    <t>qnet1_o</t>
  </si>
  <si>
    <t>16029.69268099997498211451;16029.69268100000226695556;16029.69268099997680110391;16029.69268099999862897675;16029.69268099996770615689;16029.69268099997498211451;16029.69268099997498211451</t>
  </si>
  <si>
    <t>2929;3198;2375;2901;2767;3452;2661</t>
  </si>
  <si>
    <t>17;19;13;12;39;32;18</t>
  </si>
  <si>
    <t>57;47;40;66;49;41;59</t>
  </si>
  <si>
    <t>14091.893221;14091.893221;14091.893221;14091.893221;14096.379216;14094.764286;14091.893221</t>
  </si>
  <si>
    <t>15718.633795;15703.611742;15688.991681;15777.300152;15607.574634;15580.891217;15746.956167</t>
  </si>
  <si>
    <t>0.285871;0.250583;0.244097;0.297822;0.279389;0.226862;0.262204</t>
  </si>
  <si>
    <t>0.319225;0.297336;0.331532;0.329719;0.361314;0.307989;0.302296</t>
  </si>
  <si>
    <t>0.324293;0.308862;0.332897;0.333703;0.381278;0.324910;0.312578</t>
  </si>
  <si>
    <t>16029.69268100000044796616;16029.69268100000044796616;16029.69268100000408594497;16029.69268100000044796616;16029.69268100000044796616;16029.69268100000044796616;16029.69268100000044796616</t>
  </si>
  <si>
    <t>1950;3121;3043;2861;2545;2760;3493</t>
  </si>
  <si>
    <t>32;34;24;46;27;54;74</t>
  </si>
  <si>
    <t>21;44;51;32;45;29;37</t>
  </si>
  <si>
    <t>14371.055023;14127.125271;14158.251266;14097.761692;14116.763600;14097.761755;14144.561017</t>
  </si>
  <si>
    <t>15444.073346;15647.779702;15626.323722;15511.834528;15654.099421;15515.949901;15414.262295</t>
  </si>
  <si>
    <t>0.075571;0.148960;0.164449;0.108648;0.124377;0.085099;0.114812</t>
  </si>
  <si>
    <t>0.099726;0.197916;0.186921;0.139642;0.157165;0.125073;0.187524</t>
  </si>
  <si>
    <t>0.109514;0.201747;0.196080;0.159166;0.160454;0.137484;0.187635</t>
  </si>
  <si>
    <t>Thu Aug 22 19:14:11 2019</t>
  </si>
  <si>
    <t>r80x800</t>
  </si>
  <si>
    <t>5399.99999999986175680533;5428.00000000001728039933;5410.00000000003910827218;5368.00000000002182787284;5427.00000000000363797881;5386.99999999997544364305;5405.00000000005820766091</t>
  </si>
  <si>
    <t>5261.19527626400758890668;5254.60574360450118547305;5256.71057689256758749252;5265.00054133816593093798;5260.42142346669697872130;5263.80107627776578738121;5263.72370538710401888238</t>
  </si>
  <si>
    <t>28556459;31920520;41242694;29365922;25101062;26534765;28013927</t>
  </si>
  <si>
    <t>308796;460583;367673;354869;382925;306246;396005</t>
  </si>
  <si>
    <t>18;17;17;18;17;17;17</t>
  </si>
  <si>
    <t>4790.738342;4790.738342;4790.738342;4790.738342;4790.738342;4790.738342;4790.738342</t>
  </si>
  <si>
    <t>5126.246999;5128.830209;5128.830209;5125.025440;5128.830209;5128.830209;5128.830209</t>
  </si>
  <si>
    <t>0.238784;0.271014;0.227809;0.260161;0.227477;0.454276;0.221178</t>
  </si>
  <si>
    <t>1157.289472;3126.821397;1577.835629;1271.821511;2697.177473;2736.216156;1812.581721</t>
  </si>
  <si>
    <t>3600.000362;3600.000486;3600.000749;3600.000345;3600.000334;3600.000401;3600.000300</t>
  </si>
  <si>
    <t>Fri Aug 30 17:45:38 2019</t>
  </si>
  <si>
    <t>ran14x18</t>
  </si>
  <si>
    <t>3712.00000000000181898940;3770.99999999999590727384;3737.99999999999909050530;3735.00000000008276401786;3740.99999999998408384272;3713.99999202207163762068;3711.99999999999863575795</t>
  </si>
  <si>
    <t>3711.62914192754215036985;3651.54439144556044993806;3666.75083410345632728422;3661.75906017834449812653;3676.38538698386673786445;3660.19348991249398750369;3711.62936926753263833234</t>
  </si>
  <si>
    <t>55613233;53168156;64399825;63790609;54995407;55933361;33742903</t>
  </si>
  <si>
    <t>1043584;1316413;1083744;1201057;1006106;1087249;601711</t>
  </si>
  <si>
    <t>25;25;25;25;25;25;25</t>
  </si>
  <si>
    <t>3175.805860;3175.805860;3175.805860;3175.805860;3175.805860;3175.805860;3175.805860</t>
  </si>
  <si>
    <t>3380.399244;3380.399244;3380.399244;3380.399244;3380.399244;3380.399244;3380.399244</t>
  </si>
  <si>
    <t>0.266750;0.502910;0.272294;0.276516;0.268726;0.547451;0.268480</t>
  </si>
  <si>
    <t>3094.346187;815.275607;3196.119202;3387.790559;3498.653092;2583.549952;1080.304770</t>
  </si>
  <si>
    <t>3236.255931;3600.000202;3600.000211;3600.000186;3600.010058;3600.000151;1827.173153</t>
  </si>
  <si>
    <t>3713.99999245270464598434;3770.99999999999590727384;3737.99999999999909050530;3735.00000000008276401786;3711.99999999999818101060;3712.00000000000090949470;3711.99999999999863575795</t>
  </si>
  <si>
    <t>3695.31003967416154409875;3647.17059980543581332313;3670.22381895922944750055;3669.31595271940295788227;3711.62911246500107154134;3698.80763179324685552274;3711.62936926753263833234</t>
  </si>
  <si>
    <t>53516601;46139016;69040525;75839632;70791505;81415160;33742903</t>
  </si>
  <si>
    <t>956359;1136556;1164629;1448876;1387528;1705621;601711</t>
  </si>
  <si>
    <t>0.557377;0.528399;0.262605;0.261808;0.258710;0.259320;0.258785</t>
  </si>
  <si>
    <t>3558.055448;1011.021482;2991.136766;2886.519010;3322.859884;3330.474213;1025.836928</t>
  </si>
  <si>
    <t>3600.000251;3600.000259;3600.000301;3600.000192;3376.622586;3600.000183;1642.301450</t>
  </si>
  <si>
    <t>Fri Aug 30 23:33:47 2019</t>
  </si>
  <si>
    <t>ran14x18-disj-8</t>
  </si>
  <si>
    <t>3762.99999547509105468635;3712.00000000284308043774;3743.99999999181227394729;3762.00000004871526471106;3735.00000001191165210912;3734.99999865038853386068;3762.00000000438103597844</t>
  </si>
  <si>
    <t>3662.06515299700276955264;3696.09397388160505215637;3671.73084606522570538800;3662.60803397599920572247;3666.92847319299880837207;3663.42755796265055323602;3665.11145377627735797432</t>
  </si>
  <si>
    <t>55741476;35848579;36833451;57813408;51694024;34289989;55655593</t>
  </si>
  <si>
    <t>958838;784247;802793;1051334;881549;738586;908837</t>
  </si>
  <si>
    <t>92;92;92;92;92;92;92</t>
  </si>
  <si>
    <t>3446.536303;3446.536303;3446.536303;3446.536303;3446.536303;3446.536303;3446.536303</t>
  </si>
  <si>
    <t>3464.094912;3464.094912;3464.094912;3464.094912;3464.094912;3464.094912;3464.094912</t>
  </si>
  <si>
    <t>0.903688;0.874395;0.874510;0.874169;0.866600;0.873650;0.878103</t>
  </si>
  <si>
    <t>3350.351227;2997.568999;2719.201684;1328.070259;1530.722993;3283.845677;1918.363695</t>
  </si>
  <si>
    <t>3600.000289;3600.000303;3600.000297;3600.000228;3600.000263;3600.000375;3600.000243</t>
  </si>
  <si>
    <t>3711.99999875058529141825;3711.99999999578994902549;3734.99999906242283032043;3711.99999966749601298943;3711.99999957698219077429;3755.00000000281534084934;3755.00000005656011126121</t>
  </si>
  <si>
    <t>3708.31859242753125727177;3711.63324233486719094799;3681.29041838617922621779;3687.30182292870767923887;3682.05411238702754417318;3672.10200415949475427624;3680.82338384778540785192</t>
  </si>
  <si>
    <t>43106587;28806824;41609058;41964509;40841468;39737620;61083251</t>
  </si>
  <si>
    <t>1049451;644356;981823;982475;934467;886191;1096071</t>
  </si>
  <si>
    <t>51;51;51;51;51;51;51</t>
  </si>
  <si>
    <t>3446.577669;3446.577669;3446.577669;3446.577669;3446.577669;3446.577669;3446.577669</t>
  </si>
  <si>
    <t>3461.989769;3461.989769;3461.989769;3461.989769;3461.989769;3461.989769;3461.989769</t>
  </si>
  <si>
    <t>0.431563;0.434677;0.431554;0.431438;0.425281;0.424696;0.417877</t>
  </si>
  <si>
    <t>3528.988152;1643.627799;643.409116;3249.740904;3445.420969;3346.004084;1434.794212</t>
  </si>
  <si>
    <t>3600.000491;1969.077678;3600.000258;3600.000327;3600.000319;3600.000206;3600.000387</t>
  </si>
  <si>
    <t>Fri Aug 30 02:51:35 2019</t>
  </si>
  <si>
    <t>ran16x16</t>
  </si>
  <si>
    <t>3823.00000000000272848411;3822.99999999999863575795;3823.00000000000000000000;3822.99999999999636202119;3823.00000000000136424205;3823.00000000000000000000;3823.00000000000000000000</t>
  </si>
  <si>
    <t>3822.70865453951682866318;3822.64777739283772461931;3822.65292824534844839945;3822.63254063406702698558;3822.62495489121556602186;3822.62580245944400303415;3822.63700517318966376479</t>
  </si>
  <si>
    <t>863562;825824;1906992;1828698;2070748;2282983;2613331</t>
  </si>
  <si>
    <t>18121;19570;39509;41136;48990;45429;54584</t>
  </si>
  <si>
    <t>3365.251839;3365.251839;3365.251839;3365.251839;3365.251839;3365.251839;3365.251839</t>
  </si>
  <si>
    <t>3557.321177;3557.321177;3557.321177;3557.321177;3557.321177;3557.321177;3557.321177</t>
  </si>
  <si>
    <t>0.215127;0.213683;0.213379;0.211602;0.211356;0.212541;0.212712</t>
  </si>
  <si>
    <t>30.132576;34.224521;67.556671;57.398946;63.628197;62.549882;108.893747</t>
  </si>
  <si>
    <t>36.254144;40.420123;81.107813;84.164717;100.671344;104.593763;116.161830</t>
  </si>
  <si>
    <t>0.213293;0.212216;0.211438;0.212355;0.214153;0.212475;0.211962</t>
  </si>
  <si>
    <t>30.074634;34.117505;67.830000;57.715061;63.771847;62.852662;109.217544</t>
  </si>
  <si>
    <t>36.211437;40.341282;81.456384;84.509676;100.911963;104.908526;116.484584</t>
  </si>
  <si>
    <t>Wed Aug 28 21:00:47 2019</t>
  </si>
  <si>
    <t>reblock67</t>
  </si>
  <si>
    <t>-34630648.43833169341087341309;-34630648.43833169341087341309;-34630648.43833169341087341309;-34630648.43833169341087341309;-34630648.43833170086145401001;-34630648.43833170086145401001;-34630648.43833169341087341309</t>
  </si>
  <si>
    <t>-34634107.64363404363393783569;-34634109.95731964707374572754;-34634110.15137141197919845581;-34634101.53005229681730270386;-34634103.31404326856136322021;-34634109.27176091074943542480;-34634110.18350831419229507446</t>
  </si>
  <si>
    <t>9967093;6633574;11528248;6941695;4288142;11314720;12109572</t>
  </si>
  <si>
    <t>403671;276329;482858;279736;207762;439647;488699</t>
  </si>
  <si>
    <t>-37857311.029471;-37857311.029471;-37857311.029471;-37857311.029471;-37857311.029471;-37857311.029471;-37857311.029471</t>
  </si>
  <si>
    <t>-37668523.036295;-37668523.036295;-37668523.036295;-37668523.036295;-37668523.036295;-37668523.036295;-37668523.036295</t>
  </si>
  <si>
    <t>0.994920;0.987731;0.992317;0.988743;0.989512;0.989246;0.987986</t>
  </si>
  <si>
    <t>624.039738;417.708439;764.763355;419.303422;190.844871;688.414299;729.200232</t>
  </si>
  <si>
    <t>630.593627;421.447507;775.480581;423.172227;210.056030;696.178769;791.800984</t>
  </si>
  <si>
    <t>-34630648.43833169341087341309;-34630648.43833169341087341309;-34630648.43833169341087341309;-34630648.43833169341087341309;-34630648.43833169341087341309;-34630648.43833169341087341309;-34630648.43833169341087341309</t>
  </si>
  <si>
    <t>-34634106.79880535602569580078;-34634107.56471834331750869751;-34634103.89384324103593826294;-34633914.33605737984180450439;-34634084.68820466101169586182;-34634089.90995804220438003540;-34634103.80921734124422073364</t>
  </si>
  <si>
    <t>3110498;2692263;2771522;1638489;3441544;1971929;2011075</t>
  </si>
  <si>
    <t>117105;99905;96456;60523;118631;77405;78192</t>
  </si>
  <si>
    <t>-36035655.241108;-36035655.241108;-36035655.241108;-36035655.241108;-36035655.241108;-36035655.241108;-36035655.241108</t>
  </si>
  <si>
    <t>-35724801.242436;-35724801.242436;-35724801.242436;-35724801.242436;-35724801.242436;-35724801.242436;-35724801.242436</t>
  </si>
  <si>
    <t>1.186507;1.179173;1.184139;1.181990;1.177734;1.176144;1.174396</t>
  </si>
  <si>
    <t>161.403955;144.953919;165.159431;94.169086;179.300390;109.992954;94.030861</t>
  </si>
  <si>
    <t>182.646901;150.613932;166.556414;99.890692;190.287930;119.146916;108.655353</t>
  </si>
  <si>
    <t>Thu Aug 29 02:36:07 2019</t>
  </si>
  <si>
    <t>rgn</t>
  </si>
  <si>
    <t>82.19999923999998259205;82.19999923999999680291;82.19999923999998259205;82.19999865758035184626;82.19999923999998259205;82.19999923999998259205;82.19999791826090529412</t>
  </si>
  <si>
    <t>8700;8565;9030;7615;7037;8581;8922</t>
  </si>
  <si>
    <t>1351;1411;1417;1423;1273;1298;1560</t>
  </si>
  <si>
    <t>9;7;7;12;11;9;7</t>
  </si>
  <si>
    <t>60.580644;59.805048;60.225805;62.234781;58.806450;61.380644;58.451612</t>
  </si>
  <si>
    <t>67.999999;67.999999;67.999999;72.618503;67.999999;67.999999;67.999999</t>
  </si>
  <si>
    <t>0.015514;0.014906;0.012426;0.021447;0.016538;0.015196;0.012659</t>
  </si>
  <si>
    <t>0.021988;0.022429;0.027674;0.067519;0.023052;0.021331;0.073945</t>
  </si>
  <si>
    <t>0.194467;0.192240;0.201474;0.192556;0.173943;0.188014;0.198757</t>
  </si>
  <si>
    <t>Thu Aug 22 19:14:04 2019</t>
  </si>
  <si>
    <t>rococoC10-001000</t>
  </si>
  <si>
    <t>11460.00000000000000000000;11460.00000000000000000000;11460.00000000000000000000;11467.00000000000181898940;11460.00000000002000888344;11460.00000000000000000000;11460.00000000000000000000</t>
  </si>
  <si>
    <t>11459.00000000000000000000;11459.00000000000000000000;11366.00000000000000000000;11373.00000000000000000000;11459.00000000000000000000;11459.00000000000000000000;11459.00000000000000000000</t>
  </si>
  <si>
    <t>35369742;35864173;61018596;55453466;47834174;64469536;36052108</t>
  </si>
  <si>
    <t>294819;374510;541298;369476;417472;701738;309165</t>
  </si>
  <si>
    <t>41;39;40;44;36;47;36</t>
  </si>
  <si>
    <t>8920.944781;8894.073309;8894.073309;8894.073309;8918.332867;8896.685222;8919.292213</t>
  </si>
  <si>
    <t>10138.000000;10205.000000;10209.000000;10229.000000;10192.000000;10179.000000;10184.000000</t>
  </si>
  <si>
    <t>1.152583;1.152997;1.248540;1.304657;1.009387;1.066932;1.075638</t>
  </si>
  <si>
    <t>2495.556671;1825.350014;3490.971097;2807.302094;1927.534450;2592.060016;1452.909101</t>
  </si>
  <si>
    <t>2857.054840;2140.998308;3600.000865;3600.000641;2746.376826;3444.607890;1516.486100</t>
  </si>
  <si>
    <t>11460.00000000000000000000;11460.00000000000909494702;11460.00000000121690391097;11460.00000000000000000000;11460.00000000000727595761;11460.00000000000000000000;11460.00000000000000000000</t>
  </si>
  <si>
    <t>11459.00000000000000000000;11459.00000000000000000000;11459.00000000000000000000;11459.00000000000000000000;11459.00000000000000000000;11459.00000000000000000000;11459.00000000000000000000</t>
  </si>
  <si>
    <t>4108528;5674903;6655222;4849472;3630267;6305238;2625327</t>
  </si>
  <si>
    <t>48433;79100;77577;72280;38328;88611;39150</t>
  </si>
  <si>
    <t>57;57;36;58;63;57;56</t>
  </si>
  <si>
    <t>8919.292213;8894.940097;8930.401435;8906.749781;8924.428941;8894.225124;8895.494010</t>
  </si>
  <si>
    <t>9989.257647;9991.197202;9893.942806;10034.917285;10100.973390;10112.542399;10090.733552</t>
  </si>
  <si>
    <t>0.499822;0.519798;0.356028;0.484516;0.549187;0.532259;0.517741</t>
  </si>
  <si>
    <t>304.208085;400.021923;432.530337;216.027362;280.863293;461.933088;211.802916</t>
  </si>
  <si>
    <t>305.011306;403.374598;432.530925;358.861687;281.811013;464.169555;212.716777</t>
  </si>
  <si>
    <t>Thu Aug 29 08:29:43 2019</t>
  </si>
  <si>
    <t>roll3000</t>
  </si>
  <si>
    <t>12889.99999999998908606358;12889.99999999998181010596;12890.00000000001091393642;12890.00000000001091393642;12890.00000000001637090463;12889.99994494449128978886;12889.99999637356813764200</t>
  </si>
  <si>
    <t>12888.91108846118731889874;12888.90078496835303667467;12888.75657498764667252544;12888.77988523187377722934;12888.75371073610949679278;12889.99994494449128978886;12888.77910784698724455666</t>
  </si>
  <si>
    <t>574608;573429;816496;1357255;1745042;1456035;776875</t>
  </si>
  <si>
    <t>5483;4267;6365;11008;14580;9883;6854</t>
  </si>
  <si>
    <t>83;79;97;88;97;71;91</t>
  </si>
  <si>
    <t>11264.053734;11267.746239;11257.788926;11257.613724;11258.555528;11157.828453;11162.648794</t>
  </si>
  <si>
    <t>12457.447640;12510.657632;12591.870050;12461.757981;12532.097687;12401.934637;12509.543925</t>
  </si>
  <si>
    <t>2.264138;2.164558;2.500849;2.283348;2.361952;1.718452;2.096825</t>
  </si>
  <si>
    <t>76.057327;67.181887;86.098625;118.083903;193.431177;164.786267;98.274606</t>
  </si>
  <si>
    <t>76.058032;74.843407;95.222660;149.849418;199.235733;164.786928;98.308582</t>
  </si>
  <si>
    <t>12890.00000000000181898940;12889.99999999996362021193;12889.99999999998544808477;12889.99999954025406623259;12890.00000000018917489797;12890.00000000037107383832;12889.99999999985084286891</t>
  </si>
  <si>
    <t>12888.95093579720924026333;12888.74606009065973921679;12889.99999999998544808477;12888.87986157302839274053;12889.16962080173834692687;12889.23847610678967612330;12889.69636863388041092549</t>
  </si>
  <si>
    <t>126548;96515;40033;165073;61406;84561;51808</t>
  </si>
  <si>
    <t>3013;2422;941;5197;1397;1970;1065</t>
  </si>
  <si>
    <t>63;47;60;55;49;53;62</t>
  </si>
  <si>
    <t>11555.334885;11555.596850;11582.596064;11556.091688;11573.718809;11556.782853;11555.665078</t>
  </si>
  <si>
    <t>12670.626106;12639.116027;12724.917633;12645.810382;12686.279980;12654.644984;12700.765250</t>
  </si>
  <si>
    <t>0.923649;0.713677;1.000198;0.785108;0.758378;0.810467;0.985535</t>
  </si>
  <si>
    <t>17.064612;12.389382;8.260190;11.745726;9.565891;6.603495;7.586565</t>
  </si>
  <si>
    <t>18.150320;13.890154;8.260511;19.482452;9.895775;11.514114;8.937142</t>
  </si>
  <si>
    <t>Fri Aug 23 01:01:59 2019</t>
  </si>
  <si>
    <t>rout</t>
  </si>
  <si>
    <t>1077.55999999999926330929;1077.55999999999926330929;1077.55999999999880856194;1077.55999999999903593562;1077.55999999999926330929;1077.55999999999926330929;1077.55999999999926330929</t>
  </si>
  <si>
    <t>1077.47852875263060923317;1077.49705861862935307727;1077.45455790297228304553;1077.46838538757970127335;1077.46920573533702736313;1077.45541533546315804415;1077.49082994160198722966</t>
  </si>
  <si>
    <t>473744;499073;750891;496226;501042;467238;698304</t>
  </si>
  <si>
    <t>16736;26833;36570;24619;23012;17977;33377</t>
  </si>
  <si>
    <t>26;30;21;17;24;19;4</t>
  </si>
  <si>
    <t>981.917921;982.454628;982.106735;982.755368;982.179825;983.107602;981.864286</t>
  </si>
  <si>
    <t>985.397803;984.209410;983.383935;984.256025;984.218840;991.268482;981.864286</t>
  </si>
  <si>
    <t>0.193547;0.199761;0.198183;0.167221;0.195183;0.191354;0.071374</t>
  </si>
  <si>
    <t>8.116177;10.770579;4.083271;1.228712;2.628106;3.347066;11.243795</t>
  </si>
  <si>
    <t>21.018438;20.789045;20.349991;19.206858;14.948406;17.421443;24.581785</t>
  </si>
  <si>
    <t>1077.56000000000017280399;1077.56000000000017280399;1077.55999999999994543032;1077.55999999999994543032;1077.55999999999994543032;1077.56000000000017280399;1077.55999999999994543032</t>
  </si>
  <si>
    <t>1077.46000000000003637979;1077.47000000000002728484;1077.50000000000000000000;1077.46000000000003637979;1077.46000000000003637979;1077.47000000000002728484;1077.46000000000003637979</t>
  </si>
  <si>
    <t>844981;635697;662753;692051;640791;500639;757436</t>
  </si>
  <si>
    <t>30003;21337;30524;31042;30377;24973;40596</t>
  </si>
  <si>
    <t>19;20;4;4;4;32;23</t>
  </si>
  <si>
    <t>984.171965;982.546031;981.864286;981.864286;981.864286;981.867687;984.576707</t>
  </si>
  <si>
    <t>985.128467;984.136861;981.864286;981.864286;981.864286;983.114992;985.898880</t>
  </si>
  <si>
    <t>0.160138;0.170038;0.069961;0.056882;0.053019;0.183829;0.184442</t>
  </si>
  <si>
    <t>7.403431;6.530910;3.122996;10.388734;9.505822;4.438736;10.452109</t>
  </si>
  <si>
    <t>36.899345;22.883234;21.923740;20.948068;21.368764;16.300845;24.403407</t>
  </si>
  <si>
    <t>Fri Aug 23 01:07:02 2019</t>
  </si>
  <si>
    <t>roy</t>
  </si>
  <si>
    <t>3208.95679999999993015081;3208.95679999999993015081;3208.95679999999993015081;3208.95679999999993015081;3208.95679999999993015081;3208.95679999999993015081;3208.95679999999993015081</t>
  </si>
  <si>
    <t>368;368;368;367;372;368;367</t>
  </si>
  <si>
    <t>2713.997667;2713.997667;2713.997667;2713.997667;2713.997667;2713.997667;2713.997667</t>
  </si>
  <si>
    <t>3041.686557;3041.686557;3041.686557;3041.686557;3041.686557;3041.686557;3041.686557</t>
  </si>
  <si>
    <t>0.016844;0.016028;0.015964;0.016069;0.016176;0.016388;0.016214</t>
  </si>
  <si>
    <t>0.017581;0.016742;0.016680;0.016793;0.016883;0.017103;0.016927</t>
  </si>
  <si>
    <t>0.020441;0.019572;0.019516;0.019627;0.019765;0.019937;0.019760</t>
  </si>
  <si>
    <t>275;277;277;277;276;276;277</t>
  </si>
  <si>
    <t>2716.257624;2716.257624;2716.257624;2716.257624;2716.257624;2716.257624;2716.257624</t>
  </si>
  <si>
    <t>3098.405347;3098.405347;3098.405347;3098.405347;3098.405347;3098.405347;3098.405347</t>
  </si>
  <si>
    <t>0.015944;0.015937;0.015754;0.015904;0.016194;0.015772;0.015948</t>
  </si>
  <si>
    <t>0.016358;0.016349;0.016163;0.016316;0.016610;0.016189;0.016364</t>
  </si>
  <si>
    <t>0.017133;0.017124;0.016939;0.017090;0.017392;0.016971;0.017131</t>
  </si>
  <si>
    <t>Thu Aug 22 19:13:17 2019</t>
  </si>
  <si>
    <t>sentoy</t>
  </si>
  <si>
    <t>-7772.00000000000000000000;-7772.00000000000000000000;-7772.00000000000000000000;-7772.00000000000000000000;-7772.00000000000000000000;-7772.00000000000000000000;-7772.00000000000000000000</t>
  </si>
  <si>
    <t>1291;1291;1291;1291;1291;1291;1291</t>
  </si>
  <si>
    <t>171;171;171;171;171;171;171</t>
  </si>
  <si>
    <t>40;40;40;40;40;40;40</t>
  </si>
  <si>
    <t>-7833.206618;-7833.206618;-7833.206618;-7833.206618;-7833.206618;-7833.206618;-7833.206618</t>
  </si>
  <si>
    <t>-7815.627990;-7815.627990;-7815.627990;-7815.627990;-7815.627990;-7815.627990;-7815.627990</t>
  </si>
  <si>
    <t>0.046033;0.044867;0.045120;0.045052;0.044980;0.045110;0.045205</t>
  </si>
  <si>
    <t>0.061703;0.060549;0.060796;0.060746;0.060694;0.060799;0.061261</t>
  </si>
  <si>
    <t>0.064915;0.063713;0.063972;0.063902;0.063875;0.063966;0.064487</t>
  </si>
  <si>
    <t>Thu Aug 22 19:13:32 2019</t>
  </si>
  <si>
    <t>set1al</t>
  </si>
  <si>
    <t>15869.74999999999636202119;15869.74999999999636202119;15869.74999999999636202119;15869.74999999999636202119;15869.74999999999636202119;15869.74999999999636202119;15869.74999999999636202119</t>
  </si>
  <si>
    <t>15868.58333333333030168433;15868.58333333333030168433;15868.58333333333030168433;15868.58333333333030168433;15868.58333333333030168433;15868.58333333333030168433;15868.58333333333030168433</t>
  </si>
  <si>
    <t>514;514;514;514;514;514;514</t>
  </si>
  <si>
    <t>15834.022200;15834.022200;15834.022200;15834.022200;15834.022200;15834.022200;15834.022200</t>
  </si>
  <si>
    <t>15867.625000;15867.625000;15867.625000;15867.625000;15867.625000;15867.625000;15867.625000</t>
  </si>
  <si>
    <t>0.017152;0.016206;0.016233;0.016215;0.016131;0.016249;0.016229</t>
  </si>
  <si>
    <t>0.017658;0.016682;0.016720;0.016690;0.016615;0.016725;0.016707</t>
  </si>
  <si>
    <t>0.017918;0.016905;0.016945;0.016929;0.016841;0.016956;0.016940</t>
  </si>
  <si>
    <t>15869.75000000000000000000;15869.75000000000000000000;15869.75000000000000000000;15869.75000000000000000000;15869.75000000000000000000;15869.75000000000000000000;15869.75000000000000000000</t>
  </si>
  <si>
    <t>15868.58333333333393966313;15868.58333333333393966313;15868.58333333333393966313;15868.58333333333393966313;15868.58333333333393966313;15868.58333333333393966313;15868.58333333333393966313</t>
  </si>
  <si>
    <t>523;523;523;523;523;523;523</t>
  </si>
  <si>
    <t>0.015689;0.015884;0.015632;0.015864;0.015751;0.015778;0.015762</t>
  </si>
  <si>
    <t>0.016101;0.016299;0.016043;0.016286;0.016164;0.016190;0.016190</t>
  </si>
  <si>
    <t>0.016334;0.016520;0.016274;0.016523;0.016390;0.016421;0.016411</t>
  </si>
  <si>
    <t>Thu Aug 22 19:13:19 2019</t>
  </si>
  <si>
    <t>set1ch</t>
  </si>
  <si>
    <t>54672.50000000000000000000;54672.50000000000000000000;54672.50000000000000000000;54623.50000000000000000000;54623.50000000000000000000;54623.50000000000000000000;54623.50000000000000000000</t>
  </si>
  <si>
    <t>54537.74999999999272404239;54537.74999999999272404239;54537.74999999999272404239;54537.74999999999272404239;54537.74999999999272404239;54537.74999999999272404239;54537.74999999999272404239</t>
  </si>
  <si>
    <t>3649;3649;3649;3691;3682;3695;3720</t>
  </si>
  <si>
    <t>533;533;533;536;536;536;536</t>
  </si>
  <si>
    <t>42665.821772;42665.821772;42665.821772;42665.821772;42665.821772;42665.821772;42665.821772</t>
  </si>
  <si>
    <t>54368.767725;54368.767725;54368.767725;54368.767725;54368.767725;54368.767725;54368.767725</t>
  </si>
  <si>
    <t>0.075182;0.073865;0.073277;0.073592;0.073171;0.073968;0.072782</t>
  </si>
  <si>
    <t>0.194206;0.192849;0.192240;0.138037;0.137468;0.138447;0.137184</t>
  </si>
  <si>
    <t>0.320747;0.318035;0.317675;0.341332;0.327543;0.341014;0.339681</t>
  </si>
  <si>
    <t>54537.75000000000000000000;54537.75000000000000000000;54537.75000000000000000000;54537.75000000000000000000;54537.75000000000000000000;54537.75000000000000000000;54537.75000000000000000000</t>
  </si>
  <si>
    <t>54532.30093185947043821216;54532.30093185947043821216;54532.30093185947043821216;54532.30093185947043821216;54532.30093185947043821216;54532.30093185947043821216;54532.30093185947043821216</t>
  </si>
  <si>
    <t>2259;2162;2242;2237;2244;2238;2228</t>
  </si>
  <si>
    <t>258;246;255;254;255;251;255</t>
  </si>
  <si>
    <t>48169.582762;48169.582762;48169.582762;48169.582762;48169.582762;48169.582762;48169.582762</t>
  </si>
  <si>
    <t>54507.348700;54507.348700;54507.348700;54507.348700;54507.348700;54507.348700;54507.348700</t>
  </si>
  <si>
    <t>0.068240;0.068424;0.069188;0.069355;0.068216;0.068939;0.069080</t>
  </si>
  <si>
    <t>0.142023;0.138395;0.141875;0.142144;0.140928;0.141767;0.141837</t>
  </si>
  <si>
    <t>0.146228;0.142666;0.147090;0.146088;0.146110;0.146006;0.146086</t>
  </si>
  <si>
    <t>Thu Aug 22 19:13:49 2019</t>
  </si>
  <si>
    <t>set3-15</t>
  </si>
  <si>
    <t>147695.79575660638511180878;148645.14000118302647024393;149788.83363438883679918945;143289.91766834195004776120;145663.37594638930750079453;142080.12714626302476972342;149402.34669509757077321410</t>
  </si>
  <si>
    <t>72938.27501070970902219415;74876.93355757990502752364;73065.32004018798761535436;72733.25884938973467797041;67893.48381768068065866828;67053.12798325861513148993;70722.36943113614688627422</t>
  </si>
  <si>
    <t>10798286;10753634;11262276;10173420;8113426;7827908;9160262</t>
  </si>
  <si>
    <t>30174;28710;30107;29090;22122;21960;25520</t>
  </si>
  <si>
    <t>25;23;24;23;20;21;25</t>
  </si>
  <si>
    <t>18930.494858;18472.354526;19481.600257;18595.346287;20020.394921;19076.056895;19375.463476</t>
  </si>
  <si>
    <t>42593.825559;42436.658269;42807.299484;42640.962088;42510.169533;42387.451142;42517.213751</t>
  </si>
  <si>
    <t>2.203331;2.360831;2.245207;2.332988;2.032775;4.543436;2.225619</t>
  </si>
  <si>
    <t>3231.575529;2770.280557;1980.731000;2436.336560;3565.118590;3062.596002;480.138420</t>
  </si>
  <si>
    <t>3600.001175;3600.000881;3600.002829;3600.000621;3600.002707;3600.000763;3600.001100</t>
  </si>
  <si>
    <t>142709.73653460328932851553;152107.33511812498909421265;152004.73455157608259469271;143799.09048601539689116180;147482.40883060786291025579;146597.23795616152347065508;140929.19320466966019012034</t>
  </si>
  <si>
    <t>75199.69224735710304230452;74821.59721907782659400254;77115.61195600139035377651;74640.86843404795217793435;76891.04922425805125385523;77571.77461879081965889782;77459.88426949513086583465</t>
  </si>
  <si>
    <t>10965242;13263494;14415112;13996680;14274889;15286016;14678198</t>
  </si>
  <si>
    <t>36386;44593;50385;46361;47251;50925;47073</t>
  </si>
  <si>
    <t>16495.577785;16495.577785;16495.577785;16495.577785;16495.577785;16495.577785;16495.577785</t>
  </si>
  <si>
    <t>42822.565568;42822.565568;42822.565568;42822.565568;42822.565568;42822.565568;42831.123194</t>
  </si>
  <si>
    <t>2.628182;2.610962;1.231972;1.240822;1.217263;1.207774;1.176800</t>
  </si>
  <si>
    <t>1106.448283;2056.898298;2974.581652;1054.228289;2208.222127;3546.138578;1600.908754</t>
  </si>
  <si>
    <t>3600.000579;3600.000858;3600.000453;3600.000415;3600.000477;3600.000316;3600.000433</t>
  </si>
  <si>
    <t>Sat Aug 31 00:45:36 2019</t>
  </si>
  <si>
    <t>sp98ir</t>
  </si>
  <si>
    <t>219676790.40000003576278686523;219676790.39999973773956298828;219676790.39999994635581970215;219676790.39999997615814208984;219676790.39999997615814208984;219676790.40000015497207641602;219676790.39999997615814208984</t>
  </si>
  <si>
    <t>219661937.43400517106056213379;219657253.19577863812446594238;219657027.17303854227066040039;219655445.02874952554702758789;219655329.80155333876609802246;219658115.99352046847343444824;219668482.49938833713531494141</t>
  </si>
  <si>
    <t>98169;103187;122063;104120;106367;100844;86577</t>
  </si>
  <si>
    <t>1977;1857;2296;1854;2130;1721;1305</t>
  </si>
  <si>
    <t>69;77;74;91;94;73;119</t>
  </si>
  <si>
    <t>216964439.776954;216964439.776954;216816157.925990;216816157.925990;216820103.123777;216816157.925990;216820103.123777</t>
  </si>
  <si>
    <t>217887423.296312;217948937.980430;217851244.268273;217834648.592716;217997675.347989;217872520.472269;217964712.067950</t>
  </si>
  <si>
    <t>2.452584;2.381936;2.304695;2.841435;2.589466;2.449942;3.616357</t>
  </si>
  <si>
    <t>13.383624;29.069113;19.913632;15.327070;14.550301;16.550575;25.004377</t>
  </si>
  <si>
    <t>15.496712;29.636376;20.246428;16.450364;16.308851;19.898422;27.467098</t>
  </si>
  <si>
    <t>219676790.40000000596046447754;219964142.40000000596046447754;219676790.40000003576278686523;219676790.40000006556510925293;219676790.40000000596046447754;219960028.80000001192092895508;219676790.40000000596046447754</t>
  </si>
  <si>
    <t>219655124.99421024322509765625;219676790.40000000596046447754;219659515.59818008542060852051;219657469.08297881484031677246;219657125.67088723182678222656;219676790.40000069141387939453;219658192.57048004865646362305</t>
  </si>
  <si>
    <t>88088;208678;142475;198914;169496;149162;113488</t>
  </si>
  <si>
    <t>1462;3061;2010;2451;2818;1996;2008</t>
  </si>
  <si>
    <t>63;70;67;98;100;74;71</t>
  </si>
  <si>
    <t>217071987.916244;217049213.731796;217054213.670800;217029324.492738;217080964.102146;217049000.916392;217049380.168083</t>
  </si>
  <si>
    <t>218011983.918293;218037153.426874;218142231.334707;218144257.669807;218215009.804089;218095360.220874;218117207.007339</t>
  </si>
  <si>
    <t>2.131486;1.874868;1.886362;2.510494;3.001548;2.038469;2.171136</t>
  </si>
  <si>
    <t>25.001867;17.520525;42.403765;25.265678;25.508386;28.529540;27.689421</t>
  </si>
  <si>
    <t>26.299637;23.486734;43.005397;27.119408;25.522147;31.542213;28.090390</t>
  </si>
  <si>
    <t>Thu Aug 22 19:19:06 2019</t>
  </si>
  <si>
    <t>stein27_nocard</t>
  </si>
  <si>
    <t>18.00000000000000000000;18.00000000000000000000;18.00000000000000000000;18.00000000000000000000;18.00000000000000000000;18.00000000000000000000;18.00000000000000000000</t>
  </si>
  <si>
    <t>14393;14127;14430;14194;14098;13864;13830</t>
  </si>
  <si>
    <t>2767;2755;2724;2719;2740;2712;2844</t>
  </si>
  <si>
    <t>36;38;33;34;22;40;7</t>
  </si>
  <si>
    <t>9.833333;9.833333;9.833333;9.904762;9.750000;9.833333;9.666667</t>
  </si>
  <si>
    <t>12.142857;12.000000;11.454427;11.620588;11.434152;12.000000;11.000000</t>
  </si>
  <si>
    <t>0.028179;0.027973;0.030548;0.030904;0.022735;0.029342;0.011036</t>
  </si>
  <si>
    <t>0.030257;0.031742;0.033799;0.034974;0.025619;0.032795;0.016615</t>
  </si>
  <si>
    <t>0.205367;0.198685;0.213547;0.207673;0.197928;0.199469;0.177905</t>
  </si>
  <si>
    <t>0.027486;0.028014;0.030528;0.030606;0.022766;0.029308;0.011102</t>
  </si>
  <si>
    <t>0.029541;0.031812;0.033758;0.034668;0.025655;0.032734;0.016775</t>
  </si>
  <si>
    <t>0.204395;0.199931;0.212247;0.207619;0.198525;0.199420;0.184694</t>
  </si>
  <si>
    <t>Thu Aug 22 19:13:59 2019</t>
  </si>
  <si>
    <t>stein45_nocard</t>
  </si>
  <si>
    <t>30.00000000000000000000;30.00000000000000000000;30.00000000000000000000;30.00000000000000000000;30.00000000000000000000;30.00000000000000000000;30.00000000000000000000</t>
  </si>
  <si>
    <t>379440;349701;340735;382118;342207;400996;360572</t>
  </si>
  <si>
    <t>47237;45293;43669;51761;43303;50983;48185</t>
  </si>
  <si>
    <t>78;78;78;78;78;78;78</t>
  </si>
  <si>
    <t>16.509804;16.509804;16.509804;16.509804;16.509804;16.509804;16.509804</t>
  </si>
  <si>
    <t>18.628122;18.628122;18.628122;18.628122;18.628122;18.628122;18.628122</t>
  </si>
  <si>
    <t>0.165049;0.163497;0.164447;0.162512;0.164143;0.163003;0.163527</t>
  </si>
  <si>
    <t>0.910209;0.723977;0.946222;1.270009;0.553974;0.888123;1.181631</t>
  </si>
  <si>
    <t>6.772593;7.445317;7.126924;8.349008;7.177750;6.983801;7.724628</t>
  </si>
  <si>
    <t>0.163755;0.163888;0.163825;0.162840;0.163535;0.162570;0.163405</t>
  </si>
  <si>
    <t>0.908502;0.725172;0.945343;1.269333;0.551753;0.886315;1.182801</t>
  </si>
  <si>
    <t>6.736988;7.455030;7.145484;8.361747;7.131708;6.975748;7.737046</t>
  </si>
  <si>
    <t>Thu Aug 22 19:27:07 2019</t>
  </si>
  <si>
    <t>timtab1</t>
  </si>
  <si>
    <t>764771.99999987985938787460;764771.99999987985938787460;764771.99999988009221851826;764771.99999977950938045979;764771.99999987985938787460;764771.99999978009145706892;764771.99999987962655723095</t>
  </si>
  <si>
    <t>764697.65973197063431143761;764706.63081264134962111712;764701.21685876627452671528;764695.99168161326088011265;764702.71874883305281400681;764720.06330289179459214211;764712.80377088673412799835</t>
  </si>
  <si>
    <t>2763059;2218453;1692890;2863168;2114488;2062679;3274301</t>
  </si>
  <si>
    <t>50482;40037;27229;52800;40307;39539;51444</t>
  </si>
  <si>
    <t>20;20;20;24;24;27;20</t>
  </si>
  <si>
    <t>243076.934657;241900.408580;241900.408580;243063.843429;243063.843429;241887.317352;243076.934657</t>
  </si>
  <si>
    <t>439312.677019;429733.244706;432679.670347;451346.974083;450125.812217;450676.018014;439108.207987</t>
  </si>
  <si>
    <t>0.077073;0.078884;0.082567;0.089784;0.088589;0.108608;0.077284</t>
  </si>
  <si>
    <t>140.199591;117.187438;88.369301;149.715917;111.597012;103.980702;168.601207</t>
  </si>
  <si>
    <t>140.204888;117.215395;88.391993;149.871491;111.665919;105.508021;169.549373</t>
  </si>
  <si>
    <t>764771.99999988009221851826;764771.99999987997580319643;764771.99999978009145706892;764771.99999987985938787460;764771.99999988020863384008;764771.99999987985938787460;764771.99999977997504174709</t>
  </si>
  <si>
    <t>764716.42696096003055572510;764709.30933901877142488956;764717.40835093916393816471;764699.43701179977506399155;764696.66159122239332646132;764713.05326806916855275631;764710.10792500805109739304</t>
  </si>
  <si>
    <t>2155312;2058344;3615113;3163534;3229500;3296325;2092567</t>
  </si>
  <si>
    <t>38280;41285;60337;57121;55881;58008;39091</t>
  </si>
  <si>
    <t>25;28;29;32;25;23;30</t>
  </si>
  <si>
    <t>246622.926955;246622.926955;246622.926955;246622.926955;246622.926955;247748.202950;247700.515516</t>
  </si>
  <si>
    <t>446579.557132;447083.577823;449768.476214;494257.871609;438788.641757;441962.467546;451262.175037</t>
  </si>
  <si>
    <t>0.080734;0.083243;0.089857;0.109705;0.077250;0.082822;0.098631</t>
  </si>
  <si>
    <t>108.512160;102.350018;182.573000;149.520105;162.367382;147.636417;97.747518</t>
  </si>
  <si>
    <t>108.543893;102.410664;182.585941;149.624987;162.389350;147.657966;97.871757</t>
  </si>
  <si>
    <t>Wed Aug 28 21:12:33 2019</t>
  </si>
  <si>
    <t>timtab2</t>
  </si>
  <si>
    <t>1127158.99999956553801894188;1123068.99999946006573736668;1119664.99999938043765723705;1147900.99999947985634207726;1134914.99999953992664813995;1126759.99999955995008349419;1125987.99999935971572995186</t>
  </si>
  <si>
    <t>946350.76737006101757287979;933307.40868022223003208637;932862.29513924801722168922;953412.47515796334482729435;932927.18795044790022075176;926062.88772162899840623140;918009.28590694291051477194</t>
  </si>
  <si>
    <t>36679634;36487582;33002746;37658497;34718838;34951837;35079450</t>
  </si>
  <si>
    <t>266011;308646;242908;308065;284516;282761;255264</t>
  </si>
  <si>
    <t>21;26;21;26;24;23;26</t>
  </si>
  <si>
    <t>312092.397411;312092.397411;312092.397411;312092.397411;312656.214373;312656.214373;312560.157398</t>
  </si>
  <si>
    <t>505559.868947;520244.501374;505262.574231;520244.501374;522100.007612;517273.917349;514722.006189</t>
  </si>
  <si>
    <t>0.165918;0.191169;0.168244;0.196342;0.204580;0.167755;0.194928</t>
  </si>
  <si>
    <t>3556.563331;3521.184214;2321.742657;2218.420005;3442.780396;1089.922761;1168.373202</t>
  </si>
  <si>
    <t>3600.000399;3600.000364;3600.000537;3600.000259;3600.000387;3600.001006;3600.000333</t>
  </si>
  <si>
    <t>1121705.99999953992664813995;1153160.99999923957511782646;1143995.99999941000714898109;1131255.99999953992664813995;1128601.99999947985634207726;1143250.99999938951805233955;1148870.99999929987825453281</t>
  </si>
  <si>
    <t>935999.04725109308492392302;926603.04684567649383097887;931351.56149707455188035965;932916.42241113586351275444;960223.13075508549809455872;948688.85915581905283033848;918496.44428710604552179575</t>
  </si>
  <si>
    <t>36917839;36361590;34217937;37122260;38467668;37267689;37300745</t>
  </si>
  <si>
    <t>301700;289104;264541;270980;315179;319737;299090</t>
  </si>
  <si>
    <t>22;23;26;27;23;25;22</t>
  </si>
  <si>
    <t>316040.607918;320094.790731;320094.790731;318487.026197;320094.790731;320094.790731;320094.790731</t>
  </si>
  <si>
    <t>505916.082161;516281.424815;530663.086095;527030.021235;515461.273993;527853.647223;516583.991032</t>
  </si>
  <si>
    <t>0.155353;0.168183;0.177073;0.184091;0.155427;0.180564;0.142080</t>
  </si>
  <si>
    <t>913.994605;1245.506157;849.653259;343.029983;2703.021135;2008.895146;3069.607238</t>
  </si>
  <si>
    <t>3600.000431;3600.003379;3600.000233;3600.000237;3600.000220;3600.000236;3600.000811</t>
  </si>
  <si>
    <t>Fri Aug 30 01:37:23 2019</t>
  </si>
  <si>
    <t>tr12-30</t>
  </si>
  <si>
    <t>130595.99999999423744156957;130595.99999999417923390865;130595.99999999378633219749;130595.99999999412102624774;130595.99999999343708623201;130595.99999999410647433251;130595.99999999404826667160</t>
  </si>
  <si>
    <t>130582.94075881125172600150;130582.94075886931386776268;130582.94087515579303726554;130582.94252157572191208601;130582.94228365636081434786;130582.94086284784134477377;130582.94294988820911385119</t>
  </si>
  <si>
    <t>2524506;2670471;3195211;2848846;2719620;2488116;2382772</t>
  </si>
  <si>
    <t>201571;220627;257098;226861;228363;204934;189636</t>
  </si>
  <si>
    <t>85246.406979;85246.406979;85246.406979;85246.406979;85246.406979;85246.406979;85246.406979</t>
  </si>
  <si>
    <t>130248.306380;130248.306380;130248.306380;130248.306380;130248.306380;130248.306380;130248.306380</t>
  </si>
  <si>
    <t>0.254694;0.255851;0.255138;0.254660;0.254747;0.254787;0.255794</t>
  </si>
  <si>
    <t>124.487547;121.291089;140.871833;41.324798;232.513229;112.207454;108.461712</t>
  </si>
  <si>
    <t>252.914710;269.235549;317.276699;280.391749;279.690281;249.704346;238.137512</t>
  </si>
  <si>
    <t>130595.99999999604187905788;130595.99999999586725607514;130595.99999999473220668733;130595.99999999415013007820;130595.99999999633291736245;130595.99999999749707058072;130595.99999999679857864976</t>
  </si>
  <si>
    <t>130582.94446136582701001316;130582.94492125685792416334;130582.94415483306511305273;130582.94104275140853133053;130582.94188902639143634588;130582.94059281978115905076;130582.94191418554692063481</t>
  </si>
  <si>
    <t>2315146;2608618;2694113;2856790;2286389;3144668;1841723</t>
  </si>
  <si>
    <t>184512;218510;217186;228383;188604;259219;145065</t>
  </si>
  <si>
    <t>88713.032839;88713.032839;88713.032839;88713.032839;88713.032839;88713.032839;88713.032839</t>
  </si>
  <si>
    <t>129730.803773;129730.803773;129730.803773;129730.803773;129730.803773;129730.803773;129730.803773</t>
  </si>
  <si>
    <t>0.179908;0.181053;0.180241;0.183076;0.180825;0.179582;0.178962</t>
  </si>
  <si>
    <t>188.389953;219.943602;218.728088;242.350691;149.929066;266.240591;87.708120</t>
  </si>
  <si>
    <t>221.156989;248.561062;251.908179;275.180941;218.861990;298.375517;177.635071</t>
  </si>
  <si>
    <t>Thu Aug 29 02:12:59 2019</t>
  </si>
  <si>
    <t>umts</t>
  </si>
  <si>
    <t>30091516.00000191852450370789;30091593.00000000000000000000;30090328.02188551425933837891;30091428.01076865941286087036;30091768.00000000000000000000;30092028.99999982863664627075;30091673.00000000372529029846</t>
  </si>
  <si>
    <t>30088596.62034229561686515808;30088610.76013854891061782837;30088946.71171129494905471802;30088869.81951383128762245178;30088778.39985011145472526550;30089019.93972500786185264587;30088911.48129293695092201233</t>
  </si>
  <si>
    <t>4265313;4430344;2009267;1925703;1889910;4347871;3806676</t>
  </si>
  <si>
    <t>430100;402928;209805;196207;230955;536853;314001</t>
  </si>
  <si>
    <t>72;78;72;58;61;72;86</t>
  </si>
  <si>
    <t>29137459.428574;29140544.215230;29137459.428573;29138577.279644;29141087.717525;29139291.580889;29136757.586956</t>
  </si>
  <si>
    <t>29176684.720660;29184740.539111;29179322.237125;29173776.578128;29174828.962785;29180498.414532;29180688.288717</t>
  </si>
  <si>
    <t>2.583734;3.872094;3.140427;2.085656;2.375012;2.998065;4.337639</t>
  </si>
  <si>
    <t>608.326862;612.244177;350.413379;325.833814;314.981772;733.220245;576.529657</t>
  </si>
  <si>
    <t>608.386264;612.299702;350.464470;325.843236;314.999031;762.252291;576.598833</t>
  </si>
  <si>
    <t>30092170.00000000000000000000;30090328.00000014156103134155;30091778.99999984353780746460;30091920.99999999627470970154;30092108.00002674013376235962;30090975.00000035762786865234;30090328.00000000000000000000</t>
  </si>
  <si>
    <t>30089160.79893288388848304749;30088752.15856879204511642456;30088785.13990030810236930847;30089187.95024976506829261780;30089557.79559113085269927979;30088719.79814153164625167847;30089009.64648602530360221863</t>
  </si>
  <si>
    <t>4079739;2537662;4854244;4188380;6960222;4853225;4746139</t>
  </si>
  <si>
    <t>427284;316194;462250;482526;753179;547304;508603</t>
  </si>
  <si>
    <t>63;57;42;39;36;58;46</t>
  </si>
  <si>
    <t>29144409.032030;29145310.495948;29142815.396703;29142181.008744;29142287.063499;29142917.496320;29144101.221507</t>
  </si>
  <si>
    <t>29174135.577006;29173396.712873;29172999.045254;29175040.530191;29174361.936160;29178340.114279;29175352.949557</t>
  </si>
  <si>
    <t>2.107284;2.540812;1.706297;2.082017;2.852558;1.836652;1.578776</t>
  </si>
  <si>
    <t>381.663608;286.153450;472.685141;446.235180;694.928980;490.135133;502.160694</t>
  </si>
  <si>
    <t>399.289661;286.309234;472.736991;446.272072;695.034753;490.380589;502.226059</t>
  </si>
  <si>
    <t>Fri Aug 30 12:39:11 2019</t>
  </si>
  <si>
    <t>usAbbrv-8-25_70</t>
  </si>
  <si>
    <t>121.00000000001293187779;121.00000000000000000000;120.00000000000000000000;121.00000000000000000000;122.00000000000000000000;121.00000000000000000000;122.00000000000000000000</t>
  </si>
  <si>
    <t>101.00000000000000000000;101.00000000000000000000;102.00000000000000000000;101.00000000000000000000;101.00000000000000000000;101.00000000000000000000;101.00000000000000000000</t>
  </si>
  <si>
    <t>64570583;71246270;74380809;57812902;47732408;53720787;58361259</t>
  </si>
  <si>
    <t>1660821;1326238;1579308;1460192;1318145;1319121;1448881</t>
  </si>
  <si>
    <t>95.000000;95.000000;95.000000;95.000000;95.000000;95.000000;95.000000</t>
  </si>
  <si>
    <t>0.507657;0.881170;0.506428;0.556189;0.526377;0.827280;0.472818</t>
  </si>
  <si>
    <t>314.249227;854.607966;325.477211;361.215012;91.425766;380.814207;54.007160</t>
  </si>
  <si>
    <t>3600.000976;3600.001393;3600.001489;3600.001332;3600.000894;3600.001612;3600.001993</t>
  </si>
  <si>
    <t>121.00000000000000000000;121.00000000000000000000;121.00000000000108002496;121.00000000000000000000;121.00000000000000000000;121.00000000000000000000;122.00000000000000000000</t>
  </si>
  <si>
    <t>100.00000000000000000000;100.00000000000000000000;100.00000000000000000000;101.00000000000000000000;100.00000000000000000000;103.00000000000000000000;103.00000000000000000000</t>
  </si>
  <si>
    <t>57364633;65369442;72317621;79286174;73960169;42339156;35358952</t>
  </si>
  <si>
    <t>937116;924751;1027375;1512580;1003807;153215;104632</t>
  </si>
  <si>
    <t>8;8;8;8;18;8;8</t>
  </si>
  <si>
    <t>95.000000;95.000000;95.000000;95.000000;95.083779;95.000000;95.000000</t>
  </si>
  <si>
    <t>1.369778;1.072537;0.655709;0.627977;1.661650;0.681944;0.600252</t>
  </si>
  <si>
    <t>1809.945092;634.390333;179.271885;927.474439;1829.934969;2949.195774;1283.676719</t>
  </si>
  <si>
    <t>3600.000816;3600.001018;3600.000894;3600.000746;3600.000327;3600.000839;3600.000332</t>
  </si>
  <si>
    <t>Sat Aug 31 00:45:55 2019</t>
  </si>
  <si>
    <t>vpm2</t>
  </si>
  <si>
    <t>13.75000000000000000000;13.75000000000000000000;13.75000000000000000000;13.75000000000000000000;13.75000000000000000000;13.75000000000000000000;13.75000000000000000000</t>
  </si>
  <si>
    <t>11794;7288;10629;9687;12896;9822;7861</t>
  </si>
  <si>
    <t>862;571;768;684;949;772;636</t>
  </si>
  <si>
    <t>18;23;14;18;14;21;19</t>
  </si>
  <si>
    <t>11.751602;11.907321;11.908161;11.780769;11.683837;11.996957;11.694376</t>
  </si>
  <si>
    <t>13.029369;13.042667;12.961914;12.970247;12.962623;13.022312;13.019032</t>
  </si>
  <si>
    <t>0.048312;0.052218;0.040078;0.047241;0.039359;0.049543;0.049853</t>
  </si>
  <si>
    <t>0.513865;0.160187;0.467397;0.149656;0.522064;0.473309;0.172784</t>
  </si>
  <si>
    <t>0.540507;0.252410;0.519624;0.329422;0.551924;0.536354;0.263386</t>
  </si>
  <si>
    <t>13.75000000000000000000;13.75000000000000000000;13.74999999999999822364;13.75000000000000355271;13.75000000000000000000;13.75000000000000000000;13.75000000000000000000</t>
  </si>
  <si>
    <t>12432;10622;14494;12015;13976;11200;8996</t>
  </si>
  <si>
    <t>954;727;1084;881;1072;915;724</t>
  </si>
  <si>
    <t>13;19;12;15;12;13;13</t>
  </si>
  <si>
    <t>12.228920;12.193435;12.208877;12.190028;12.318119;12.198803;12.165434</t>
  </si>
  <si>
    <t>12.995399;13.041708;12.988056;13.030015;12.966686;12.982799;13.009671</t>
  </si>
  <si>
    <t>0.019857;0.026880;0.019000;0.024232;0.019415;0.019310;0.021673</t>
  </si>
  <si>
    <t>0.435160;0.194261;0.251391;0.219505;0.411848;0.351977;0.080010</t>
  </si>
  <si>
    <t>0.483853;0.260244;0.336543;0.293566;0.490443;0.406629;0.210297</t>
  </si>
  <si>
    <t>Thu Aug 22 19:14:36 2019</t>
  </si>
  <si>
    <t>air01</t>
  </si>
  <si>
    <t>air02</t>
  </si>
  <si>
    <t>air03</t>
  </si>
  <si>
    <t>air04</t>
  </si>
  <si>
    <t>air05</t>
  </si>
  <si>
    <t>air06</t>
  </si>
  <si>
    <t>cracpb1</t>
  </si>
  <si>
    <t>diamond</t>
  </si>
  <si>
    <t>dsbmip</t>
  </si>
  <si>
    <t>egout</t>
  </si>
  <si>
    <t>enigma</t>
  </si>
  <si>
    <t>fixnet3</t>
  </si>
  <si>
    <t>fixnet4</t>
  </si>
  <si>
    <t>flugpl</t>
  </si>
  <si>
    <t>gen</t>
  </si>
  <si>
    <t>lp4l</t>
  </si>
  <si>
    <t>misc01</t>
  </si>
  <si>
    <t>misc02</t>
  </si>
  <si>
    <t>misc04</t>
  </si>
  <si>
    <t>misc05</t>
  </si>
  <si>
    <t>misc06</t>
  </si>
  <si>
    <t>mod010</t>
  </si>
  <si>
    <t>mod011</t>
  </si>
  <si>
    <t>noswot</t>
  </si>
  <si>
    <t>p0033</t>
  </si>
  <si>
    <t>p0040</t>
  </si>
  <si>
    <t>p0201</t>
  </si>
  <si>
    <t>p0291</t>
  </si>
  <si>
    <t>rentacar</t>
  </si>
  <si>
    <t>sample2</t>
  </si>
  <si>
    <t>set1cl</t>
  </si>
  <si>
    <t>stein09_nocard</t>
  </si>
  <si>
    <t>stein15_nocard</t>
  </si>
  <si>
    <t>stein27_nosym</t>
  </si>
  <si>
    <t>stein45_nosym</t>
  </si>
  <si>
    <t>vpm1</t>
  </si>
  <si>
    <t>stein09</t>
  </si>
  <si>
    <t>stein15</t>
  </si>
  <si>
    <t>Int</t>
  </si>
  <si>
    <t>0/1</t>
  </si>
  <si>
    <t>ALL</t>
  </si>
  <si>
    <t>infeasible</t>
  </si>
  <si>
    <t>* solved at root</t>
  </si>
  <si>
    <t>dano3mip</t>
  </si>
  <si>
    <t>fast0507</t>
  </si>
  <si>
    <t>markshare1</t>
  </si>
  <si>
    <t>markshare2</t>
  </si>
  <si>
    <t>mkc</t>
  </si>
  <si>
    <t>nw04</t>
  </si>
  <si>
    <t>seymour</t>
  </si>
  <si>
    <t>swath</t>
  </si>
  <si>
    <t>Cont</t>
  </si>
  <si>
    <t>?</t>
  </si>
  <si>
    <t>atlanta-ip</t>
  </si>
  <si>
    <t>disctom</t>
  </si>
  <si>
    <t>ds</t>
  </si>
  <si>
    <t>liu</t>
  </si>
  <si>
    <t>manna81</t>
  </si>
  <si>
    <t>momentum1</t>
  </si>
  <si>
    <t>momentum2</t>
  </si>
  <si>
    <t>momentum3</t>
  </si>
  <si>
    <t>msc98-ip</t>
  </si>
  <si>
    <t>mzzv11</t>
  </si>
  <si>
    <t>mzzv42z</t>
  </si>
  <si>
    <t>net12</t>
  </si>
  <si>
    <t>protfold</t>
  </si>
  <si>
    <t>rd-rplusc-21</t>
  </si>
  <si>
    <t>sp97ar</t>
  </si>
  <si>
    <t>stp3d</t>
  </si>
  <si>
    <t>t1717</t>
  </si>
  <si>
    <t>NZ</t>
  </si>
  <si>
    <t>Bin</t>
  </si>
  <si>
    <t>Con</t>
  </si>
  <si>
    <t>Set Partition</t>
  </si>
  <si>
    <t>Set Packing</t>
  </si>
  <si>
    <t>Set Cover</t>
  </si>
  <si>
    <t>Cardinality</t>
  </si>
  <si>
    <t>Equality Knapsack</t>
  </si>
  <si>
    <t>Bin Packing</t>
  </si>
  <si>
    <t>Invariant Knapsack</t>
  </si>
  <si>
    <t>Knapsack</t>
  </si>
  <si>
    <t>Integer Knapsack</t>
  </si>
  <si>
    <t>Variable Lower Bound</t>
  </si>
  <si>
    <t>Variable Upper Bound</t>
  </si>
  <si>
    <t>Mixed Binary</t>
  </si>
  <si>
    <t>General</t>
  </si>
  <si>
    <t>Comment</t>
  </si>
  <si>
    <t>X</t>
  </si>
  <si>
    <t>30_70_45_095_100</t>
  </si>
  <si>
    <t>acc-tight4</t>
  </si>
  <si>
    <t>acc-tight5</t>
  </si>
  <si>
    <t>acc-tight6</t>
  </si>
  <si>
    <t>app1-2</t>
  </si>
  <si>
    <t>ash608gpia-3col</t>
  </si>
  <si>
    <t>atm20-100</t>
  </si>
  <si>
    <t>b2c1s1</t>
  </si>
  <si>
    <t>bab1</t>
  </si>
  <si>
    <t>bab3</t>
  </si>
  <si>
    <t>bab5</t>
  </si>
  <si>
    <t>biella1</t>
  </si>
  <si>
    <t>bley_xl1</t>
  </si>
  <si>
    <t>blp-ar98</t>
  </si>
  <si>
    <t>blp-ic97</t>
  </si>
  <si>
    <t>bnatt350</t>
  </si>
  <si>
    <t>buildingenergy</t>
  </si>
  <si>
    <t>cdma</t>
  </si>
  <si>
    <t>circ10-3</t>
  </si>
  <si>
    <t>co-100</t>
  </si>
  <si>
    <t>core2536-691</t>
  </si>
  <si>
    <t>core4872-1529</t>
  </si>
  <si>
    <t>d20200</t>
  </si>
  <si>
    <t>datt256</t>
  </si>
  <si>
    <t>dc1c</t>
  </si>
  <si>
    <t>dc1l</t>
  </si>
  <si>
    <t>dolom1</t>
  </si>
  <si>
    <t>ds-big</t>
  </si>
  <si>
    <t>eil33-2</t>
  </si>
  <si>
    <t>eilA101-2</t>
  </si>
  <si>
    <t>enlight13</t>
  </si>
  <si>
    <t>enlight14</t>
  </si>
  <si>
    <t>enlight15</t>
  </si>
  <si>
    <t>enlight16</t>
  </si>
  <si>
    <t>enlight9</t>
  </si>
  <si>
    <t>ex1010-pi</t>
  </si>
  <si>
    <t>ex10</t>
  </si>
  <si>
    <t>ex9</t>
  </si>
  <si>
    <t>f2000</t>
  </si>
  <si>
    <t>ger50_17_trans</t>
  </si>
  <si>
    <t>germanrr</t>
  </si>
  <si>
    <t>germany50-DBM</t>
  </si>
  <si>
    <t>gmut-75-50</t>
  </si>
  <si>
    <t>gmut-77-40</t>
  </si>
  <si>
    <t>hanoi5</t>
  </si>
  <si>
    <t>hawaiiv10-130</t>
  </si>
  <si>
    <t>iis-bupa-cov</t>
  </si>
  <si>
    <t>iis-pima-cov</t>
  </si>
  <si>
    <t>in</t>
  </si>
  <si>
    <t>ivu06-big</t>
  </si>
  <si>
    <t>ivu52</t>
  </si>
  <si>
    <t>janos-us-DDM</t>
  </si>
  <si>
    <t>lectsched-1</t>
  </si>
  <si>
    <t>lectsched-1-obj</t>
  </si>
  <si>
    <t>lectsched-2</t>
  </si>
  <si>
    <t>lectsched-3</t>
  </si>
  <si>
    <t>leo1</t>
  </si>
  <si>
    <t>leo2</t>
  </si>
  <si>
    <t>lrsa120</t>
  </si>
  <si>
    <t>m100n500k4r1</t>
  </si>
  <si>
    <t>map06</t>
  </si>
  <si>
    <t>map10</t>
  </si>
  <si>
    <t>map14</t>
  </si>
  <si>
    <t>map18</t>
  </si>
  <si>
    <t>map20</t>
  </si>
  <si>
    <t>markshare_5_0</t>
  </si>
  <si>
    <t>methanosarcina</t>
  </si>
  <si>
    <t>mine-166-5</t>
  </si>
  <si>
    <t>mining</t>
  </si>
  <si>
    <t>mspp16</t>
  </si>
  <si>
    <t>n15-3</t>
  </si>
  <si>
    <t>n3-3</t>
  </si>
  <si>
    <t>n3700</t>
  </si>
  <si>
    <t>n3705</t>
  </si>
  <si>
    <t>n370a</t>
  </si>
  <si>
    <t>n3div36</t>
  </si>
  <si>
    <t>n3seq24</t>
  </si>
  <si>
    <t>n9-3</t>
  </si>
  <si>
    <t>nag</t>
  </si>
  <si>
    <t>nb10tb</t>
  </si>
  <si>
    <t>neos-1109824</t>
  </si>
  <si>
    <t>neos-1140050</t>
  </si>
  <si>
    <t>neos-1171692</t>
  </si>
  <si>
    <t>neos-1171737</t>
  </si>
  <si>
    <t>neos-1224597</t>
  </si>
  <si>
    <t>neos-1311124</t>
  </si>
  <si>
    <t>neos-1337307</t>
  </si>
  <si>
    <t>neos13</t>
  </si>
  <si>
    <t>neos-1426635</t>
  </si>
  <si>
    <t>neos-1426662</t>
  </si>
  <si>
    <t>neos-1429212</t>
  </si>
  <si>
    <t>neos-1436709</t>
  </si>
  <si>
    <t>neos-1440225</t>
  </si>
  <si>
    <t>neos-1440460</t>
  </si>
  <si>
    <t>neos-1442657</t>
  </si>
  <si>
    <t>neos-476283</t>
  </si>
  <si>
    <t>neos-506422</t>
  </si>
  <si>
    <t>neos-506428</t>
  </si>
  <si>
    <t>neos-520729</t>
  </si>
  <si>
    <t>neos-631710</t>
  </si>
  <si>
    <t>neos-693347</t>
  </si>
  <si>
    <t>neos6</t>
  </si>
  <si>
    <t>neos-738098</t>
  </si>
  <si>
    <t>neos-777800</t>
  </si>
  <si>
    <t>neos-785912</t>
  </si>
  <si>
    <t>neos788725</t>
  </si>
  <si>
    <t>neos-799711</t>
  </si>
  <si>
    <t>neos-807456</t>
  </si>
  <si>
    <t>neos808444</t>
  </si>
  <si>
    <t>neos-820146</t>
  </si>
  <si>
    <t>neos-820157</t>
  </si>
  <si>
    <t>neos-824661</t>
  </si>
  <si>
    <t>neos-824695</t>
  </si>
  <si>
    <t>neos-826650</t>
  </si>
  <si>
    <t>neos-826694</t>
  </si>
  <si>
    <t>neos-826812</t>
  </si>
  <si>
    <t>neos-826841</t>
  </si>
  <si>
    <t>neos-849702</t>
  </si>
  <si>
    <t>neos858960</t>
  </si>
  <si>
    <t>neos-859770</t>
  </si>
  <si>
    <t>neos-885086</t>
  </si>
  <si>
    <t>neos-885524</t>
  </si>
  <si>
    <t>neos-932816</t>
  </si>
  <si>
    <t>neos-933638</t>
  </si>
  <si>
    <t>neos-933966</t>
  </si>
  <si>
    <t>neos-934278</t>
  </si>
  <si>
    <t>neos-935627</t>
  </si>
  <si>
    <t>neos-935769</t>
  </si>
  <si>
    <t>neos-937511</t>
  </si>
  <si>
    <t>neos-937815</t>
  </si>
  <si>
    <t>neos-941262</t>
  </si>
  <si>
    <t>neos-941313</t>
  </si>
  <si>
    <t>neos-948126</t>
  </si>
  <si>
    <t>neos-952987</t>
  </si>
  <si>
    <t>neos-957389</t>
  </si>
  <si>
    <t>neos-984165</t>
  </si>
  <si>
    <t>netdiversion</t>
  </si>
  <si>
    <t>nobel-eu-DBE</t>
  </si>
  <si>
    <t>npmv07</t>
  </si>
  <si>
    <t>ns1111636</t>
  </si>
  <si>
    <t>ns1116954</t>
  </si>
  <si>
    <t>ns1158817</t>
  </si>
  <si>
    <t>ns1456591</t>
  </si>
  <si>
    <t>ns1631475</t>
  </si>
  <si>
    <t>ns1644855</t>
  </si>
  <si>
    <t>ns1663818</t>
  </si>
  <si>
    <t>ns1685374</t>
  </si>
  <si>
    <t>ns1686196</t>
  </si>
  <si>
    <t>ns1696083</t>
  </si>
  <si>
    <t>ns1702808</t>
  </si>
  <si>
    <t>ns1745726</t>
  </si>
  <si>
    <t>ns1758913</t>
  </si>
  <si>
    <t>ns1766074</t>
  </si>
  <si>
    <t>ns1769397</t>
  </si>
  <si>
    <t>ns1778858</t>
  </si>
  <si>
    <t>ns1853823</t>
  </si>
  <si>
    <t>ns1854840</t>
  </si>
  <si>
    <t>ns1856153</t>
  </si>
  <si>
    <t>ns1904248</t>
  </si>
  <si>
    <t>ns1905797</t>
  </si>
  <si>
    <t>ns1905800</t>
  </si>
  <si>
    <t>ns1952667</t>
  </si>
  <si>
    <t>ns2017839</t>
  </si>
  <si>
    <t>ns2118727</t>
  </si>
  <si>
    <t>ns2122603</t>
  </si>
  <si>
    <t>ns2124243</t>
  </si>
  <si>
    <t>ns2137859</t>
  </si>
  <si>
    <t>ns4-pr3</t>
  </si>
  <si>
    <t>ns4-pr9</t>
  </si>
  <si>
    <t>ns894236</t>
  </si>
  <si>
    <t>ns894244</t>
  </si>
  <si>
    <t>ns894786</t>
  </si>
  <si>
    <t>ns903616</t>
  </si>
  <si>
    <t>ns930473</t>
  </si>
  <si>
    <t>nsr8k</t>
  </si>
  <si>
    <t>nu120-pr3</t>
  </si>
  <si>
    <t>nu60-pr9</t>
  </si>
  <si>
    <t>ofi</t>
  </si>
  <si>
    <t>opm2-z10-s2</t>
  </si>
  <si>
    <t>opm2-z11-s8</t>
  </si>
  <si>
    <t>opm2-z12-s14</t>
  </si>
  <si>
    <t>opm2-z12-s7</t>
  </si>
  <si>
    <t>opm2-z7-s2</t>
  </si>
  <si>
    <t>p2m2p1m1p0n100</t>
  </si>
  <si>
    <t>pb-simp-nonunif</t>
  </si>
  <si>
    <t>pigeon-10</t>
  </si>
  <si>
    <t>pigeon-11</t>
  </si>
  <si>
    <t>pigeon-12</t>
  </si>
  <si>
    <t>pigeon-13</t>
  </si>
  <si>
    <t>queens-30</t>
  </si>
  <si>
    <t>rail01</t>
  </si>
  <si>
    <t>rail02</t>
  </si>
  <si>
    <t>rail03</t>
  </si>
  <si>
    <t>rail507</t>
  </si>
  <si>
    <t>ramos3</t>
  </si>
  <si>
    <t>reblock166</t>
  </si>
  <si>
    <t>reblock354</t>
  </si>
  <si>
    <t>reblock420</t>
  </si>
  <si>
    <t>rmatr100-p10</t>
  </si>
  <si>
    <t>rmatr100-p5</t>
  </si>
  <si>
    <t>rmatr200-p10</t>
  </si>
  <si>
    <t>rmatr200-p20</t>
  </si>
  <si>
    <t>rmatr200-p5</t>
  </si>
  <si>
    <t>rmine10</t>
  </si>
  <si>
    <t>rmine14</t>
  </si>
  <si>
    <t>rmine21</t>
  </si>
  <si>
    <t>rmine25</t>
  </si>
  <si>
    <t>rmine6</t>
  </si>
  <si>
    <t>rocII-4-11</t>
  </si>
  <si>
    <t>rocII-7-11</t>
  </si>
  <si>
    <t>rocII-9-11</t>
  </si>
  <si>
    <t>rococoB10-011000</t>
  </si>
  <si>
    <t>rococoC11-011100</t>
  </si>
  <si>
    <t>rococoC12-111000</t>
  </si>
  <si>
    <t>rvb-sub</t>
  </si>
  <si>
    <t>satellites1-25</t>
  </si>
  <si>
    <t>satellites2-60-fs</t>
  </si>
  <si>
    <t>satellites2-60</t>
  </si>
  <si>
    <t>satellites3-40-fs</t>
  </si>
  <si>
    <t>satellites3-40</t>
  </si>
  <si>
    <t>sct1</t>
  </si>
  <si>
    <t>sct32</t>
  </si>
  <si>
    <t>sct5</t>
  </si>
  <si>
    <t>set3-10</t>
  </si>
  <si>
    <t>set3-20</t>
  </si>
  <si>
    <t>seymour-disj-10</t>
  </si>
  <si>
    <t>shipsched</t>
  </si>
  <si>
    <t>shs1023</t>
  </si>
  <si>
    <t>siena1</t>
  </si>
  <si>
    <t>sing161</t>
  </si>
  <si>
    <t>sing245</t>
  </si>
  <si>
    <t>sing2</t>
  </si>
  <si>
    <t>sing359</t>
  </si>
  <si>
    <t>sp98ic</t>
  </si>
  <si>
    <t>splan1</t>
  </si>
  <si>
    <t>stockholm</t>
  </si>
  <si>
    <t>sts405</t>
  </si>
  <si>
    <t>sts729</t>
  </si>
  <si>
    <t>t1722</t>
  </si>
  <si>
    <t>tanglegram1</t>
  </si>
  <si>
    <t>tanglegram2</t>
  </si>
  <si>
    <t>toll-like</t>
  </si>
  <si>
    <t>transportmoment</t>
  </si>
  <si>
    <t>triptim1</t>
  </si>
  <si>
    <t>triptim2</t>
  </si>
  <si>
    <t>triptim3</t>
  </si>
  <si>
    <t>tw-myciel4</t>
  </si>
  <si>
    <t>uc-case11</t>
  </si>
  <si>
    <t>uc-case3</t>
  </si>
  <si>
    <t>uct-subprob</t>
  </si>
  <si>
    <t>unitcal_7</t>
  </si>
  <si>
    <t>van</t>
  </si>
  <si>
    <t>vpphard2</t>
  </si>
  <si>
    <t>vpphard</t>
  </si>
  <si>
    <t>wachplan</t>
  </si>
  <si>
    <t>wnq-n100-mw99-14</t>
  </si>
  <si>
    <t>zib01</t>
  </si>
  <si>
    <t>zib02</t>
  </si>
  <si>
    <t>zib54-UUE</t>
  </si>
  <si>
    <t>NZs</t>
  </si>
  <si>
    <t>AGG</t>
  </si>
  <si>
    <t>VBD</t>
  </si>
  <si>
    <t>PAR</t>
  </si>
  <si>
    <t>PAC</t>
  </si>
  <si>
    <t>COV</t>
  </si>
  <si>
    <t>CAR</t>
  </si>
  <si>
    <t>EQK</t>
  </si>
  <si>
    <t>BIN</t>
  </si>
  <si>
    <t>IVK</t>
  </si>
  <si>
    <t>KNA</t>
  </si>
  <si>
    <t>IKN</t>
  </si>
  <si>
    <t>M01</t>
  </si>
  <si>
    <t>GEN</t>
  </si>
  <si>
    <t>Infeasible</t>
  </si>
  <si>
    <t>academictimetablesmall</t>
  </si>
  <si>
    <t>assign1-5-8</t>
  </si>
  <si>
    <t>b1c1s1</t>
  </si>
  <si>
    <t>bab2</t>
  </si>
  <si>
    <t>bab6</t>
  </si>
  <si>
    <t>blp-ic98</t>
  </si>
  <si>
    <t>bnatt500</t>
  </si>
  <si>
    <t>bppc4-08</t>
  </si>
  <si>
    <t>brazil3</t>
  </si>
  <si>
    <t>cbs-cta</t>
  </si>
  <si>
    <t>chromaticindex1024-7</t>
  </si>
  <si>
    <t>chromaticindex512-7</t>
  </si>
  <si>
    <t>cmflsp50-24-8-8</t>
  </si>
  <si>
    <t>CMS750_4</t>
  </si>
  <si>
    <t>cod105</t>
  </si>
  <si>
    <t>comp07-2idx</t>
  </si>
  <si>
    <t>comp21-2idx</t>
  </si>
  <si>
    <t>cost266-UUE</t>
  </si>
  <si>
    <t>cryptanalysiskb128n5obj14</t>
  </si>
  <si>
    <t>cryptanalysiskb128n5obj16</t>
  </si>
  <si>
    <t>cvs16r128-89</t>
  </si>
  <si>
    <t>dano3_3</t>
  </si>
  <si>
    <t>dano3_5</t>
  </si>
  <si>
    <t>decomp2</t>
  </si>
  <si>
    <t>drayage-100-23</t>
  </si>
  <si>
    <t>drayage-25-23</t>
  </si>
  <si>
    <t>dws008-01</t>
  </si>
  <si>
    <t>enlight_hard</t>
  </si>
  <si>
    <t>exp-1-500-5-5</t>
  </si>
  <si>
    <t>fastxgemm-n2r6s0t2</t>
  </si>
  <si>
    <t>fhnw-binpack4-4</t>
  </si>
  <si>
    <t>fhnw-binpack4-48</t>
  </si>
  <si>
    <t>fiball</t>
  </si>
  <si>
    <t>gen-ip002</t>
  </si>
  <si>
    <t>gen-ip054</t>
  </si>
  <si>
    <t>gfd-schedulen180f7d50m30k18</t>
  </si>
  <si>
    <t>glass-sc</t>
  </si>
  <si>
    <t>graph20-20-1rand</t>
  </si>
  <si>
    <t>graphdraw-domain</t>
  </si>
  <si>
    <t>h80x6320d</t>
  </si>
  <si>
    <t>highschool1-aigio</t>
  </si>
  <si>
    <t>hypothyroid-k1</t>
  </si>
  <si>
    <t>icir97_tension</t>
  </si>
  <si>
    <t>irish-electricity</t>
  </si>
  <si>
    <t>irp</t>
  </si>
  <si>
    <t>istanbul-no-cutoff</t>
  </si>
  <si>
    <t>k1mushroom</t>
  </si>
  <si>
    <t>lectsched-5-obj</t>
  </si>
  <si>
    <t>mad</t>
  </si>
  <si>
    <t>map16715-04</t>
  </si>
  <si>
    <t>markshare_4_0</t>
  </si>
  <si>
    <t>mas74</t>
  </si>
  <si>
    <t>mas76</t>
  </si>
  <si>
    <t>mik-250-20-75-4</t>
  </si>
  <si>
    <t>milo-v12-6-r2-40-1</t>
  </si>
  <si>
    <t>mushroom-best</t>
  </si>
  <si>
    <t>n2seq36q</t>
  </si>
  <si>
    <t>n5-3</t>
  </si>
  <si>
    <t>neos-1122047</t>
  </si>
  <si>
    <t>neos-1171448</t>
  </si>
  <si>
    <t>neos-1354092</t>
  </si>
  <si>
    <t>neos-1445765</t>
  </si>
  <si>
    <t>neos-1456979</t>
  </si>
  <si>
    <t>neos-2075418-temuka</t>
  </si>
  <si>
    <t>neos-2657525-crna</t>
  </si>
  <si>
    <t>neos-2746589-doon</t>
  </si>
  <si>
    <t>neos-2978193-inde</t>
  </si>
  <si>
    <t>neos-3004026-krka</t>
  </si>
  <si>
    <t>neos-3024952-loue</t>
  </si>
  <si>
    <t>neos-3046615-murg</t>
  </si>
  <si>
    <t>neos-3083819-nubu</t>
  </si>
  <si>
    <t>neos-3216931-puriri</t>
  </si>
  <si>
    <t>neos-3381206-awhea</t>
  </si>
  <si>
    <t>neos-3402294-bobin</t>
  </si>
  <si>
    <t>neos-3402454-bohle</t>
  </si>
  <si>
    <t>neos-3555904-turama</t>
  </si>
  <si>
    <t>neos-3627168-kasai</t>
  </si>
  <si>
    <t>neos-3656078-kumeu</t>
  </si>
  <si>
    <t>neos-3754224-navua</t>
  </si>
  <si>
    <t>neos-3754480-nidda</t>
  </si>
  <si>
    <t>neos-3988577-wolgan</t>
  </si>
  <si>
    <t>neos-4300652-rahue</t>
  </si>
  <si>
    <t>neos-4338804-snowy</t>
  </si>
  <si>
    <t>neos-4387871-tavua</t>
  </si>
  <si>
    <t>neos-4413714-turia</t>
  </si>
  <si>
    <t>neos-4532248-waihi</t>
  </si>
  <si>
    <t>neos-4647030-tutaki</t>
  </si>
  <si>
    <t>neos-4722843-widden</t>
  </si>
  <si>
    <t>neos-4738912-atrato</t>
  </si>
  <si>
    <t>neos-4763324-toguru</t>
  </si>
  <si>
    <t>neos-4954672-berkel</t>
  </si>
  <si>
    <t>neos-5049753-cuanza</t>
  </si>
  <si>
    <t>neos-5052403-cygnet</t>
  </si>
  <si>
    <t>neos-5075914-elvire</t>
  </si>
  <si>
    <t>neos-5093327-huahum</t>
  </si>
  <si>
    <t>neos-5104907-jarama</t>
  </si>
  <si>
    <t>neos-5107597-kakapo</t>
  </si>
  <si>
    <t>neos-5114902-kasavu</t>
  </si>
  <si>
    <t>neos-5188808-nattai</t>
  </si>
  <si>
    <t>neos-5195221-niemur</t>
  </si>
  <si>
    <t>neos-662469</t>
  </si>
  <si>
    <t>neos-787933</t>
  </si>
  <si>
    <t>neos-827175</t>
  </si>
  <si>
    <t>neos-848589</t>
  </si>
  <si>
    <t>neos-873061</t>
  </si>
  <si>
    <t>neos-911970</t>
  </si>
  <si>
    <t>neos-950242</t>
  </si>
  <si>
    <t>neos-957323</t>
  </si>
  <si>
    <t>neos-960392</t>
  </si>
  <si>
    <t>neos8</t>
  </si>
  <si>
    <t>neos859080</t>
  </si>
  <si>
    <t>nexp-150-20-8-5</t>
  </si>
  <si>
    <t>ns1760995</t>
  </si>
  <si>
    <t>nu25-pr12</t>
  </si>
  <si>
    <t>nursesched-medium-hint03</t>
  </si>
  <si>
    <t>nursesched-sprint02</t>
  </si>
  <si>
    <t>opm2-z10-s4</t>
  </si>
  <si>
    <t>p200x1188c</t>
  </si>
  <si>
    <t>peg-solitaire-a3</t>
  </si>
  <si>
    <t>physiciansched3-3</t>
  </si>
  <si>
    <t>physiciansched6-2</t>
  </si>
  <si>
    <t>piperout-08</t>
  </si>
  <si>
    <t>proteindesign121hz512p9</t>
  </si>
  <si>
    <t>proteindesign122trx11p8</t>
  </si>
  <si>
    <t>qap10</t>
  </si>
  <si>
    <t>radiationm18-12-05</t>
  </si>
  <si>
    <t>radiationm40-10-02</t>
  </si>
  <si>
    <t>reblock115</t>
  </si>
  <si>
    <t>rocI-4-11</t>
  </si>
  <si>
    <t>rocII-5-11</t>
  </si>
  <si>
    <t>roi2alpha3n4</t>
  </si>
  <si>
    <t>roi5alpha10n8</t>
  </si>
  <si>
    <t>s100</t>
  </si>
  <si>
    <t>s250r10</t>
  </si>
  <si>
    <t>satellites2-40</t>
  </si>
  <si>
    <t>savsched1</t>
  </si>
  <si>
    <t>sct2</t>
  </si>
  <si>
    <t>seymour1</t>
  </si>
  <si>
    <t>sing326</t>
  </si>
  <si>
    <t>sing44</t>
  </si>
  <si>
    <t>snp-02-004-104</t>
  </si>
  <si>
    <t>sorrell3</t>
  </si>
  <si>
    <t>sp150x300d</t>
  </si>
  <si>
    <t>sp98ar</t>
  </si>
  <si>
    <t>splice1k1</t>
  </si>
  <si>
    <t>square41</t>
  </si>
  <si>
    <t>square47</t>
  </si>
  <si>
    <t>supportcase10</t>
  </si>
  <si>
    <t>supportcase12</t>
  </si>
  <si>
    <t>supportcase18</t>
  </si>
  <si>
    <t>supportcase19</t>
  </si>
  <si>
    <t>supportcase22</t>
  </si>
  <si>
    <t>supportcase26</t>
  </si>
  <si>
    <t>supportcase33</t>
  </si>
  <si>
    <t>supportcase40</t>
  </si>
  <si>
    <t>supportcase42</t>
  </si>
  <si>
    <t>supportcase6</t>
  </si>
  <si>
    <t>supportcase7</t>
  </si>
  <si>
    <t>swath1</t>
  </si>
  <si>
    <t>swath3</t>
  </si>
  <si>
    <t>tbfp-network</t>
  </si>
  <si>
    <t>thor50dday</t>
  </si>
  <si>
    <t>traininstance2</t>
  </si>
  <si>
    <t>traininstance6</t>
  </si>
  <si>
    <t>trento1</t>
  </si>
  <si>
    <t>uccase12</t>
  </si>
  <si>
    <t>uccase9</t>
  </si>
  <si>
    <t>var-smallemery-m6j6</t>
  </si>
  <si>
    <t>Status</t>
  </si>
  <si>
    <t>Binaries  Bin.</t>
  </si>
  <si>
    <t>Integers  Int.</t>
  </si>
  <si>
    <t>Continuous  Con.</t>
  </si>
  <si>
    <t>Nonz.  Non.</t>
  </si>
  <si>
    <t>easy</t>
  </si>
  <si>
    <t>hard</t>
  </si>
  <si>
    <t>Test3</t>
  </si>
  <si>
    <t>bc</t>
  </si>
  <si>
    <t>dano3_4</t>
  </si>
  <si>
    <t>haprp</t>
  </si>
  <si>
    <t>mcf2</t>
  </si>
  <si>
    <t>neos1</t>
  </si>
  <si>
    <t>neos4</t>
  </si>
  <si>
    <t>neos9</t>
  </si>
  <si>
    <t>neos10</t>
  </si>
  <si>
    <t>neos12</t>
  </si>
  <si>
    <t>neos-430149</t>
  </si>
  <si>
    <t>neos-494568</t>
  </si>
  <si>
    <t>neos-495307</t>
  </si>
  <si>
    <t>neos-498623</t>
  </si>
  <si>
    <t>neos-501474</t>
  </si>
  <si>
    <t>neos-503737</t>
  </si>
  <si>
    <t>neos-525149</t>
  </si>
  <si>
    <t>neos-530627</t>
  </si>
  <si>
    <t>neos-544324</t>
  </si>
  <si>
    <t>neos-548047</t>
  </si>
  <si>
    <t>neos-548251</t>
  </si>
  <si>
    <t>neos-551991</t>
  </si>
  <si>
    <t>neos-555001</t>
  </si>
  <si>
    <t>neos-555343</t>
  </si>
  <si>
    <t>neos-555884</t>
  </si>
  <si>
    <t>neos-565672</t>
  </si>
  <si>
    <t>neos-565815</t>
  </si>
  <si>
    <t>neos-574665</t>
  </si>
  <si>
    <t>neos-578379</t>
  </si>
  <si>
    <t>neos-582605</t>
  </si>
  <si>
    <t>neos-583731</t>
  </si>
  <si>
    <t>neos-584146</t>
  </si>
  <si>
    <t>neos-584866</t>
  </si>
  <si>
    <t>neos-585192</t>
  </si>
  <si>
    <t>neos-585467</t>
  </si>
  <si>
    <t>neos-595904</t>
  </si>
  <si>
    <t>neos-595905</t>
  </si>
  <si>
    <t>neos-595925</t>
  </si>
  <si>
    <t>neos-611135</t>
  </si>
  <si>
    <t>neos-611838</t>
  </si>
  <si>
    <t>neos-612125</t>
  </si>
  <si>
    <t>neos-612143</t>
  </si>
  <si>
    <t>neos-612162</t>
  </si>
  <si>
    <t>neos-619167</t>
  </si>
  <si>
    <t>neos-631164</t>
  </si>
  <si>
    <t>neos-631517</t>
  </si>
  <si>
    <t>neos-631709</t>
  </si>
  <si>
    <t>neos-631784</t>
  </si>
  <si>
    <t>neos-632335</t>
  </si>
  <si>
    <t>neos-633273</t>
  </si>
  <si>
    <t>neos-641591</t>
  </si>
  <si>
    <t>neos-655508</t>
  </si>
  <si>
    <t>neos-691058</t>
  </si>
  <si>
    <t>neos-691073</t>
  </si>
  <si>
    <t>neos-702280</t>
  </si>
  <si>
    <t>neos-709469</t>
  </si>
  <si>
    <t>neos-780889</t>
  </si>
  <si>
    <t>neos-785899</t>
  </si>
  <si>
    <t>neos-785914</t>
  </si>
  <si>
    <t>neos-791021</t>
  </si>
  <si>
    <t>neos-799716</t>
  </si>
  <si>
    <t>neos-799838</t>
  </si>
  <si>
    <t>neos-807454</t>
  </si>
  <si>
    <t>neos-808072</t>
  </si>
  <si>
    <t>neos-808214</t>
  </si>
  <si>
    <t>neos-810286</t>
  </si>
  <si>
    <t>neos-820879</t>
  </si>
  <si>
    <t>neos-826224</t>
  </si>
  <si>
    <t>neos-826250</t>
  </si>
  <si>
    <t>neos-827015</t>
  </si>
  <si>
    <t>neos-829552</t>
  </si>
  <si>
    <t>neos-830439</t>
  </si>
  <si>
    <t>neos-831188</t>
  </si>
  <si>
    <t>neos-839838</t>
  </si>
  <si>
    <t>neos-839894</t>
  </si>
  <si>
    <t>neos-841664</t>
  </si>
  <si>
    <t>neos-847051</t>
  </si>
  <si>
    <t>neos-848150</t>
  </si>
  <si>
    <t>neos-848198</t>
  </si>
  <si>
    <t>neos-848845</t>
  </si>
  <si>
    <t>neos-850681</t>
  </si>
  <si>
    <t>neos-856059</t>
  </si>
  <si>
    <t>neos-860244</t>
  </si>
  <si>
    <t>neos-863472</t>
  </si>
  <si>
    <t>neos-872648</t>
  </si>
  <si>
    <t>neos-876808</t>
  </si>
  <si>
    <t>neos-881765</t>
  </si>
  <si>
    <t>neos-905856</t>
  </si>
  <si>
    <t>neos-912015</t>
  </si>
  <si>
    <t>neos-912023</t>
  </si>
  <si>
    <t>neos-913984</t>
  </si>
  <si>
    <t>neos-914441</t>
  </si>
  <si>
    <t>neos-916173</t>
  </si>
  <si>
    <t>neos-930752</t>
  </si>
  <si>
    <t>neos-931517</t>
  </si>
  <si>
    <t>neos-931538</t>
  </si>
  <si>
    <t>neos-932721</t>
  </si>
  <si>
    <t>neos-933364</t>
  </si>
  <si>
    <t>neos-933550</t>
  </si>
  <si>
    <t>neos-933562</t>
  </si>
  <si>
    <t>neos-933815</t>
  </si>
  <si>
    <t>neos-934184</t>
  </si>
  <si>
    <t>neos-934441</t>
  </si>
  <si>
    <t>neos-934531</t>
  </si>
  <si>
    <t>neos-935234</t>
  </si>
  <si>
    <t>neos-935348</t>
  </si>
  <si>
    <t>neos-935496</t>
  </si>
  <si>
    <t>neos-935674</t>
  </si>
  <si>
    <t>neos-936660</t>
  </si>
  <si>
    <t>neos-937446</t>
  </si>
  <si>
    <t>neos-941698</t>
  </si>
  <si>
    <t>neos-941717</t>
  </si>
  <si>
    <t>neos-941782</t>
  </si>
  <si>
    <t>neos-942323</t>
  </si>
  <si>
    <t>neos-942886</t>
  </si>
  <si>
    <t>neos-948268</t>
  </si>
  <si>
    <t>neos-948346</t>
  </si>
  <si>
    <t>neos-953928</t>
  </si>
  <si>
    <t>neos-954925</t>
  </si>
  <si>
    <t>neos-955800</t>
  </si>
  <si>
    <t>neos-956971</t>
  </si>
  <si>
    <t>neos-957143</t>
  </si>
  <si>
    <t>neos-957270</t>
  </si>
  <si>
    <t>neos-983171</t>
  </si>
  <si>
    <t>neos-1053234</t>
  </si>
  <si>
    <t>neos-1053591</t>
  </si>
  <si>
    <t>neos-1056905</t>
  </si>
  <si>
    <t>neos-1061020</t>
  </si>
  <si>
    <t>neos-1062641</t>
  </si>
  <si>
    <t>neos-1067731</t>
  </si>
  <si>
    <t>neos-1096528</t>
  </si>
  <si>
    <t>neos-1120495</t>
  </si>
  <si>
    <t>neos-1121679</t>
  </si>
  <si>
    <t>neos-1126860</t>
  </si>
  <si>
    <t>neos-1151496</t>
  </si>
  <si>
    <t>neos-1173026</t>
  </si>
  <si>
    <t>neos-1208069</t>
  </si>
  <si>
    <t>neos-1208135</t>
  </si>
  <si>
    <t>neos-1211578</t>
  </si>
  <si>
    <t>neos-1215891</t>
  </si>
  <si>
    <t>neos-1223462</t>
  </si>
  <si>
    <t>neos-1324574</t>
  </si>
  <si>
    <t>neos-1330346</t>
  </si>
  <si>
    <t>neos-1330635</t>
  </si>
  <si>
    <t>neos-1337489</t>
  </si>
  <si>
    <t>neos-1346382</t>
  </si>
  <si>
    <t>neos-1367061</t>
  </si>
  <si>
    <t>neos-1407044</t>
  </si>
  <si>
    <t>neos-1417043</t>
  </si>
  <si>
    <t>neos-1420546</t>
  </si>
  <si>
    <t>neos-1420790</t>
  </si>
  <si>
    <t>neos-1423785</t>
  </si>
  <si>
    <t>neos-1425699</t>
  </si>
  <si>
    <t>neos-1427181</t>
  </si>
  <si>
    <t>neos-1427261</t>
  </si>
  <si>
    <t>neos-1429185</t>
  </si>
  <si>
    <t>neos-1429461</t>
  </si>
  <si>
    <t>neos-1430701</t>
  </si>
  <si>
    <t>neos-1430811</t>
  </si>
  <si>
    <t>neos-1436713</t>
  </si>
  <si>
    <t>neos-1439395</t>
  </si>
  <si>
    <t>neos-1440447</t>
  </si>
  <si>
    <t>neos-1440457</t>
  </si>
  <si>
    <t>neos-1445532</t>
  </si>
  <si>
    <t>neos-1445738</t>
  </si>
  <si>
    <t>neos-1445743</t>
  </si>
  <si>
    <t>neos-1445755</t>
  </si>
  <si>
    <t>neos-1451294</t>
  </si>
  <si>
    <t>neos-1460246</t>
  </si>
  <si>
    <t>neos-1460265</t>
  </si>
  <si>
    <t>neos-1460543</t>
  </si>
  <si>
    <t>neos-1460641</t>
  </si>
  <si>
    <t>neos-1461051</t>
  </si>
  <si>
    <t>neos-1464762</t>
  </si>
  <si>
    <t>neos-1467067</t>
  </si>
  <si>
    <t>neos-1467371</t>
  </si>
  <si>
    <t>neos-1467467</t>
  </si>
  <si>
    <t>neos-1516309</t>
  </si>
  <si>
    <t>neos-1593097</t>
  </si>
  <si>
    <t>neos-1597104</t>
  </si>
  <si>
    <t>neos-1603512</t>
  </si>
  <si>
    <t>neos-1603518</t>
  </si>
  <si>
    <t>neos-1603965</t>
  </si>
  <si>
    <t>neos-1622252</t>
  </si>
  <si>
    <t>prod2</t>
  </si>
  <si>
    <t>ran14x18_1</t>
  </si>
  <si>
    <t>ran14x18.disj-8</t>
  </si>
  <si>
    <t>rlp1</t>
  </si>
  <si>
    <t>seymour.disj-10</t>
  </si>
  <si>
    <t>sp97ic</t>
  </si>
  <si>
    <t>Lower Bound</t>
  </si>
  <si>
    <t>Upper Bound</t>
  </si>
  <si>
    <t>Cont. Vars</t>
  </si>
  <si>
    <t>Bin. Vars</t>
  </si>
  <si>
    <t>Pure binary</t>
  </si>
  <si>
    <t>Int. Vars</t>
  </si>
  <si>
    <t>MIXUB</t>
  </si>
  <si>
    <t>MIXEQ</t>
  </si>
  <si>
    <t>NOBINUB</t>
  </si>
  <si>
    <t>NOBINEQ</t>
  </si>
  <si>
    <t>ALLBINUB</t>
  </si>
  <si>
    <t>ALLBINEQ</t>
  </si>
  <si>
    <t>SUMVARUB</t>
  </si>
  <si>
    <t>SUMVAREQ</t>
  </si>
  <si>
    <t>VARUB</t>
  </si>
  <si>
    <t>VAREQ</t>
  </si>
  <si>
    <t>VARLB</t>
  </si>
  <si>
    <t>BINSUMVARUB</t>
  </si>
  <si>
    <t>BINSUMVAREQ</t>
  </si>
  <si>
    <t>BINSUM1VARUB</t>
  </si>
  <si>
    <t>BINSUM1VAREQ</t>
  </si>
  <si>
    <t>BINSUM1UB</t>
  </si>
  <si>
    <t>BINSUM1EQ</t>
  </si>
  <si>
    <t>rlp2</t>
  </si>
  <si>
    <t>Other set</t>
  </si>
  <si>
    <t>miplib2010</t>
  </si>
  <si>
    <t>coral</t>
  </si>
  <si>
    <t>IP_OBJ</t>
  </si>
  <si>
    <t>30n20b8_presolved</t>
  </si>
  <si>
    <t>50v-10_presolved</t>
  </si>
  <si>
    <t>academictimetablesmall_presolved</t>
  </si>
  <si>
    <t>app1-2_presolved</t>
  </si>
  <si>
    <t>assign1-5-8_presolved</t>
  </si>
  <si>
    <t>atlanta-ip_presolved</t>
  </si>
  <si>
    <t>b1c1s1_presolved</t>
  </si>
  <si>
    <t>bab2_presolved</t>
  </si>
  <si>
    <t>bab6_presolved</t>
  </si>
  <si>
    <t>beasleyC3_presolved</t>
  </si>
  <si>
    <t>binkar10_1_presolved</t>
  </si>
  <si>
    <t>blp-ar98_presolved</t>
  </si>
  <si>
    <t>blp-ic98_presolved</t>
  </si>
  <si>
    <t>bnatt400_presolved</t>
  </si>
  <si>
    <t>bnatt500_presolved</t>
  </si>
  <si>
    <t>bppc4-08_presolved</t>
  </si>
  <si>
    <t>brazil3_presolved</t>
  </si>
  <si>
    <t>buildingenergy_presolved</t>
  </si>
  <si>
    <t>cbs-cta_presolved</t>
  </si>
  <si>
    <t>chromaticindex1024-7_presolved</t>
  </si>
  <si>
    <t>chromaticindex512-7_presolved</t>
  </si>
  <si>
    <t>cmflsp50-24-8-8_presolved</t>
  </si>
  <si>
    <t>CMS750_4_presolved</t>
  </si>
  <si>
    <t>co-100_presolved</t>
  </si>
  <si>
    <t>cod105_presolved</t>
  </si>
  <si>
    <t>comp07-2idx_presolved</t>
  </si>
  <si>
    <t>comp21-2idx_presolved</t>
  </si>
  <si>
    <t>cost266-UUE_presolved</t>
  </si>
  <si>
    <t>cryptanalysiskb128n5obj14_presolved</t>
  </si>
  <si>
    <t>cryptanalysiskb128n5obj16_presolved</t>
  </si>
  <si>
    <t>csched007_presolved</t>
  </si>
  <si>
    <t>csched008_presolved</t>
  </si>
  <si>
    <t>cvs16r128-89_presolved</t>
  </si>
  <si>
    <t>dano3_3_presolved</t>
  </si>
  <si>
    <t>dano3_5_presolved</t>
  </si>
  <si>
    <t>decomp2_presolved</t>
  </si>
  <si>
    <t>drayage-100-23_presolved</t>
  </si>
  <si>
    <t>drayage-25-23_presolved</t>
  </si>
  <si>
    <t>dws008-01_presolved</t>
  </si>
  <si>
    <t>eil33-2_presolved</t>
  </si>
  <si>
    <t>eilA101-2_presolved</t>
  </si>
  <si>
    <t>enlight_hard_presolved</t>
  </si>
  <si>
    <t>ex10_presolved</t>
  </si>
  <si>
    <t>ex9_presolved</t>
  </si>
  <si>
    <t>exp-1-500-5-5_presolved</t>
  </si>
  <si>
    <t>fast0507_presolved</t>
  </si>
  <si>
    <t>fastxgemm-n2r6s0t2_presolved</t>
  </si>
  <si>
    <t>fhnw-binpack4-4_presolved</t>
  </si>
  <si>
    <t>fhnw-binpack4-48_presolved</t>
  </si>
  <si>
    <t>fiball_presolved</t>
  </si>
  <si>
    <t>gen-ip002_presolved</t>
  </si>
  <si>
    <t>gen-ip054_presolved</t>
  </si>
  <si>
    <t>germanrr_presolved</t>
  </si>
  <si>
    <t>gfd-schedulen180f7d50m30k18_presolved</t>
  </si>
  <si>
    <t>glass-sc_presolved</t>
  </si>
  <si>
    <t>glass4_presolved</t>
  </si>
  <si>
    <t>gmu-35-40_presolved</t>
  </si>
  <si>
    <t>gmu-35-50_presolved</t>
  </si>
  <si>
    <t>graph20-20-1rand_presolved</t>
  </si>
  <si>
    <t>graphdraw-domain_presolved</t>
  </si>
  <si>
    <t>h80x6320d_presolved</t>
  </si>
  <si>
    <t>highschool1-aigio_presolved</t>
  </si>
  <si>
    <t>hypothyroid-k1_presolved</t>
  </si>
  <si>
    <t>ic97_potential_presolved</t>
  </si>
  <si>
    <t>icir97_tension_presolved</t>
  </si>
  <si>
    <t>irish-electricity_presolved</t>
  </si>
  <si>
    <t>irp_presolved</t>
  </si>
  <si>
    <t>istanbul-no-cutoff_presolved</t>
  </si>
  <si>
    <t>k1mushroom_presolved</t>
  </si>
  <si>
    <t>lectsched-5-obj_presolved</t>
  </si>
  <si>
    <t>leo1_presolved</t>
  </si>
  <si>
    <t>leo2_presolved</t>
  </si>
  <si>
    <t>lotsize_presolved</t>
  </si>
  <si>
    <t>mad_presolved</t>
  </si>
  <si>
    <t>map10_presolved</t>
  </si>
  <si>
    <t>map16715-04_presolved</t>
  </si>
  <si>
    <t>markshare2_presolved</t>
  </si>
  <si>
    <t>markshare_4_0_presolved</t>
  </si>
  <si>
    <t>mas74_presolved</t>
  </si>
  <si>
    <t>mas76_presolved</t>
  </si>
  <si>
    <t>mc11_presolved</t>
  </si>
  <si>
    <t>mcsched_presolved</t>
  </si>
  <si>
    <t>mik-250-20-75-4_presolved</t>
  </si>
  <si>
    <t>milo-v12-6-r2-40-1_presolved</t>
  </si>
  <si>
    <t>momentum1_presolved</t>
  </si>
  <si>
    <t>mushroom-best_presolved</t>
  </si>
  <si>
    <t>mzzv11_presolved</t>
  </si>
  <si>
    <t>mzzv42z_presolved</t>
  </si>
  <si>
    <t>n2seq36q_presolved</t>
  </si>
  <si>
    <t>n3div36_presolved</t>
  </si>
  <si>
    <t>n5-3_presolved</t>
  </si>
  <si>
    <t>n9-3_presolved</t>
  </si>
  <si>
    <t>neos-1122047_presolved</t>
  </si>
  <si>
    <t>neos-1171448_presolved</t>
  </si>
  <si>
    <t>neos-1171737_presolved</t>
  </si>
  <si>
    <t>neos-1354092_presolved</t>
  </si>
  <si>
    <t>neos-1445765_presolved</t>
  </si>
  <si>
    <t>neos-1456979_presolved</t>
  </si>
  <si>
    <t>neos-1582420_presolved</t>
  </si>
  <si>
    <t>neos-2075418-temuka_presolved</t>
  </si>
  <si>
    <t>neos-2657525-crna_presolved</t>
  </si>
  <si>
    <t>neos-2746589-doon_presolved</t>
  </si>
  <si>
    <t>neos-2978193-inde_presolved</t>
  </si>
  <si>
    <t>neos-3004026-krka_presolved</t>
  </si>
  <si>
    <t>neos-3024952-loue_presolved</t>
  </si>
  <si>
    <t>neos-3046615-murg_presolved</t>
  </si>
  <si>
    <t>neos-3083819-nubu_presolved</t>
  </si>
  <si>
    <t>neos-3216931-puriri_presolved</t>
  </si>
  <si>
    <t>neos-3381206-awhea_presolved</t>
  </si>
  <si>
    <t>neos-3402294-bobin_presolved</t>
  </si>
  <si>
    <t>neos-3402454-bohle_presolved</t>
  </si>
  <si>
    <t>neos-3555904-turama_presolved</t>
  </si>
  <si>
    <t>neos-3627168-kasai_presolved</t>
  </si>
  <si>
    <t>neos-3656078-kumeu_presolved</t>
  </si>
  <si>
    <t>neos-3754224-navua_presolved</t>
  </si>
  <si>
    <t>neos-3754480-nidda_presolved</t>
  </si>
  <si>
    <t>neos-3988577-wolgan_presolved</t>
  </si>
  <si>
    <t>neos-4300652-rahue_presolved</t>
  </si>
  <si>
    <t>neos-4338804-snowy_presolved</t>
  </si>
  <si>
    <t>neos-4387871-tavua_presolved</t>
  </si>
  <si>
    <t>neos-4413714-turia_presolved</t>
  </si>
  <si>
    <t>neos-4532248-waihi_presolved</t>
  </si>
  <si>
    <t>neos-4647030-tutaki_presolved</t>
  </si>
  <si>
    <t>neos-4722843-widden_presolved</t>
  </si>
  <si>
    <t>neos-4738912-atrato_presolved</t>
  </si>
  <si>
    <t>neos-4763324-toguru_presolved</t>
  </si>
  <si>
    <t>neos-4954672-berkel_presolved</t>
  </si>
  <si>
    <t>neos-5049753-cuanza_presolved</t>
  </si>
  <si>
    <t>neos-5052403-cygnet_presolved</t>
  </si>
  <si>
    <t>neos-5075914-elvire_presolved</t>
  </si>
  <si>
    <t>neos-5093327-huahum_presolved</t>
  </si>
  <si>
    <t>neos-5104907-jarama_presolved</t>
  </si>
  <si>
    <t>neos-5107597-kakapo_presolved</t>
  </si>
  <si>
    <t>neos-5114902-kasavu_presolved</t>
  </si>
  <si>
    <t>neos-5188808-nattai_presolved</t>
  </si>
  <si>
    <t>neos-5195221-niemur_presolved</t>
  </si>
  <si>
    <t>neos-631710_presolved</t>
  </si>
  <si>
    <t>neos-662469_presolved</t>
  </si>
  <si>
    <t>neos-787933_presolved</t>
  </si>
  <si>
    <t>neos-827175_presolved</t>
  </si>
  <si>
    <t>neos-848589_presolved</t>
  </si>
  <si>
    <t>neos-860300_presolved</t>
  </si>
  <si>
    <t>neos-873061_presolved</t>
  </si>
  <si>
    <t>neos-911970_presolved</t>
  </si>
  <si>
    <t>neos-933966_presolved</t>
  </si>
  <si>
    <t>neos-950242_presolved</t>
  </si>
  <si>
    <t>neos-957323_presolved</t>
  </si>
  <si>
    <t>neos-960392_presolved</t>
  </si>
  <si>
    <t>neos17_presolved</t>
  </si>
  <si>
    <t>neos5_presolved</t>
  </si>
  <si>
    <t>neos8_presolved</t>
  </si>
  <si>
    <t>neos859080_presolved</t>
  </si>
  <si>
    <t>net12_presolved</t>
  </si>
  <si>
    <t>netdiversion_presolved</t>
  </si>
  <si>
    <t>nexp-150-20-8-5_presolved</t>
  </si>
  <si>
    <t>ns1116954_presolved</t>
  </si>
  <si>
    <t>ns1208400_presolved</t>
  </si>
  <si>
    <t>ns1644855_presolved</t>
  </si>
  <si>
    <t>ns1760995_presolved</t>
  </si>
  <si>
    <t>ns1830653_presolved</t>
  </si>
  <si>
    <t>ns1952667_presolved</t>
  </si>
  <si>
    <t>nu25-pr12_presolved</t>
  </si>
  <si>
    <t>nursesched-medium-hint03_presolved</t>
  </si>
  <si>
    <t>nursesched-sprint02_presolved</t>
  </si>
  <si>
    <t>nw04_presolved</t>
  </si>
  <si>
    <t>opm2-z10-s4_presolved</t>
  </si>
  <si>
    <t>p200x1188c_presolved</t>
  </si>
  <si>
    <t>peg-solitaire-a3_presolved</t>
  </si>
  <si>
    <t>pg_presolved</t>
  </si>
  <si>
    <t>pg5_34_presolved</t>
  </si>
  <si>
    <t>physiciansched3-3_presolved</t>
  </si>
  <si>
    <t>physiciansched6-2_presolved</t>
  </si>
  <si>
    <t>piperout-08_presolved</t>
  </si>
  <si>
    <t>pk1_presolved</t>
  </si>
  <si>
    <t>proteindesign121hz512p9_presolved</t>
  </si>
  <si>
    <t>proteindesign122trx11p8_presolved</t>
  </si>
  <si>
    <t>qap10_presolved</t>
  </si>
  <si>
    <t>radiationm18-12-05_presolved</t>
  </si>
  <si>
    <t>radiationm40-10-02_presolved</t>
  </si>
  <si>
    <t>rail01_presolved</t>
  </si>
  <si>
    <t>rail02_presolved</t>
  </si>
  <si>
    <t>rail507_presolved</t>
  </si>
  <si>
    <t>ran14x18-disj-8_presolved</t>
  </si>
  <si>
    <t>rd-rplusc-21_presolved</t>
  </si>
  <si>
    <t>reblock115_presolved</t>
  </si>
  <si>
    <t>rmatr100-p10_presolved</t>
  </si>
  <si>
    <t>rmatr200-p5_presolved</t>
  </si>
  <si>
    <t>rocI-4-11_presolved</t>
  </si>
  <si>
    <t>rocII-5-11_presolved</t>
  </si>
  <si>
    <t>rococoB10-011000_presolved</t>
  </si>
  <si>
    <t>rococoC11-011100_presolved</t>
  </si>
  <si>
    <t>roi2alpha3n4_presolved</t>
  </si>
  <si>
    <t>roi5alpha10n8_presolved</t>
  </si>
  <si>
    <t>roll3000_presolved</t>
  </si>
  <si>
    <t>s100_presolved</t>
  </si>
  <si>
    <t>s250r10_presolved</t>
  </si>
  <si>
    <t>satellites2-40_presolved</t>
  </si>
  <si>
    <t>satellites2-60-fs_presolved</t>
  </si>
  <si>
    <t>savsched1_presolved</t>
  </si>
  <si>
    <t>sct2_presolved</t>
  </si>
  <si>
    <t>seymour_presolved</t>
  </si>
  <si>
    <t>seymour1_presolved</t>
  </si>
  <si>
    <t>sing326_presolved</t>
  </si>
  <si>
    <t>sing44_presolved</t>
  </si>
  <si>
    <t>snp-02-004-104_presolved</t>
  </si>
  <si>
    <t>sorrell3_presolved</t>
  </si>
  <si>
    <t>sp150x300d_presolved</t>
  </si>
  <si>
    <t>sp97ar_presolved</t>
  </si>
  <si>
    <t>sp98ar_presolved</t>
  </si>
  <si>
    <t>splice1k1_presolved</t>
  </si>
  <si>
    <t>square41_presolved</t>
  </si>
  <si>
    <t>square47_presolved</t>
  </si>
  <si>
    <t>supportcase10_presolved</t>
  </si>
  <si>
    <t>supportcase12_presolved</t>
  </si>
  <si>
    <t>supportcase18_presolved</t>
  </si>
  <si>
    <t>supportcase19_presolved</t>
  </si>
  <si>
    <t>supportcase22_presolved</t>
  </si>
  <si>
    <t>supportcase26_presolved</t>
  </si>
  <si>
    <t>supportcase33_presolved</t>
  </si>
  <si>
    <t>supportcase40_presolved</t>
  </si>
  <si>
    <t>supportcase42_presolved</t>
  </si>
  <si>
    <t>supportcase6_presolved</t>
  </si>
  <si>
    <t>supportcase7_presolved</t>
  </si>
  <si>
    <t>swath1_presolved</t>
  </si>
  <si>
    <t>swath3_presolved</t>
  </si>
  <si>
    <t>tbfp-network_presolved</t>
  </si>
  <si>
    <t>thor50dday_presolved</t>
  </si>
  <si>
    <t>timtab1_presolved</t>
  </si>
  <si>
    <t>toll-like_presolved</t>
  </si>
  <si>
    <t>tr12-30_presolved</t>
  </si>
  <si>
    <t>traininstance2_presolved</t>
  </si>
  <si>
    <t>traininstance6_presolved</t>
  </si>
  <si>
    <t>trento1_presolved</t>
  </si>
  <si>
    <t>triptim1_presolved</t>
  </si>
  <si>
    <t>uccase12_presolved</t>
  </si>
  <si>
    <t>uccase9_presolved</t>
  </si>
  <si>
    <t>uct-subprob_presolved</t>
  </si>
  <si>
    <t>unitcal_7_presolved</t>
  </si>
  <si>
    <t>var-smallemery-m6j6_presolved</t>
  </si>
  <si>
    <t>wachplan_presolved</t>
  </si>
  <si>
    <t>temp3</t>
  </si>
  <si>
    <t>stein27</t>
  </si>
  <si>
    <t>stein45</t>
  </si>
  <si>
    <t>22433_presolved</t>
  </si>
  <si>
    <t>23588_presolved</t>
  </si>
  <si>
    <t>10teams_presolved</t>
  </si>
  <si>
    <t>30_70_45_095_100_presolved</t>
  </si>
  <si>
    <t>a1c1s1_presolved</t>
  </si>
  <si>
    <t>aflow30a_presolved</t>
  </si>
  <si>
    <t>aflow40b_presolved</t>
  </si>
  <si>
    <t>air01_presolved</t>
  </si>
  <si>
    <t>air02_presolved</t>
  </si>
  <si>
    <t>air03_presolved</t>
  </si>
  <si>
    <t>air04_presolved</t>
  </si>
  <si>
    <t>air05_presolved</t>
  </si>
  <si>
    <t>air06_presolved</t>
  </si>
  <si>
    <t>aligninq_presolved</t>
  </si>
  <si>
    <t>arki001_presolved</t>
  </si>
  <si>
    <t>atm20-100_presolved</t>
  </si>
  <si>
    <t>b2c1s1_presolved</t>
  </si>
  <si>
    <t>bab5_presolved</t>
  </si>
  <si>
    <t>bc1_presolved</t>
  </si>
  <si>
    <t>bell3a_presolved</t>
  </si>
  <si>
    <t>bell3b_presolved</t>
  </si>
  <si>
    <t>bell4_presolved</t>
  </si>
  <si>
    <t>bell5_presolved</t>
  </si>
  <si>
    <t>berlin_5_8_0_presolved</t>
  </si>
  <si>
    <t>bg512142_presolved</t>
  </si>
  <si>
    <t>biella1_presolved</t>
  </si>
  <si>
    <t>bienst1_presolved</t>
  </si>
  <si>
    <t>bienst2_presolved</t>
  </si>
  <si>
    <t>blend2_presolved</t>
  </si>
  <si>
    <t>bley_xl1_presolved</t>
  </si>
  <si>
    <t>blp-ic97_presolved</t>
  </si>
  <si>
    <t>bm23_presolved</t>
  </si>
  <si>
    <t>cap6000_presolved</t>
  </si>
  <si>
    <t>core2536-691_presolved</t>
  </si>
  <si>
    <t>cov1075_presolved</t>
  </si>
  <si>
    <t>csched010_presolved</t>
  </si>
  <si>
    <t>d10200_presolved</t>
  </si>
  <si>
    <t>dano3_4_presolved</t>
  </si>
  <si>
    <t>danoint_presolved</t>
  </si>
  <si>
    <t>dc1c_presolved</t>
  </si>
  <si>
    <t>dcmulti_presolved</t>
  </si>
  <si>
    <t>dfn-gwin-UUM_presolved</t>
  </si>
  <si>
    <t>dg012142_presolved</t>
  </si>
  <si>
    <t>disctom_presolved</t>
  </si>
  <si>
    <t>dolom1_presolved</t>
  </si>
  <si>
    <t>ds_presolved</t>
  </si>
  <si>
    <t>egout_presolved</t>
  </si>
  <si>
    <t>eilB101_presolved</t>
  </si>
  <si>
    <t>eild76_presolved</t>
  </si>
  <si>
    <t>enlight13_presolved</t>
  </si>
  <si>
    <t>enlight15_presolved</t>
  </si>
  <si>
    <t>fiber_presolved</t>
  </si>
  <si>
    <t>fixnet3_presolved</t>
  </si>
  <si>
    <t>fixnet4_presolved</t>
  </si>
  <si>
    <t>fixnet6_presolved</t>
  </si>
  <si>
    <t>flugpl_presolved</t>
  </si>
  <si>
    <t>g200x740i_presolved</t>
  </si>
  <si>
    <t>gen_presolved</t>
  </si>
  <si>
    <t>germany50-DBM_presolved</t>
  </si>
  <si>
    <t>gesa2_presolved</t>
  </si>
  <si>
    <t>gesa2_o_presolved</t>
  </si>
  <si>
    <t>gesa2-o_presolved</t>
  </si>
  <si>
    <t>gesa3_presolved</t>
  </si>
  <si>
    <t>gesa3_o_presolved</t>
  </si>
  <si>
    <t>go19_presolved</t>
  </si>
  <si>
    <t>gt2_presolved</t>
  </si>
  <si>
    <t>hanoi5_presolved</t>
  </si>
  <si>
    <t>harp2_presolved</t>
  </si>
  <si>
    <t>iis-100-0-cov_presolved</t>
  </si>
  <si>
    <t>iis-bupa-cov_presolved</t>
  </si>
  <si>
    <t>iis-pima-cov_presolved</t>
  </si>
  <si>
    <t>in_presolved</t>
  </si>
  <si>
    <t>ivu52_presolved</t>
  </si>
  <si>
    <t>janos-us-DDM_presolved</t>
  </si>
  <si>
    <t>k16x240_presolved</t>
  </si>
  <si>
    <t>khb05250_presolved</t>
  </si>
  <si>
    <t>l152lav_presolved</t>
  </si>
  <si>
    <t>lectsched-4-obj_presolved</t>
  </si>
  <si>
    <t>lp4l_presolved</t>
  </si>
  <si>
    <t>lrn_presolved</t>
  </si>
  <si>
    <t>lseu_presolved</t>
  </si>
  <si>
    <t>macrophage_presolved</t>
  </si>
  <si>
    <t>manna81_presolved</t>
  </si>
  <si>
    <t>map06_presolved</t>
  </si>
  <si>
    <t>map14_presolved</t>
  </si>
  <si>
    <t>map18_presolved</t>
  </si>
  <si>
    <t>map20_presolved</t>
  </si>
  <si>
    <t>markshare_5_0_presolved</t>
  </si>
  <si>
    <t>markshare1_presolved</t>
  </si>
  <si>
    <t>mas074_presolved</t>
  </si>
  <si>
    <t>mas076_presolved</t>
  </si>
  <si>
    <t>mas284_presolved</t>
  </si>
  <si>
    <t>maxgasflow_presolved</t>
  </si>
  <si>
    <t>mcf2_presolved</t>
  </si>
  <si>
    <t>mik-250-1-100-1_presolved</t>
  </si>
  <si>
    <t>mine-166-5_presolved</t>
  </si>
  <si>
    <t>mine-90-10_presolved</t>
  </si>
  <si>
    <t>misc01_presolved</t>
  </si>
  <si>
    <t>misc02_presolved</t>
  </si>
  <si>
    <t>misc03_presolved</t>
  </si>
  <si>
    <t>misc04_presolved</t>
  </si>
  <si>
    <t>misc05_presolved</t>
  </si>
  <si>
    <t>misc06_presolved</t>
  </si>
  <si>
    <t>misc07_presolved</t>
  </si>
  <si>
    <t>mitre_presolved</t>
  </si>
  <si>
    <t>mkc_presolved</t>
  </si>
  <si>
    <t>mkc1_presolved</t>
  </si>
  <si>
    <t>mod008_presolved</t>
  </si>
  <si>
    <t>mod010_presolved</t>
  </si>
  <si>
    <t>mod011_presolved</t>
  </si>
  <si>
    <t>mod013_presolved</t>
  </si>
  <si>
    <t>modglob_presolved</t>
  </si>
  <si>
    <t>momentum2_presolved</t>
  </si>
  <si>
    <t>msc98-ip_presolved</t>
  </si>
  <si>
    <t>mspp16_presolved</t>
  </si>
  <si>
    <t>n3-3_presolved</t>
  </si>
  <si>
    <t>n3seq24_presolved</t>
  </si>
  <si>
    <t>n4-3_presolved</t>
  </si>
  <si>
    <t>neos-1058477_presolved</t>
  </si>
  <si>
    <t>neos-1109824_presolved</t>
  </si>
  <si>
    <t>neos-1112782_presolved</t>
  </si>
  <si>
    <t>neos-1112787_presolved</t>
  </si>
  <si>
    <t>neos-1171692_presolved</t>
  </si>
  <si>
    <t>neos-1200887_presolved</t>
  </si>
  <si>
    <t>neos-1211578_presolved</t>
  </si>
  <si>
    <t>neos-1215259_presolved</t>
  </si>
  <si>
    <t>neos-1224597_presolved</t>
  </si>
  <si>
    <t>neos-1225589_presolved</t>
  </si>
  <si>
    <t>neos-1228986_presolved</t>
  </si>
  <si>
    <t>neos-1281048_presolved</t>
  </si>
  <si>
    <t>neos-1337307_presolved</t>
  </si>
  <si>
    <t>neos-1337489_presolved</t>
  </si>
  <si>
    <t>neos-1367061_presolved</t>
  </si>
  <si>
    <t>neos-1396125_presolved</t>
  </si>
  <si>
    <t>neos-1413153_presolved</t>
  </si>
  <si>
    <t>neos-1415183_presolved</t>
  </si>
  <si>
    <t>neos-1417043_presolved</t>
  </si>
  <si>
    <t>neos-1420205_presolved</t>
  </si>
  <si>
    <t>neos-1425699_presolved</t>
  </si>
  <si>
    <t>neos-1426635_presolved</t>
  </si>
  <si>
    <t>neos-1426662_presolved</t>
  </si>
  <si>
    <t>neos-1436709_presolved</t>
  </si>
  <si>
    <t>neos-1437164_presolved</t>
  </si>
  <si>
    <t>neos-1440447_presolved</t>
  </si>
  <si>
    <t>neos-1440460_presolved</t>
  </si>
  <si>
    <t>neos-1441553_presolved</t>
  </si>
  <si>
    <t>neos-1442119_presolved</t>
  </si>
  <si>
    <t>neos-1442657_presolved</t>
  </si>
  <si>
    <t>neos-1445532_presolved</t>
  </si>
  <si>
    <t>neos-1460265_presolved</t>
  </si>
  <si>
    <t>neos-1480121_presolved</t>
  </si>
  <si>
    <t>neos-1489999_presolved</t>
  </si>
  <si>
    <t>neos-1516309_presolved</t>
  </si>
  <si>
    <t>neos-1593097_presolved</t>
  </si>
  <si>
    <t>neos-1595230_presolved</t>
  </si>
  <si>
    <t>neos-1597104_presolved</t>
  </si>
  <si>
    <t>neos-1599274_presolved</t>
  </si>
  <si>
    <t>neos-1601936_presolved</t>
  </si>
  <si>
    <t>neos-1605061_presolved</t>
  </si>
  <si>
    <t>neos-1605075_presolved</t>
  </si>
  <si>
    <t>neos-1616732_presolved</t>
  </si>
  <si>
    <t>neos-1620770_presolved</t>
  </si>
  <si>
    <t>neos-1620807_presolved</t>
  </si>
  <si>
    <t>neos-430149_presolved</t>
  </si>
  <si>
    <t>neos-476283_presolved</t>
  </si>
  <si>
    <t>neos-480878_presolved</t>
  </si>
  <si>
    <t>neos-494568_presolved</t>
  </si>
  <si>
    <t>neos-501453_presolved</t>
  </si>
  <si>
    <t>neos-504674_presolved</t>
  </si>
  <si>
    <t>neos-504815_presolved</t>
  </si>
  <si>
    <t>neos-506428_presolved</t>
  </si>
  <si>
    <t>neos-512201_presolved</t>
  </si>
  <si>
    <t>neos-520729_presolved</t>
  </si>
  <si>
    <t>neos-522351_presolved</t>
  </si>
  <si>
    <t>neos-525149_presolved</t>
  </si>
  <si>
    <t>neos-530627_presolved</t>
  </si>
  <si>
    <t>neos-538867_presolved</t>
  </si>
  <si>
    <t>neos-538916_presolved</t>
  </si>
  <si>
    <t>neos-547911_presolved</t>
  </si>
  <si>
    <t>neos-555298_presolved</t>
  </si>
  <si>
    <t>neos-555424_presolved</t>
  </si>
  <si>
    <t>neos-555694_presolved</t>
  </si>
  <si>
    <t>neos-555771_presolved</t>
  </si>
  <si>
    <t>neos-555927_presolved</t>
  </si>
  <si>
    <t>neos-565815_presolved</t>
  </si>
  <si>
    <t>neos-570431_presolved</t>
  </si>
  <si>
    <t>neos-583731_presolved</t>
  </si>
  <si>
    <t>neos-584851_presolved</t>
  </si>
  <si>
    <t>neos-593853_presolved</t>
  </si>
  <si>
    <t>neos-598183_presolved</t>
  </si>
  <si>
    <t>neos-603073_presolved</t>
  </si>
  <si>
    <t>neos-611838_presolved</t>
  </si>
  <si>
    <t>neos-612125_presolved</t>
  </si>
  <si>
    <t>neos-612143_presolved</t>
  </si>
  <si>
    <t>neos-612162_presolved</t>
  </si>
  <si>
    <t>neos-631694_presolved</t>
  </si>
  <si>
    <t>neos-655508_presolved</t>
  </si>
  <si>
    <t>neos-686190_presolved</t>
  </si>
  <si>
    <t>neos-693347_presolved</t>
  </si>
  <si>
    <t>neos-709469_presolved</t>
  </si>
  <si>
    <t>neos-717614_presolved</t>
  </si>
  <si>
    <t>neos-738098_presolved</t>
  </si>
  <si>
    <t>neos-775946_presolved</t>
  </si>
  <si>
    <t>neos-777800_presolved</t>
  </si>
  <si>
    <t>neos-780889_presolved</t>
  </si>
  <si>
    <t>neos-791021_presolved</t>
  </si>
  <si>
    <t>neos-796608_presolved</t>
  </si>
  <si>
    <t>neos-799711_presolved</t>
  </si>
  <si>
    <t>neos-799716_presolved</t>
  </si>
  <si>
    <t>neos-801834_presolved</t>
  </si>
  <si>
    <t>neos-803219_presolved</t>
  </si>
  <si>
    <t>neos-803220_presolved</t>
  </si>
  <si>
    <t>neos-806323_presolved</t>
  </si>
  <si>
    <t>neos-807639_presolved</t>
  </si>
  <si>
    <t>neos-807705_presolved</t>
  </si>
  <si>
    <t>neos-810286_presolved</t>
  </si>
  <si>
    <t>neos-810326_presolved</t>
  </si>
  <si>
    <t>neos-820879_presolved</t>
  </si>
  <si>
    <t>neos-824661_presolved</t>
  </si>
  <si>
    <t>neos-824695_presolved</t>
  </si>
  <si>
    <t>neos-825075_presolved</t>
  </si>
  <si>
    <t>neos-826250_presolved</t>
  </si>
  <si>
    <t>neos-826650_presolved</t>
  </si>
  <si>
    <t>neos-826694_presolved</t>
  </si>
  <si>
    <t>neos-826812_presolved</t>
  </si>
  <si>
    <t>neos-826841_presolved</t>
  </si>
  <si>
    <t>neos-829552_presolved</t>
  </si>
  <si>
    <t>neos-839859_presolved</t>
  </si>
  <si>
    <t>neos-847302_presolved</t>
  </si>
  <si>
    <t>neos-862348_presolved</t>
  </si>
  <si>
    <t>neos-880324_presolved</t>
  </si>
  <si>
    <t>neos-885086_presolved</t>
  </si>
  <si>
    <t>neos-885524_presolved</t>
  </si>
  <si>
    <t>neos-886822_presolved</t>
  </si>
  <si>
    <t>neos-892255_presolved</t>
  </si>
  <si>
    <t>neos-906865_presolved</t>
  </si>
  <si>
    <t>neos-911880_presolved</t>
  </si>
  <si>
    <t>neos-941698_presolved</t>
  </si>
  <si>
    <t>neos-913984_presolved</t>
  </si>
  <si>
    <t>neos-916792_presolved</t>
  </si>
  <si>
    <t>neos-932816_presolved</t>
  </si>
  <si>
    <t>neos-933638_presolved</t>
  </si>
  <si>
    <t>neos-934278_presolved</t>
  </si>
  <si>
    <t>neos-934531_presolved</t>
  </si>
  <si>
    <t>neos-935627_presolved</t>
  </si>
  <si>
    <t>neos-935769_presolved</t>
  </si>
  <si>
    <t>neos-937511_presolved</t>
  </si>
  <si>
    <t>neos-941262_presolved</t>
  </si>
  <si>
    <t>neos-941313_presolved</t>
  </si>
  <si>
    <t>neos-942830_presolved</t>
  </si>
  <si>
    <t>neos-948126_presolved</t>
  </si>
  <si>
    <t>neos-948268_presolved</t>
  </si>
  <si>
    <t>neos-955215_presolved</t>
  </si>
  <si>
    <t>neos-957270_presolved</t>
  </si>
  <si>
    <t>neos-957389_presolved</t>
  </si>
  <si>
    <t>neos-984165_presolved</t>
  </si>
  <si>
    <t>neos10_presolved</t>
  </si>
  <si>
    <t>neos11_presolved</t>
  </si>
  <si>
    <t>neos12_presolved</t>
  </si>
  <si>
    <t>neos13_presolved</t>
  </si>
  <si>
    <t>neos14_presolved</t>
  </si>
  <si>
    <t>neos15_presolved</t>
  </si>
  <si>
    <t>neos16_presolved</t>
  </si>
  <si>
    <t>neos18_presolved</t>
  </si>
  <si>
    <t>neos2_presolved</t>
  </si>
  <si>
    <t>neos20_presolved</t>
  </si>
  <si>
    <t>neos3_presolved</t>
  </si>
  <si>
    <t>neos4_presolved</t>
  </si>
  <si>
    <t>neos6_presolved</t>
  </si>
  <si>
    <t>neos7_presolved</t>
  </si>
  <si>
    <t>newdano_presolved</t>
  </si>
  <si>
    <t>nobel-eu-DBE_presolved</t>
  </si>
  <si>
    <t>noswot_presolved</t>
  </si>
  <si>
    <t>npmv07_presolved</t>
  </si>
  <si>
    <t>ns1111636_presolved</t>
  </si>
  <si>
    <t>ns1606230_presolved</t>
  </si>
  <si>
    <t>ns1663818_presolved</t>
  </si>
  <si>
    <t>ns1685374_presolved</t>
  </si>
  <si>
    <t>ns1688347_presolved</t>
  </si>
  <si>
    <t>ns1696083_presolved</t>
  </si>
  <si>
    <t>ns1758913_presolved</t>
  </si>
  <si>
    <t>ns2017839_presolved</t>
  </si>
  <si>
    <t>ns2081729_presolved</t>
  </si>
  <si>
    <t>ns2122603_presolved</t>
  </si>
  <si>
    <t>ns894244_presolved</t>
  </si>
  <si>
    <t>ns894788_presolved</t>
  </si>
  <si>
    <t>nsrand-ipx_presolved</t>
  </si>
  <si>
    <t>nu120-pr3_presolved</t>
  </si>
  <si>
    <t>nu60-pr9_presolved</t>
  </si>
  <si>
    <t>ofi_presolved</t>
  </si>
  <si>
    <t>opm2-z10-s2_presolved</t>
  </si>
  <si>
    <t>opm2-z11-s8_presolved</t>
  </si>
  <si>
    <t>opm2-z12-s14_presolved</t>
  </si>
  <si>
    <t>opm2-z12-s7_presolved</t>
  </si>
  <si>
    <t>opm2-z7-s2_presolved</t>
  </si>
  <si>
    <t>opt1217_presolved</t>
  </si>
  <si>
    <t>p0033_presolved</t>
  </si>
  <si>
    <t>p0040_presolved</t>
  </si>
  <si>
    <t>p0201_presolved</t>
  </si>
  <si>
    <t>p0282_presolved</t>
  </si>
  <si>
    <t>p0291_presolved</t>
  </si>
  <si>
    <t>p0548_presolved</t>
  </si>
  <si>
    <t>p100x588b_presolved</t>
  </si>
  <si>
    <t>p2756_presolved</t>
  </si>
  <si>
    <t>p6000_presolved</t>
  </si>
  <si>
    <t>p6b_presolved</t>
  </si>
  <si>
    <t>p80x400b_presolved</t>
  </si>
  <si>
    <t>pigeon-10_presolved</t>
  </si>
  <si>
    <t>pigeon-11_presolved</t>
  </si>
  <si>
    <t>pigeon-12_presolved</t>
  </si>
  <si>
    <t>pigeon-13_presolved</t>
  </si>
  <si>
    <t>pigeon-19_presolved</t>
  </si>
  <si>
    <t>pipex_presolved</t>
  </si>
  <si>
    <t>pp08a_presolved</t>
  </si>
  <si>
    <t>pp08aCUTS_presolved</t>
  </si>
  <si>
    <t>probportfolio_presolved</t>
  </si>
  <si>
    <t>prod1_presolved</t>
  </si>
  <si>
    <t>protfold_presolved</t>
  </si>
  <si>
    <t>pw-myciel4_presolved</t>
  </si>
  <si>
    <t>qiu_presolved</t>
  </si>
  <si>
    <t>qnet1_presolved</t>
  </si>
  <si>
    <t>qnet1_o_presolved</t>
  </si>
  <si>
    <t>queens-30_presolved</t>
  </si>
  <si>
    <t>r80x800_presolved</t>
  </si>
  <si>
    <t>rail03_presolved</t>
  </si>
  <si>
    <t>ran14x18_presolved</t>
  </si>
  <si>
    <t>ran16x16_presolved</t>
  </si>
  <si>
    <t>reblock166_presolved</t>
  </si>
  <si>
    <t>reblock354_presolved</t>
  </si>
  <si>
    <t>reblock420_presolved</t>
  </si>
  <si>
    <t>reblock67_presolved</t>
  </si>
  <si>
    <t>rentacar_presolved</t>
  </si>
  <si>
    <t>rgn_presolved</t>
  </si>
  <si>
    <t>rlp2_presolved</t>
  </si>
  <si>
    <t>rmatr100-p5_presolved</t>
  </si>
  <si>
    <t>rmatr200-p10_presolved</t>
  </si>
  <si>
    <t>rmatr200-p20_presolved</t>
  </si>
  <si>
    <t>rmine10_presolved</t>
  </si>
  <si>
    <t>rmine6_presolved</t>
  </si>
  <si>
    <t>rocII-4-11_presolved</t>
  </si>
  <si>
    <t>rococoC10-001000_presolved</t>
  </si>
  <si>
    <t>rout_presolved</t>
  </si>
  <si>
    <t>roy_presolved</t>
  </si>
  <si>
    <t>sample2_presolved</t>
  </si>
  <si>
    <t>satellites1-25_presolved</t>
  </si>
  <si>
    <t>satellites2-60_presolved</t>
  </si>
  <si>
    <t>satellites3-40_presolved</t>
  </si>
  <si>
    <t>satellites3-40-fs_presolved</t>
  </si>
  <si>
    <t>sct32_presolved</t>
  </si>
  <si>
    <t>sentoy_presolved</t>
  </si>
  <si>
    <t>set1al_presolved</t>
  </si>
  <si>
    <t>set1ch_presolved</t>
  </si>
  <si>
    <t>set1cl_presolved</t>
  </si>
  <si>
    <t>set3-10_presolved</t>
  </si>
  <si>
    <t>set3-15_presolved</t>
  </si>
  <si>
    <t>set3-20_presolved</t>
  </si>
  <si>
    <t>seymour-disj-10_presolved</t>
  </si>
  <si>
    <t>shs1023_presolved</t>
  </si>
  <si>
    <t>sp98ic_presolved</t>
  </si>
  <si>
    <t>sp98ir_presolved</t>
  </si>
  <si>
    <t>stein09_presolved</t>
  </si>
  <si>
    <t>stein15_presolved</t>
  </si>
  <si>
    <t>stein27_presolved</t>
  </si>
  <si>
    <t>stein45_presolved</t>
  </si>
  <si>
    <t>stein09_nocard_presolved</t>
  </si>
  <si>
    <t>stein15_nocard_presolved</t>
  </si>
  <si>
    <t>stein27_nocard_presolved</t>
  </si>
  <si>
    <t>stein45_nocard_presolved</t>
  </si>
  <si>
    <t>stp3d_presolved</t>
  </si>
  <si>
    <t>swath_presolved</t>
  </si>
  <si>
    <t>tanglegram1_presolved</t>
  </si>
  <si>
    <t>tanglegram2_presolved</t>
  </si>
  <si>
    <t>timtab2_presolved</t>
  </si>
  <si>
    <t>transportmoment_presolved</t>
  </si>
  <si>
    <t>triptim2_presolved</t>
  </si>
  <si>
    <t>triptim3_presolved</t>
  </si>
  <si>
    <t>tw-myciel4_presolved</t>
  </si>
  <si>
    <t>uc-case3_presolved</t>
  </si>
  <si>
    <t>umts_presolved</t>
  </si>
  <si>
    <t>usAbbrv-8-25_70_presolved</t>
  </si>
  <si>
    <t>vpm1_presolved</t>
  </si>
  <si>
    <t>vpm2_presolved</t>
  </si>
  <si>
    <t>vpphard_presolved</t>
  </si>
  <si>
    <t>vpphard2_presolved</t>
  </si>
  <si>
    <t>wnq-n100-mw99-14_presolved</t>
  </si>
  <si>
    <t>zib54-UUE_presolved</t>
  </si>
  <si>
    <t>PARAM INFO</t>
  </si>
  <si>
    <t>GAP INFO</t>
  </si>
  <si>
    <t>ORIG PROB</t>
  </si>
  <si>
    <t>POST-CUT PROB</t>
  </si>
  <si>
    <t>DISJ INFO</t>
  </si>
  <si>
    <t>CUT INFO</t>
  </si>
  <si>
    <t>OBJ INFO</t>
  </si>
  <si>
    <t>FAIL INFO</t>
  </si>
  <si>
    <t>TIME INFO</t>
  </si>
  <si>
    <t>TIME</t>
  </si>
  <si>
    <t>cutlimit</t>
  </si>
  <si>
    <t>disj_terms</t>
  </si>
  <si>
    <t>mode</t>
  </si>
  <si>
    <t>partial_bb_strategy</t>
  </si>
  <si>
    <t>partial_bb_num_strong</t>
  </si>
  <si>
    <t>prlp_flip_beta</t>
  </si>
  <si>
    <t>rounds</t>
  </si>
  <si>
    <t>strengthen</t>
  </si>
  <si>
    <t>temp</t>
  </si>
  <si>
    <t>use_all_ones</t>
  </si>
  <si>
    <t>use_disj_lb</t>
  </si>
  <si>
    <t>use_iter_bilinear</t>
  </si>
  <si>
    <t>use_tight_points</t>
  </si>
  <si>
    <t>use_tight_rays</t>
  </si>
  <si>
    <t>use_unit_vectors</t>
  </si>
  <si>
    <t>verbosity</t>
  </si>
  <si>
    <t>random_seed</t>
  </si>
  <si>
    <t>bb_runs</t>
  </si>
  <si>
    <t>bb_strategy</t>
  </si>
  <si>
    <t>bb_mode</t>
  </si>
  <si>
    <t>eps</t>
  </si>
  <si>
    <t>ip_obj</t>
  </si>
  <si>
    <t>min_orthogonality</t>
  </si>
  <si>
    <t>partial_bb_timelimit</t>
  </si>
  <si>
    <t>prlp_timelimit</t>
  </si>
  <si>
    <t>timelimit</t>
  </si>
  <si>
    <t>LP OBJ</t>
  </si>
  <si>
    <t>BEST DISJ OBJ</t>
  </si>
  <si>
    <t>WORST DISJ OBJ</t>
  </si>
  <si>
    <t>IP OBJ</t>
  </si>
  <si>
    <t>NUM GMIC</t>
  </si>
  <si>
    <t>GMIC OBJ</t>
  </si>
  <si>
    <t>NUM L&amp;PC</t>
  </si>
  <si>
    <t>L&amp;PC OBJ</t>
  </si>
  <si>
    <t>NUM VPC</t>
  </si>
  <si>
    <t>VPC OBJ</t>
  </si>
  <si>
    <t>VPC+GMIC BOUND</t>
  </si>
  <si>
    <t>GMIC % GAP CLOSED</t>
  </si>
  <si>
    <t>L&amp;PC % GAP CLOSED</t>
  </si>
  <si>
    <t>VPC % GAP CLOSED</t>
  </si>
  <si>
    <t>GMIC+VPC % GAP CLOSED</t>
  </si>
  <si>
    <t>FIRST GUR NODES</t>
  </si>
  <si>
    <t>FIRST GUR+V NODES</t>
  </si>
  <si>
    <t>BEST GUR NODES</t>
  </si>
  <si>
    <t>BEST GUR+V NODES</t>
  </si>
  <si>
    <t>FIRST GUR TIME</t>
  </si>
  <si>
    <t>FIRST GUR+V TIME</t>
  </si>
  <si>
    <t>BEST GUR TIME</t>
  </si>
  <si>
    <t>BEST GUR+V TIME</t>
  </si>
  <si>
    <t>ROWS</t>
  </si>
  <si>
    <t>COLS</t>
  </si>
  <si>
    <t>NUM FRAC</t>
  </si>
  <si>
    <t>MIN FRACTIONALITY</t>
  </si>
  <si>
    <t>MAX FRACTIONALITY</t>
  </si>
  <si>
    <t>EQ ROWS</t>
  </si>
  <si>
    <t>BOUND ROWS</t>
  </si>
  <si>
    <t>ASSIGN ROWS</t>
  </si>
  <si>
    <t>FIXED COLS</t>
  </si>
  <si>
    <t>GEN INT</t>
  </si>
  <si>
    <t>BINARY</t>
  </si>
  <si>
    <t>CONTINUOUS</t>
  </si>
  <si>
    <t>A-DENSITY</t>
  </si>
  <si>
    <t>NEW NUM FRAC</t>
  </si>
  <si>
    <t>NEW MIN FRACTIONALITY</t>
  </si>
  <si>
    <t>NEW MAX FRACTIONALITY</t>
  </si>
  <si>
    <t>NEW A-DENSITY</t>
  </si>
  <si>
    <t>ACTIVE GMIC</t>
  </si>
  <si>
    <t>ACTIVE VPC</t>
  </si>
  <si>
    <t>NUM DISJ TERMS</t>
  </si>
  <si>
    <t>AVG DENSITY PRLP</t>
  </si>
  <si>
    <t>AVG ROWS PRLP</t>
  </si>
  <si>
    <t>AVG COLS PRLP</t>
  </si>
  <si>
    <t>AVG POINTS PRLP</t>
  </si>
  <si>
    <t>AVG RAYS PRLP</t>
  </si>
  <si>
    <t>AVG PARTIAL BB EXPLORED NODES</t>
  </si>
  <si>
    <t>AVG PARTIAL BB PRUNED NODES</t>
  </si>
  <si>
    <t>AVG PARTIAL BB MIN DEPTH</t>
  </si>
  <si>
    <t>AVG PARTIAL BB MAX DEPTH</t>
  </si>
  <si>
    <t>NUM ROUNDS</t>
  </si>
  <si>
    <t>NUM CUTS</t>
  </si>
  <si>
    <t>NUM ONE SIDED CUTS</t>
  </si>
  <si>
    <t>NUM OPTIMALITY CUTS</t>
  </si>
  <si>
    <t>MIN SUPPORT VPC</t>
  </si>
  <si>
    <t>MAX SUPPORT VPC</t>
  </si>
  <si>
    <t>AVG SUPPORT VPC</t>
  </si>
  <si>
    <t>MIN SUPPORT GOMORY</t>
  </si>
  <si>
    <t>MAX SUPPORT GOMORY</t>
  </si>
  <si>
    <t>AVG SUPPORT GOMORY</t>
  </si>
  <si>
    <t>NUM OBJ</t>
  </si>
  <si>
    <t>NUM OBJ DUMMY_OBJ</t>
  </si>
  <si>
    <t>NUM CUTS DUMMY_OBJ</t>
  </si>
  <si>
    <t>NUM FAILS DUMMY_OBJ</t>
  </si>
  <si>
    <t>NUM ACTIVE DUMMY_OBJ</t>
  </si>
  <si>
    <t>NUM OBJ ALL_ONES</t>
  </si>
  <si>
    <t>NUM CUTS ALL_ONES</t>
  </si>
  <si>
    <t>NUM FAILS ALL_ONES</t>
  </si>
  <si>
    <t>NUM ACTIVE ALL_ONES</t>
  </si>
  <si>
    <t>NUM OBJ CUT_VERTICES</t>
  </si>
  <si>
    <t>NUM CUTS CUT_VERTICES</t>
  </si>
  <si>
    <t>NUM FAILS CUT_VERTICES</t>
  </si>
  <si>
    <t>NUM ACTIVE CUT_VERTICES</t>
  </si>
  <si>
    <t>NUM OBJ ITER_BILINEAR</t>
  </si>
  <si>
    <t>NUM CUTS ITER_BILINEAR</t>
  </si>
  <si>
    <t>NUM FAILS ITER_BILINEAR</t>
  </si>
  <si>
    <t>NUM ACTIVE ITER_BILINEAR</t>
  </si>
  <si>
    <t>NUM OBJ UNIT_VECTORS</t>
  </si>
  <si>
    <t>NUM CUTS UNIT_VECTORS</t>
  </si>
  <si>
    <t>NUM FAILS UNIT_VECTORS</t>
  </si>
  <si>
    <t>NUM ACTIVE UNIT_VECTORS</t>
  </si>
  <si>
    <t>NUM OBJ STRONG_LB</t>
  </si>
  <si>
    <t>NUM CUTS STRONG_LB</t>
  </si>
  <si>
    <t>NUM FAILS STRONG_LB</t>
  </si>
  <si>
    <t>NUM ACTIVE STRONG_LB</t>
  </si>
  <si>
    <t>NUM OBJ TIGHT_POINTS</t>
  </si>
  <si>
    <t>NUM CUTS TIGHT_POINTS</t>
  </si>
  <si>
    <t>NUM FAILS TIGHT_POINTS</t>
  </si>
  <si>
    <t>NUM ACTIVE TIGHT_POINTS</t>
  </si>
  <si>
    <t>NUM OBJ TIGHT_RAYS</t>
  </si>
  <si>
    <t>NUM CUTS TIGHT_RAYS</t>
  </si>
  <si>
    <t>NUM FAILS TIGHT_RAYS</t>
  </si>
  <si>
    <t>NUM ACTIVE TIGHT_RAYS</t>
  </si>
  <si>
    <t>NUM OBJ TIGHT_POINTS2</t>
  </si>
  <si>
    <t>NUM CUTS TIGHT_POINTS2</t>
  </si>
  <si>
    <t>NUM FAILS TIGHT_POINTS2</t>
  </si>
  <si>
    <t>NUM ACTIVE TIGHT_POINTS2</t>
  </si>
  <si>
    <t>NUM OBJ TIGHT_RAYS2</t>
  </si>
  <si>
    <t>NUM CUTS TIGHT_RAYS2</t>
  </si>
  <si>
    <t>NUM FAILS TIGHT_RAYS2</t>
  </si>
  <si>
    <t>NUM ACTIVE TIGHT_RAYS2</t>
  </si>
  <si>
    <t>NUM OBJ ONE_SIDED</t>
  </si>
  <si>
    <t>NUM CUTS ONE_SIDED</t>
  </si>
  <si>
    <t>NUM FAILS ONE_SIDED</t>
  </si>
  <si>
    <t>NUM ACTIVE ONE_SIDED</t>
  </si>
  <si>
    <t>NUM FAILS</t>
  </si>
  <si>
    <t>ABANDONED</t>
  </si>
  <si>
    <t>BAD_DYNAMISM</t>
  </si>
  <si>
    <t>BAD_SUPPORT</t>
  </si>
  <si>
    <t>BAD_VIOLATION</t>
  </si>
  <si>
    <t>CUT_LIMIT</t>
  </si>
  <si>
    <t>DUAL_INFEASIBLE</t>
  </si>
  <si>
    <t>DUPLICATE_SIC</t>
  </si>
  <si>
    <t>DUPLICATE_VPC</t>
  </si>
  <si>
    <t>ITERATION_LIMIT</t>
  </si>
  <si>
    <t>ORTHOGONALITY_SIC</t>
  </si>
  <si>
    <t>ORTHOGONALITY_VPC</t>
  </si>
  <si>
    <t>PRIMAL_INFEASIBLE</t>
  </si>
  <si>
    <t>TIME_LIMIT</t>
  </si>
  <si>
    <t>NUMERICAL_ISSUES_WARNING</t>
  </si>
  <si>
    <t>DLB_EQUALS_DUB_NO_OBJ</t>
  </si>
  <si>
    <t>DLB_EQUALS_LPOPT_NO_OBJ</t>
  </si>
  <si>
    <t>PRIMAL_INFEASIBLE_NO_OBJ</t>
  </si>
  <si>
    <t>NUMERICAL_ISSUES_NO_OBJ</t>
  </si>
  <si>
    <t>UNKNOWN</t>
  </si>
  <si>
    <t>FIRST GUR OBJ</t>
  </si>
  <si>
    <t>FIRST GUR+V OBJ</t>
  </si>
  <si>
    <t>BEST GUR OBJ</t>
  </si>
  <si>
    <t>BEST GUR+V OBJ</t>
  </si>
  <si>
    <t>AVG GUR OBJ</t>
  </si>
  <si>
    <t>AVG GUR+V OBJ</t>
  </si>
  <si>
    <t>FIRST GUR BOUND</t>
  </si>
  <si>
    <t>FIRST GUR+V BOUND</t>
  </si>
  <si>
    <t>BEST GUR BOUND</t>
  </si>
  <si>
    <t>BEST GUR+V BOUND</t>
  </si>
  <si>
    <t>AVG GUR BOUND</t>
  </si>
  <si>
    <t>AVG GUR+V BOUND</t>
  </si>
  <si>
    <t>FIRST GUR ITERS</t>
  </si>
  <si>
    <t>FIRST GUR+V ITERS</t>
  </si>
  <si>
    <t>BEST GUR ITERS</t>
  </si>
  <si>
    <t>BEST GUR+V ITERS</t>
  </si>
  <si>
    <t>AVG GUR ITERS</t>
  </si>
  <si>
    <t>AVG GUR+V ITERS</t>
  </si>
  <si>
    <t>AVG GUR NODES</t>
  </si>
  <si>
    <t>AVG GUR+V NODES</t>
  </si>
  <si>
    <t>FIRST GUR ROOT_PASSES</t>
  </si>
  <si>
    <t>FIRST GUR+V ROOT_PASSES</t>
  </si>
  <si>
    <t>BEST GUR ROOT_PASSES</t>
  </si>
  <si>
    <t>BEST GUR+V ROOT_PASSES</t>
  </si>
  <si>
    <t>AVG GUR ROOT_PASSES</t>
  </si>
  <si>
    <t>AVG GUR+V ROOT_PASSES</t>
  </si>
  <si>
    <t>FIRST GUR FIRST_CUT_PASS</t>
  </si>
  <si>
    <t>FIRST GUR+V FIRST_CUT_PASS</t>
  </si>
  <si>
    <t>BEST GUR FIRST_CUT_PASS</t>
  </si>
  <si>
    <t>BEST GUR+V FIRST_CUT_PASS</t>
  </si>
  <si>
    <t>AVG GUR FIRST_CUT_PASS</t>
  </si>
  <si>
    <t>AVG GUR+V FIRST_CUT_PASS</t>
  </si>
  <si>
    <t>FIRST GUR LAST_CUT_PASS</t>
  </si>
  <si>
    <t>FIRST GUR+V LAST_CUT_PASS</t>
  </si>
  <si>
    <t>BEST GUR LAST_CUT_PASS</t>
  </si>
  <si>
    <t>BEST GUR+V LAST_CUT_PASS</t>
  </si>
  <si>
    <t>AVG GUR LAST_CUT_PASS</t>
  </si>
  <si>
    <t>AVG GUR+V LAST_CUT_PASS</t>
  </si>
  <si>
    <t>FIRST GUR ROOT_TIME</t>
  </si>
  <si>
    <t>FIRST GUR+V ROOT_TIME</t>
  </si>
  <si>
    <t>BEST GUR ROOT_TIME</t>
  </si>
  <si>
    <t>BEST GUR+V ROOT_TIME</t>
  </si>
  <si>
    <t>AVG GUR ROOT_TIME</t>
  </si>
  <si>
    <t>AVG GUR+V ROOT_TIME</t>
  </si>
  <si>
    <t>FIRST GUR LAST_SOL_TIME</t>
  </si>
  <si>
    <t>FIRST GUR+V LAST_SOL_TIME</t>
  </si>
  <si>
    <t>BEST GUR LAST_SOL_TIME</t>
  </si>
  <si>
    <t>BEST GUR+V LAST_SOL_TIME</t>
  </si>
  <si>
    <t>AVG GUR LAST_SOL_TIME</t>
  </si>
  <si>
    <t>AVG GUR+V LAST_SOL_TIME</t>
  </si>
  <si>
    <t>AVG GUR TIME</t>
  </si>
  <si>
    <t>AVG GUR+V TIME</t>
  </si>
  <si>
    <t>ALL GUR OBJ</t>
  </si>
  <si>
    <t>ALL GUR BOUND</t>
  </si>
  <si>
    <t>ALL GUR ITERS</t>
  </si>
  <si>
    <t>ALL GUR NODES</t>
  </si>
  <si>
    <t>ALL GUR ROOT_PASSES</t>
  </si>
  <si>
    <t>ALL GUR FIRST_CUT_PASS</t>
  </si>
  <si>
    <t>ALL GUR LAST_CUT_PASS</t>
  </si>
  <si>
    <t>ALL GUR ROOT_TIME</t>
  </si>
  <si>
    <t>ALL GUR LAST_SOL_TIME</t>
  </si>
  <si>
    <t>ALL GUR TIME</t>
  </si>
  <si>
    <t>ALL GUR+V OBJ</t>
  </si>
  <si>
    <t>ALL GUR+V BOUND</t>
  </si>
  <si>
    <t>ALL GUR+V ITERS</t>
  </si>
  <si>
    <t>ALL GUR+V NODES</t>
  </si>
  <si>
    <t>ALL GUR+V ROOT_PASSES</t>
  </si>
  <si>
    <t>ALL GUR+V FIRST_CUT_PASS</t>
  </si>
  <si>
    <t>ALL GUR+V LAST_CUT_PASS</t>
  </si>
  <si>
    <t>ALL GUR+V ROOT_TIME</t>
  </si>
  <si>
    <t>ALL GUR+V LAST_SOL_TIME</t>
  </si>
  <si>
    <t>ALL GUR+V TIME</t>
  </si>
  <si>
    <t>INIT_SOLVE_TIME</t>
  </si>
  <si>
    <t>VPC_GEN_TIME</t>
  </si>
  <si>
    <t>VPC_APPLY_TIME</t>
  </si>
  <si>
    <t>BB_TIME</t>
  </si>
  <si>
    <t>TOTAL_TIME</t>
  </si>
  <si>
    <t>Avg</t>
  </si>
  <si>
    <t>Min</t>
  </si>
  <si>
    <t>Max</t>
  </si>
  <si>
    <t>Std dev</t>
  </si>
  <si>
    <t>max/min</t>
  </si>
  <si>
    <t>'-inf'</t>
  </si>
  <si>
    <t>5.568099;4.567512;4.444219;6.267324;4.120256;4.782953;5.690708</t>
  </si>
  <si>
    <t>20.511525;0.000000;0.000000;47.411575;0.000000;32.248250;0.000000</t>
  </si>
  <si>
    <t>38.583314;110.463728;38.484642;47.414444;46.803325;47.670973;42.455856</t>
  </si>
  <si>
    <t>NO_DISJUNCTION</t>
  </si>
  <si>
    <t>Mon May 27 11:08:50 2019</t>
  </si>
  <si>
    <t>3287.28817657864738066564;3282.30657786007895992952;3296.86206916843912040349;3286.75113287919975846307;3285.60739798638405773090;3287.69551437857990094926;3280.21088971446124560316</t>
  </si>
  <si>
    <t>43088384;42180422;46428088;40590199;44036254;42707572;42461053</t>
  </si>
  <si>
    <t>1187252;1147541;1007133;1062443;890420;1030481;1305060</t>
  </si>
  <si>
    <t>0.183379;0.167654;0.198494;0.188580;0.238932;0.160742;0.154704</t>
  </si>
  <si>
    <t>2637.309356;3248.963744;1138.035869;3493.461762;3531.472981;3383.190944;3100.863723</t>
  </si>
  <si>
    <t>3600.000347;3600.000326;3600.000190;3600.000614;3600.000302;3600.000235;3600.000563</t>
  </si>
  <si>
    <t>Mon May 27 05:08:25 2019</t>
  </si>
  <si>
    <t>10000000000000000159028911097599180468360808563945281389781327557747838772170381060813469985856815104.00000000000000000000;-41.00000000000000000000;-41.00000000000000000000;-41.00000000000000000000;-41.00000000000000000000;-34.00000000000000000000;-41.00000000000000000000</t>
  </si>
  <si>
    <t>-41.00000000000000000000;-41.00000000000000000000;-41.00000000000000000000;-41.00000000000000000000;-41.00000000000000000000;-41.00000000000000000000;-41.00000000000000000000</t>
  </si>
  <si>
    <t>245756;98639;119119;134899;118283;172797;104250</t>
  </si>
  <si>
    <t>7933;1968;2170;2680;2263;4363;1936</t>
  </si>
  <si>
    <t>-244.338595;-244.338595;-244.338595;-244.338595;-244.338595;-244.338595;-244.338595</t>
  </si>
  <si>
    <t>-239.440376;-239.440376;-239.440376;-239.440376;-239.440376;-239.440376;-239.440376</t>
  </si>
  <si>
    <t>4.998355;4.588493;4.712249;4.833937;4.467979;4.262880;4.484545</t>
  </si>
  <si>
    <t>0.000000;48.502760;56.389413;82.719672;54.932591;87.337124;44.355523</t>
  </si>
  <si>
    <t>256.912494;51.425122;59.542313;110.004726;57.216849;140.169891;46.604828</t>
  </si>
  <si>
    <t>Mon May 27 11:52:21 2019</t>
  </si>
  <si>
    <t>211.99999902129900419823;211.99999950000000126238;212.00000000000000000000;211.99999950000000126238;212.00000000000000000000;211.99999980000001187364;211.99999950000028547947</t>
  </si>
  <si>
    <t>198.62367618645089351048;198.29185556535901469033;198.46865913304637274450;197.71713876243470053851;198.52749210708824989524;198.13551765740061227916;197.86683264555153982656</t>
  </si>
  <si>
    <t>47246928;41708333;42992999;44793199;46239048;40674235;44445680</t>
  </si>
  <si>
    <t>3610833;2900458;3402881;3111256;3284497;3031081;3250719</t>
  </si>
  <si>
    <t>36;34;34;36;38;34;36</t>
  </si>
  <si>
    <t>184.059580;184.059580;184.059580;184.059580;184.059580;184.059580;184.059580</t>
  </si>
  <si>
    <t>185.458224;185.660485;185.660485;185.458224;185.348766;185.660485;185.458224</t>
  </si>
  <si>
    <t>0.167191;0.169249;0.170010;0.162620;0.171468;0.168983;0.161200</t>
  </si>
  <si>
    <t>2176.924283;311.522615;3.075657;613.968705;1.534099;53.339243;1943.955602</t>
  </si>
  <si>
    <t>3600.000246;3600.000173;3600.000213;3600.000472;3600.000130;3600.000212;3600.000151</t>
  </si>
  <si>
    <t>Mon May 27 12:08:45 2019</t>
  </si>
  <si>
    <t>90.00988238592998413878;90.00988012897998657991;90.00988039940995122379;90.00988070666997487024;90.00988142165998340261;91.00997947737003812563;90.00988221974998282349</t>
  </si>
  <si>
    <t>90.00979574970200758344;90.00986205644655058222;90.00985313717207247919;90.00254803679952431139;90.00978480776768719807;87.73653279323275455681;90.00163174743640581710</t>
  </si>
  <si>
    <t>8019112;9868108;7747387;8124009;5813137;9084473;4774056</t>
  </si>
  <si>
    <t>11921;19179;14757;13370;11478;13022;9288</t>
  </si>
  <si>
    <t>30;28;34;42;24;24;22</t>
  </si>
  <si>
    <t>81.365300;81.361884;81.361833;81.361496;81.365300;81.375495;81.364592</t>
  </si>
  <si>
    <t>81.494150;81.439501;81.445326;81.570324;81.480974;81.467499;81.442107</t>
  </si>
  <si>
    <t>22.428470;22.164245;23.612887;30.615711;20.644515;20.372329;19.000979</t>
  </si>
  <si>
    <t>1822.990446;3486.846175;3372.921432;3168.594745;2711.997204;3466.433016;1402.798666</t>
  </si>
  <si>
    <t>2381.393417;3486.848279;3372.924371;3168.619465;2712.000512;3600.004225;1750.479220</t>
  </si>
  <si>
    <t>Tue May 28 03:25:41 2019</t>
  </si>
  <si>
    <t>24585.52000000000407453626;24568.19000000000232830644;24580.31999999999970896170;24646.77000000000407453626;24544.25000000000727595761;24757.25000000000363797881;24544.25000000000363797881</t>
  </si>
  <si>
    <t>23804.07247577422458562069;23744.75688119763799477369;23804.52839774112362647429;23616.87130666479788487777;23815.63918810038376250304;23752.90390379875316284597;23685.56329921114956960082</t>
  </si>
  <si>
    <t>11583924;12307272;11817343;13336438;12477436;12002512;11828485</t>
  </si>
  <si>
    <t>40440;41495;45273;43169;41984;51754;41784</t>
  </si>
  <si>
    <t>47;47;47;47;47;47;47</t>
  </si>
  <si>
    <t>8225.829074;8225.829074;8225.829074;8225.829074;8225.829074;8225.829074;8225.829074</t>
  </si>
  <si>
    <t>19485.008855;19485.008855;19490.263152;19485.008855;19485.008855;19485.008855;19483.358203</t>
  </si>
  <si>
    <t>3.846688;3.853358;3.835500;3.802111;3.824082;3.816762;3.879613</t>
  </si>
  <si>
    <t>3146.556084;1641.524170;3572.446819;1108.237301;2980.678876;3032.598112;3046.522527</t>
  </si>
  <si>
    <t>3600.000727;3600.000399;3600.000726;3600.000616;3600.000358;3600.000631;3600.000632</t>
  </si>
  <si>
    <t>Mon May 27 12:08:21 2019</t>
  </si>
  <si>
    <t>10000000000000000159028911097599180468360808563945281389781327557747838772170381060813469985856815104.00000000000000000000;-354999.29079999960958957672;-357030.72199999960139393806;-356824.89899999951012432575;10000000000000000159028911097599180468360808563945281389781327557747838772170381060813469985856815104.00000000000000000000;-355934.80949999956646934152;-353831.69659999955911189318</t>
  </si>
  <si>
    <t>-358225.07275371323339641094;-360566.34139090852113440633;-358124.37935000169090926647;-359054.78297374874819070101;-358561.13382600236218422651;-358535.77743483311496675014;-358535.03164563485188409686</t>
  </si>
  <si>
    <t>1697104;1202670;1605795;1091746;1665478;1475983;1276066</t>
  </si>
  <si>
    <t>1223;2222;2312;1985;1236;4522;2069</t>
  </si>
  <si>
    <t>72;82;100;108;64;109;85</t>
  </si>
  <si>
    <t>-366948.145575;-367075.580550;-366857.580975;-366930.738075;-366937.232575;-366944.126075;-366937.232575</t>
  </si>
  <si>
    <t>-361333.705650;-361879.087385;-358851.090909;-361213.469016;-361358.429085;-361969.545162;-360676.496328</t>
  </si>
  <si>
    <t>268.905245;349.243574;445.176182;438.409296;238.562877;164.897682;332.257552</t>
  </si>
  <si>
    <t>0.000000;2933.277848;3168.628862;3502.927535;0.000000;3436.583621;3137.904951</t>
  </si>
  <si>
    <t>3600.018896;3600.006962;3600.005312;3600.006790;3600.027638;3600.016169;3600.014049</t>
  </si>
  <si>
    <t>Mon May 27 19:09:56 2019</t>
  </si>
  <si>
    <t>-284248.23069999978179112077;-284248.23069999972358345985;-284195.98269999981857836246;-284157.12969999975757673383;-284241.94869999977527186275;-284248.23069999978179112077;-284186.21569999982602894306</t>
  </si>
  <si>
    <t>-284359.75656247144797816873;-284341.84628417785279452801;-284459.28434790048049762845;-284574.89130000089062377810;-284540.21950504498090595007;-284662.96550000103889033198;-284500.11202253011288121343</t>
  </si>
  <si>
    <t>3224265;2840963;2332770;2529804;2441769;2648997;3075083</t>
  </si>
  <si>
    <t>21012;25607;10422;31448;19344;23381;15633</t>
  </si>
  <si>
    <t>40;79;98;85;54;31;21</t>
  </si>
  <si>
    <t>-291750.460650;-291892.693000;-291812.278184;-291983.820400;-291931.453331;-291932.692700;-291941.596575</t>
  </si>
  <si>
    <t>-290093.507236;-286607.643889;-288083.501215;-288216.598811;-289452.969538;-290176.905518;-290433.188133</t>
  </si>
  <si>
    <t>45.786283;82.125849;102.263657;82.112094;56.202105;116.572689;108.791580</t>
  </si>
  <si>
    <t>2573.335289;2881.150901;2044.042152;1984.865021;1812.143508;1524.432472;3481.605809</t>
  </si>
  <si>
    <t>3600.005213;3600.004790;3602.062480;3600.012745;3600.122890;3600.004783;3600.015306</t>
  </si>
  <si>
    <t>Mon May 27 12:09:33 2019</t>
  </si>
  <si>
    <t>0.473468;0.532622;0.525178;0.490450;0.492311;0.500268;0.487661</t>
  </si>
  <si>
    <t>1.229463;1.212517;1.344293;0.869661;0.791505;0.897618;0.921146</t>
  </si>
  <si>
    <t>3.077261;2.733979;2.521594;2.265786;2.617784;2.132312;2.011696</t>
  </si>
  <si>
    <t>Sun May 26 22:10:17 2019</t>
  </si>
  <si>
    <t>0.298039;0.309984;0.326481;0.300654;0.328366;0.309514;0.299389</t>
  </si>
  <si>
    <t>11.858929;6.268774;9.143604;8.903640;0.595557;3.531161;1.597404</t>
  </si>
  <si>
    <t>14.770864;7.855019;10.650796;9.328023;5.820218;8.452717;8.728199</t>
  </si>
  <si>
    <t>Sun May 26 22:19:31 2019</t>
  </si>
  <si>
    <t>6205.21471039997686602874;6205.21471040001233632211;6205.21471039993321028305;6205.21471040003052621614;6205.21471039996322360821;6205.21471040000233188039;6205.21471040041615196969</t>
  </si>
  <si>
    <t>6204.59693316609900648473;6204.59794504222736577503;6204.59866829063321347348;6204.59450168367402511649;6204.59420220841275295243;6204.59453471689630532637;6204.59710577639179973630</t>
  </si>
  <si>
    <t>1909065;1872782;1388995;1296106;1514274;2127762;1330473</t>
  </si>
  <si>
    <t>25349;25454;24084;21430;23082;34804;18349</t>
  </si>
  <si>
    <t>42;38;46;38;44;39;50</t>
  </si>
  <si>
    <t>6077.720964;6073.036882;6072.043436;6083.140058;6072.984969;6078.709891;6073.558942</t>
  </si>
  <si>
    <t>6172.025769;6168.094195;6171.908560;6168.836682;6166.987041;6168.617432;6172.715578</t>
  </si>
  <si>
    <t>4.497034;3.051209;3.680164;3.894452;4.069994;3.204291;4.580988</t>
  </si>
  <si>
    <t>491.160876;545.805653;451.560325;381.202339;465.597413;797.261505;445.953796</t>
  </si>
  <si>
    <t>564.401580;553.357721;498.737876;450.240239;482.202850;815.501511;496.190410</t>
  </si>
  <si>
    <t>Tue May 28 08:21:55 2019</t>
  </si>
  <si>
    <t>4491.44758400001046538819;4491.44758400000500841998;4491.44758399999773246236;4491.44758399997590458952;4491.44758399996771913720;4491.44758399987040320411;4492.13315200003489735536</t>
  </si>
  <si>
    <t>4491.00980725355384493014;4491.11269552175781427650;4491.02012622081747394986;4491.00075291068424121477;4491.02536588928705896251;4491.19333494985676225042;4491.44758399993588682264</t>
  </si>
  <si>
    <t>417203;429906;463047;517137;474246;323396;527478</t>
  </si>
  <si>
    <t>12909;12175;12368;12530;13966;11634;13800</t>
  </si>
  <si>
    <t>41;55;51;47;42;47;42</t>
  </si>
  <si>
    <t>4384.208140;4380.484782;4386.038953;4381.706738;4380.279694;4386.845935;4384.217365</t>
  </si>
  <si>
    <t>4441.965370;4456.996493;4451.103656;4449.653742;4450.725658;4451.145592;4445.987313</t>
  </si>
  <si>
    <t>2.892797;3.735356;3.476682;3.348329;3.541038;4.419197;3.551726</t>
  </si>
  <si>
    <t>328.274264;221.266292;237.713723;325.595435;252.914432;211.988970;263.185394</t>
  </si>
  <si>
    <t>331.470181;221.859132;238.159191;326.160802;253.380238;220.218600;264.370523</t>
  </si>
  <si>
    <t>Mon May 27 14:05:56 2019</t>
  </si>
  <si>
    <t>1.047325;1.151371;1.294411;1.303870;1.278652;1.540090;1.642246</t>
  </si>
  <si>
    <t>234.077355;0.000000;109.759352;102.926701;60.978313;136.223424;140.372477</t>
  </si>
  <si>
    <t>393.933057;443.349657;261.309033;380.200257;269.736681;287.378098;324.688920</t>
  </si>
  <si>
    <t>Mon May 27 18:32:24 2019</t>
  </si>
  <si>
    <t>54.00000000000000000000;53.00000000000000000000;53.00000000000000000000;54.00000000000000000000;54.00000000000000000000;54.00000000000000000000;53.00000000000000000000</t>
  </si>
  <si>
    <t>51.59000000000020946800;51.59000000000006735945;51.59000000000003893774;51.59000000000010999202;51.59000000000006735945;51.59000000000004604317;51.59000000000013130830</t>
  </si>
  <si>
    <t>153293079;81121396;79785489;80669300;82008151;114933034;82460393</t>
  </si>
  <si>
    <t>1800142;2353667;2153153;2962853;3033845;2365445;2298381</t>
  </si>
  <si>
    <t>9;9;7;11;9;10;11</t>
  </si>
  <si>
    <t>51.590000;51.590000;51.590000;51.590000;51.590000;51.590000;51.590000</t>
  </si>
  <si>
    <t>0.673195;0.663148;0.534292;0.914628;0.761299;0.860216;0.664984</t>
  </si>
  <si>
    <t>193.019184;282.209587;761.848927;33.571973;99.869280;166.318284;258.756485</t>
  </si>
  <si>
    <t>3600.000508;3600.000385;3600.000356;3600.000515;3600.000364;3600.000236;3600.000340</t>
  </si>
  <si>
    <t>Mon May 27 19:09:00 2019</t>
  </si>
  <si>
    <t>23.99999999999936761697;90.00000000000000000000;95.00000000000000000000;43.00000000000000000000;72.00000000000000000000;36.00000000000271427325;123.00000000000000000000</t>
  </si>
  <si>
    <t>23.99999999999936761697;24.00000000000000000000;24.00000000000027000624;24.00000000000000000000;24.00000000000000000000;24.00000000000000000000;24.00000000000000000000</t>
  </si>
  <si>
    <t>6169740;516522;576370;3926358;548679;4390575;440611</t>
  </si>
  <si>
    <t>15149;524;530;10206;524;10219;516</t>
  </si>
  <si>
    <t>26;25;24;21;10;14;16</t>
  </si>
  <si>
    <t>2.166667;3.833333;4.291667;2.000000;2.000000;2.000000;3.466667</t>
  </si>
  <si>
    <t>11.749997;11.596154;18.368421;4.750000;2.000000;2.000000;11.000000</t>
  </si>
  <si>
    <t>40.963824;32.478520;32.946978;30.167669;26.852332;31.206790;31.233133</t>
  </si>
  <si>
    <t>2197.584001;44.577262;60.469799;920.664624;39.756200;1153.225493;51.902212</t>
  </si>
  <si>
    <t>2248.130291;110.523579;123.533139;1265.181100;114.389952;1379.282666;92.590523</t>
  </si>
  <si>
    <t>Mon May 27 07:16:27 2019</t>
  </si>
  <si>
    <t>33283.85414760006824508309;33283.87837559134641196579;33283.85414760005369316787;33283.87602600005629938096;33283.86076200006209546700;10000000000000000159028911097599180468360808563945281389781327557747838772170381060813469985856815104.00000000000000000000;33283.85819680007989518344</t>
  </si>
  <si>
    <t>33283.82692680153559194878;33283.83309260327951051295;33283.82283280140836723149;33283.81340940142399631441;33283.81340940139489248395;33283.83650680136634036899;33283.81338951431825989857</t>
  </si>
  <si>
    <t>1149240;1304906;1436284;1428042;1230128;1748267;1316186</t>
  </si>
  <si>
    <t>16165;15930;16341;15703;16688;14186;15289</t>
  </si>
  <si>
    <t>14;14;13;14;14;16;12</t>
  </si>
  <si>
    <t>33271.758528;33269.644033;33283.813409;33269.063295;33283.802090;33280.339595;33283.247660</t>
  </si>
  <si>
    <t>33273.138142;33283.569791;33283.817033;33273.138142;33283.807506;33283.458971;33283.252725</t>
  </si>
  <si>
    <t>62.819137;87.973090;53.803626;64.509839;77.545638;89.925382;87.468664</t>
  </si>
  <si>
    <t>2433.091129;2490.401895;2697.882493;2483.720812;2986.845332;0.000000;3020.955965</t>
  </si>
  <si>
    <t>2433.826463;2491.096345;2698.813170;2484.545743;2987.668913;3600.105944;3021.654588</t>
  </si>
  <si>
    <t>Mon May 27 03:39:57 2019</t>
  </si>
  <si>
    <t>3.00000000000000088818;3.00000000000000000000;3.00000000000000088818;3.00000000000000133227;3.00000000000000044409;3.00000000000000088818;3.00000000000000088818</t>
  </si>
  <si>
    <t>1657138;1701341;1912616;2157400;2161469;2272126;2600763</t>
  </si>
  <si>
    <t>577;293;677;801;428;580;4271</t>
  </si>
  <si>
    <t>14;12;12;12;14;16;14</t>
  </si>
  <si>
    <t>1553.455202;1529.728963;1279.885027;1462.575515;1430.959914;1399.736551;1051.096881</t>
  </si>
  <si>
    <t>1600.316930;1582.336123;1308.302246;1545.306854;1445.453479;1440.349073;1105.899651</t>
  </si>
  <si>
    <t>3600.150956;3600.008542;3600.005545;3600.009914;3600.036907;3600.008999;3600.008410</t>
  </si>
  <si>
    <t>Tue May 28 23:17:58 2019</t>
  </si>
  <si>
    <t>3.00000000000000088818;4.00000000000000000000;3.00000000000000177636;3.00000000000000044409;3.00000000000000044409;4.00000000000000000000;4.00000000000000000000</t>
  </si>
  <si>
    <t>6176836;3721754;5971114;6099388;3423019;2997220;6000326</t>
  </si>
  <si>
    <t>37373;9196;26790;35481;14074;4818;6587</t>
  </si>
  <si>
    <t>14;12;12;12;14;14;10</t>
  </si>
  <si>
    <t>364.036277;301.563872;268.215571;274.692116;252.087493;294.241572;205.631679</t>
  </si>
  <si>
    <t>373.431161;310.221760;285.085010;305.209299;266.625752;307.658670;214.239638</t>
  </si>
  <si>
    <t>3600.010917;2487.253352;3600.004615;3600.021432;3600.006932;1535.802010;3214.924866</t>
  </si>
  <si>
    <t>Mon May 27 08:45:54 2019</t>
  </si>
  <si>
    <t>55996083.93980000168085098267;56004965.57240000367164611816;55825657.11400000751018524170;55962440.89699999988079071045;55831241.69709999859333038330;55877411.93900000303983688354;56005823.35580000281333923340</t>
  </si>
  <si>
    <t>55564892.54480205476284027100;55621993.83203381299972534180;55670152.68453782051801681519;55601590.25159528106451034546;55646220.58172861486673355103;55636232.28229375183582305908;55449218.69674262404441833496</t>
  </si>
  <si>
    <t>9286774;9228343;8968791;9079444;8684534;8803500;7845369</t>
  </si>
  <si>
    <t>57436;59365;60250;59633;57043;56491;43677</t>
  </si>
  <si>
    <t>54633108.509347;54633108.509347;54633108.509347;54633108.509347;54633108.509347;54633108.509347;54633108.509347</t>
  </si>
  <si>
    <t>6.852270;6.758123;6.758397;6.787034;7.344013;7.082332;7.178498</t>
  </si>
  <si>
    <t>3445.676682;2069.474738;2940.912349;1297.040582;1501.746781;3579.601419;2211.095464</t>
  </si>
  <si>
    <t>3600.002350;3600.001096;3600.001445;3600.001071;3600.002609;3600.001139;3600.001763</t>
  </si>
  <si>
    <t>Tue May 28 02:09:58 2019</t>
  </si>
  <si>
    <t>252.00000000000000000000;252.00000000000000000000;252.00000000000000000000;252.00000000000000000000;252.00000000000000000000;252.00000000000000000000;252.00000000000000000000</t>
  </si>
  <si>
    <t>26602;31115;19542;56964;23506;16257;16520</t>
  </si>
  <si>
    <t>362;220;389;686;171;224;167</t>
  </si>
  <si>
    <t>12;12;9;9;13;11;9</t>
  </si>
  <si>
    <t>250.000000;250.000000;250.000000;250.000000;250.000000;250.000000;250.000000</t>
  </si>
  <si>
    <t>1.081497;1.095707;0.872431;1.013404;1.101714;0.895817;0.750883</t>
  </si>
  <si>
    <t>1.164180;1.328335;1.087737;2.038901;1.366606;0.962624;0.819057</t>
  </si>
  <si>
    <t>2.204010;1.908271;1.933178;6.061400;1.836581;1.445926;1.292307</t>
  </si>
  <si>
    <t>Sun May 26 22:09:25 2019</t>
  </si>
  <si>
    <t>2639942.06000000005587935448;2639942.05920941848307847977;2640058.69920941162854433060;2639942.06000000098720192909;2639942.06000000005587935448;2639942.05920941196382045746;2639942.06000000005587935448</t>
  </si>
  <si>
    <t>2639679.46017660992220044136;2639682.50244506960734724998;2639802.79916366003453731537;2639680.72321789525449275970;2639701.19618032360449433327;2639685.36141584301367402077;2639679.68028184166178107262</t>
  </si>
  <si>
    <t>1066818;698227;427470;1004252;346909;672200;482160</t>
  </si>
  <si>
    <t>46404;12313;9674;43561;5432;23751;14573</t>
  </si>
  <si>
    <t>76;59;68;85;72;80;86</t>
  </si>
  <si>
    <t>1041925.841295;1035711.928568;1035679.607528;1041526.867680;1033848.085133;1034231.635713;1036025.690751</t>
  </si>
  <si>
    <t>1794489.380988;1665306.000379;1720791.924208;1823800.926101;1700545.923853;1738629.430923;1843021.599371</t>
  </si>
  <si>
    <t>40.783801;29.742029;35.456621;46.536486;35.687324;39.993483;50.386666</t>
  </si>
  <si>
    <t>336.692430;321.443671;249.887579;449.922855;207.183817;353.473723;289.564226</t>
  </si>
  <si>
    <t>573.668318;323.489281;258.175078;568.387578;217.663775;400.866020;294.348868</t>
  </si>
  <si>
    <t>Mon May 27 13:35:00 2019</t>
  </si>
  <si>
    <t>-12.00000000000002486900;-12.00000000000000000000;-11.99999999999997690736;-12.00000000000000000000;-11.99999999999999289457;-12.00000000000002842171;-12.00000000000000355271</t>
  </si>
  <si>
    <t>-16.00000000000000000000;-16.00000000000000000000;-16.00000000000000000000;-16.00000000000000000000;-16.00000000000000000000;-16.00000000000000000000;-16.00000000000000000000</t>
  </si>
  <si>
    <t>15522530;15178492;16441764;15546769;14220877;14705213;10506851</t>
  </si>
  <si>
    <t>62481;57753;67353;67778;55949;72037;42684</t>
  </si>
  <si>
    <t>4;4;4;4;7;4;9</t>
  </si>
  <si>
    <t>-18.285714;-18.285714;-18.285714;-18.285714;-18.285714;-18.285714;-18.285714</t>
  </si>
  <si>
    <t>26.856022;30.119930;25.501133;33.373586;44.895711;31.661085;70.041016</t>
  </si>
  <si>
    <t>1814.867079;1875.215229;1754.344649;1637.112449;1901.105106;1794.404676;2224.140878</t>
  </si>
  <si>
    <t>3600.000559;3600.000603;3600.000967;3600.000536;3600.000520;3600.000481;3600.001220</t>
  </si>
  <si>
    <t>Tue May 28 02:09:07 2019</t>
  </si>
  <si>
    <t>50333;57157;44232;39943;41403;66811;39838</t>
  </si>
  <si>
    <t>11;13;13;10;11;14;11</t>
  </si>
  <si>
    <t>4.333333;5.000000;5.000000;4.064516;4.666667;5.000000;4.733333</t>
  </si>
  <si>
    <t>13.138448;12.654050;10.845502;8.374363;9.349394;13.228617;9.107085</t>
  </si>
  <si>
    <t>13.896663;13.102282;11.621038;9.076999;9.987651;15.263090;9.589215</t>
  </si>
  <si>
    <t>Mon May 27 11:18:01 2019</t>
  </si>
  <si>
    <t>79.00000000000000000000;89.00000000000000000000;80.00000000000000000000;76.00000000000000000000;76.00000000000000000000;81.00000000000000000000;84.00000000000000000000</t>
  </si>
  <si>
    <t>66.00000000000000000000;66.00000000000000000000;66.00000000000000000000;68.00000000000000000000;66.00000000000000000000;67.00000000000000000000;67.00000000000000000000</t>
  </si>
  <si>
    <t>14302209;13921230;14491659;13001690;15168681;15558321;14546126</t>
  </si>
  <si>
    <t>16056;17643;12797;17411;14019;12762;17354</t>
  </si>
  <si>
    <t>89;82;83;80;93;72;90</t>
  </si>
  <si>
    <t>2.000000;2.300000;2.000000;2.000000;2.000000;2.000000;2.000000</t>
  </si>
  <si>
    <t>46.547108;43.543788;44.483873;46.355295;47.119444;42.698664;47.657844</t>
  </si>
  <si>
    <t>21.024394;21.827058;21.278476;18.846989;22.354999;18.451418;27.173553</t>
  </si>
  <si>
    <t>3140.766377;2619.261259;3293.109189;2827.227947;2928.614524;1046.760549;3521.459531</t>
  </si>
  <si>
    <t>3600.001322;3600.000988;3600.001163;3600.001514;3600.002383;3600.001213;3600.001286</t>
  </si>
  <si>
    <t>Tue May 28 09:09:59 2019</t>
  </si>
  <si>
    <t>25148940.55999995768070220947;25172232.39999999850988388062;25151916.53999999910593032837;25199790.37999999895691871643;25172232.39999999850988388062;25168599.15999999642372131348;25208214.19999999925494194031</t>
  </si>
  <si>
    <t>24511318.95698709785938262939;24781268.02138500288128852844;24951437.42894554510712623596;24694137.06180856749415397644;24727807.99416492879390716553;24764881.30527415499091148376;24659251.53527441620826721191</t>
  </si>
  <si>
    <t>15797040;18005757;18257213;16090432;15039855;15673694;18856623</t>
  </si>
  <si>
    <t>72985;120179;130534;133187;104765;111383;107573</t>
  </si>
  <si>
    <t>20;21;20;22;20;22;22</t>
  </si>
  <si>
    <t>21049798.035958;21046861.349694;21052148.122202;21053523.869818;21050818.023222;21049127.706091;21046540.372982</t>
  </si>
  <si>
    <t>21517691.542716;21515665.072507;21525167.417825;21528819.227066;21525309.718854;21517439.463968;21514513.804073</t>
  </si>
  <si>
    <t>0.599134;0.595834;0.576728;0.593114;0.630998;0.579014;0.576032</t>
  </si>
  <si>
    <t>1207.270495;1083.157984;3514.808711;2496.463253;2833.201454;147.663271;516.485319</t>
  </si>
  <si>
    <t>3600.000311;3600.000607;3600.000764;3600.000631;3600.000862;3600.000877;3600.000486</t>
  </si>
  <si>
    <t>Tue May 28 09:09:08 2019</t>
  </si>
  <si>
    <t>0.401604;0.403300;0.449557;0.510713;0.448803;0.455007;0.382267</t>
  </si>
  <si>
    <t>1197.102198;1395.686916;1033.770666;537.345232;1212.993042;680.623870;952.698347</t>
  </si>
  <si>
    <t>1221.470797;1496.332032;1212.021305;553.672206;1255.710466;705.825137;974.442225</t>
  </si>
  <si>
    <t>Mon May 27 18:57:45 2019</t>
  </si>
  <si>
    <t>0.266477;0.190381;0.200868;0.294318;0.262444;0.213362;0.259786</t>
  </si>
  <si>
    <t>85.083282;282.757035;118.937471;1118.264493;341.897692;427.509973;301.899243</t>
  </si>
  <si>
    <t>729.593881;773.006617;1234.079259;1277.755031;2926.056120;803.600765;674.863083</t>
  </si>
  <si>
    <t>Tue May 28 04:05:38 2019</t>
  </si>
  <si>
    <t>-94.00000000000000000000;-96.00000000000000000000;-95.00000000000000000000;-94.00000000000000000000;-95.00000000000000000000;-95.00000000000000000000;-96.00000000000000000000</t>
  </si>
  <si>
    <t>-117.00000000000000000000;-118.00000000000000000000;-118.00000000000000000000;-117.00000000000000000000;-117.00000000000000000000;-118.00000000000000000000;-117.00000000000000000000</t>
  </si>
  <si>
    <t>13708754;14641690;14737310;15293768;14992734;14839181;15194178</t>
  </si>
  <si>
    <t>20764;21880;23580;24066;22089;24091;23297</t>
  </si>
  <si>
    <t>12;21;15;21;8;13;17</t>
  </si>
  <si>
    <t>-128.000000;-128.000000;-128.000000;-128.000000;-127.800866;-127.805380;-128.000000</t>
  </si>
  <si>
    <t>-127.303630;-127.557216;-126.613463;-126.742959;-127.319786;-127.328313;-126.454981</t>
  </si>
  <si>
    <t>5.296255;6.586802;8.121852;7.797273;3.971914;5.566672;7.592797</t>
  </si>
  <si>
    <t>301.265238;1096.826643;1046.303687;1075.340150;2313.219038;2387.206596;2923.022485</t>
  </si>
  <si>
    <t>3600.000626;3600.000645;3600.001870;3600.004108;3600.000712;3600.003306;3600.000796</t>
  </si>
  <si>
    <t>Tue May 28 16:09:09 2019</t>
  </si>
  <si>
    <t>576.34463303064285355504;576.34463303064308092871;576.34463303064319461555;576.34463303064376304974;576.34463303064489991812;576.34463303064387673658;576.34463303064080719196</t>
  </si>
  <si>
    <t>576.30618769950649493694;576.34444126151151976956;576.29036391696945429430;576.29074215147431914374;576.30820150561396530975;576.29573516470759386721;576.34463303064080719196</t>
  </si>
  <si>
    <t>73149;93897;103412;69205;83618;72948;111450</t>
  </si>
  <si>
    <t>24;49;27;20;19;27;58</t>
  </si>
  <si>
    <t>13;10;11;13;12;11;10</t>
  </si>
  <si>
    <t>576.252624;576.252624;576.252624;576.252624;576.252624;576.252624;576.252624</t>
  </si>
  <si>
    <t>576.258811;576.258811;576.259974;576.258811;576.259958;576.259915;576.258811</t>
  </si>
  <si>
    <t>18.102503;15.583945;25.897952;18.191763;19.729338;17.702938;20.389606</t>
  </si>
  <si>
    <t>21.520439;32.376704;31.069177;23.121764;24.643104;23.573752;34.863064</t>
  </si>
  <si>
    <t>23.693380;32.380408;33.605742;23.125582;24.646482;24.184119;34.866645</t>
  </si>
  <si>
    <t>Mon May 27 10:32:44 2019</t>
  </si>
  <si>
    <t>576.92491595655815217469;576.92491613878848966124;576.92491613879110445851;576.92491595656088065880;576.92491595656167646666;576.92491595655849323521;576.92491595657486413984</t>
  </si>
  <si>
    <t>576.86738173033950261015;576.86746167181229338894;576.87560640141396106628;576.87691904489247463061;576.87492929750044368120;576.87250764686257298308;576.86772754177400202025</t>
  </si>
  <si>
    <t>415620;474087;581992;679755;303829;489425;316700</t>
  </si>
  <si>
    <t>346;357;429;718;263;425;221</t>
  </si>
  <si>
    <t>25;31;26;22;32;26;27</t>
  </si>
  <si>
    <t>576.291909;576.290610;576.290610;576.282590;576.292969;576.290610;576.290787</t>
  </si>
  <si>
    <t>576.360035;576.364873;576.360468;576.353299;576.365397;576.359160;576.361247</t>
  </si>
  <si>
    <t>20.243521;21.189773;21.675413;17.640567;17.103272;21.637395;15.213136</t>
  </si>
  <si>
    <t>94.164590;82.822046;196.269746;222.297999;40.134203;178.680014;65.648625</t>
  </si>
  <si>
    <t>155.250551;172.143465;211.421105;284.052470;115.961751;184.060864;117.135916</t>
  </si>
  <si>
    <t>Sun May 26 23:07:25 2019</t>
  </si>
  <si>
    <t>101282.64701843261718750000;101282.64701843261718750000;101282.64701843261718750000;101282.64701843263173941523;101282.64701843261718750000;101282.64701843261718750000;101282.64701843261718750000</t>
  </si>
  <si>
    <t>101282.64701843261718750000;101282.64701843261718750000;101282.64701843261718750000;101282.64701843261718750000;101282.64701843261718750000;101275.38360934302909299731;101282.64701843261718750000</t>
  </si>
  <si>
    <t>380894;276355;248455;396666;200842;426993;66765</t>
  </si>
  <si>
    <t>17051;16192;10313;17643;15379;16491;1246</t>
  </si>
  <si>
    <t>12;14;12;12;14;16;16</t>
  </si>
  <si>
    <t>99718.790531;99718.790531;99718.790531;99718.790531;99718.790531;99718.790531;99718.790531</t>
  </si>
  <si>
    <t>99718.790531;99718.790531;99718.790531;99718.790531;99718.790531;99718.790531;99801.919592</t>
  </si>
  <si>
    <t>0.496307;0.466378;0.519797;0.389987;0.491667;0.596499;0.371918</t>
  </si>
  <si>
    <t>3.091899;2.975894;4.017959;4.019265;10.538271;3.832720;3.388583</t>
  </si>
  <si>
    <t>35.420482;29.200550;23.507305;37.987442;25.741098;40.350063;4.978079</t>
  </si>
  <si>
    <t>Sun May 26 22:17:48 2019</t>
  </si>
  <si>
    <t>38498.16819045606825966388;37412.60459853004431352019;37412.60459852626809151843;38073.01563784555037273094;39109.83636383806879166514;38182.53999521560763241723;38073.01563784707832382992</t>
  </si>
  <si>
    <t>31824.30349202827710541897;31966.51213618049951037392;33115.40009405518503626809;32133.85592390373494708911;31396.11496930684734252281;32029.57442009682199568488;31497.35263995570494444109</t>
  </si>
  <si>
    <t>20347356;24801944;23977994;24393531;22623527;19447580;20219168</t>
  </si>
  <si>
    <t>212268;205303;288748;248262;178627;158560;214526</t>
  </si>
  <si>
    <t>85;77;111;72;73;100;77</t>
  </si>
  <si>
    <t>8906.393262;8335.787218;8906.393262;8335.787218;8906.393262;9017.697081;8455.447178</t>
  </si>
  <si>
    <t>12246.932736;12610.044236;14804.778965;12478.219638;14034.535110;14602.971713;11261.245104</t>
  </si>
  <si>
    <t>2.421393;2.347760;2.738875;2.011053;1.753859;2.774160;1.917255</t>
  </si>
  <si>
    <t>2332.709768;3080.503451;1826.158530;199.133962;606.784851;1706.553812;3085.074584</t>
  </si>
  <si>
    <t>3600.001173;3600.001500;3600.001058;3600.001047;3600.001532;3600.003014;3600.001126</t>
  </si>
  <si>
    <t>Tue May 28 16:10:01 2019</t>
  </si>
  <si>
    <t>934.00791600000036396523;934.00791600000036396523;934.00791600000036396523;934.00791600000036396523;934.00791600000036396523;934.00791600000036396523;934.00791600000036396523</t>
  </si>
  <si>
    <t>47175;47187;47687;47209;47197;47175;47690</t>
  </si>
  <si>
    <t>3851;3851;3935;3851;3851;3851;3935</t>
  </si>
  <si>
    <t>811.278996;811.278996;811.278996;811.278996;811.278996;811.278996;811.278996</t>
  </si>
  <si>
    <t>0.079900;0.077793;0.079599;0.077250;0.081405;0.078938;0.080437</t>
  </si>
  <si>
    <t>1.615043;1.506808;1.568101;1.530851;1.624658;1.568622;1.543916</t>
  </si>
  <si>
    <t>4.536340;4.358568;4.416703;4.304820;4.400898;4.416100;4.297743</t>
  </si>
  <si>
    <t>Sun May 26 22:14:30 2019</t>
  </si>
  <si>
    <t>884.01109599999995225517;948.77312900000026729685;938.14887300000327741145;936.45498499999962405127;981.46642000000076677679;948.77312900000026729685;936.45498499999962405127</t>
  </si>
  <si>
    <t>842.71157088895586184663;842.76585322182859272289;842.57895694966657629266;844.23964934317768893379;845.91688181911354149634;843.62756261045012706745;844.75865635971024403261</t>
  </si>
  <si>
    <t>1385823;1478740;1671005;1508525;1454889;1679248;1648080</t>
  </si>
  <si>
    <t>6225;7081;7578;7143;7012;8121;7802</t>
  </si>
  <si>
    <t>27;27;23;31;23;27;31</t>
  </si>
  <si>
    <t>809.821852;809.821852;809.987641;809.896216;809.987641;809.821852;809.896216</t>
  </si>
  <si>
    <t>823.531546;823.531546;824.346821;825.442133;824.346821;823.531546;825.442133</t>
  </si>
  <si>
    <t>56.398312;63.812333;56.531560;62.123417;52.176776;53.213054;57.317835</t>
  </si>
  <si>
    <t>3257.067825;3475.344804;2086.833763;3338.492648;756.096872;3294.433442;3194.810476</t>
  </si>
  <si>
    <t>3600.007880;3600.066269;3600.006320;3600.004549;3600.005572;3600.005357;3600.008577</t>
  </si>
  <si>
    <t>Mon May 27 19:09:38 2019</t>
  </si>
  <si>
    <t>65886.99999999879219103605;65887.00000000002910383046;65887.00000000004365574569;65887.00000000004365574569;65886.99999999879219103605;65886.99999999879219103605;65886.99999999879219103605</t>
  </si>
  <si>
    <t>18551;19625;19549;19547;18554;18549;18549</t>
  </si>
  <si>
    <t>647;669;653;653;647;647;647</t>
  </si>
  <si>
    <t>40;38;35;35;40;40;40</t>
  </si>
  <si>
    <t>38571.246443;38681.237592;38750.661623;38750.661623;38571.246443;38571.246443;38571.246443</t>
  </si>
  <si>
    <t>60020.603232;59672.912179;59213.853359;59213.853359;60020.603232;60020.603232;60020.603232</t>
  </si>
  <si>
    <t>0.318352;0.296865;0.267121;0.266094;0.314395;0.311639;0.311237</t>
  </si>
  <si>
    <t>3.384721;3.736357;3.467410;3.438039;3.378034;3.328059;3.341009</t>
  </si>
  <si>
    <t>3.385143;3.739088;3.468802;3.439223;3.378397;3.328364;3.341364</t>
  </si>
  <si>
    <t>Sun May 26 22:10:52 2019</t>
  </si>
  <si>
    <t>174.00000000000000000000;174.00000000000000000000;174.00000000000000000000;174.00000000000000000000;174.00000000000000000000;174.00000000000000000000;174.00000000000000000000</t>
  </si>
  <si>
    <t>237484;150097;191207;154640;187167;207710;139068</t>
  </si>
  <si>
    <t>2189;1635;1675;1677;1652;1746;1388</t>
  </si>
  <si>
    <t>4;4;3;4;4;4;3</t>
  </si>
  <si>
    <t>172.145567;172.145567;172.145567;172.145567;172.145567;172.145567;172.145567</t>
  </si>
  <si>
    <t>5.305088;5.258841;4.245618;4.956283;5.528105;7.387885;4.187020</t>
  </si>
  <si>
    <t>97.522470;15.022077;79.220272;34.789112;76.325031;93.907786;26.657709</t>
  </si>
  <si>
    <t>106.260633;60.799144;90.559835;76.269327;87.157580;102.834284;67.955953</t>
  </si>
  <si>
    <t>Mon May 27 12:43:26 2019</t>
  </si>
  <si>
    <t>230.00000000000000000000;230.00000000000000000000;230.00000000000000000000;230.00000000000000000000;229.99999999999997157829;230.00000000000000000000;230.00000000000000000000</t>
  </si>
  <si>
    <t>230.00000000000000000000;230.00000000000000000000;229.97999999999998976818;229.98500000000001364242;229.99999999999997157829;229.97749999999999204192;229.98500000000001364242</t>
  </si>
  <si>
    <t>11023439;7350856;18973625;17268373;1660600;2797967;8703277</t>
  </si>
  <si>
    <t>169504;113631;409532;277384;41916;64609;140884</t>
  </si>
  <si>
    <t>12;11;10;13;14;14;11</t>
  </si>
  <si>
    <t>27.000000;27.000000;27.000000;27.000000;27.000000;27.000000;27.000000</t>
  </si>
  <si>
    <t>0.366708;0.336428;0.300072;0.419962;0.421086;0.386920;0.316963</t>
  </si>
  <si>
    <t>6.257938;9.130131;387.027833;54.140486;1.195619;34.974220;6.030378</t>
  </si>
  <si>
    <t>385.359483;259.196111;665.183219;595.787097;75.431105;98.382677;298.976161</t>
  </si>
  <si>
    <t>Mon May 27 15:27:28 2019</t>
  </si>
  <si>
    <t>138.00000000000000000000;138.00000000000000000000;138.00000000000000000000;138.00000000000000000000;138.00000000000000000000;138.00000000000000000000;138.00000000000000000000</t>
  </si>
  <si>
    <t>3455;6271;5284;4763;4651;4518;4454</t>
  </si>
  <si>
    <t>0.260071;0.570938;0.605727;0.424517;0.415204;0.471384;0.493989</t>
  </si>
  <si>
    <t>Mon May 27 12:33:32 2019</t>
  </si>
  <si>
    <t>-4783.73339159999977709958;-4783.73339159999977709958;-4783.73339159999977709958;-4783.73339159999977709958;-4783.73339159999977709958;-4783.73339159999977709958;-4783.73339159999977709958</t>
  </si>
  <si>
    <t>-4784.21173097078462888021;-4784.21161343126186693553;-4784.21170896882813394768;-4784.21176478622601280222;-4784.21175870119441242423;-4784.21171678393056936329;-4784.21174064169099438004</t>
  </si>
  <si>
    <t>23596323;24765055;23025146;22370294;30420951;22507689;35138847</t>
  </si>
  <si>
    <t>4506175;4718421;4381580;4257892;5838023;4285879;6835171</t>
  </si>
  <si>
    <t>-4839.794128;-4839.794128;-4839.794128;-4839.794128;-4839.794128;-4839.794128;-4839.794128</t>
  </si>
  <si>
    <t>-4838.470061;-4838.470061;-4838.470061;-4838.470061;-4838.470061;-4838.470061;-4838.470061</t>
  </si>
  <si>
    <t>0.012335;0.011643;0.011389;0.011141;0.011227;0.011579;0.011419</t>
  </si>
  <si>
    <t>33.888886;70.662604;18.745674;5.112976;256.537921;8.545918;499.536466</t>
  </si>
  <si>
    <t>504.939509;535.479798;488.055501;465.501448;657.999139;476.202155;781.570069</t>
  </si>
  <si>
    <t>Tue May 28 13:59:36 2019</t>
  </si>
  <si>
    <t>6840.96564179199958743993;6840.96564179199958743993;6840.96564179199958743993;6840.96564179199958743993;6840.96564179199958743993;6840.96564179199958743993;6840.96564179199958743993</t>
  </si>
  <si>
    <t>6840.28156233697245625081;6840.28162211850303719984;6840.28155307387896755245;6840.28155305210111691849;6840.28158508706746943062;6840.28154998646732565248;6840.28168448012002045289</t>
  </si>
  <si>
    <t>84208194;57229441;70391190;68945503;62463632;59851385;61777876</t>
  </si>
  <si>
    <t>29146963;20032694;24212587;23717469;21109498;20311847;20656512</t>
  </si>
  <si>
    <t>6766.802318;6766.802318;6766.802318;6766.802318;6766.802318;6766.802318;6766.802318</t>
  </si>
  <si>
    <t>6767.979371;6767.979371;6767.979371;6767.979371;6767.979371;6767.979371;6767.979371</t>
  </si>
  <si>
    <t>0.010767;0.009807;0.009925;0.010313;0.009793;0.009873;0.010000</t>
  </si>
  <si>
    <t>1063.612239;1.484531;302.333595;279.602573;59.512838;257.104177;53.863998</t>
  </si>
  <si>
    <t>1375.359399;907.263195;1134.079668;1173.632214;955.888178;968.956972;966.772644</t>
  </si>
  <si>
    <t>Wed May 29 14:07:25 2019</t>
  </si>
  <si>
    <t>47175303.70462052524089813232;47286042.00517126172780990601;47285078.71939992904663085938;47195927.88193041831254959106;47277478.83560000360012054443;47428168.37718136608600616455;47285777.93079999089241027832</t>
  </si>
  <si>
    <t>47027064.85881327092647552490;46993559.57290353626012802124;46997232.06505943834781646729;46993941.01614693552255630493;46992779.63443046063184738159;46994564.35860139131546020508;46983144.94859974831342697144</t>
  </si>
  <si>
    <t>3648982;3619988;3127492;3098953;3750250;4696827;3425768</t>
  </si>
  <si>
    <t>10435;10237;7492;8385;8909;9572;9843</t>
  </si>
  <si>
    <t>40;37;35;33;35;28;34</t>
  </si>
  <si>
    <t>46259777.836373;46253838.685074;46248139.999672;46225912.054756;46317891.674435;46258668.300282;46255834.954535</t>
  </si>
  <si>
    <t>46797843.618914;46804503.043312;46769562.684786;46765840.363635;46799299.328306;46773327.492330;46776236.952511</t>
  </si>
  <si>
    <t>15.982103;14.817056;13.453786;14.116852;15.149488;11.816318;15.515781</t>
  </si>
  <si>
    <t>2562.422520;1413.623260;1621.921270;1947.803780;2251.972706;3542.586703;1094.237985</t>
  </si>
  <si>
    <t>3600.438504;3600.003448;3600.001513;3600.004154;3600.004464;3600.001878;3600.003280</t>
  </si>
  <si>
    <t>Tue May 28 19:06:17 2019</t>
  </si>
  <si>
    <t>0.021577;0.020367;0.020602;0.020684;0.020600;0.020591;0.020441</t>
  </si>
  <si>
    <t>266.049826;311.051860;231.237395;418.100849;170.621119;118.884689;408.592115</t>
  </si>
  <si>
    <t>266.622463;316.279612;231.293773;418.195402;185.927068;123.926396;408.669676</t>
  </si>
  <si>
    <t>Mon May 27 00:25:23 2019</t>
  </si>
  <si>
    <t>23.00000000000000000000;23.00000000000000000000;23.00000000000000000000;23.00000000000000000000;23.00000000000000000000;23.00000000000000000000;23.00000000000000000000</t>
  </si>
  <si>
    <t>13407835;13904556;13570207;13852222;13830842;21558484;13813709</t>
  </si>
  <si>
    <t>215100;219304;211764;219889;219807;276603;221500</t>
  </si>
  <si>
    <t>27;33;27;27;27;27;27</t>
  </si>
  <si>
    <t>14.292525;14.292525;14.292525;14.292525;14.292525;14.292525;14.292525</t>
  </si>
  <si>
    <t>14.372375;14.372382;14.372375;14.372375;14.372375;14.372375;14.372375</t>
  </si>
  <si>
    <t>4.900952;4.677724;3.674502;3.840601;3.916940;4.080276;4.064753</t>
  </si>
  <si>
    <t>9.519497;6.488752;8.171763;8.358987;8.502384;8.691692;8.678613</t>
  </si>
  <si>
    <t>3600.001051;3600.000805;3600.001311;3600.000770;3600.000819;3600.000675;3600.000690</t>
  </si>
  <si>
    <t>Tue May 28 23:10:02 2019</t>
  </si>
  <si>
    <t>-2406575.92739999992772936821;-2406579.19419999979436397552;-2406600.52939999988302588463;-2406610.86909999977797269821;-2406518.25799999991431832314;-2406542.47289999993517994881;-2406555.35270000016316771507</t>
  </si>
  <si>
    <t>-2406835.23035614751279354095;-2406828.77448288258165121078;-2406841.18898461014032363892;-2406844.36514962650835514069;-2406812.16506132762879133224;-2406783.12636714801192283630;-2406793.80637528141960501671</t>
  </si>
  <si>
    <t>43263538;42283156;15862569;9389391;46180916;17896543;26153838</t>
  </si>
  <si>
    <t>4267513;4773250;1680417;1425395;4631607;2040590;3347967</t>
  </si>
  <si>
    <t>0.050271;0.049454;0.049793;0.049733;0.051357;0.048842;0.050139</t>
  </si>
  <si>
    <t>2589.233727;3586.368341;1229.962560;894.756992;2068.169267;875.731085;2298.579550</t>
  </si>
  <si>
    <t>3600.000269;3600.000210;1391.585670;894.974336;3600.000183;1453.090700;2298.756300</t>
  </si>
  <si>
    <t>Wed May 29 12:02:40 2019</t>
  </si>
  <si>
    <t>-2607799.40889999968931078911;-2607769.22929999930784106255;-2607866.51410000026226043701;-2607816.51519999979063868523;-2607639.53089999966323375702;-2607664.61569999950006604195;-2607738.06679999968037009239</t>
  </si>
  <si>
    <t>-2608051.75509524205699563026;-2608053.91043009748682379723;-2608070.04478970542550086975;-2608069.62731588492169976234;-2608067.83909456105902791023;-2608068.30443264404311776161;-2608063.82764102751389145851</t>
  </si>
  <si>
    <t>9426009;23070392;7292451;5707999;26570336;23968455;30957241</t>
  </si>
  <si>
    <t>1000742;2575847;712442;648825;2756507;2306942;3067303</t>
  </si>
  <si>
    <t>0.066299;0.065219;0.064536;0.065260;0.060306;0.066232;0.059024</t>
  </si>
  <si>
    <t>972.664947;3531.756739;839.557893;554.544035;1212.369857;2604.884552;3390.819962</t>
  </si>
  <si>
    <t>972.912719;3600.000433;839.693347;554.808555;3600.000942;3600.000257;3600.000597</t>
  </si>
  <si>
    <t>Tue May 28 01:45:19 2019</t>
  </si>
  <si>
    <t>-9.00000000000000000000;-9.00000000000000000000;-9.00000000000000000000;-9.00000000000000000000;-9.00000000000000000000;-9.00000000000000000000;-9.00000000000000000000</t>
  </si>
  <si>
    <t>-19.00000000000000000000;-35.00000000000000000000;-35.99999999999812416718;-35.00000000000000000000;-34.99999999999994315658;-34.99999999999997868372;-35.00000000000000000000</t>
  </si>
  <si>
    <t>30611259;29040313;33858172;22002877;19550059;22000373;23288431</t>
  </si>
  <si>
    <t>92012;39502;51966;69734;72231;55278;66883</t>
  </si>
  <si>
    <t>-36.000000;-36.000000;-36.000000;-36.000000;-36.000000;-36.000000;-36.000000</t>
  </si>
  <si>
    <t>6.943629;6.195884;7.116225;6.342339;8.448629;7.079254;6.326311</t>
  </si>
  <si>
    <t>714.730412;565.409828;538.444370;889.107888;19.587050;554.056289;758.784130</t>
  </si>
  <si>
    <t>3600.000666;3600.000466;3600.000427;3600.000364;3600.000993;3600.000531;3600.000526</t>
  </si>
  <si>
    <t>Mon May 27 05:08:21 2019</t>
  </si>
  <si>
    <t>19686.00000000000000000000;19686.00000000000000000000;19686.00000000000363797881;19685.99999999998908606358;19685.99999999999636202119;19686.00000000000000000000;19686.00000000000000000000</t>
  </si>
  <si>
    <t>19684.11466357109748059884;19684.14264545486003044061;19684.12105918361703515984;19684.10749202551596681587;19684.03177493174734991044;19684.27419399419886758551;19684.09605040681344689801</t>
  </si>
  <si>
    <t>10125846;9749583;11163078;5014726;5611502;4418085;5982634</t>
  </si>
  <si>
    <t>140468;131652;125101;230465;231615;168343;262809</t>
  </si>
  <si>
    <t>40;26;35;31;24;33;27</t>
  </si>
  <si>
    <t>12722.166667;12722.166667;12722.166667;12722.166667;12722.166667;12722.166667;12722.166667</t>
  </si>
  <si>
    <t>12994.925943;12987.094002;12980.965856;12971.224912;12973.128457;12996.650000;12976.575009</t>
  </si>
  <si>
    <t>0.309477;0.172783;0.270996;0.262196;0.169832;0.260205;0.180230</t>
  </si>
  <si>
    <t>365.826998;414.892937;441.020355;95.755142;140.001020;41.043485;113.645901</t>
  </si>
  <si>
    <t>459.821852;415.838149;530.971073;144.172222;164.876720;124.619713;157.804168</t>
  </si>
  <si>
    <t>Mon May 27 00:58:41 2019</t>
  </si>
  <si>
    <t>6382.09904999493301147595;6382.09904999544778547715;6382.09904999375430634245;6382.09904999518221302424;6382.09904999374521139544;6382.09904999466016306542;6382.09904999534956004936</t>
  </si>
  <si>
    <t>6381.48431400458775897278;6381.48351022358474438079;6381.47192180878209910588;6381.46204777358252613340;6381.58913679691249853931;6381.50850104679193464108;6381.46535116251925501274</t>
  </si>
  <si>
    <t>433526;468407;546726;642579;420740;304880;281823</t>
  </si>
  <si>
    <t>10629;9365;10886;9183;11002;10058;7393</t>
  </si>
  <si>
    <t>31;30;39;29;34;30;38</t>
  </si>
  <si>
    <t>5664.273021;5664.483940;5664.273021;5664.483940;5664.483940;5666.555857;5664.363415</t>
  </si>
  <si>
    <t>6259.204479;6269.309008;6282.264956;6262.390030;6277.745925;6267.557464;6264.725014</t>
  </si>
  <si>
    <t>1.375363;1.298791;1.646329;1.225066;1.500124;1.450640;1.713302</t>
  </si>
  <si>
    <t>50.384208;23.702289;28.667260;40.538021;33.562534;37.400019;31.923865</t>
  </si>
  <si>
    <t>88.519947;93.204395;98.383514;107.052743;89.526327;79.391491;68.392762</t>
  </si>
  <si>
    <t>Mon May 27 14:47:49 2019</t>
  </si>
  <si>
    <t>-2851.00000000000000000000;-2851.00000000000000000000;-2851.00000000000000000000;-2851.00000000000000000000;-2851.00000000000000000000;-2851.00000000000000000000;-2851.00000000000000000000</t>
  </si>
  <si>
    <t>7546;7539;7540;7534;7535;7524;7520</t>
  </si>
  <si>
    <t>-2882.024783;-2882.024783;-2882.024783;-2882.024783;-2882.024783;-2882.024783;-2882.024783</t>
  </si>
  <si>
    <t>-2854.869454;-2854.869454;-2854.869454;-2854.869454;-2854.869454;-2854.869454;-2854.869454</t>
  </si>
  <si>
    <t>47.764353;48.377277;47.857180;47.938935;48.346186;50.112845;49.134890</t>
  </si>
  <si>
    <t>48.137977;48.795310;48.282938;48.388593;48.772473;50.570274;49.581017</t>
  </si>
  <si>
    <t>Mon May 27 12:11:09 2019</t>
  </si>
  <si>
    <t>3940.00000000000272848411;3940.99962550323107279837;3941.60593768371654732618;3941.60584910459283491946;3938.80000000000336513040;3939.57570942378379186266;3940.55084745762724196538</t>
  </si>
  <si>
    <t>32115610;35793994;33353181;32357966;38425940;38585225;40699209</t>
  </si>
  <si>
    <t>952211;947576;908892;1116037;1002421;723128;881098</t>
  </si>
  <si>
    <t>0.193720;0.190580;0.290062;0.284168;0.268251;0.218672;0.175719</t>
  </si>
  <si>
    <t>299.296056;1917.055847;478.520676;722.664523;514.423014;892.897936;393.571796</t>
  </si>
  <si>
    <t>3600.001855;3600.000379;3332.369769;3586.499711;3600.000286;3600.000932;3600.000837</t>
  </si>
  <si>
    <t>Mon May 27 17:35:39 2019</t>
  </si>
  <si>
    <t>6375.00000000000000000000;6375.00000000000000000000;6375.00000000000000000000;6375.00000000000000000000;6375.00000000000272848411;6374.99999999999545252649;6375.00000000000000000000</t>
  </si>
  <si>
    <t>6374.36272227562130865408;6374.36328427575517707737;6374.36313408449041162385;6374.36287568003263004357;6374.36266990193053061375;6374.36262671015720115975;6374.36321709358799125766</t>
  </si>
  <si>
    <t>11230406;12086145;5956439;6343518;6073088;6485989;5391578</t>
  </si>
  <si>
    <t>343282;390627;232857;215789;218928;190566;213058</t>
  </si>
  <si>
    <t>23;28;16;15;17;17;19</t>
  </si>
  <si>
    <t>6305.019823;6305.085401;6305.085401;6304.994747;6304.994747;6305.019823;6305.019823</t>
  </si>
  <si>
    <t>6352.153001;6355.542490;6350.737333;6349.949299;6351.047864;6349.730705;6353.379933</t>
  </si>
  <si>
    <t>0.582092;0.599788;0.399209;0.356240;0.343994;0.408696;0.431322</t>
  </si>
  <si>
    <t>952.380373;367.675177;415.039588;275.467613;298.304602;405.459078;516.377344</t>
  </si>
  <si>
    <t>1287.833813;1360.235419;578.947639;639.628372;730.144357;614.498555;557.541392</t>
  </si>
  <si>
    <t>Mon May 27 14:05:14 2019</t>
  </si>
  <si>
    <t>3723497.59139597602188587189;3723497.77609597519040107727;3723497.59139597695320844650;3723497.59139597695320844650;3723497.77609597612172365189;3723497.77609597658738493919;3723538.79178921692073345184</t>
  </si>
  <si>
    <t>3723099.32525373389944434166;3723125.44643743801862001419;3723057.01228163903579115868;3723125.27094372641295194626;3723125.70745031116530299187;3723119.12550083408132195473;3723042.89961061067879199982</t>
  </si>
  <si>
    <t>2541465;2764274;3162999;2414424;1046443;2345783;2883285</t>
  </si>
  <si>
    <t>90598;101792;122843;95649;29160;95315;100644</t>
  </si>
  <si>
    <t>109;96;113;111;125;104;118</t>
  </si>
  <si>
    <t>3608496.913769;3608430.407087;3605620.075380;3607902.316114;3607747.327470;3605833.031875;3605316.540031</t>
  </si>
  <si>
    <t>3684140.062987;3678872.516395;3683228.696541;3679301.302994;3687345.361957;3683113.290388;3684806.125299</t>
  </si>
  <si>
    <t>45.483031;34.071780;34.744008;39.419813;40.229760;38.693492;46.776153</t>
  </si>
  <si>
    <t>2338.762792;1941.359272;2225.603198;2157.844168;1697.973431;2300.664738;3292.844661</t>
  </si>
  <si>
    <t>3600.007091;3458.154889;3600.001688;3269.700006;1805.699088;3600.006141;3600.012996</t>
  </si>
  <si>
    <t>Tue May 28 16:23:44 2019</t>
  </si>
  <si>
    <t>12159.49283599999944271985;12159.49283599999944271985;12159.49283599999944271985;12159.49283599999944271985;12159.49283599999944271985;12159.49283599999944271985;12160.17386500000066007487</t>
  </si>
  <si>
    <t>12159.34147685714378894772;12159.33855866666635847650;12159.34147685714378894772;12159.31140084000071510673;12159.34147685714196995832;12159.33855866666635847650;12159.33855866666635847650</t>
  </si>
  <si>
    <t>1425;1552;1247;833;1223;1554;3448</t>
  </si>
  <si>
    <t>233;271;276;134;204;271;853</t>
  </si>
  <si>
    <t>12123.530222;12123.530222;12123.530222;12123.530222;12123.530222;12123.530222;12123.530222</t>
  </si>
  <si>
    <t>0.163784;0.174865;0.162539;0.174473;0.163096;0.169449;0.168520</t>
  </si>
  <si>
    <t>1.375202;1.544846;1.561484;0.732221;1.388252;1.432394;2.984819</t>
  </si>
  <si>
    <t>1.376046;1.547216;1.562550;0.863344;1.389312;1.433360;2.999928</t>
  </si>
  <si>
    <t>Sun May 26 22:08:45 2019</t>
  </si>
  <si>
    <t>204.08174924146231887789;204.08174924146220519106;204.08174924146226203447;204.08174924146226203447;204.08174924146226203447;204.08174924146226203447;204.08174924146265993841</t>
  </si>
  <si>
    <t>117585;125875;106922;117813;100537;103577;109676</t>
  </si>
  <si>
    <t>170;215;141;178;131;122;154</t>
  </si>
  <si>
    <t>42;40;45;38;45;49;51</t>
  </si>
  <si>
    <t>85.164080;87.536614;87.496976;87.390574;87.397514;87.634057;84.927558</t>
  </si>
  <si>
    <t>159.397355;154.774233;155.637300;156.904114;156.241050;158.194541;159.322085</t>
  </si>
  <si>
    <t>9.364404;8.803717;9.303663;9.144486;9.923696;10.715987;9.911236</t>
  </si>
  <si>
    <t>10.287338;9.757975;10.306808;10.241710;11.022193;12.165401;13.275947</t>
  </si>
  <si>
    <t>18.951725;18.467287;16.843751;18.121382;17.097213;18.551554;18.021791</t>
  </si>
  <si>
    <t>Mon May 27 03:14:07 2019</t>
  </si>
  <si>
    <t>-3288.00000000000000000000;-3288.00000000000727595761;-3287.99999999999818101060;-3288.00000000000000000000;-3288.00000000000000000000;-3288.00000000000045474735;-3288.00000000000000000000</t>
  </si>
  <si>
    <t>347260;206836;241489;184248;252831;232222;195744</t>
  </si>
  <si>
    <t>321;323;365;369;294;371;382</t>
  </si>
  <si>
    <t>171;270;256;139;273;173;252</t>
  </si>
  <si>
    <t>-4143.357762;-4143.115257;-4143.277115;-4143.044125;-4142.949755;-4143.347405;-4143.220685</t>
  </si>
  <si>
    <t>-3875.099224;-3754.485837;-3746.500307;-3937.278465;-3723.979186;-3893.776852;-3853.299554</t>
  </si>
  <si>
    <t>1391.295995;1874.925790;1684.202160;1087.994144;1750.390130;1545.462717;2098.795999</t>
  </si>
  <si>
    <t>1806.284782;2052.807768;1910.621185;1375.250521;1925.101198;1950.929324;2315.872593</t>
  </si>
  <si>
    <t>2000.125125;2406.170591;2004.213269;1471.933019;2079.945046;2080.313524;2457.131119</t>
  </si>
  <si>
    <t>Mon May 27 15:14:30 2019</t>
  </si>
  <si>
    <t>24.00000000000000355271;24.00000000000000000000;24.00000000000000000000;24.00000000000000000000;23.99999999999999289457;24.00000000000000000000;26.00000000000000000000</t>
  </si>
  <si>
    <t>24.00000000000000355271;24.00000000000000000000;24.00000000000000000000;24.00000000000000000000;23.99999999999999289457;24.00000000000000000000;24.00000000000000000000</t>
  </si>
  <si>
    <t>5164988;4514002;2376753;1123980;5169725;3671710;3907267</t>
  </si>
  <si>
    <t>11792;10841;6433;6516;14303;7236;12189</t>
  </si>
  <si>
    <t>63;62;85;59;51;75;56</t>
  </si>
  <si>
    <t>15.000000;15.000000;15.000000;15.000000;15.000000;15.000000;15.000000</t>
  </si>
  <si>
    <t>18.267857;17.674731;18.416667;18.221120;17.677778;17.938165;18.500000</t>
  </si>
  <si>
    <t>10.856125;8.974340;13.743295;10.012163;6.613042;11.249940;11.356723</t>
  </si>
  <si>
    <t>1509.730514;1123.403097;216.827394;214.508368;1450.928346;799.172334;1003.748570</t>
  </si>
  <si>
    <t>1512.257567;1136.605190;433.576917;235.669775;1476.551851;801.548198;1180.251419</t>
  </si>
  <si>
    <t>Mon May 27 15:58:54 2019</t>
  </si>
  <si>
    <t>404227536.16000002622604370117;404227536.15999984741210937500;404227536.16000002622604370117;404227536.16000020503997802734;404227536.16000002622604370117;404227536.15999996662139892578;404227536.16000020503997802734</t>
  </si>
  <si>
    <t>404187169.54764902591705322266;404187163.04985231161117553711;404187239.46161311864852905273;404187123.10293334722518920898;404187159.17259633541107177734;404187180.50061714649200439453;404187227.03062045574188232422</t>
  </si>
  <si>
    <t>6348104;2664165;6745041;4769855;4468530;4776414;7857797</t>
  </si>
  <si>
    <t>138633;58858;152821;98361;84963;124508;169730</t>
  </si>
  <si>
    <t>51;41;44;46;39;41;39</t>
  </si>
  <si>
    <t>391588137.154553;391492910.179187;391492910.179187;391492910.179187;391492910.179187;391492910.179187;391492910.179187</t>
  </si>
  <si>
    <t>398227171.984369;397734588.010734;398213425.679519;397952883.406989;398036731.278650;397555999.443535;398036731.278650</t>
  </si>
  <si>
    <t>1.695144;2.095696;1.640664;1.645892;1.429492;1.446115;1.358046</t>
  </si>
  <si>
    <t>1150.882771;524.264508;1296.786790;778.608279;785.923227;1056.236530;1267.982932</t>
  </si>
  <si>
    <t>1170.988258;542.322504;1328.287630;791.759202;792.251435;1081.669235;1372.578163</t>
  </si>
  <si>
    <t>Tue May 28 11:26:47 2019</t>
  </si>
  <si>
    <t>405199559.19999635219573974609;404077441.11999714374542236328;404077441.11999571323394775391;404077441.12000262737274169922;404221718.72000080347061157227;404077441.11999428272247314453;404998040.96000170707702636719</t>
  </si>
  <si>
    <t>402553812.65829861164093017578;404037044.11200881004333496094;404037041.76228964328765869141;404037041.72160512208938598633;403667459.17831254005432128906;404037053.87926959991455078125;401744761.94746619462966918945</t>
  </si>
  <si>
    <t>11843308;13330960;16710352;8759134;15137031;10433942;7877175</t>
  </si>
  <si>
    <t>405236;314071;388271;208972;427148;254260;427559</t>
  </si>
  <si>
    <t>45;28;35;36;35;43;55</t>
  </si>
  <si>
    <t>389218993.233238;389218993.233238;389218993.233238;389218993.233238;389218993.233238;389218993.233238;389218993.233238</t>
  </si>
  <si>
    <t>395088845.818775;394684229.459104;394974365.848906;394906285.905717;394990967.677034;395114422.315450;395661716.002869</t>
  </si>
  <si>
    <t>2.670423;1.775374;2.064763;2.128216;2.130096;2.287059;2.893602</t>
  </si>
  <si>
    <t>3133.171938;2673.997042;2896.231480;1763.070314;3063.202260;2094.959241;3522.783044</t>
  </si>
  <si>
    <t>3600.001608;2762.066527;3521.347104;1861.787307;3600.005508;2122.200679;3600.002344</t>
  </si>
  <si>
    <t>Wed May 29 04:16:29 2019</t>
  </si>
  <si>
    <t>1480633.00000000023283064365;1482424.99999999976716935635;1481734.00000000046566128731;1483337.99999998323619365692;1481776.00000000186264514923;1482888.00000000465661287308;1481272.99999999604187905788</t>
  </si>
  <si>
    <t>1467129.28008162346668541431;1471086.29566578636877238750;1470441.57582065090537071228;1468819.60420226119458675385;1468467.10205213748849928379;1472259.52475181408226490021;1470854.39221083326265215874</t>
  </si>
  <si>
    <t>9900280;12229197;12144813;10955372;11296557;11848752;11906291</t>
  </si>
  <si>
    <t>37588;45581;43837;33762;34014;41966;39065</t>
  </si>
  <si>
    <t>5.558452;5.857623;5.447413;5.243241;6.406217;5.630349;5.445771</t>
  </si>
  <si>
    <t>2298.096330;3450.848692;1069.282693;2752.600979;2889.024612;2329.475793;1503.948140</t>
  </si>
  <si>
    <t>3600.000583;3600.000393;3600.000477;3600.000303;3600.001649;3600.000312;3600.000779</t>
  </si>
  <si>
    <t>0.02680000000000037561;0.02799999999999987915;0.02679999999999997315;0.02799999999999996242;0.02680000000000012580;0.02680000000000010499;0.02680000000000044152</t>
  </si>
  <si>
    <t>0.01565217391304396521;0.00750000000000045335;0.01578947368421088071;0.01333333333333425186;0.01831084437532956230;0.01826086956521799642;0.01636363636363754107</t>
  </si>
  <si>
    <t>67276832;74734548;71026957;70781728;69876229;67612869;67028546</t>
  </si>
  <si>
    <t>12020232;12929157;12984864;11828000;13269284;12662694;12292994</t>
  </si>
  <si>
    <t>10;8;8;8;10;8;8</t>
  </si>
  <si>
    <t>0.047686;0.049581;0.048244;0.050638;0.057486;0.049179;0.049185</t>
  </si>
  <si>
    <t>3567.946631;2960.714886;3551.930228;2720.035096;3431.022829;2957.860750;3251.853515</t>
  </si>
  <si>
    <t>3600.000305;3600.000185;3600.000161;3600.000175;3600.000326;3600.000204;3600.000177</t>
  </si>
  <si>
    <t>Mon May 27 12:08:30 2019</t>
  </si>
  <si>
    <t>-495.00000000000000000000;-495.00000000000000000000;-495.00000000000000000000;-495.00000000000000000000;-495.00000000000000000000;-495.00000000000000000000;-495.00000000000000000000</t>
  </si>
  <si>
    <t>-495.00000000000000000000;-495.04257476660876591268;-495.03045818117357157462;-495.04376292342550414105;-495.02679848839090936963;-495.03201867139858904920;-495.04899358659565677954</t>
  </si>
  <si>
    <t>1036326;1192963;1076396;1207169;1054454;964525;1006332</t>
  </si>
  <si>
    <t>2505;2937;2865;2959;2908;2358;2426</t>
  </si>
  <si>
    <t>34;30;31;21;27;23;13</t>
  </si>
  <si>
    <t>-587.218014;-587.543549;-587.372840;-587.234065;-587.367306;-587.055415;-587.372840</t>
  </si>
  <si>
    <t>-584.342277;-584.670557;-584.361499;-584.682504;-584.764025;-584.765619;-585.505847</t>
  </si>
  <si>
    <t>7.433773;5.895439;5.479285;5.382771;4.800736;5.157338;3.756258</t>
  </si>
  <si>
    <t>466.385933;522.871753;482.249855;473.741424;417.280834;396.253377;406.830282</t>
  </si>
  <si>
    <t>469.650370;523.551399;482.574385;475.811422;418.319994;396.961197;408.014990</t>
  </si>
  <si>
    <t>Tue May 28 05:10:02 2019</t>
  </si>
  <si>
    <t>-111.00000000000000000000;-111.00000000000000000000;-111.00000000000000000000;-111.00000000000000000000;-111.00000000000000000000;-111.00000000000000000000;-111.00000000000000000000</t>
  </si>
  <si>
    <t>905326;1334775;964511;884670;1211345;943711;902710</t>
  </si>
  <si>
    <t>2048;2382;2120;1993;2287;2144;2036</t>
  </si>
  <si>
    <t>38;33;38;30;25;32;34</t>
  </si>
  <si>
    <t>-283.465217;-283.026676;-283.094383;-283.257445;-282.960332;-280.729217;-283.136486</t>
  </si>
  <si>
    <t>-279.079892;-278.420149;-278.587559;-278.835288;-278.621859;-278.269595;-278.290878</t>
  </si>
  <si>
    <t>8.714925;7.022500;7.998117;7.544410;6.213645;8.204902;7.079111</t>
  </si>
  <si>
    <t>49.338871;69.767440;70.550043;45.878309;88.235961;48.849636;43.482232</t>
  </si>
  <si>
    <t>188.457244;270.506426;197.102814;178.532976;240.238774;198.755888;184.425471</t>
  </si>
  <si>
    <t>Mon May 27 12:21:19 2019</t>
  </si>
  <si>
    <t>10.99999999999996447286;11.00000000000000000000;12.99999999999999644729;7.00000000000000000000;11.00000000000000000000;8.99999999999999289457;8.00000000000000000000</t>
  </si>
  <si>
    <t>-0.00000000000000000000;-0.00000000000000000000;-0.00000000000000000000;-0.00000000000000000000;-0.00000000000000000000;-0.00000000000000000000;-0.00000000000000000000</t>
  </si>
  <si>
    <t>125310281;118744832;123417327;111388213;104054910;121424354;126641153</t>
  </si>
  <si>
    <t>40058456;41622921;41076514;42749317;36984506;43309090;45560583</t>
  </si>
  <si>
    <t>6;6;6;6;6;5;6</t>
  </si>
  <si>
    <t>0.004709;0.004249;0.004381;0.004141;0.004083;0.003747;0.004281</t>
  </si>
  <si>
    <t>2776.086320;1578.479160;1709.974363;912.817447;617.541543;569.650661;1848.987095</t>
  </si>
  <si>
    <t>3600.000129;3600.000172;3600.000119;3600.000157;3600.000150;3600.000103;3600.000103</t>
  </si>
  <si>
    <t>Mon May 27 19:08:37 2019</t>
  </si>
  <si>
    <t>0.99999999999999977796;1.00000000000000000000;1.00000000000000000000;1.00000000000000000000;1.00000000000000000000;1.00000000000000000000;1.00000000000000000000</t>
  </si>
  <si>
    <t>667967;304263;645735;356936;478581;495270;419088</t>
  </si>
  <si>
    <t>449161;197346;429231;240124;339831;350513;293289</t>
  </si>
  <si>
    <t>6;4;4;4;6;4;4</t>
  </si>
  <si>
    <t>0.002611;0.001414;0.001353;0.001446;0.002051;0.001237;0.001440</t>
  </si>
  <si>
    <t>8.960629;3.133707;10.396905;3.746860;1.289835;3.130110;2.633504</t>
  </si>
  <si>
    <t>17.476219;7.992173;17.407761;9.527940;12.826847;13.603028;11.619804</t>
  </si>
  <si>
    <t>Sun May 26 22:25:56 2019</t>
  </si>
  <si>
    <t>0.031581;0.031155;0.030694;0.030780;0.030741;0.030957;0.030981</t>
  </si>
  <si>
    <t>439.627061;82.917788;317.763254;24.509016;56.566279;122.363104;7.127139</t>
  </si>
  <si>
    <t>867.776509;783.738586;997.868122;543.741692;754.189016;676.886399;727.287704</t>
  </si>
  <si>
    <t>Mon May 27 16:54:05 2019</t>
  </si>
  <si>
    <t>0.058662;0.056816;0.056700;0.056383;0.056771;0.056912;0.056794</t>
  </si>
  <si>
    <t>47.061674;24.535715;39.242162;15.988280;62.361911;53.596300;16.670701</t>
  </si>
  <si>
    <t>64.190984;44.661202;64.522453;74.463901;77.716568;68.033085;44.521429</t>
  </si>
  <si>
    <t>Mon May 27 11:25:19 2019</t>
  </si>
  <si>
    <t>1.294633;1.308279;1.263254;1.524803;1.299367;1.386225;1.263453</t>
  </si>
  <si>
    <t>2.772328;2.636834;15.018106;2.966391;13.924775;13.819694;8.133003</t>
  </si>
  <si>
    <t>7.457500;10.403915;15.018780;9.232132;13.926051;13.821496;8.137759</t>
  </si>
  <si>
    <t>Sun May 26 22:22:57 2019</t>
  </si>
  <si>
    <t>1.104128;1.123195;1.098497;1.052337;1.105504;1.077940;1.089454</t>
  </si>
  <si>
    <t>62.755022;57.986995;35.047481;46.963496;71.161464;53.458551;79.722191</t>
  </si>
  <si>
    <t>76.553365;68.257557;78.646635;66.160997;106.098322;55.654708;94.262381</t>
  </si>
  <si>
    <t>Mon May 27 12:20:15 2019</t>
  </si>
  <si>
    <t>-52301.00000000002182787284;-52301.00000000002182787284;-52301.00000000002182787284;-52301.00000000002182787284;-52301.00000000002182787284;-52301.00000000002182787284;-52301.00000000002182787284</t>
  </si>
  <si>
    <t>-52306.10169055002916138619;-52306.10169055002916138619;-52306.10169055002916138619;-52306.10169055002916138619;-52306.10169055002916138619;-52306.10169055002916138619;-52306.10169055002916138619</t>
  </si>
  <si>
    <t>302705;302705;302705;302705;302705;302705;302705</t>
  </si>
  <si>
    <t>19105;19105;19105;19105;19105;19105;19105</t>
  </si>
  <si>
    <t>-56741.261818;-56741.261818;-56741.261818;-56741.261818;-56741.261818;-56741.261818;-56741.261818</t>
  </si>
  <si>
    <t>-54495.010396;-54495.010396;-54495.010396;-54495.010396;-54495.010396;-54495.010396;-54495.010396</t>
  </si>
  <si>
    <t>0.066929;0.065432;0.068625;0.065701;0.068650;0.065310;0.066224</t>
  </si>
  <si>
    <t>2.640803;2.559736;2.619112;2.554479;2.645559;2.533406;2.536278</t>
  </si>
  <si>
    <t>10.263776;10.192682;10.359979;10.168481;10.399942;10.097542;10.112254</t>
  </si>
  <si>
    <t>Sun May 26 22:31:12 2019</t>
  </si>
  <si>
    <t>10000000000000000159028911097599180468360808563945281389781327557747838772170381060813469985856815104.00000000000000000000;10000000000000000159028911097599180468360808563945281389781327557747838772170381060813469985856815104.00000000000000000000;335031.57138848595786839724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</t>
  </si>
  <si>
    <t>322392.76822729350533336401;323089.16021340468432754278;323791.44347236695466563106;323771.66627595305908471346;324248.30044604174327105284;323600.70824464899487793446;323141.50995165487984195352</t>
  </si>
  <si>
    <t>28361771;27353236;21775966;27284522;27349048;26533669;25168885</t>
  </si>
  <si>
    <t>710981;631525;639493;719813;661470;661186;659616</t>
  </si>
  <si>
    <t>18;19;23;14;17;20;18</t>
  </si>
  <si>
    <t>278106.815836;278156.562474;275318.522516;278467.276335;278156.562474;277857.970610;277825.319913</t>
  </si>
  <si>
    <t>308219.331504;305930.172323;307358.208771;302889.755278;305225.317181;309677.402481;300045.458843</t>
  </si>
  <si>
    <t>0.654096;0.646405;0.609133;0.498295;0.605149;0.584109;0.568383</t>
  </si>
  <si>
    <t>0.000000;0.000000;3534.362381;0.000000;0.000000;0.000000;0.000000</t>
  </si>
  <si>
    <t>3600.000267;3600.000309;3600.000428;3600.000269;3600.000229;3600.000798;3600.000222</t>
  </si>
  <si>
    <t>Tue May 28 02:08:42 2019</t>
  </si>
  <si>
    <t>115562.88198495711549185216;115577.32958478268119506538;115595.77920985844684764743;128386.97962950941291637719;121996.84431271921494044363;122000.21206354189780540764;109156.42714749855804257095</t>
  </si>
  <si>
    <t>109114.31803140461852308363;109106.58114188685431145132;102699.09216563565132673830;102677.18253635527798905969;101151.98345327735296450555;102673.93596407139557413757;109115.88832761727098841220</t>
  </si>
  <si>
    <t>8048721;5876403;7112305;6798864;6468186;7116178;8271758</t>
  </si>
  <si>
    <t>50448;37261;37403;46180;47390;34067;56858</t>
  </si>
  <si>
    <t>24;24;24;24;24;23;24</t>
  </si>
  <si>
    <t>96262.207804;96262.197451;96262.197625;96262.197451;96262.197451;96262.228856;96262.197451</t>
  </si>
  <si>
    <t>96394.805571;96384.005200;96386.005453;96386.639198;96386.616894;96385.716922;96386.778774</t>
  </si>
  <si>
    <t>2.698000;2.610781;2.650138;2.691950;2.743135;2.679358;2.618531</t>
  </si>
  <si>
    <t>3560.925547;3387.299591;3331.356945;3348.888262;2889.141753;2448.144843;3520.010124</t>
  </si>
  <si>
    <t>3600.001192;3600.000538;3600.001314;3600.001274;3600.001219;3600.000910;3600.000742</t>
  </si>
  <si>
    <t>Mon May 27 12:08:22 2019</t>
  </si>
  <si>
    <t>0.05533376123234913513;0.05533376123234914207;0.05533376123234913513;0.05533376123234914207;0.05533376123234914207;0.05533376123234921146;0.05533376123234914207</t>
  </si>
  <si>
    <t>0.05533304806732276815;0.05532884485284442211;0.05533376123234913513;0.05533376123234914207;0.05533376123234914207;0.05533151476251602086;0.05533376123234914207</t>
  </si>
  <si>
    <t>299493;325286;381111;317030;302758;497515;329887</t>
  </si>
  <si>
    <t>5452;5933;6757;9339;5967;9306;9530</t>
  </si>
  <si>
    <t>80;73;56;4;17;17;4</t>
  </si>
  <si>
    <t>0.012815;0.012683;0.012683;0.012815;0.012683;0.012683;0.012815</t>
  </si>
  <si>
    <t>0.028543;0.032912;0.031963;0.012815;0.023739;0.023739;0.012815</t>
  </si>
  <si>
    <t>29.933003;27.256678;21.353978;3.099489;6.904617;7.234555;3.231328</t>
  </si>
  <si>
    <t>153.366675;170.255232;190.152960;55.533269;160.449598;280.985128;22.712683</t>
  </si>
  <si>
    <t>206.440298;206.562825;229.319401;190.876972;191.929773;329.285145;198.886160</t>
  </si>
  <si>
    <t>Mon May 27 08:38:12 2019</t>
  </si>
  <si>
    <t>-21718.00000000000000000000;-21718.00002142856828868389;-21718.00000000000000000000;-21718.00000000000000000000;-21718.00000000000000000000;-21718.00000000000000000000;-21717.99999999999636202119</t>
  </si>
  <si>
    <t>-21718.00000000000000000000;-21720.00000000000000000000;-21718.00000000000000000000;-21720.00000000000000000000;-21718.00000000000000000000;-21718.00000000000000000000;-21717.99999999999636202119</t>
  </si>
  <si>
    <t>29310;32473;22861;23798;22095;26595;24170</t>
  </si>
  <si>
    <t>100;227;29;67;36;111;42</t>
  </si>
  <si>
    <t>33;23;30;35;33;31;42</t>
  </si>
  <si>
    <t>-22056.283399;-22054.679109;-22052.258906;-22056.469740;-22096.881454;-22096.887007;-22066.164848</t>
  </si>
  <si>
    <t>-21743.541889;-21763.239752;-21759.570290;-21731.015876;-21758.150270;-21734.126983;-21736.265168</t>
  </si>
  <si>
    <t>4.291988;3.466813;3.628909;3.910637;7.418334;3.763742;4.579473</t>
  </si>
  <si>
    <t>5.635660;6.211046;3.802415;4.523456;8.581827;5.202493;4.962780</t>
  </si>
  <si>
    <t>5.883680;6.220518;4.020747;4.526007;8.875280;5.222922;5.108941</t>
  </si>
  <si>
    <t>Sun May 26 22:12:44 2019</t>
  </si>
  <si>
    <t>-20540.00000000000000000000;-20540.00000000006184563972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-20540.00000000000363797881</t>
  </si>
  <si>
    <t>-20542.00000000000000000000;-20540.00000000006184563972;-20540.00000000000000000000;-20540.00000000000000000000;-20540.00000000000000000000;-20540.00000000000000000000;-20540.00000000000363797881</t>
  </si>
  <si>
    <t>15199;15967;12580;15161;14507;15171;16989</t>
  </si>
  <si>
    <t>2;3;1;1;1;1;9</t>
  </si>
  <si>
    <t>23;22;11;28;36;30;21</t>
  </si>
  <si>
    <t>-20967.646850;-21017.183366;-20965.092006;-20963.867556;-20938.456782;-20924.789004;-20939.559659</t>
  </si>
  <si>
    <t>-20543.000000;-20567.346161;-20542.087088;-20548.129496;-20541.176471;-20541.875000;-20555.555556</t>
  </si>
  <si>
    <t>2.525760;2.427568;1.826191;2.484503;2.540812;2.516349;2.375210</t>
  </si>
  <si>
    <t>2.528622;2.433949;0.000000;0.000000;0.000000;0.000000;2.403927</t>
  </si>
  <si>
    <t>2.533777;2.447241;1.841251;2.498307;2.541935;2.517526;2.410718</t>
  </si>
  <si>
    <t>Sun May 26 22:09:59 2019</t>
  </si>
  <si>
    <t>52200.00000000000000000000;53000.00000000000000000000;52600.00000000000000000000;52400.00000000000000000000;52200.00000000000000000000;52800.00000000000000000000;52800.00000000000000000000</t>
  </si>
  <si>
    <t>52200.00000000000000000000;52200.00000000000727595761;52200.00000000000727595761;52200.00000000000000000000;52200.00000000000000000000;52200.00000000000000000000;52200.00000000000727595761</t>
  </si>
  <si>
    <t>74490;101713;64707;91517;120063;80055;95790</t>
  </si>
  <si>
    <t>318;517;517;515;1050;527;568</t>
  </si>
  <si>
    <t>12;13;10;11;12;9;10</t>
  </si>
  <si>
    <t>52000.000000;52000.000000;52000.000000;52000.000000;52000.000000;52000.000000;52000.000000</t>
  </si>
  <si>
    <t>3.925460;3.878249;3.818131;3.318192;3.590445;3.538549;4.007395</t>
  </si>
  <si>
    <t>12.663061;12.563651;9.866763;15.037914;12.418570;14.727906;19.852664</t>
  </si>
  <si>
    <t>13.631962;18.638322;14.484153;19.507532;28.707991;18.684882;22.767460</t>
  </si>
  <si>
    <t>Mon May 27 03:11:59 2019</t>
  </si>
  <si>
    <t>130800.00000000000000000000;130800.00000000000000000000;130800.00000000000000000000;130800.00000000110594555736;130800.00000000000000000000;130799.99999999969440978020;130800.00000000000000000000</t>
  </si>
  <si>
    <t>1746738;4013193;7947196;2185521;4530488;3539119;2605691</t>
  </si>
  <si>
    <t>89170;206702;470962;105849;253468;157807;137352</t>
  </si>
  <si>
    <t>42;31;35;33;34;33;24</t>
  </si>
  <si>
    <t>115402.552309;115402.552309;115402.552309;115402.552309;115402.552309;115402.552309;115402.552309</t>
  </si>
  <si>
    <t>124070.429496;123739.948938;123997.635473;124012.434553;124232.580175;124118.453834;124180.848728</t>
  </si>
  <si>
    <t>8.807634;6.120087;7.081137;6.752382;7.068253;6.236256;5.190056</t>
  </si>
  <si>
    <t>818.012540;1546.325826;861.801056;989.604344;1155.043600;1364.512791;697.520583</t>
  </si>
  <si>
    <t>943.390166;1722.168943;3451.715644;1096.869898;2331.040407;1893.468728;866.419399</t>
  </si>
  <si>
    <t>Wed May 29 07:21:50 2019</t>
  </si>
  <si>
    <t>8104.99995110828513134038;8104.99999999996634869603;8105.00000000000000000000;8105.00000000000000000000;8105.00000000002728484105;8104.99999999995361577021;8105.00000000003092281986</t>
  </si>
  <si>
    <t>8104.23336959365678922040;8104.99999999996634869603;8105.00000000000000000000;8104.98425037107153912075;8105.00000000002728484105;8104.36163911710355023388;8104.82835173694456898374</t>
  </si>
  <si>
    <t>216976;114112;328978;139173;195972;322905;321715</t>
  </si>
  <si>
    <t>2716;1638;4198;1678;2559;3486;3340</t>
  </si>
  <si>
    <t>36;39;28;35;32;40;39</t>
  </si>
  <si>
    <t>4957.774232;4911.296025;4859.238431;4949.672389;4970.771883;5097.987144;4939.070687</t>
  </si>
  <si>
    <t>7100.910648;7222.033951;7048.666073;7028.879787;7155.826317;7251.442960;7187.552148</t>
  </si>
  <si>
    <t>0.711584;0.837487;0.573430;0.669224;0.681131;0.766681;0.754701</t>
  </si>
  <si>
    <t>16.355593;5.534977;17.111217;5.455044;5.029601;29.509474;20.213032</t>
  </si>
  <si>
    <t>19.893630;12.389146;29.923907;14.407732;17.543135;29.516321;29.341620</t>
  </si>
  <si>
    <t>Sun May 26 22:51:18 2019</t>
  </si>
  <si>
    <t>14753.99999999997817212716;14569.00000000029831426218;14668.00000000003274180926;14622.99999999997453414835;14845.00000000008185452316;14653.00000000008367351256;14563.00000000015279510990</t>
  </si>
  <si>
    <t>13504.74802641833048255648;13470.10763087483246636111;13550.99631524775213620160;13456.13177508442822727375;13501.44563596321859222371;13542.12271746280930528883;13479.88830532404244877398</t>
  </si>
  <si>
    <t>9924560;9568437;10298302;10444360;10165254;10821708;10002591</t>
  </si>
  <si>
    <t>18969;18457;19467;18862;19214;20004;19287</t>
  </si>
  <si>
    <t>80;68;49;57;52;64;71</t>
  </si>
  <si>
    <t>9177.907557;9168.377793;9178.034193;9108.807988;9187.974513;9181.787945;9131.186561</t>
  </si>
  <si>
    <t>11734.208430;11719.389966;11527.821385;11432.341946;11448.680880;11601.314438;11936.798764</t>
  </si>
  <si>
    <t>4.055430;4.409376;4.138716;3.866540;2.787697;4.139263;3.770471</t>
  </si>
  <si>
    <t>486.373131;3254.328300;59.122339;1508.646515;1143.477973;2214.987254;1599.328407</t>
  </si>
  <si>
    <t>3600.000707;3600.001446;3600.000930;3600.000705;3600.000695;3600.000590;3600.000804</t>
  </si>
  <si>
    <t>Mon May 27 19:08:22 2019</t>
  </si>
  <si>
    <t>46.00000000000000000000;46.00000000000000000000;46.00000000000000000000;46.00000000000000000000;46.00000000000000000000;46.00000000000000000000;46.00000000000000000000</t>
  </si>
  <si>
    <t>2978542;3032995;235766;2811325;233351;224812;225698</t>
  </si>
  <si>
    <t>2552;2564;9;2556;11;8;7</t>
  </si>
  <si>
    <t>20;16;16;17;16;18;19</t>
  </si>
  <si>
    <t>30.284013;31.586271;33.857143;31.824176;33.142857;35.661224;32.734694</t>
  </si>
  <si>
    <t>37.804007;38.908750;41.000000;39.987013;39.511639;42.311585;41.835228</t>
  </si>
  <si>
    <t>57.890247;77.602818;61.915973;65.129299;61.222206;56.980990;60.166630</t>
  </si>
  <si>
    <t>989.951654;993.948197;63.528943;902.598611;65.393776;61.336287;63.059983</t>
  </si>
  <si>
    <t>Mon May 27 18:28:16 2019</t>
  </si>
  <si>
    <t>-17782.99999999990541255102;-17782.99999999999636202119;-17783.00000000000727595761;-17783.00000000006184563972;-17783.00000000000727595761;-17783.00000000000363797881;-17783.00000000000000000000</t>
  </si>
  <si>
    <t>-17784.00000000000000000000;-17782.99999999999636202119;-17784.00000000000000000000;-17783.00000000006184563972;-17783.00000000000727595761;-17783.00000000000363797881;-17783.00000000000000000000</t>
  </si>
  <si>
    <t>237503;256821;411551;278842;289492;165789;184008</t>
  </si>
  <si>
    <t>1410;1622;2105;1458;1760;850;1191</t>
  </si>
  <si>
    <t>54;74;56;50;56;53;51</t>
  </si>
  <si>
    <t>-18485.134375;-18490.474537;-18477.788816;-18485.086944;-18482.548707;-18546.946339;-18492.558641</t>
  </si>
  <si>
    <t>-18170.896893;-18153.317327;-18159.487784;-18173.233567;-18164.924586;-18176.300699;-18174.407273</t>
  </si>
  <si>
    <t>3.305387;3.549811;3.057653;2.997585;3.098185;2.799186;2.952654</t>
  </si>
  <si>
    <t>37.815413;29.649112;54.410037;42.728679;31.818413;8.429381;6.557948</t>
  </si>
  <si>
    <t>38.441629;41.108610;55.945139;48.268392;45.661711;25.951427;26.165162</t>
  </si>
  <si>
    <t>Mon May 27 10:51:01 2019</t>
  </si>
  <si>
    <t>176.00000000000000000000;176.00000000000000000000;176.00000000000000000000;176.00000000000000000000;176.00000000000000000000;176.00000000000000000000;175.99999999999977262632</t>
  </si>
  <si>
    <t>708481;728614;891573;1040818;633789;499074;846351</t>
  </si>
  <si>
    <t>8767;9320;11771;10438;6696;6060;9398</t>
  </si>
  <si>
    <t>36;32;29;33;40;50;29</t>
  </si>
  <si>
    <t>154.000000;154.000000;154.000000;154.000000;154.000000;154.000000;154.000000</t>
  </si>
  <si>
    <t>167.833333;167.214286;166.800000;167.138889;168.166667;168.166667;167.260870</t>
  </si>
  <si>
    <t>2.158032;1.935948;1.609565;1.819770;2.836401;3.323568;1.715167</t>
  </si>
  <si>
    <t>84.180284;79.051051;108.285961;121.712948;83.238461;83.609640;91.116336</t>
  </si>
  <si>
    <t>141.294851;134.449594;168.638006;169.474987;126.624189;113.986460;135.744100</t>
  </si>
  <si>
    <t>Sun May 26 23:52:51 2019</t>
  </si>
  <si>
    <t>0.793458;0.974120;0.997988;0.850342;0.794592;0.886684;0.715624</t>
  </si>
  <si>
    <t>2.532482;16.159407;1.560557;2.770280;14.417112;2.234328;11.356927</t>
  </si>
  <si>
    <t>13.508216;16.993644;13.025301;17.996249;14.638267;11.619337;11.390320</t>
  </si>
  <si>
    <t>Mon May 27 03:25:31 2019</t>
  </si>
  <si>
    <t>0.099876;0.099930;0.099918;0.101433;0.098396;0.100401;0.100679</t>
  </si>
  <si>
    <t>0.987268;0.952988;0.862514;0.921798;0.818633;0.926041;0.921657</t>
  </si>
  <si>
    <t>0.993510;0.969174;0.973254;1.021833;0.911704;1.071399;0.982429</t>
  </si>
  <si>
    <t>Sun May 26 22:08:52 2019</t>
  </si>
  <si>
    <t>1.81074800000000002420;1.81074800000000024625;1.81074800000000002420;1.81074800000000002420;1.81074800000000002420;1.81074800000000002420;1.81074800000000002420</t>
  </si>
  <si>
    <t>0.00000000000000020111;0.00000000000000000000;0.04716647275550636675;0.02701216213126678145;0.00000000000000104413;0.00000000000000085988;0.00000000000000059664</t>
  </si>
  <si>
    <t>83149365;77164454;77320362;94682612;84825431;66194598;90486851</t>
  </si>
  <si>
    <t>6814514;3900807;4465377;4113307;3650976;8305643;5676042</t>
  </si>
  <si>
    <t>8;4;12;6;6;7;8</t>
  </si>
  <si>
    <t>0.045963;0.030274;0.053658;0.034005;0.032821;0.036025;0.039294</t>
  </si>
  <si>
    <t>78.845394;2312.913055;137.349962;161.390960;4.498237;22.712888;529.694188</t>
  </si>
  <si>
    <t>3600.000320;3600.000370;3600.000336;3600.000217;3600.000178;3600.000308;3600.000319</t>
  </si>
  <si>
    <t>Tue May 28 09:08:55 2019</t>
  </si>
  <si>
    <t>2008.20000000000004547474;2008.20000000000027284841;2008.20000000000027284841;2008.20000000000027284841;2008.20000000000118234311;2008.20000000000004547474;2008.20000000000027284841</t>
  </si>
  <si>
    <t>2008.00000000000000000000;2008.00000000000000000000;2008.20000000000027284841;2008.20000000000027284841;2008.20000000000118234311;2008.20000000000004547474;2008.20000000000027284841</t>
  </si>
  <si>
    <t>825630;3174520;3338892;2487655;1483701;4270780;1827526</t>
  </si>
  <si>
    <t>10227;107220;91976;61328;25577;51119;30737</t>
  </si>
  <si>
    <t>18;14;20;18;14;18;16</t>
  </si>
  <si>
    <t>1986.389796;1986.389796;1986.389796;1986.389796;1986.389796;1986.389796;1986.389796</t>
  </si>
  <si>
    <t>24.070289;21.192422;23.816977;24.236483;19.327887;21.815210;21.144777</t>
  </si>
  <si>
    <t>481.996528;721.176978;1522.273414;1140.644405;1286.843085;1639.659171;592.747671</t>
  </si>
  <si>
    <t>842.724990;1831.199067;2376.174461;1583.532894;1452.492838;2034.923319;1555.839812</t>
  </si>
  <si>
    <t>Wed May 29 03:56:42 2019</t>
  </si>
  <si>
    <t>-2.38806168600000079394;-2.38806168599999946167;-2.38806168599999990576;-2.38806168600000034985;-2.38806168599999990576;-2.38806168599999990576;-2.38806168600000034985</t>
  </si>
  <si>
    <t>-2.39320951599999753867;-2.41851818599999690562;-2.39103318599999559169;-2.41851818599999601744;-2.41851818599999779380;-2.41694928599999858676;-2.39320951599999487414</t>
  </si>
  <si>
    <t>20814720;20955916;23050123;25241213;24992028;23926158;19669396</t>
  </si>
  <si>
    <t>830509;809612;821817;869833;849210;919946;807384</t>
  </si>
  <si>
    <t>6;6;7;5;6;8;6</t>
  </si>
  <si>
    <t>-2.418518;-2.418518;-2.418518;-2.418518;-2.418518;-2.418518;-2.418518</t>
  </si>
  <si>
    <t>0.263290;0.197841;0.262779;0.189224;0.240847;0.239534;0.275310</t>
  </si>
  <si>
    <t>1.322590;0.780581;0.690129;0.761747;0.919221;0.604038;0.924092</t>
  </si>
  <si>
    <t>3600.001767;3600.001783;3600.002825;3600.001186;3600.001209;3600.001403;3600.007613</t>
  </si>
  <si>
    <t>Tue May 28 15:29:35 2019</t>
  </si>
  <si>
    <t>26755.99999386513809440657;26755.99998855508601991460;26755.99997587403777288273;26768.99996000001920037903;26755.99999081928035593592;26755.99996688474493566900;26755.99997148232068866491</t>
  </si>
  <si>
    <t>26677.00000000000000000000;26724.00000000000000000000;26728.00000000000000000000;26684.00000000000000000000;26701.00000000000000000000;26707.00000000000000000000;26688.00000000000000000000</t>
  </si>
  <si>
    <t>11169597;9975073;10411067;10815155;10696130;12067992;11160831</t>
  </si>
  <si>
    <t>826036;950579;1019273;908688;1062253;902727;854815</t>
  </si>
  <si>
    <t>34;41;33;40;32;31;32</t>
  </si>
  <si>
    <t>23821.600000;23587.122222;23789.940000;23836.700000;23818.600000;23841.825000;23700.800000</t>
  </si>
  <si>
    <t>25190.484112;24819.365205;24908.255013;25003.774384;25031.120391;24902.014533;24922.534584</t>
  </si>
  <si>
    <t>1.089958;1.397130;1.176567;1.056401;1.000968;0.947115;1.013350</t>
  </si>
  <si>
    <t>1984.917032;366.311713;129.843924;181.275164;102.396737;126.278087;1312.692255</t>
  </si>
  <si>
    <t>3600.001163;3600.002983;3600.000569;3600.000836;3600.000602;3600.000463;3600.001078</t>
  </si>
  <si>
    <t>Tue May 28 16:09:07 2019</t>
  </si>
  <si>
    <t>1604.00000000000000000000;1605.99999999999954525265;1602.00000000000000000000;1603.99999999999931787897;1601.99999999999977262632;1602.00000000000022737368;1601.99999999999954525265</t>
  </si>
  <si>
    <t>777.73959810874680442794;769.33382471003994851344;799.35462184873870228330;779.85833333333312111790;773.74670237032466957317;772.36359332735378302459;772.07692307692354916071</t>
  </si>
  <si>
    <t>32574172;28360881;32028055;28894188;26329351;29784665;31223268</t>
  </si>
  <si>
    <t>3745783;3121529;4040929;3215166;3394792;3876967;3722381</t>
  </si>
  <si>
    <t>16;25;48;16;16;48;16</t>
  </si>
  <si>
    <t>279.017324;279.017324;279.017324;279.017324;279.017324;279.017324;279.017324</t>
  </si>
  <si>
    <t>297.203304;300.038364;338.085696;297.203304;297.203304;338.085696;297.203304</t>
  </si>
  <si>
    <t>0.023706;0.031061;0.062658;0.024978;0.025758;0.064085;0.024956</t>
  </si>
  <si>
    <t>167.182038;2932.200893;2190.084516;1185.256853;1966.748445;1237.459025;1120.354607</t>
  </si>
  <si>
    <t>3600.000377;3600.000454;3600.000433;3600.000283;3600.000615;3600.000490;3600.000232</t>
  </si>
  <si>
    <t>Mon May 27 05:08:41 2019</t>
  </si>
  <si>
    <t>6307996.00000000186264514923;6307995.99999999720603227615;6307996.00000000000000000000;6308066.99902268126606941223;6308066.99902268126606941223;6307996.00000000000000000000;6307996.00000000000000000000</t>
  </si>
  <si>
    <t>6307878.00000000000000000000;6307501.00000000000000000000;6307650.46300047729164361954;6307815.00000000000000000000;6307815.00000000000000000000;6307996.00000000000000000000;6307996.00000000000000000000</t>
  </si>
  <si>
    <t>7898;9282;7649;8671;8670;7612;14723</t>
  </si>
  <si>
    <t>579;674;551;581;581;575;1124</t>
  </si>
  <si>
    <t>6301235.443918;6301235.443918;6301235.443918;6301235.443918;6301235.443918;6301235.443918;6301235.443918</t>
  </si>
  <si>
    <t>6305964.328018;6305964.328018;6305964.328018;6305964.328018;6305964.328018;6305964.328018;6305964.328018</t>
  </si>
  <si>
    <t>0.145161;0.144291;0.144324;0.145586;0.144792;0.143612;0.144335</t>
  </si>
  <si>
    <t>1.586250;1.761537;1.444284;1.607815;1.595175;1.530326;2.091448</t>
  </si>
  <si>
    <t>1.587121;1.762001;1.444615;1.608261;1.595521;1.530629;2.091881</t>
  </si>
  <si>
    <t>Sun May 26 22:09:37 2019</t>
  </si>
  <si>
    <t>71320.00000000000000000000;71320.00000000026193447411;71320.00000000000000000000;71319.99999999908322934061;71320.00000000000000000000;71320.00000000000000000000;71320.00000000000000000000</t>
  </si>
  <si>
    <t>71320.00000000000000000000;71314.67361999460263177752;71320.00000000000000000000;71319.99999999908322934061;71313.07391167836613021791;71320.00000000000000000000;71320.00000000000000000000</t>
  </si>
  <si>
    <t>1859370;1334044;1635774;1745142;1540077;1099303;437219</t>
  </si>
  <si>
    <t>1537;977;1311;1436;1126;1181;636</t>
  </si>
  <si>
    <t>38;19;19;19;17;17;17</t>
  </si>
  <si>
    <t>59005.336518;59041.308150;58965.212735;59013.026059;59041.308150;59019.072342;59031.661705</t>
  </si>
  <si>
    <t>60480.940450;59490.000000;59490.000000;59490.000000;59490.000000;59490.000000;59490.000000</t>
  </si>
  <si>
    <t>11.791200;9.271005;7.792434;8.138144;8.586172;7.991566;7.501436</t>
  </si>
  <si>
    <t>412.950242;303.626755;346.929917;393.841751;412.711379;256.523461;110.344632</t>
  </si>
  <si>
    <t>414.138799;319.901904;357.292203;397.633648;431.644767;256.634153;112.268775</t>
  </si>
  <si>
    <t>Sun May 26 22:46:38 2019</t>
  </si>
  <si>
    <t>454.00000000000000000000;10000000000000000159028911097599180468360808563945281389781327557747838772170381060813469985856815104.00000000000000000000;457.00000000000000000000;454.00000000000000000000;456.00000000000000000000;455.00000000000000000000;457.00000000000000000000</t>
  </si>
  <si>
    <t>416.00000000000000000000;416.00000000000000000000;416.00000000000000000000;416.00000000000000000000;416.00000000000000000000;416.00000000000000000000;416.00000000000000000000</t>
  </si>
  <si>
    <t>20239054;27468149;23623238;22549529;21934620;23609745;22044321</t>
  </si>
  <si>
    <t>3346422;3170484;3445171;3228917;3420511;4149294;3347666</t>
  </si>
  <si>
    <t>415.240000;415.240000;415.240000;415.240000;415.240000;415.240000;415.240000</t>
  </si>
  <si>
    <t>0.169479;0.217889;0.215982;0.179888;0.197404;0.164272;0.236362</t>
  </si>
  <si>
    <t>1293.740816;0.000000;435.493958;679.816688;448.904158;2401.744630;197.129498</t>
  </si>
  <si>
    <t>3600.000534;3600.000396;3600.000483;3600.000334;3600.000681;3600.000370;3600.000579</t>
  </si>
  <si>
    <t>Mon May 27 10:26:06 2019</t>
  </si>
  <si>
    <t>-34.70000000000000284217;-34.69999999999999573674;-34.69999999999999573674;-34.69999999999999573674;-34.69999999999999573674;-34.70000000000000284217;-34.69999999999999573674</t>
  </si>
  <si>
    <t>-40.79999996907665149593;-40.20000000000000284217;-40.09999999812607285321;-40.00000000000000000000;-40.09999999999999431566;-40.70000000000000284217;-40.70000000000000284217</t>
  </si>
  <si>
    <t>4578589;5085995;7485549;5102042;3983467;3465452;5344627</t>
  </si>
  <si>
    <t>1219;940;3849;1482;794;1540;2660</t>
  </si>
  <si>
    <t>14;15;16;14;18;14;16</t>
  </si>
  <si>
    <t>-40.950000;-40.950000;-40.950000;-40.950000;-40.950000;-40.950000;-40.950000</t>
  </si>
  <si>
    <t>-40.800000;-40.950000;-40.800000;-40.950000;-40.800000;-40.950000;-40.950000</t>
  </si>
  <si>
    <t>170.648072;204.797396;329.508149;255.254286;438.053199;227.895628;320.270509</t>
  </si>
  <si>
    <t>3015.872150;224.041042;374.690517;261.592870;481.166629;2378.600770;2837.599586</t>
  </si>
  <si>
    <t>3600.066533;3600.001667;3600.017203;3600.001702;3600.003467;3600.024549;3600.002683</t>
  </si>
  <si>
    <t>Mon May 27 05:08:22 2019</t>
  </si>
  <si>
    <t>988585.62000000011175870895;988585.61999999999534338713;988585.62000000011175870895;988585.62000000011175870895;988585.62000000011175870895;988585.62000000011175870895;988585.61999999999534338713</t>
  </si>
  <si>
    <t>987662.19532138085924088955;987749.85559400299098342657;987570.36467211507260799408;987781.35987778112757951021;987778.38274170644581317902;987703.57859502581413835287;987587.33252578531391918659</t>
  </si>
  <si>
    <t>45084878;38161706;39105398;30886231;40552499;48153866;41551750</t>
  </si>
  <si>
    <t>3764091;4016724;4071616;4759267;4057037;3906852;3676087</t>
  </si>
  <si>
    <t>86;85;99;108;94;100;89</t>
  </si>
  <si>
    <t>955360.694490;955616.838186;955727.404288;956038.177625;955713.266202;955503.093936;955179.942870</t>
  </si>
  <si>
    <t>966759.636093;966772.929895;966447.624668;966335.315210;966247.268600;966129.121250;966554.251234</t>
  </si>
  <si>
    <t>1.607966;1.844494;1.876556;1.690267;1.776219;1.682541;1.528237</t>
  </si>
  <si>
    <t>3173.333310;1129.514723;1171.306571;122.891145;1032.964891;19.690836;220.915542</t>
  </si>
  <si>
    <t>3600.000564;3600.000466;3600.000742;3600.000310;3600.000444;3600.000218;3600.000532</t>
  </si>
  <si>
    <t>Mon May 27 12:09:02 2019</t>
  </si>
  <si>
    <t>13233.03297933876820025034;13099.54885130232105439063;13055.37649974224586912896;13132.11609895281799254008;13279.13620537796487042215;13267.19276443260605446994;13188.52550193944443890359</t>
  </si>
  <si>
    <t>-175351.00296314619481563568;-154215.00944851626991294324;-151743.12368473742390051484;-180674.13928131741704419255;-179943.52640026833978481591;-178932.29533724286011420190;-195939.57043897014227695763</t>
  </si>
  <si>
    <t>62451094;75658667;87399898;60366984;58122620;47075953;43709280</t>
  </si>
  <si>
    <t>3994258;5232390;5724667;3895190;3980112;2915079;2392809</t>
  </si>
  <si>
    <t>-962242.816573;-962242.816573;-962242.816573;-962242.816573;-962242.816573;-962242.816573;-962242.816573</t>
  </si>
  <si>
    <t>0.077077;0.076256;0.076426;0.077617;0.076322;0.076776;0.075374</t>
  </si>
  <si>
    <t>2696.174404;1949.406438;1913.682175;908.895975;174.670821;547.162563;274.195281</t>
  </si>
  <si>
    <t>3600.000194;3600.000164;3600.000226;3600.000192;3600.000149;3600.000187;3600.000316</t>
  </si>
  <si>
    <t>Mon May 27 19:09:17 2019</t>
  </si>
  <si>
    <t>2.14159998567048859286;2.14159999999999861586;2.14159999999999994813;2.14160000000000039222;2.14159999510000043088;2.14160000000000039222;2.14159999999999817177</t>
  </si>
  <si>
    <t>1.91906366505398673361;1.94622456140350119647;1.70127499999999609592;1.55956666666666921017;1.77046400836059469874;1.73420833333332335968;1.82072499999998549391</t>
  </si>
  <si>
    <t>7245039;7158184;7243384;7804510;7070579;6671593;6703694</t>
  </si>
  <si>
    <t>7471;12579;12194;14576;6429;12988;13917</t>
  </si>
  <si>
    <t>22;9;10;10;29;11;9</t>
  </si>
  <si>
    <t>0.386196;0.000000;0.000000;0.000000;0.379229;0.000000;0.000000</t>
  </si>
  <si>
    <t>60.585032;58.373818;52.656577;45.558793;71.004436;53.534576;58.120674</t>
  </si>
  <si>
    <t>3426.825373;142.055607;611.480946;550.005759;405.113902;488.295095;118.726429</t>
  </si>
  <si>
    <t>3600.003238;3600.016018;3600.011526;3600.007380;3600.003064;3600.002639;3600.022254</t>
  </si>
  <si>
    <t>1470.99999999993860910763;1476.99999999996907718014;1476.99999999997930899553;1470.99999999999135980033;1470.99999999998362909537;1470.99999999993679011823;1470.99999999997589839040</t>
  </si>
  <si>
    <t>1458.99999999999977262632;1458.99999999998590283212;1458.99999999999363353709;1458.99999999999863575795;1460.99999999998908606358;1458.99999999994588506524;1458.99999999998408384272</t>
  </si>
  <si>
    <t>68878396;69323524;67745567;68884220;71500697;69677593;73010994</t>
  </si>
  <si>
    <t>2934260;4753326;4879298;3124716;3114511;3140214;3475657</t>
  </si>
  <si>
    <t>12;7;10;11;8;7;7</t>
  </si>
  <si>
    <t>1447.000000;1447.000000;1447.000000;1447.000000;1447.000000;1447.000000;1447.000000</t>
  </si>
  <si>
    <t>0.166745;0.102551;0.119212;0.122536;0.113666;0.087750;0.088103</t>
  </si>
  <si>
    <t>808.315678;99.300178;141.653333;139.696578;1242.633988;1025.770821;660.319905</t>
  </si>
  <si>
    <t>3600.000267;3600.000271;3600.000471;3600.000439;3600.000242;3600.000321;3600.000421</t>
  </si>
  <si>
    <t>Tue May 28 02:09:20 2019</t>
  </si>
  <si>
    <t>46.79894000382602570198;39.38473000325018347212;42.38472999999999757392;43.55630999999985419890;39.21315000250578464147;44.79894000000003018158;46.62736000158581362030</t>
  </si>
  <si>
    <t>30.54589006517298699350;30.16173587245794962541;30.30468493336465840571;30.33893956863152752135;31.17168741690122502064;29.89148569331767291146;30.54413692474853547765</t>
  </si>
  <si>
    <t>10678204;10501995;10732815;10943884;10734747;10268882;9994103</t>
  </si>
  <si>
    <t>29177;26107;27644;31188;20092;27145;26409</t>
  </si>
  <si>
    <t>158;150;156;129;140;136;167</t>
  </si>
  <si>
    <t>13.549576;13.598595;13.598595;13.573840;13.586760;13.669600;13.451538</t>
  </si>
  <si>
    <t>24.381437;25.116957;24.168607;23.707751;24.498729;24.666417;24.850550</t>
  </si>
  <si>
    <t>6.239297;5.988032;5.422835;4.471159;6.924847;4.777206;6.498279</t>
  </si>
  <si>
    <t>2058.075436;857.533093;435.438896;1402.127490;315.937037;2308.750678;1933.523955</t>
  </si>
  <si>
    <t>3600.002920;3600.000637;3600.000395;3600.001896;3600.000713;3600.000767;3600.000713</t>
  </si>
  <si>
    <t>Tue May 28 02:08:23 2019</t>
  </si>
  <si>
    <t>44.33918407000000172502;44.09689670302673647484;44.10082203896802610643;44.09573136607507137796;44.09572448016312051777;44.09862070855144366988;44.09572664892651516766</t>
  </si>
  <si>
    <t>1213296;1317993;1356385;1713661;1658429;1743830;1526414</t>
  </si>
  <si>
    <t>3525;3312;3400;3718;3334;3330;3285</t>
  </si>
  <si>
    <t>44.037332;44.037573;44.037539;44.037560;44.037561;44.037590;44.036713</t>
  </si>
  <si>
    <t>44.039087;44.039101;44.039080;44.039101;44.039087;44.039101;44.039087</t>
  </si>
  <si>
    <t>27.935068;24.206840;31.540909;28.820054;24.248193;22.369055;37.947524</t>
  </si>
  <si>
    <t>3600.003090;3600.004246;3600.009178;3600.006083;3600.001528;3600.002539;3600.009364</t>
  </si>
  <si>
    <t>Tue May 28 09:09:06 2019</t>
  </si>
  <si>
    <t>65.10000000000000852651;61.60000000000000142109;455.10000000000002273737;61.60000000000000142109;65.50000000000000000000;96.60000000000000852651;65.50000000000000000000</t>
  </si>
  <si>
    <t>1.77602230008709094378;37.39999999999999857891;5.00000000000000000000;61.60000000000000142109;5.00000000000000000000;5.00000000000000000000;1.27276332572322825598</t>
  </si>
  <si>
    <t>4585029;4981859;7204012;5931416;5562676;5105881;4807470</t>
  </si>
  <si>
    <t>1148;1729;8628;5557;1295;672;905</t>
  </si>
  <si>
    <t>11;11;11;11;12;11;11</t>
  </si>
  <si>
    <t>0.370420;0.370420;0.370420;0.370420;0.370420;0.370420;0.370420</t>
  </si>
  <si>
    <t>396.585057;512.133468;460.023181;454.302708;448.586328;516.975884;440.789478</t>
  </si>
  <si>
    <t>2184.024414;3586.238948;3400.144360;3172.766821;2047.598592;628.803128;2271.041811</t>
  </si>
  <si>
    <t>3600.015748;3600.024568;3600.004744;3566.294523;3600.010666;3600.012065;3600.007990</t>
  </si>
  <si>
    <t>Mon May 27 10:40:19 2019</t>
  </si>
  <si>
    <t>27274.03249999997206032276;27274.03249999997206032276;27274.03249999997206032276;27274.03249999997206032276;27274.03249999997206032276;27274.03249999997206032276;27274.03249999997206032276</t>
  </si>
  <si>
    <t>27265.19285129136915202253;27265.19285129136915202253;27265.19285129136551404372;27265.19285129134732414968;27265.19285129136551404372;27265.19285129136915202253;27265.19285129136551404372</t>
  </si>
  <si>
    <t>2188387;2043234;2101433;2309249;2148676;2192767;2161975</t>
  </si>
  <si>
    <t>14273;15064;14780;14464;14848;14785;15303</t>
  </si>
  <si>
    <t>26990.901908;26967.251343;26975.275679;26968.473205;26970.871654;26979.689743;26980.180366</t>
  </si>
  <si>
    <t>27265.192662;27265.192662;27265.192662;27265.192662;27265.192662;27265.192662;27265.192662</t>
  </si>
  <si>
    <t>9.805463;10.317299;9.910835;10.101316;10.242319;10.068071;9.479215</t>
  </si>
  <si>
    <t>1475.494974;1374.672155;1414.543547;1317.859822;1423.668815;1410.078276;1335.644369</t>
  </si>
  <si>
    <t>3600.153282;3600.035364;3600.036398;3600.056113;3600.029982;3600.043397;3600.029528</t>
  </si>
  <si>
    <t>Thu Jun  6 04:19:18 2019</t>
  </si>
  <si>
    <t>25009.66336633622995577753;25009.66336633619721396826;25009.66336633622995577753;25009.66336633513856213540;25009.66336633390892529860;25009.66336633634637109935;25009.66336633605533279479</t>
  </si>
  <si>
    <t>25007.30158995949386735447;25007.93063963574604713358;25008.45852240581734804437;25009.66336633513856213540;25007.35587001610838342458;25008.22074755174980964512;25008.08750848775525810197</t>
  </si>
  <si>
    <t>56638;68403;46368;54985;61022;46695;48034</t>
  </si>
  <si>
    <t>2992;3752;2076;2134;2644;2172;2282</t>
  </si>
  <si>
    <t>58;68;64;54;62;46;53</t>
  </si>
  <si>
    <t>10303.717771;10303.718271;10304.639412;10346.828966;10270.717992;10304.459277;10262.881506</t>
  </si>
  <si>
    <t>15982.742533;16334.517261;16404.367769;15977.492866;15369.407018;16216.487651;14845.560319</t>
  </si>
  <si>
    <t>138.609756;162.673149;165.216526;148.487842;142.048970;139.440072;151.249777</t>
  </si>
  <si>
    <t>206.869663;221.756827;197.662762;177.293237;173.722718;164.867557;172.779930</t>
  </si>
  <si>
    <t>228.167494;269.988076;224.536461;213.432733;235.178664;205.436924;221.888218</t>
  </si>
  <si>
    <t>Mon May 27 08:12:18 2019</t>
  </si>
  <si>
    <t>283627956.59527993202209472656;283628563.97925001382827758789;283628563.97924995422363281250;283627956.59527993202209472656;283627956.59527999162673950195;283629185.45447993278503417969;283627956.59527999162673950195</t>
  </si>
  <si>
    <t>283599853.25483375787734985352;283621000.21277898550033569336;283600471.06587946414947509766;283617958.98865580558776855469;283599606.08734107017517089844;283617299.28699427843093872070;283599696.78187847137451171875</t>
  </si>
  <si>
    <t>293208;698341;431176;862879;407775;1106236;997418</t>
  </si>
  <si>
    <t>4014;14212;5319;13659;6844;20006;13972</t>
  </si>
  <si>
    <t>34;29;26;26;26;30;32</t>
  </si>
  <si>
    <t>280716413.103929;280716413.103929;280716413.103929;280716413.103929;280716413.103929;280716413.103929;280716413.103929</t>
  </si>
  <si>
    <t>282523579.240790;282523095.800432;282521551.616225;282508066.434287;282486439.083530;282532662.382296;282530142.501094</t>
  </si>
  <si>
    <t>0.818976;0.625130;0.704876;0.697856;0.855298;0.901011;0.823266</t>
  </si>
  <si>
    <t>41.407159;124.066194;70.529755;144.321833;62.661236;173.177666;145.489733</t>
  </si>
  <si>
    <t>53.323233;124.067739;70.530299;144.323420;64.221290;173.179645;148.343632</t>
  </si>
  <si>
    <t>Mon May 27 12:05:19 2019</t>
  </si>
  <si>
    <t>1662.71560046471563509840;1663.37396974917328407173;1656.44811838518467084214;1661.74021079792873933911;1662.71560046471563509840;1660.24476155476531857857;1665.93948498621080034354</t>
  </si>
  <si>
    <t>1174.47978209678376515512;1227.68268854183429539262;1226.92820358382823542343;1233.53152021718301512010;1172.50584118443839543033;1175.08851613433921556862;1177.01819124669805205485</t>
  </si>
  <si>
    <t>3428865;2972046;3826695;3452172;3524497;3514894;3296494</t>
  </si>
  <si>
    <t>10202;10231;10214;10216;10202;10202;10202</t>
  </si>
  <si>
    <t>142;142;142;142;142;142;142</t>
  </si>
  <si>
    <t>1121.835165;1121.835165;1121.835165;1121.835165;1121.835165;1121.835165;1121.835165</t>
  </si>
  <si>
    <t>1125.672400;1125.672400;1125.672400;1125.672400;1125.672400;1125.672400;1125.672400</t>
  </si>
  <si>
    <t>28.607451;27.263719;27.201846;27.522931;31.327632;29.531412;28.823195</t>
  </si>
  <si>
    <t>1300.236795;1017.624622;729.580793;1052.105270;1430.384496;818.947581;1122.224811</t>
  </si>
  <si>
    <t>3600.055345;3600.021778;3600.142467;3600.127418;3600.073423;3600.059973;3600.644154</t>
  </si>
  <si>
    <t>Tue May 28 02:09:49 2019</t>
  </si>
  <si>
    <t>2647955.00000000000000000000;2625726.99999999906867742538;2616208.00000000000000000000;2632303.00000000000000000000;2635306.00000000046566128731;2634071.00000000000000000000;2622345.00000000000000000000</t>
  </si>
  <si>
    <t>2410765.80919959209859371185;2427383.09279062179848551750;2439383.62838438618928194046;2417337.29783640988171100616;2407010.82300024665892124176;2417161.97714760107919573784;2431846.30409097904339432716</t>
  </si>
  <si>
    <t>41751778;44123226;43609984;46193351;42989497;44520802;44620411</t>
  </si>
  <si>
    <t>357402;430747;527807;530611;436604;442628;533947</t>
  </si>
  <si>
    <t>43;43;41;42;46;51;45</t>
  </si>
  <si>
    <t>1430973.203600;1418998.672877;1458377.207845;1453904.426114;1416040.038956;1466339.574084;1443314.891331</t>
  </si>
  <si>
    <t>2013809.281604;2015484.953068;2015989.056279;2021019.832929;2023797.280434;2021893.884480;2019720.116141</t>
  </si>
  <si>
    <t>0.400600;0.362558;0.371645;0.392226;0.422014;0.421265;0.419718</t>
  </si>
  <si>
    <t>3084.504235;3432.215630;3188.991573;2904.550721;1814.472006;3567.635964;3250.851879</t>
  </si>
  <si>
    <t>3600.000319;3600.000480;3600.001376;3600.000319;3600.000406;3600.001303;3600.000289</t>
  </si>
  <si>
    <t>Tue May 28 09:09:24 2019</t>
  </si>
  <si>
    <t>182.00000000000000000000;182.00000000000000000000;182.00000000000000000000;182.00000000000000000000;182.00000000000000000000;182.00000000000002842171;182.00000000000000000000</t>
  </si>
  <si>
    <t>1212903;585190;785965;892692;785044;1090863;361856</t>
  </si>
  <si>
    <t>1138;421;995;542;504;640;57</t>
  </si>
  <si>
    <t>28;16;18;12;12;20;12</t>
  </si>
  <si>
    <t>180.320743;180.320743;180.320743;180.320743;180.320743;180.320743;180.320743</t>
  </si>
  <si>
    <t>180.499773;180.404077;180.405100;180.320743;180.320743;180.438172;180.320743</t>
  </si>
  <si>
    <t>1219.378313;516.223700;734.273918;745.166056;746.650261;878.197044;543.988699</t>
  </si>
  <si>
    <t>1232.629482;556.153278;756.640375;779.466827;797.424808;891.925053;580.921632</t>
  </si>
  <si>
    <t>1569.324392;668.838483;940.467539;1122.297515;1011.831869;1209.291042;582.421990</t>
  </si>
  <si>
    <t>Mon May 27 07:51:24 2019</t>
  </si>
  <si>
    <t>323.83879668550798669457;323.83879668550798669457;323.83879668550798669457;10000000000000000159028911097599180468360808563945281389781327557747838772170381060813469985856815104.00000000000000000000;10000000000000000159028911097599180468360808563945281389781327557747838772170381060813469985856815104.00000000000000000000;323.83879668550798669457;323.83879668550798669457</t>
  </si>
  <si>
    <t>323.83879668550798669457;323.83879668550798669457;323.80798708013429632047;323.83879668542942908971;323.00771821250117454838;323.83879668550798669457;323.83879668550798669457</t>
  </si>
  <si>
    <t>730926;1936395;11551548;7437101;33948437;753391;956760</t>
  </si>
  <si>
    <t>1138;11286;71359;39221;200120;1139;1687</t>
  </si>
  <si>
    <t>14;13;12;12;8;18;9</t>
  </si>
  <si>
    <t>279.083480;277.881248;277.838972;277.881248;277.821024;278.054498;277.821024</t>
  </si>
  <si>
    <t>279.580654;278.587226;278.537577;278.517132;277.821024;278.191257;278.314712</t>
  </si>
  <si>
    <t>0.602256;0.569545;0.555703;0.506480;0.482391;0.726478;0.599043</t>
  </si>
  <si>
    <t>62.694104;213.186683;1216.823348;0.000000;0.000000;66.148704;79.679869</t>
  </si>
  <si>
    <t>63.429057;214.518196;1217.135420;779.970554;3600.001000;66.836842;81.244836</t>
  </si>
  <si>
    <t>Mon May 27 14:37:24 2019</t>
  </si>
  <si>
    <t>6486.00000000000727595761;6318.00000000023464963306;6324.00000000000909494702;6260.00000000000636646291;6435.99999999999818101060;6278.00000000000090949470;6259.99999866938742343336</t>
  </si>
  <si>
    <t>5645.54519971059926319867;5676.68003804745512752561;5667.09999436787893500878;5730.54728940277345827781;5705.68600365912152483361;5706.76190476190822664648;5804.45903361344608129002</t>
  </si>
  <si>
    <t>9778589;10934897;9517046;10533841;10711193;9155099;10951704</t>
  </si>
  <si>
    <t>23944;31914;22541;28436;29106;27266;31317</t>
  </si>
  <si>
    <t>52;81;82;59;30;35;50</t>
  </si>
  <si>
    <t>3985.375000;4004.884660;3990.700000;4003.675000;3951.588965;3992.191667;4004.400000</t>
  </si>
  <si>
    <t>4310.646428;4443.133245;4349.187086;4311.880111;4259.346018;4253.272394;4293.379858</t>
  </si>
  <si>
    <t>5.667738;8.015098;7.799455;5.981765;4.320471;4.490451;5.378025</t>
  </si>
  <si>
    <t>3383.717181;3340.522991;2952.220222;588.751537;2739.731098;2580.962603;1838.128669</t>
  </si>
  <si>
    <t>3600.001876;3600.006385;3600.001730;3600.001540;3600.000824;3600.001628;3600.002901</t>
  </si>
  <si>
    <t>Mon May 27 12:08:23 2019</t>
  </si>
  <si>
    <t>10000000000000000159028911097599180468360808563945281389781327557747838772170381060813469985856815104.00000000000000000000;1035.00000000000000000000;1162.00000000000000000000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</t>
  </si>
  <si>
    <t>907.00000000000000000000;917.52288410486653447151;909.00000000000818545232;893.61363636363944351615;918.74111201299024287437;892.50000000000613908924;902.50000000000613908924</t>
  </si>
  <si>
    <t>729010;943810;1067936;633358;1109526;638960;685067</t>
  </si>
  <si>
    <t>115;159;241;49;242;64;69</t>
  </si>
  <si>
    <t>20;22;33;22;26;26;17</t>
  </si>
  <si>
    <t>871.848070;870.751653;872.166469;872.320575;872.772715;872.454509;873.332217</t>
  </si>
  <si>
    <t>893.000000;893.500000;892.944444;893.601036;893.057034;892.500000;893.149225</t>
  </si>
  <si>
    <t>368.608789;361.312732;352.464501;396.456477;299.332586;453.550033;353.528970</t>
  </si>
  <si>
    <t>0.000000;2438.824849;2158.494339;0.000000;0.000000;0.000000;0.000000</t>
  </si>
  <si>
    <t>3600.007178;3600.010934;3600.010139;3600.000885;3600.003812;3600.007850;3600.006077</t>
  </si>
  <si>
    <t>Mon May 27 19:09:33 2019</t>
  </si>
  <si>
    <t>3654.00000000000000000000;3645.00000000000000000000;3645.00000000000000000000;3645.00000000002910383046;3644.99999999994179233909;3645.00000000000000000000;3645.00000000000000000000</t>
  </si>
  <si>
    <t>3644.99999999997089616954;3645.00000000000000000000;3645.00000000000000000000;3645.00000000002910383046;3644.99999999994179233909;3645.00000000000000000000;3645.00000000000000000000</t>
  </si>
  <si>
    <t>2648551;3467145;2714924;2738921;1406805;1721646;3017456</t>
  </si>
  <si>
    <t>24980;33787;23626;27025;15828;16649;28067</t>
  </si>
  <si>
    <t>29;19;37;20;35;31;16</t>
  </si>
  <si>
    <t>2.916396;2.806944;2.446235;2.865410;2.738240;0.000000;2.963868</t>
  </si>
  <si>
    <t>570.576792;694.016350;720.007213;666.206454;658.355654;504.251898;516.064764</t>
  </si>
  <si>
    <t>1.137625;1.023341;1.800653;1.012719;1.485915;1.468045;0.828737</t>
  </si>
  <si>
    <t>253.464271;27.460617;207.985377;181.866073;117.488180;124.917565;233.543041</t>
  </si>
  <si>
    <t>266.912893;353.224615;258.226194;274.912834;126.106161;155.585885;299.819348</t>
  </si>
  <si>
    <t>Sun May 26 23:36:21 2019</t>
  </si>
  <si>
    <t>655.00000000000000000000;655.00000000000000000000;655.00000000000000000000;655.00000000000000000000;655.00000000000000000000;656.00000000000000000000;655.00000000000000000000</t>
  </si>
  <si>
    <t>648.89999999999940882844;647.33333333333359860262;648.58333333333371228946;644.66666666666674245789;647.72554112554132643709;644.50000000000000000000;647.47619047619070897781</t>
  </si>
  <si>
    <t>867943;851747;962158;917555;929210;881342;1017028</t>
  </si>
  <si>
    <t>2578;3426;3178;3420;3366;3031;2986</t>
  </si>
  <si>
    <t>70;47;29;18;21;40;39</t>
  </si>
  <si>
    <t>605.000000;605.000000;605.000000;605.000000;605.000000;605.000000;605.000000</t>
  </si>
  <si>
    <t>633.166667;631.333333;626.000000;613.333333;610.500000;628.833333;629.833333</t>
  </si>
  <si>
    <t>475.674559;359.167336;277.905647;248.336094;256.763360;358.668643;307.163398</t>
  </si>
  <si>
    <t>2821.711850;2796.774271;1775.324864;2018.356018;2327.832845;1701.106571;2830.706458</t>
  </si>
  <si>
    <t>3600.104240;3600.274264;3600.085646;3600.038360;3600.035645;3600.114898;3600.111162</t>
  </si>
  <si>
    <t>Wed Jun  5 21:18:55 2019</t>
  </si>
  <si>
    <t>0.11028713199999715111;0.11028713199999708172;0.11028713199999691519;0.11028713199999665151;0.11028713199999723438;0.11028713199999819194;0.11028713199999769234</t>
  </si>
  <si>
    <t>4998049;6149239;3825305;6225919;4410362;5396975;7859368</t>
  </si>
  <si>
    <t>12048;14614;11042;14739;14222;12760;18861</t>
  </si>
  <si>
    <t>10;14;14;14;16;14;12</t>
  </si>
  <si>
    <t>42.214589;59.542246;64.132599;69.010195;53.236896;48.156651;44.273602</t>
  </si>
  <si>
    <t>625.782902;850.950829;331.451033;721.659137;642.077217;633.251655;387.861567</t>
  </si>
  <si>
    <t>643.826658;915.403715;468.659716;1023.102013;669.523510;747.883746;1173.285049</t>
  </si>
  <si>
    <t>Tue May 28 04:17:04 2019</t>
  </si>
  <si>
    <t>0.00410508939999998379;0.00409596979999999038;0.00390127019999999495;0.00398560659999999158;0.00401876979999999003;0.00413061219999999278;0.00416649399999999802</t>
  </si>
  <si>
    <t>0.00135406380000000024;0.00156250000000000030;0.00209569699999999706;0.00197875520000000008;0.00137786459999999968;0.00173062379999999348;0.00156250000000000052</t>
  </si>
  <si>
    <t>9259320;11032399;13934577;12310970;11829097;8268402;9763053</t>
  </si>
  <si>
    <t>8620;9896;11921;9830;9924;14912;19898</t>
  </si>
  <si>
    <t>24;20;16;18;34;16;22</t>
  </si>
  <si>
    <t>0.000006;0.000000;0.000000;0.000000;0.000000;0.000000;0.000000</t>
  </si>
  <si>
    <t>0.000321;0.000321;0.000321;0.000321;0.000435;0.000321;0.000171</t>
  </si>
  <si>
    <t>24.481435;25.029173;17.634149;17.229666;21.264557;16.374039;18.772416</t>
  </si>
  <si>
    <t>2131.922745;2200.251573;1539.572338;2367.429050;3378.341366;3264.224827;2325.089495</t>
  </si>
  <si>
    <t>3600.004087;3600.001024;3600.002331;3600.001152;3600.001969;3600.001984;3600.002097</t>
  </si>
  <si>
    <t>0.067425;0.111631;0.037817;0.068732;0.099312;0.084556;0.095577</t>
  </si>
  <si>
    <t>0.184800;0.122568;0.374925;25.649402;0.623611;0.133672;140.340477</t>
  </si>
  <si>
    <t>391.685563;243.477414;466.630098;620.791898;641.714297;474.771801;358.563573</t>
  </si>
  <si>
    <t>Mon May 27 16:52:12 2019</t>
  </si>
  <si>
    <t>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553.00000000000000000000;10000000000000000159028911097599180468360808563945281389781327557747838772170381060813469985856815104.00000000000000000000;10000000000000000159028911097599180468360808563945281389781327557747838772170381060813469985856815104.00000000000000000000</t>
  </si>
  <si>
    <t>189.00000000000000000000;189.00000000000000000000;189.00000000000000000000;189.00000000000000000000;189.00000000000000000000;189.00000000000000000000;189.00000000000000000000</t>
  </si>
  <si>
    <t>3143567;2621973;2081121;4232672;4911186;2315913;2164243</t>
  </si>
  <si>
    <t>3188;5492;3778;10213;6223;4102;10743</t>
  </si>
  <si>
    <t>8;8;6;10;8;6;6</t>
  </si>
  <si>
    <t>188.250000;188.250000;188.250000;188.250000;188.250000;188.250000;188.250000</t>
  </si>
  <si>
    <t>166.673325;200.182097;158.545104;256.435251;173.048837;110.093989;118.589013</t>
  </si>
  <si>
    <t>0.000000;0.000000;0.000000;0.000000;1887.930938;0.000000;0.000000</t>
  </si>
  <si>
    <t>3600.581519;3600.186601;3600.001173;3600.199557;3600.010110;3600.064162;3600.042776</t>
  </si>
  <si>
    <t>Tue May 28 23:09:21 2019</t>
  </si>
  <si>
    <t>184388.00000000000000000000;184390.50000000000000000000;184386.00000000000000000000;184386.50000000000000000000;184390.50000000000000000000;184391.99999999988358467817;184386.00000000005820766091</t>
  </si>
  <si>
    <t>184372.00000000000000000000;184375.50000000000000000000;184373.50000000000000000000;184371.00000000000000000000;184373.50000000000000000000;184374.50000000000000000000;184373.50561301756533794105</t>
  </si>
  <si>
    <t>108749;829419;489513;21430;96868;300073;708859</t>
  </si>
  <si>
    <t>668;6764;4174;72;631;2500;6564</t>
  </si>
  <si>
    <t>22;20;18;21;18;19;19</t>
  </si>
  <si>
    <t>184355.524736;184355.273749;184355.139931;184355.605204;184355.375055;184355.348306;184355.167054</t>
  </si>
  <si>
    <t>184370.571268;184370.777298;184371.125961;184370.270004;184370.381858;184370.113575;184369.912306</t>
  </si>
  <si>
    <t>5.857917;5.589868;4.990035;5.620108;5.106741;5.426018;5.617707</t>
  </si>
  <si>
    <t>68.381994;293.065629;200.666436;12.001844;61.135212;137.009960;278.437925</t>
  </si>
  <si>
    <t>68.384820;293.071994;200.670909;12.005995;61.137584;137.012952;278.442577</t>
  </si>
  <si>
    <t>Sun May 26 22:48:44 2019</t>
  </si>
  <si>
    <t>2351.50470000000041181920;2351.50470000000041181920;2351.50470000000041181920;2351.40309999999954015948;2351.40309999999999490683;2351.40309999999999490683;2351.40309999999954015948</t>
  </si>
  <si>
    <t>2351.40310000000226864358;2351.40310000000226864358;2351.40123333333531263634;2351.40309999999954015948;2351.40309999999999490683;2351.40309999999999490683;2351.40309999999954015948</t>
  </si>
  <si>
    <t>230525;491834;485541;475030;461405;230368;538028</t>
  </si>
  <si>
    <t>534;800;847;972;536;531;921</t>
  </si>
  <si>
    <t>50;48;50;50;51;52;52</t>
  </si>
  <si>
    <t>448.789962;449.280519;447.052746;446.653683;456.348322;463.473248;455.107405</t>
  </si>
  <si>
    <t>1999.483961;1938.089843;2004.369828;1999.027038;1992.597936;1999.713875;1999.723053</t>
  </si>
  <si>
    <t>45.141335;40.614060;44.687311;43.976603;41.786039;44.649226;44.481728</t>
  </si>
  <si>
    <t>698.694572;1228.731655;1345.582557;1218.576736;1184.310796;710.315408;1278.109960</t>
  </si>
  <si>
    <t>699.605106;1229.620914;1347.311870;1218.624047;1184.360921;710.362705;1278.158016</t>
  </si>
  <si>
    <t>Mon May 27 21:05:40 2019</t>
  </si>
  <si>
    <t>1.599188;1.587313;1.814122;1.310309;1.991314;1.821463;1.577292</t>
  </si>
  <si>
    <t>23.408464;37.682258;38.369179;15.293380;35.427880;33.270768;30.001031</t>
  </si>
  <si>
    <t>24.913065;38.378790;39.118779;16.016567;35.914253;34.094304;30.743415</t>
  </si>
  <si>
    <t>Mon May 27 03:20:04 2019</t>
  </si>
  <si>
    <t>112.34481927310969240352;112.42892006513606872886;110.92283798606939626552;112.50513202424151870673;112.53440581800512632071;112.88095970885709107279;112.68957196129188957912</t>
  </si>
  <si>
    <t>289366;652169;429535;364834;633443;454020;615025</t>
  </si>
  <si>
    <t>2552;1484;2282;2603;2552;2641;2607</t>
  </si>
  <si>
    <t>76;69;50;48;80;79;85</t>
  </si>
  <si>
    <t>103.912554;103.924612;103.913526;103.920738;103.915480;103.920693;103.919024</t>
  </si>
  <si>
    <t>112.330686;112.408733;110.888701;110.882378;112.314072;112.423235;112.416142</t>
  </si>
  <si>
    <t>577.336931;555.402747;568.260087;504.654397;514.963944;559.261737;501.798486</t>
  </si>
  <si>
    <t>3600.002144;3600.002799;3600.025124;3602.928407;3600.025499;3600.007661;3600.151224</t>
  </si>
  <si>
    <t>Mon May 27 12:09:35 2019</t>
  </si>
  <si>
    <t>-3719.00000000000000000000;-3719.00000000000000000000;-3719.00000000000000000000;-3719.00000000000000000000;-3719.00000000000000000000;-3719.00000000000000000000;-3719.00000000000000000000</t>
  </si>
  <si>
    <t>165;165;165;165;165;165;165</t>
  </si>
  <si>
    <t>-3725.000000;-3725.000000;-3725.000000;-3725.000000;-3725.000000;-3725.000000;-3725.000000</t>
  </si>
  <si>
    <t>0.045876;0.045459;0.045399;0.045473;0.045658;0.045406;0.045447</t>
  </si>
  <si>
    <t>0.047420;0.047228;0.047216;0.047210;0.047436;0.047134;0.047244</t>
  </si>
  <si>
    <t>0.047942;0.047713;0.047701;0.047670;0.047913;0.047598;0.047735</t>
  </si>
  <si>
    <t>Sun May 26 22:08:21 2019</t>
  </si>
  <si>
    <t>54.75999999999996958877;54.75999987999992413279;54.75999985999998642683;54.75999991547793399604;54.75999986197714974878;54.76000000000006195933;54.75999999999996958877</t>
  </si>
  <si>
    <t>54.75452523935089033102;54.73125000000008100187;54.75453464869072917054;54.72063299857815366067;54.69999999999991047162;54.75000000000009237056;54.75452847172150683264</t>
  </si>
  <si>
    <t>28498232;69076456;6508457;71603043;65197943;80185961;41352636</t>
  </si>
  <si>
    <t>2036015;6894704;572247;7088916;8634355;5912910;3432680</t>
  </si>
  <si>
    <t>0.049734;0.045229;0.044686;0.055107;0.061197;0.043547;0.050057</t>
  </si>
  <si>
    <t>10.048711;282.973754;78.687335;827.437206;409.199742;8.003953;9.706758</t>
  </si>
  <si>
    <t>1257.174379;3600.000205;296.358084;3600.000275;3600.000257;3600.000170;1861.019062</t>
  </si>
  <si>
    <t>Mon May 27 23:29:37 2019</t>
  </si>
  <si>
    <t>3.00000000000000355271;4.00000000000000000000;4.00000000000000000000;4.00000000000000000000;3.00000000000000177636;2.00000000000001287859;4.00000000000000000000</t>
  </si>
  <si>
    <t>17028292;14877503;16998946;8727656;15598531;14581180;12739115</t>
  </si>
  <si>
    <t>174830;117389;113292;52458;155032;106646;100856</t>
  </si>
  <si>
    <t>9;9;8;9;8;8;8</t>
  </si>
  <si>
    <t>16.780236;15.602801;7.462651;13.892370;13.965633;13.827789;13.995696</t>
  </si>
  <si>
    <t>160.599929;38.455152;168.292392;218.748764;198.904352;29.352988;186.888883</t>
  </si>
  <si>
    <t>3600.004485;3030.014880;3539.787217;1934.640536;3600.002946;3600.001462;2544.543544</t>
  </si>
  <si>
    <t>Mon May 27 05:50:33 2019</t>
  </si>
  <si>
    <t>-237.75668148399998358400;-228.77503209999997579871;-237.75668148399998358400;-228.77503209999997579871;-228.77503209999997579871;-237.75668148399995516229;-228.77503209999997579871</t>
  </si>
  <si>
    <t>-237.75712099299994406465;-237.75668148399986989716;-237.75720889199988050677;-237.75668148399995516229;-237.75668148399998358400;-237.75712099299988722123;-237.75668148399981305374</t>
  </si>
  <si>
    <t>192072;195260;169419;210215;193037;134864;183233</t>
  </si>
  <si>
    <t>4;3;2;3;3;4;3</t>
  </si>
  <si>
    <t>8;8;9;8;8;9;8</t>
  </si>
  <si>
    <t>-237.757408;-237.757408;-237.757408;-237.757408;-237.757408;-237.757408;-237.757408</t>
  </si>
  <si>
    <t>10.890872;9.177548;6.895091;10.191722;8.215146;9.297832;9.563636</t>
  </si>
  <si>
    <t>11.204983;9.488205;6.989081;10.375090;8.739263;9.442643;10.025641</t>
  </si>
  <si>
    <t>11.209008;9.651308;6.993155;10.639719;8.741804;9.445992;10.027929</t>
  </si>
  <si>
    <t>Sun May 26 22:20:42 2019</t>
  </si>
  <si>
    <t>214.00000000000000000000;214.00000000000000000000;214.00000000000000000000;214.00000000000000000000;214.00000000000000000000;214.00000000000000000000;214.00000000000000000000</t>
  </si>
  <si>
    <t>992792;324678;551292;1022003;491238;613171;853495</t>
  </si>
  <si>
    <t>1451;745;1035;2405;1150;1167;1506</t>
  </si>
  <si>
    <t>36;68;50;31;39;44;94</t>
  </si>
  <si>
    <t>82.431707;80.920365;80.870639;82.221842;80.544620;81.102260;81.437046</t>
  </si>
  <si>
    <t>90.754291;92.233591;91.741901;88.876199;88.488253;91.107542;90.989191</t>
  </si>
  <si>
    <t>4.015753;5.456450;4.920523;3.438979;4.140383;4.330302;8.876841</t>
  </si>
  <si>
    <t>96.548591;16.481016;51.341492;70.406390;59.563800;72.173070;56.756970</t>
  </si>
  <si>
    <t>156.060391;31.307270;85.041072;117.277590;84.048601;102.402710;119.170645</t>
  </si>
  <si>
    <t>Mon May 27 11:02:37 2019</t>
  </si>
  <si>
    <t>242.00000000000000000000;242.00000000000000000000;244.00000000000000000000;242.00000000000000000000;242.00000000000000000000;242.00000000000000000000;788.00000000000000000000</t>
  </si>
  <si>
    <t>242.00000000000000000000;242.00000000000000000000;242.00000000000000000000;242.00000000000000000000;242.00000000000000000000;242.00000000000000000000;234.00000000000000000000</t>
  </si>
  <si>
    <t>2272144;2503425;767103;1013550;1369973;372159;3433951</t>
  </si>
  <si>
    <t>680;557;393;372;552;263;667</t>
  </si>
  <si>
    <t>8;6;5;6;6;8;7</t>
  </si>
  <si>
    <t>232.000000;231.571429;231.571429;231.571429;231.571429;231.571429;231.571429</t>
  </si>
  <si>
    <t>232.000000;233.111111;232.200000;233.000000;232.750000;232.750000;233.000000</t>
  </si>
  <si>
    <t>47.713425;39.128265;30.432934;32.363935;31.919207;29.935023;29.884013</t>
  </si>
  <si>
    <t>2300.200860;2776.816427;627.646829;940.469087;1465.035870;180.862272;3500.787649</t>
  </si>
  <si>
    <t>2300.352832;2788.848512;629.785119;945.606324;1465.125480;184.764394;3600.876939</t>
  </si>
  <si>
    <t>Mon May 27 11:56:59 2019</t>
  </si>
  <si>
    <t>236.00000000000008526513;244.00000000000000000000;248.00000000000017053026;256.00000000000000000000;253.00000000000000000000;242.00000000000176214598;246.99999999999994315658</t>
  </si>
  <si>
    <t>231.00000000000000000000;231.00000000000000000000;231.00000000000000000000;231.00000000000000000000;231.00000000000000000000;231.00000000000000000000;231.00000000000000000000</t>
  </si>
  <si>
    <t>2226549;2225421;2767070;2152823;2269530;2518747;2903150</t>
  </si>
  <si>
    <t>10255;10990;11061;11175;11114;11072;10998</t>
  </si>
  <si>
    <t>31;34;30;34;34;28;34</t>
  </si>
  <si>
    <t>95.080906;94.351441;93.601656;93.693073;91.103498;90.690583;96.370199</t>
  </si>
  <si>
    <t>170.455328;173.492709;173.683388;171.585137;172.279771;170.750764;175.737725</t>
  </si>
  <si>
    <t>12.162622;12.871022;11.777175;12.043585;12.682572;10.025681;14.305794</t>
  </si>
  <si>
    <t>572.071257;724.078384;722.932435;773.320024;881.018564;652.311221;727.459332</t>
  </si>
  <si>
    <t>1119.209149;996.281253;1220.982921;989.955246;1037.163194;1165.266383;1376.957303</t>
  </si>
  <si>
    <t>Mon May 27 17:26:17 2019</t>
  </si>
  <si>
    <t>7.533765;5.480235;8.533437;6.036857;6.305029;5.297278;4.175281</t>
  </si>
  <si>
    <t>7.574077;5.528376;8.533754;30.066522;28.321999;25.889507;4.175594</t>
  </si>
  <si>
    <t>Sun May 26 22:30:00 2019</t>
  </si>
  <si>
    <t>-488.72528155700274510309;-488.72528179485027521878;-491.00728177078383396292;-488.72528155700274510309;-488.72528155700274510309;-488.72528155700274510309;-488.72528155700274510309</t>
  </si>
  <si>
    <t>-893.59720706374241672165;-996.47807085943964011676;-979.08494575500867540541;-934.45510442718386912020;-970.79738599187430736492;-1017.90721378989724144049;-897.04168040022523200605</t>
  </si>
  <si>
    <t>2021280;2420041;2117174;1653910;1975271;1661817;1853556</t>
  </si>
  <si>
    <t>650;707;598;612;616;604;609</t>
  </si>
  <si>
    <t>113;106;108;110;104;162;126</t>
  </si>
  <si>
    <t>-1219.494050;-1219.486005;-1218.920416;-1219.987410;-1218.197490;-1219.990391;-1217.891410</t>
  </si>
  <si>
    <t>-1102.495614;-1098.363512;-1096.022900;-1091.616896;-1099.964597;-1085.968385;-1090.430096</t>
  </si>
  <si>
    <t>811.035370;765.797044;851.746488;867.467183;726.250909;933.665556;851.478616</t>
  </si>
  <si>
    <t>1194.360347;1190.816396;1661.480644;1522.972463;1558.954635;1499.533363;1461.489255</t>
  </si>
  <si>
    <t>3600.014639;3600.022900;3600.037066;3600.058305;3600.181238;3600.015113;3600.009630</t>
  </si>
  <si>
    <t>Mon May 27 19:31:58 2019</t>
  </si>
  <si>
    <t>1.472624;1.013505;1.223055;1.116816;1.610086;0.866869;1.476168</t>
  </si>
  <si>
    <t>54.164206;190.013513;88.315137;35.061531;98.731016;94.002936;87.247665</t>
  </si>
  <si>
    <t>79.968338;191.194314;91.415196;55.285766;105.575826;122.454172;146.208924</t>
  </si>
  <si>
    <t>Mon May 27 12:33:28 2019</t>
  </si>
  <si>
    <t>53905.00000000000000000000;53905.00000000000000000000;53905.00000000000000000000;53905.00000000000000000000;53905.00000000000000000000;53905.00000000000000000000;53905.00000000000000000000</t>
  </si>
  <si>
    <t>53900.00000000000000000000;53900.00000000000000000000;53900.00000000000000000000;53900.00000000000000000000;53900.00000000000000000000;53905.00000000000000000000;53905.00000000000000000000</t>
  </si>
  <si>
    <t>11744;29020;19565;14234;8646;15332;11082</t>
  </si>
  <si>
    <t>1431;1741;1506;875;525;1086;803</t>
  </si>
  <si>
    <t>18;29;16;16;21;20;17</t>
  </si>
  <si>
    <t>53366.666667;53366.666667;53366.666667;53366.666667;53366.666667;53366.666667;53366.666667</t>
  </si>
  <si>
    <t>53574.285714;53575.000000;53575.000000;53575.391374;53575.000000;53576.950000;53575.391374</t>
  </si>
  <si>
    <t>0.193574;0.328947;0.193507;0.190202;0.215752;0.212162;0.204992</t>
  </si>
  <si>
    <t>1.108396;0.851454;1.194466;2.616470;0.690567;2.667262;0.992503</t>
  </si>
  <si>
    <t>1.782548;3.136037;2.306966;2.670812;1.063337;3.080031;1.402010</t>
  </si>
  <si>
    <t>Sun May 26 22:09:08 2019</t>
  </si>
  <si>
    <t>118.99999921287832194139;127.00000000000000000000;121.99999930630795574871;123.99999999999998578915;118.99999844624491629475;125.99999613281261190423;119.99999999999997157829</t>
  </si>
  <si>
    <t>108.00000000000000000000;105.00000000000000000000;106.00000000000000000000;107.00000000000000000000;106.00000000000000000000;102.00000000000000000000;107.00000000000000000000</t>
  </si>
  <si>
    <t>2622161;2153988;2608573;2692837;2300993;2010040;2332523</t>
  </si>
  <si>
    <t>5434;4493;5353;5144;4602;4491;4453</t>
  </si>
  <si>
    <t>59;69;63;61;68;66;61</t>
  </si>
  <si>
    <t>38.805302;39.822029;41.004359;38.676679;40.630733;40.169782;39.879004</t>
  </si>
  <si>
    <t>74.744326;73.967060;77.451857;72.566956;74.499106;72.435092;75.139470</t>
  </si>
  <si>
    <t>139.190052;119.914832;159.340596;133.754887;130.513763;124.067971;137.095604</t>
  </si>
  <si>
    <t>3406.437065;3296.029709;2997.026997;2543.399479;3528.231422;3426.361688;2805.065605</t>
  </si>
  <si>
    <t>3600.031490;3600.006639;3600.034594;3600.007309;3600.006319;3600.005774;3600.008961</t>
  </si>
  <si>
    <t>Tue May 28 09:10:12 2019</t>
  </si>
  <si>
    <t>58.00000000000000000000;58.00000000000000000000;58.00000000000000000000;58.00000000000000000000;58.00000000000000000000;58.00000000000000000000;58.00000000000000000000</t>
  </si>
  <si>
    <t>5729;6694;5622;6219;6230;6449;7209</t>
  </si>
  <si>
    <t>3;4;3;3;3;5;3</t>
  </si>
  <si>
    <t>56.750000;56.500000;56.750000;56.500000;56.750000;56.750000;56.625000</t>
  </si>
  <si>
    <t>56.750000;56.750000;56.750000;56.750000;56.750000;57.000000;56.750000</t>
  </si>
  <si>
    <t>1.260023;1.216640;1.077331;1.199649;1.150144;1.300380;1.275833</t>
  </si>
  <si>
    <t>1.405683;1.309723;1.209693;1.309241;1.292591;1.414131;1.462942</t>
  </si>
  <si>
    <t>Sun May 26 22:10:28 2019</t>
  </si>
  <si>
    <t>16861.99999999999636202119;16862.00000000000000000000;16862.00000000000000000000;16862.00000000000000000000;16862.00000000000000000000;16862.00000000000000000000;16862.00000000000000000000</t>
  </si>
  <si>
    <t>2265;2950;2839;3035;3076;3259;3172</t>
  </si>
  <si>
    <t>426;730;734;848;577;759;733</t>
  </si>
  <si>
    <t>16310.666667;16310.666667;16310.666667;16310.666667;16310.666667;16310.666667;16310.666667</t>
  </si>
  <si>
    <t>0.445338;0.408291;0.413445;0.386097;0.389044;0.407679;0.380895</t>
  </si>
  <si>
    <t>4.220690;5.129201;5.295645;5.676707;5.637500;5.281988;6.433537</t>
  </si>
  <si>
    <t>4.355410;5.321111;5.582232;5.951900;5.804102;5.846756;6.621571</t>
  </si>
  <si>
    <t>Sun May 26 22:13:25 2019</t>
  </si>
  <si>
    <t>-31793.00000000000000000000;-31765.00000000000000000000;-31793.00000000000000000000;-31813.00000000000000000000;-31813.00000000000000000000;-31793.00000000000000000000;-31793.00000000000000000000</t>
  </si>
  <si>
    <t>-38777.00000000000000000000;-38698.00000000000000000000;-38777.00000000000000000000;-38534.00000000000000000000;-38534.00000000000000000000;-38534.00000000000000000000;-38647.00000000000000000000</t>
  </si>
  <si>
    <t>2024076;2195298;2020192;2389043;2395153;2420549;2139437</t>
  </si>
  <si>
    <t>2841;3217;2839;3237;3239;3138;2913</t>
  </si>
  <si>
    <t>-46921.507840;-46921.507840;-46921.507840;-46921.507840;-46921.507840;-46921.507840;-46921.507840</t>
  </si>
  <si>
    <t>104.557876;103.800594;102.610008;98.277845;87.889043;88.654052;89.543946</t>
  </si>
  <si>
    <t>3533.286156;3540.280738;3544.905119;3012.530207;2993.820736;2963.572060;3285.365878</t>
  </si>
  <si>
    <t>3600.003207;3600.002225;3600.004554;3600.001984;3600.003780;3600.011703;3600.003614</t>
  </si>
  <si>
    <t>Mon May 27 19:09:57 2019</t>
  </si>
  <si>
    <t>15077.99999999990359356161;15078.00000000000000000000;15078.00000000000000000000;15078.00000000000363797881;15078.00000000000000000000;15077.99999999998908606358;15078.00000000000363797881</t>
  </si>
  <si>
    <t>15077.99999999990359356161;15078.00000000000000000000;15078.00000000000000000000;15078.00000000000000000000;15078.00000000000000000000;15077.99999999998908606358;15078.00000000000363797881</t>
  </si>
  <si>
    <t>15199;4134;4118;4512;14527;4244;3912</t>
  </si>
  <si>
    <t>522;1;1;1;535;1;1</t>
  </si>
  <si>
    <t>33;26;31;39;20;33;31</t>
  </si>
  <si>
    <t>10578.876678;10565.316771;10565.316771;10565.317495;10565.317495;10565.316771;10565.316771</t>
  </si>
  <si>
    <t>14993.001287;15070.879643;15074.197511;15051.074568;14381.682092;15059.433397;14956.138975</t>
  </si>
  <si>
    <t>0.381905;0.241092;0.261051;0.304087;0.261206;0.270588;0.261864</t>
  </si>
  <si>
    <t>1.650333;0.243047;0.262275;0.305815;1.598714;0.272155;0.264067</t>
  </si>
  <si>
    <t>1.650881;0.243607;0.262777;0.306415;1.599451;0.272655;0.264610</t>
  </si>
  <si>
    <t>Sun May 26 22:08:26 2019</t>
  </si>
  <si>
    <t>0.320311;0.318102;0.320610;0.317323;0.319893;0.314609;0.315029</t>
  </si>
  <si>
    <t>15.451572;6.577634;19.755306;29.855730;20.935966;13.703470;14.425931</t>
  </si>
  <si>
    <t>19.377266;13.335311;21.691347;31.312100;22.796323;17.601327;15.429469</t>
  </si>
  <si>
    <t>Mon May 27 03:09:41 2019</t>
  </si>
  <si>
    <t>0.312745;0.310109;0.310045;0.310396;0.308797;0.309415;0.309966</t>
  </si>
  <si>
    <t>5.186496;5.039932;5.058433;5.128792;5.053664;5.085796;5.091548</t>
  </si>
  <si>
    <t>5.357503;5.204205;5.237706;5.293995;5.217786;5.270532;5.255921</t>
  </si>
  <si>
    <t>Sun May 26 22:18:25 2019</t>
  </si>
  <si>
    <t>2626270.32662396878004074097;2623271.32636896893382072449;2623271.32666896935552358627;2624971.32666896935552358627;2623271.32666896935552358627;2627374.32666896888986229897;2623271.32666896888986229897</t>
  </si>
  <si>
    <t>2619744.92585783638060092926;2622336.63257052004337310791;2621738.13285422278568148613;2621254.19285112340003252029;2622706.74323114566504955292;2620494.99694407824426889420;2622095.98384169768542051315</t>
  </si>
  <si>
    <t>11780704;12002638;10319230;8061814;11717620;8770472;11702254</t>
  </si>
  <si>
    <t>7528;7417;6135;7858;9035;8873;8406</t>
  </si>
  <si>
    <t>40;37;29;47;28;41;33</t>
  </si>
  <si>
    <t>2607900.577592;2606847.226139;2607658.811530;2608313.716025;2607620.227101;2608186.210744;2608186.211494</t>
  </si>
  <si>
    <t>2613725.639591;2613302.293740;2613491.129864;2613666.045306;2613150.657362;2613174.564809;2613596.146465</t>
  </si>
  <si>
    <t>45.740655;39.181893;37.855285;51.500709;41.664101;53.435247;42.276117</t>
  </si>
  <si>
    <t>2661.957887;3287.332055;1334.397404;3384.863825;3332.143603;2577.916558;2481.801210</t>
  </si>
  <si>
    <t>3600.001354;3600.001387;3600.001505;3600.001513;3600.001448;3600.001375;3600.001658</t>
  </si>
  <si>
    <t>Mon May 27 05:09:09 2019</t>
  </si>
  <si>
    <t>10000000000000000159028911097599180468360808563945281389781327557747838772170381060813469985856815104.00000000000000000000;49323.99996249999821884558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49324.00000000000000000000;10000000000000000159028911097599180468360808563945281389781327557747838772170381060813469985856815104.00000000000000000000</t>
  </si>
  <si>
    <t>49324.00000000000000000000;49323.99996249999821884558;49324.00000000000000000000;49324.00000000000000000000;49324.00000000000000000000;49324.00000000000000000000;49324.00000000000000000000</t>
  </si>
  <si>
    <t>10935;9833;9449;7350;8335;8434;8938</t>
  </si>
  <si>
    <t>3;6;4;3;4;3;3</t>
  </si>
  <si>
    <t>48648.500000;49224.000000;48623.500000;49149.000000;48673.500000;49084.000000;48836.000000</t>
  </si>
  <si>
    <t>49174.000000;49323.999962;49249.000000;49149.000000;49174.000000;49209.000000;49324.000000</t>
  </si>
  <si>
    <t>0.773207;0.807248;0.754737;0.650464;0.704420;0.721987;0.674133</t>
  </si>
  <si>
    <t>0.000000;0.810086;0.000000;0.000000;0.000000;0.751463;0.000000</t>
  </si>
  <si>
    <t>0.796026;0.810570;0.813633;0.655945;0.753175;0.752005;0.674623</t>
  </si>
  <si>
    <t>Sun May 26 22:08:33 2019</t>
  </si>
  <si>
    <t>125055.00000000008731149137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142275.00000000000000000000;10000000000000000159028911097599180468360808563945281389781327557747838772170381060813469985856815104.00000000000000000000;180285.00000000000000000000</t>
  </si>
  <si>
    <t>125055.00000000008731149137;125055.00000000000000000000;125055.00000000000000000000;125055.00000000004365574569;125055.00000000000000000000;125055.00000000001455191523;125055.00000000002910383046</t>
  </si>
  <si>
    <t>15549;8738;19217;28096;14915;7516;26175</t>
  </si>
  <si>
    <t>642;1;523;520;518;1;688</t>
  </si>
  <si>
    <t>10;12;6;6;6;8;8</t>
  </si>
  <si>
    <t>107751.000000;107751.000000;107751.000000;107751.000000;107751.000000;124955.000000;107751.000000</t>
  </si>
  <si>
    <t>125005.000000;125033.125000;107751.000000;107751.000000;107751.000000;125034.347826;107751.000000</t>
  </si>
  <si>
    <t>3.497220;2.725818;1.774773;1.786097;1.856861;2.315673;2.213072</t>
  </si>
  <si>
    <t>6.247545;0.000000;0.000000;0.000000;3.122729;0.000000;4.595737</t>
  </si>
  <si>
    <t>6.259606;2.726485;6.938614;6.277249;5.361344;2.316445;8.190186</t>
  </si>
  <si>
    <t>Sun May 26 22:11:31 2019</t>
  </si>
  <si>
    <t>0.023307;0.020612;0.019105;0.015283;0.018017;0.019812;0.020742</t>
  </si>
  <si>
    <t>8.278343;9.288488;28.928967;3.500474;1.161958;6.542259;0.962773</t>
  </si>
  <si>
    <t>28.705008;27.426494;42.908137;26.213762;27.653376;28.359503;23.401342</t>
  </si>
  <si>
    <t>Mon May 27 10:42:07 2019</t>
  </si>
  <si>
    <t>1527.00000000000000000000;1483.00000000000000000000;1486.00000000000000000000;1497.00000000000000000000;1516.00000000000000000000;1503.00000000000000000000;1497.00000000000000000000</t>
  </si>
  <si>
    <t>1442.00000000000022737368;1445.00000000000000000000;1446.00000000000000000000;1447.00000000000000000000;1446.00000000000000000000;1445.00000000000000000000;1459.00000000000000000000</t>
  </si>
  <si>
    <t>1640540;2264351;1901409;1749555;1679899;2073852;991536</t>
  </si>
  <si>
    <t>42116;76302;73779;60796;78427;65216;10899</t>
  </si>
  <si>
    <t>42;50;63;63;57;45;35</t>
  </si>
  <si>
    <t>1427.297224;1427.283482;1427.283482;1427.283482;1427.271321;1427.283482;1427.279333</t>
  </si>
  <si>
    <t>1442.000000;1443.000000;1446.000000;1446.000000;1446.000000;1444.000000;1438.000000</t>
  </si>
  <si>
    <t>28.649122;29.618969;47.783885;33.192695;32.609024;28.834913;17.750121</t>
  </si>
  <si>
    <t>3216.328848;3076.926532;2374.637423;3264.745189;2647.169450;3155.901396;3544.837586</t>
  </si>
  <si>
    <t>3600.005489;3600.010660;3600.006900;3600.007853;3600.057794;3600.009313;3600.129936</t>
  </si>
  <si>
    <t>Tue May 28 09:10:03 2019</t>
  </si>
  <si>
    <t>1750.00000000000000000000;1750.00000000000000000000;1751.00000000000000000000;1753.00000000000000000000;1752.00000000000000000000;1749.00000000000000000000;1749.00000000000000000000</t>
  </si>
  <si>
    <t>1739.00000000000000000000;1739.00000000000000000000;1738.00000000000000000000;1738.00000000000000000000;1737.00000000000000000000;1738.00000000000000000000;1738.00000000000000000000</t>
  </si>
  <si>
    <t>3739180;2616104;2860054;2024168;3205419;3960733;2699599</t>
  </si>
  <si>
    <t>36675;69962;61510;71859;90554;81502;67029</t>
  </si>
  <si>
    <t>35;31;38;27;35;41;29</t>
  </si>
  <si>
    <t>1721.791082;1721.635590;1721.582347;1723.157193;1721.635590;1721.582347;1722.395976</t>
  </si>
  <si>
    <t>1733.000000;1731.000000;1731.000000;1731.000000;1733.000000;1732.000000;1730.000000</t>
  </si>
  <si>
    <t>20.277708;17.214237;19.264665;15.143216;20.121173;19.442655;15.698984</t>
  </si>
  <si>
    <t>3153.371579;3170.543452;2086.878091;890.986803;3386.048021;2672.037959;3142.857992</t>
  </si>
  <si>
    <t>3600.011292;3600.006347;3600.002551;3600.007274;3600.003642;3600.003675;3600.011320</t>
  </si>
  <si>
    <t>Tue May 28 16:10:06 2019</t>
  </si>
  <si>
    <t>340.00000000000000000000;339.99999961988328323059;340.00000000000250111043;340.00000000000568434189;340.00000000002336264515;339.99999913963631570368;353.99999999999982946974</t>
  </si>
  <si>
    <t>340.00000000000000000000;339.99999961988328323059;340.00000000000250111043;340.00000000000000000000;340.00000000002336264515;339.99999913963631570368;340.00000000000000000000</t>
  </si>
  <si>
    <t>77339;112889;75814;81912;63497;61281;93754</t>
  </si>
  <si>
    <t>7;9;7;9;7;7;9</t>
  </si>
  <si>
    <t>14;12;12;12;11;11;11</t>
  </si>
  <si>
    <t>332.566228;333.093162;333.167678;332.566228;332.566260;332.566228;332.566228</t>
  </si>
  <si>
    <t>333.284459;333.461965;333.560615;333.365578;333.295563;333.370707;333.281684</t>
  </si>
  <si>
    <t>14.156247;24.329634;17.263244;14.440832;14.558426;14.233223;16.771958</t>
  </si>
  <si>
    <t>21.809634;34.801351;24.220684;26.414926;19.074705;17.789858;30.923731</t>
  </si>
  <si>
    <t>26.167711;36.796053;26.679287;26.415504;21.487589;20.805192;30.924180</t>
  </si>
  <si>
    <t>Mon May 27 10:29:21 2019</t>
  </si>
  <si>
    <t>17568.00000000000000000000;17568.00000000000000000000;17896.00000000000000000000;17569.00000000000000000000;17573.00000000000000000000;17573.00000000000000000000;17895.00000000000000000000</t>
  </si>
  <si>
    <t>17566.00000000000000000000;17566.00000000000000000000;17566.00000000000000000000;17566.00000000000000000000;17566.00000000000000000000;17566.00000000000000000000;17566.00000000000000000000</t>
  </si>
  <si>
    <t>10848327;16099672;1334080;4113814;1817347;1056721;1220533</t>
  </si>
  <si>
    <t>81656;109428;14755;54067;29784;12254;10207</t>
  </si>
  <si>
    <t>13;19;13;17;11;21;14</t>
  </si>
  <si>
    <t>17562.466657;17562.401754;17562.505303;17562.503643;17562.455767;17562.484286;17562.553945</t>
  </si>
  <si>
    <t>17563.569697;17563.614625;17563.638095;17563.641667;17563.400000;17563.695652;17563.571837</t>
  </si>
  <si>
    <t>1.709309;2.085593;1.347804;1.858595;1.430076;2.097592;1.514890</t>
  </si>
  <si>
    <t>255.880442;870.344969;160.328510;370.165350;209.524485;65.653428;119.106766</t>
  </si>
  <si>
    <t>908.223209;1644.143215;198.426464;396.570702;220.403632;133.515557;148.781020</t>
  </si>
  <si>
    <t>Mon May 27 17:53:03 2019</t>
  </si>
  <si>
    <t>155342.00000000000000000000;168145.00000000000000000000;155342.00000000000000000000;174556.00000000000000000000;246610.00000000000000000000;180959.00000000000000000000;164946.00000000000000000000</t>
  </si>
  <si>
    <t>155327.00000000005820766091;155328.00000000000000000000;155327.00000000264844857156;155328.00000000000000000000;155328.00000000000000000000;155328.00000000000000000000;155328.00000000000000000000</t>
  </si>
  <si>
    <t>6259878;3410566;3680559;3904728;2934389;3435533;2700805</t>
  </si>
  <si>
    <t>30204;17888;14274;10282;10327;10223;10304</t>
  </si>
  <si>
    <t>13;12;13;13;14;13;12</t>
  </si>
  <si>
    <t>155319.053023;155319.193642;155319.101243;155319.148129;155319.539506;155319.174911;155318.923530</t>
  </si>
  <si>
    <t>155321.818333;155321.905019;155321.576867;155321.581950;155322.435237;155322.309140;155321.320606</t>
  </si>
  <si>
    <t>12.594991;10.060883;7.981419;8.206540;7.990764;8.369696;8.303294</t>
  </si>
  <si>
    <t>1910.551585;1671.857589;1326.540970;365.945047;236.143290;170.406721;196.357708</t>
  </si>
  <si>
    <t>1910.561684;1719.570131;1326.547331;889.778910;1198.796564;757.489810;900.833775</t>
  </si>
  <si>
    <t>Mon May 27 11:10:59 2019</t>
  </si>
  <si>
    <t>-70.56996429999985309678;-70.56996429999999520533;-70.56996430000009468131;-70.56996429999999520533;-70.56996430000000941618;-70.56996429999999520533;-70.56996429999999520533</t>
  </si>
  <si>
    <t>-70.56996429999985309678;-70.57245276425921076680;-70.56996430000009468131;-70.57490662435901640492;-70.56996430000000941618;-70.57683747500001913977;-70.57308309520774969315</t>
  </si>
  <si>
    <t>330486;345663;736439;322083;675705;403895;328575</t>
  </si>
  <si>
    <t>25;65;189;100;112;107;29</t>
  </si>
  <si>
    <t>28;26;28;24;27;28;29</t>
  </si>
  <si>
    <t>-84.616810;-80.304947;-81.123786;-84.374427;-84.060153;-79.557521;-84.710548</t>
  </si>
  <si>
    <t>-72.327041;-70.865496;-75.776010;-70.740840;-74.634083;-72.353857;-72.373849</t>
  </si>
  <si>
    <t>473.516650;444.437945;358.965693;477.590298;456.447020;436.875470;427.026595</t>
  </si>
  <si>
    <t>542.523909;614.114883;1316.776483;707.046900;1015.732791;739.078505;551.489011</t>
  </si>
  <si>
    <t>633.665616;624.389968;1319.504133;707.054613;1416.593816;779.155282;568.285559</t>
  </si>
  <si>
    <t>Tue May 28 07:17:33 2019</t>
  </si>
  <si>
    <t>-203.90299293756137899436;-204.09293107378653076012;-204.34471679591038650869;-204.43488835744585685461;-204.44937708689838018472;-204.43694225010528953135;-204.47255523210287719849</t>
  </si>
  <si>
    <t>879573;884949;941883;983484;1015855;950114;986585</t>
  </si>
  <si>
    <t>22;14;17;21;20;22;27</t>
  </si>
  <si>
    <t>23;18;20;23;22;28;18</t>
  </si>
  <si>
    <t>-206.032465;-206.082369;-206.084591;-206.060136;-206.042723;-205.885305;-205.885305</t>
  </si>
  <si>
    <t>-204.581033;-204.596500;-204.594081;-204.580307;-204.594676;-204.579935;-204.617369</t>
  </si>
  <si>
    <t>1817.224127;1623.947975;1696.469248;1685.700781;1645.298941;1710.077649;1523.951408</t>
  </si>
  <si>
    <t>3600.006501;3600.008259;3600.001043;3600.003287;3600.002276;3600.004048;3600.004858</t>
  </si>
  <si>
    <t>Mon May 27 15:06:00 2019</t>
  </si>
  <si>
    <t>274809;159277;565810;228124;208098;249203;147177</t>
  </si>
  <si>
    <t>2450;1589;5154;2258;2025;2305;1618</t>
  </si>
  <si>
    <t>3;3;4;3;4;4;4</t>
  </si>
  <si>
    <t>4.560091;4.318445;4.540856;4.347477;7.331071;5.504634;4.617003</t>
  </si>
  <si>
    <t>121.765203;26.203529;211.155750;90.066617;89.993271;112.095951;11.976729</t>
  </si>
  <si>
    <t>133.771397;70.758016;218.382432;105.782333;102.473124;121.073554;60.407546</t>
  </si>
  <si>
    <t>Mon May 27 12:56:59 2019</t>
  </si>
  <si>
    <t>3700.51786111991759753437;3711.63324233486719094799;3680.37451068392192610190;3683.85366925999642262468;3679.60701467935405162279;3670.52013452009987304336;3679.56697682293361140182</t>
  </si>
  <si>
    <t>42360599;28806824;40765265;40704123;39908381;38075116;59108851</t>
  </si>
  <si>
    <t>1011726;644356;960548;951475;913513;848720;1057987</t>
  </si>
  <si>
    <t>0.440292;0.435634;0.432713;0.433640;0.430532;0.425211;0.428832</t>
  </si>
  <si>
    <t>3586.838814;1664.965063;658.679436;3358.716699;3531.378964;3498.711066;1500.417751</t>
  </si>
  <si>
    <t>3600.000348;1991.896301;3600.000240;3600.000293;3600.000281;3600.000204;3600.000286</t>
  </si>
  <si>
    <t>Wed May 29 10:49:44 2019</t>
  </si>
  <si>
    <t>165395.27529518867959268391;165395.27529518867959268391;165395.27529518867959268391;165395.27529518870869651437;165395.27529518867959268391;165395.27529518870869651437;165395.27529518867959268391</t>
  </si>
  <si>
    <t>165379.48714111943263560534;165380.51826017329585738480;100.00000000003819877747;131292.52248292474541813135;165380.62233780793030746281;165380.56166137848049402237;165379.95252596359932795167</t>
  </si>
  <si>
    <t>2961030;2401676;6093810;4247808;1614802;1118292;1444413</t>
  </si>
  <si>
    <t>238103;135805;202626;206131;85428;51655;117911</t>
  </si>
  <si>
    <t>11;11;11;14;9;11;12</t>
  </si>
  <si>
    <t>100.000000;100.000000;100.000000;100.000000;100.000000;100.000000;100.000000</t>
  </si>
  <si>
    <t>2.241877;3.465908;3.719438;4.338115;2.398303;3.895817;3.193667</t>
  </si>
  <si>
    <t>480.629720;1519.192835;3051.447591;3567.849035;1012.362591;714.465708;293.609592</t>
  </si>
  <si>
    <t>1975.491025;1555.920356;3600.024248;3600.004564;1084.404294;986.728010;1298.487824</t>
  </si>
  <si>
    <t>Tue May 28 08:00:41 2019</t>
  </si>
  <si>
    <t>-36800603.23316174745559692383;-36800603.23316174000501632690;-36800603.23316173255443572998;-36800603.23316173255443572998;-36800603.23316173255443572998;-36800603.23316171765327453613;-36800603.23316173255443572998</t>
  </si>
  <si>
    <t>-36804282.81210080534219741821;-36804283.29334598779678344727;-36804282.70258762687444686890;-36804281.95122469216585159302;-36804282.63185917586088180542;-36804282.64457543194293975830;-36804282.88402034342288970947</t>
  </si>
  <si>
    <t>20383542;16324821;31298250;24977221;17826739;22006621;23696116</t>
  </si>
  <si>
    <t>687426;630374;1138373;895610;694407;841795;948355</t>
  </si>
  <si>
    <t>55;55;55;55;55;55;55</t>
  </si>
  <si>
    <t>-37727663.538067;-37727663.538067;-37727663.538067;-37727663.538067;-37727663.538067;-37727663.538067;-37727663.538067</t>
  </si>
  <si>
    <t>-37576029.544107;-37576029.544107;-37576029.544107;-37576029.544107;-37576029.544107;-37576029.544107;-37576029.544107</t>
  </si>
  <si>
    <t>5.495194;5.444228;5.425303;5.399229;5.051813;5.119133;5.097518</t>
  </si>
  <si>
    <t>1259.338420;1079.015955;2060.656381;1527.453170;1130.381348;1451.879255;1546.908809</t>
  </si>
  <si>
    <t>1325.078311;1123.175663;2123.112899;1621.137836;1149.207247;1492.694787;1595.884343</t>
  </si>
  <si>
    <t>Wed May 29 19:34:09 2019</t>
  </si>
  <si>
    <t>423.00000000000000000000;423.00000000000000000000;423.00000000000000000000;423.00000000000000000000;423.00000000000000000000;423.00000000000000000000;423.00000000000000000000</t>
  </si>
  <si>
    <t>125990;116149;139586;119723;104514;134201;145599</t>
  </si>
  <si>
    <t>1174;1067;1083;1139;964;1257;1166</t>
  </si>
  <si>
    <t>10;10;10;10;10;14;10</t>
  </si>
  <si>
    <t>361.271101;361.271101;361.271101;361.271101;361.271101;361.271101;361.271101</t>
  </si>
  <si>
    <t>362.261546;362.261546;362.261546;362.261546;362.261546;362.937833;362.261546</t>
  </si>
  <si>
    <t>1.312974;1.313956;1.307986;1.292993;1.281080;1.337857;1.288996</t>
  </si>
  <si>
    <t>14.380343;13.195319;17.395038;13.626172;11.651233;20.105335;13.091090</t>
  </si>
  <si>
    <t>20.642495;19.800959;18.647644;19.758792;17.146508;21.782497;19.679867</t>
  </si>
  <si>
    <t>Mon May 27 03:16:25 2019</t>
  </si>
  <si>
    <t>4745.99999999999545252649;4834.00000000000181898940;4714.00000000000000000000;4726.00000000000000000000;4734.00000000000000000000;4780.00000000000000000000;4726.00000000000000000000</t>
  </si>
  <si>
    <t>3919.04917534450305538485;3911.80312874527862732066;3920.34849812091715648421;3922.09057883492641849443;3917.28780615939012932358;3906.69205833959631490870;3897.80036759570702997735</t>
  </si>
  <si>
    <t>5800006;6159852;6129150;6091212;6016656;5913227;5421683</t>
  </si>
  <si>
    <t>8570;10025;9922;10202;9567;9224;7910</t>
  </si>
  <si>
    <t>17;14;12;10;14;13;12</t>
  </si>
  <si>
    <t>3284.709465;3284.709465;3284.544134;3284.709465;3284.565887;3284.605773;3284.666367</t>
  </si>
  <si>
    <t>3287.559722;3286.477864;3286.489101;3286.405862;3287.084645;3286.413425;3287.415626</t>
  </si>
  <si>
    <t>14.922214;14.022165;13.393466;14.014892;14.751053;14.182937;14.720958</t>
  </si>
  <si>
    <t>1897.616116;1826.063790;2420.518171;2419.354458;2698.649966;1908.787707;2374.421547</t>
  </si>
  <si>
    <t>3600.006154;3600.005255;3600.002070;3600.019524;3600.001662;3600.002560;3600.002703</t>
  </si>
  <si>
    <t>Tue May 28 02:09:55 2019</t>
  </si>
  <si>
    <t>-6020203.00000000000000000000;-6020203.00000000000000000000;-6020303.00000000000000000000;-6020303.00000000000000000000;-6020203.00000000000000000000;-6020203.00000000000000000000;-6020203.00000000000000000000</t>
  </si>
  <si>
    <t>-6020303.00000000000000000000;-6020403.00000000000000000000;-6020303.00000000000000000000;-6020303.00000000000000000000;-6020303.00000000000000000000;-6020303.00000000000000000000;-6020203.00000000000000000000</t>
  </si>
  <si>
    <t>2082111;2602817;6463945;3468074;2089380;2616210;1938566</t>
  </si>
  <si>
    <t>24658;46507;133666;64929;31622;37066;22191</t>
  </si>
  <si>
    <t>8;8;11;8;8;8;8</t>
  </si>
  <si>
    <t>-11070503.000000;-11070503.000000;-11070503.000000;-11070503.000000;-11070503.000000;-11070503.000000;-11070503.000000</t>
  </si>
  <si>
    <t>-11070503.000000;-11070500.140770;-11070486.133193;-11070498.445564;-11070497.704484;-11070499.511734;-11070503.000000</t>
  </si>
  <si>
    <t>0.411175;0.402725;0.530020;0.453423;0.425675;0.454206;0.507285</t>
  </si>
  <si>
    <t>77.130566;216.528748;265.227421;269.002357;158.900311;134.958164;18.600319</t>
  </si>
  <si>
    <t>169.479134;228.846737;475.166073;283.087707;193.022165;241.928059;157.533044</t>
  </si>
  <si>
    <t>Mon May 27 07:45:36 2019</t>
  </si>
  <si>
    <t>-6.67126284745171016510;-6.67384554850109701363;-6.67078471808699102752;-6.67418603786080133489;-6.67418603786080133489;-6.67418603786080044671;-6.67418603786119213339</t>
  </si>
  <si>
    <t>-8.71757777774953623862;-8.73170633663128015201;-8.70117945896018696317;-7.71778570938753460950;-7.70868696783523255078;-6.72268199415377676331;-6.71426189279167395796</t>
  </si>
  <si>
    <t>5381508;5095029;4178243;5301196;5787908;5508367;5685002</t>
  </si>
  <si>
    <t>156471;183392;135608;206021;214971;204834;216892</t>
  </si>
  <si>
    <t>36;38;28;36;56;32;34</t>
  </si>
  <si>
    <t>-11.869309;-11.872505;-11.871074;-11.865096;-11.868772;-11.870113;-11.870100</t>
  </si>
  <si>
    <t>-11.834477;-11.836004;-11.837729;-11.837751;-11.833842;-11.836042;-11.839972</t>
  </si>
  <si>
    <t>4.938583;4.887544;4.173423;4.424656;6.051117;4.661595;4.696465</t>
  </si>
  <si>
    <t>3076.221335;2864.998593;2939.885459;3453.250679;3331.281952;3227.376664;1602.254343</t>
  </si>
  <si>
    <t>3600.006834;3600.014966;3600.006019;3600.008141;3600.001715;3600.005649;3600.002927</t>
  </si>
  <si>
    <t>Tue May 28 09:09:56 2019</t>
  </si>
  <si>
    <t>20476.00000000000000000000;20020.00000000000000000000;20263.00000000000000000000;19646.00000000000000000000;20353.00000000000000000000;20066.00000000000000000000;19823.00000000000000000000</t>
  </si>
  <si>
    <t>16944.00000000000000000000;17061.00000000000000000000;16900.00000000000000000000;17042.00000000000000000000;16815.00000000000000000000;16966.00000000000000000000;16931.00000000000000000000</t>
  </si>
  <si>
    <t>20539161;22828134;24139102;21899427;22249064;18942353;20780091</t>
  </si>
  <si>
    <t>54242;49216;56434;53008;63832;37290;46012</t>
  </si>
  <si>
    <t>38;39;34;35;39;37;37</t>
  </si>
  <si>
    <t>10825.927237;10823.992276;10825.927237;10824.875767;10825.036967;10761.354564;10823.992276</t>
  </si>
  <si>
    <t>13844.026513;13864.201530;13827.317954;13847.180562;13854.249162;13836.457000;13813.311592</t>
  </si>
  <si>
    <t>2.537960;2.733882;2.379965;2.414322;2.538235;2.294843;2.250116</t>
  </si>
  <si>
    <t>656.593293;2683.777003;1592.571399;153.983387;3073.184652;918.405258;152.241228</t>
  </si>
  <si>
    <t>3600.000615;3600.000466;3600.000473;3600.000516;3600.000523;3600.000607;3600.000446</t>
  </si>
  <si>
    <t>Tue May 28 16:09:24 2019</t>
  </si>
  <si>
    <t>20957.00000000000000000000;20957.00000000000000000000;21157.00000000000000000000;20889.00000000000000000000;21746.00000000000000000000;21150.00000000000000000000;21695.00000000000000000000</t>
  </si>
  <si>
    <t>18961.00000000000000000000;18809.00000000000000000000;19043.00000000000000000000;19091.00000000000000000000;18890.00000000000000000000;18886.00000000000000000000;18939.00000000000000000000</t>
  </si>
  <si>
    <t>20898127;18802447;23253934;21810559;22479629;19914250;22875466</t>
  </si>
  <si>
    <t>48200;34499;47996;41332;47297;45884;47384</t>
  </si>
  <si>
    <t>46;43;51;45;44;47;46</t>
  </si>
  <si>
    <t>11776.732502;11776.732502;11776.732502;11776.732502;11776.732502;11776.732502;11776.732502</t>
  </si>
  <si>
    <t>14908.796312;14904.222345;14906.538087;14871.281839;14898.083638;14903.226653;14905.276494</t>
  </si>
  <si>
    <t>2.952091;2.780034;2.955394;2.591513;2.821472;2.869118;2.904672</t>
  </si>
  <si>
    <t>2540.031949;1819.690592;2777.358422;2830.115487;2383.690651;3408.708739;538.980200</t>
  </si>
  <si>
    <t>3600.000521;3600.000605;3600.000571;3600.000673;3600.000511;3600.000503;3600.000525</t>
  </si>
  <si>
    <t>Mon May 27 22:06:01 2019</t>
  </si>
  <si>
    <t>-63.20849207710000428051;-63.20849207709995454252;-63.20849207709999717508;-63.20849207709996875337;-63.20849207709999006966;-63.20849207710001849136;-63.20849207710007533478</t>
  </si>
  <si>
    <t>-63.21359844529290228365;-63.20849207709995454252;-63.21410223829477814661;-63.21467720611882157300;-63.21470967245934957646;-63.21444584835783331300;-63.20849207710007533478</t>
  </si>
  <si>
    <t>1098384;1251383;1325774;1252115;1549082;1231473;1269296</t>
  </si>
  <si>
    <t>32954;33994;35070;37988;42755;33687;34698</t>
  </si>
  <si>
    <t>41;40;41;40;49;40;44</t>
  </si>
  <si>
    <t>-80.220651;-80.220651;-80.220651;-80.220651;-80.220651;-80.220651;-80.220651</t>
  </si>
  <si>
    <t>-76.445400;-76.285402;-76.130224;-76.189383;-76.339489;-76.112634;-76.270885</t>
  </si>
  <si>
    <t>8.235052;7.965302;8.272261;8.204465;8.845041;8.429701;8.594777</t>
  </si>
  <si>
    <t>413.510117;472.240706;440.636632;510.309558;588.462052;574.355516;613.246289</t>
  </si>
  <si>
    <t>570.180453;671.866631;691.922785;711.561590;815.664606;678.859660;633.649149</t>
  </si>
  <si>
    <t>Mon May 27 15:24:53 2019</t>
  </si>
  <si>
    <t>-47.82439786957999672268;-43.33387038345000519257;-46.96273217652999676375;-47.34518505917999675603;-50.58879773150999881182;-48.20757295258000851845;-47.07660857560000522426</t>
  </si>
  <si>
    <t>-63.10309714565131855579;-63.34929867812619619372;-63.02903165041244193390;-62.91240486942713516783;-62.87891433907673643944;-63.53131518317533021900;-63.02725027688460812669</t>
  </si>
  <si>
    <t>3633150;3252951;3553472;3209467;3718871;3520037;3424805</t>
  </si>
  <si>
    <t>45651;60120;46266;45758;42734;43054;43822</t>
  </si>
  <si>
    <t>59;54;57;54;59;55;57</t>
  </si>
  <si>
    <t>-84.913351;-84.897715;-84.907779;-84.894620;-84.913512;-84.907779;-84.907779</t>
  </si>
  <si>
    <t>-72.971215;-72.980108;-72.748958;-72.777829;-72.719018;-72.882645;-73.021468</t>
  </si>
  <si>
    <t>38.418496;36.803148;37.720656;35.950069;39.286390;40.510697;37.855304</t>
  </si>
  <si>
    <t>1859.160718;3430.119743;657.965128;1977.309395;3189.893392;2126.761426;2278.190124</t>
  </si>
  <si>
    <t>3600.032951;3600.014819;3600.006287;3600.027858;3600.008336;3600.066567;3600.007811</t>
  </si>
  <si>
    <t>Mon May 27 05:08:36 2019</t>
  </si>
  <si>
    <t>0.949569;0.700531;0.992225;0.770045;0.742447;0.793158;0.952073</t>
  </si>
  <si>
    <t>17.098737;12.186194;8.209926;11.414039;9.339331;6.423379;7.355227</t>
  </si>
  <si>
    <t>18.226023;13.706094;8.210194;18.999745;9.664808;11.216084;8.649142</t>
  </si>
  <si>
    <t>Sun May 26 22:24:26 2019</t>
  </si>
  <si>
    <t>-0.17175280912255413979;-0.17175003115121206809;-0.17175519010313711199;-0.17177502179939224680;-0.17175161711464881353;-0.17177521900388070808;-0.17175243425644456940</t>
  </si>
  <si>
    <t>-0.17213637853807672862;-0.17208807074855467234;-0.17220496550309380424;-0.17179202734391896268;-0.17216167890717243294;-0.17210496090161106486;-0.17197668254365700014</t>
  </si>
  <si>
    <t>1449360;1623167;2228669;1634675;2037510;1451048;1557652</t>
  </si>
  <si>
    <t>39520;26244;42913;29539;32945;19587;22296</t>
  </si>
  <si>
    <t>9;13;14;13;10;13;10</t>
  </si>
  <si>
    <t>-0.172576;-0.172625;-0.172644;-0.172667;-0.172660;-0.172649;-0.172661</t>
  </si>
  <si>
    <t>-0.172627;-0.172645;-0.172653;-0.172625;-0.172654;-0.172642;-0.172648</t>
  </si>
  <si>
    <t>684.942874;624.748400;697.150042;636.459397;474.642330;895.413603;851.812985</t>
  </si>
  <si>
    <t>2622.355507;2151.778769;2657.549281;2943.791031;1884.039341;3084.958789;2281.258505</t>
  </si>
  <si>
    <t>3600.009950;3600.015107;3600.010060;3294.071095;3600.010625;3600.014367;3600.014597</t>
  </si>
  <si>
    <t>Tue May 28 01:29:27 2019</t>
  </si>
  <si>
    <t>-18.99999999999990052402;-19.00000000000035527137;-19.00000000000000355271;-18.99999999999992184030;-19.00000000000000000000;-18.99999999999999644729;-17.99999999999984723331</t>
  </si>
  <si>
    <t>-18.99999999999990052402;-27.00000000000000000000;-27.99999999999998578915;-23.00000000000000000000;-19.00000000000000000000;-26.00000000000000000000;-22.99999999999997157829</t>
  </si>
  <si>
    <t>2443533;1814856;2009983;2030256;1705902;2124629;1972567</t>
  </si>
  <si>
    <t>1716;1093;1044;1891;3121;533;2708</t>
  </si>
  <si>
    <t>14;16;9;10;11;12;15</t>
  </si>
  <si>
    <t>-29.000000;-29.000000;-29.000000;-29.000000;-29.000000;-29.000000;-29.000000</t>
  </si>
  <si>
    <t>486.056717;615.770589;401.577520;478.051493;563.480061;919.554661;470.985667</t>
  </si>
  <si>
    <t>1323.156717;1475.082885;1611.743921;3215.659784;1203.588827;2550.698918;1691.931457</t>
  </si>
  <si>
    <t>3215.778556;3600.003155;3600.474574;3600.003278;2409.587226;3600.002315;3601.128265</t>
  </si>
  <si>
    <t>Tue May 28 10:00:57 2019</t>
  </si>
  <si>
    <t>-18.99999999999992894573;-18.00000000002059508120;-19.00000000000044764192;-19.00000000000000000000;-19.00000000002236433261;-18.99999999999999644729;-18.99999999999998578915</t>
  </si>
  <si>
    <t>-19.00000000000000000000;-25.00000000000000000000;-25.00000000000000000000;-19.00000000000000000000;-23.00000000000000000000;-25.00000000000000000000;-18.99999999999998578915</t>
  </si>
  <si>
    <t>2327375;2916350;3115986;2637728;3228566;2145959;2234433</t>
  </si>
  <si>
    <t>1845;1023;1572;2809;2122;1095;2243</t>
  </si>
  <si>
    <t>10;12;10;12;13;11;13</t>
  </si>
  <si>
    <t>452.554497;431.632349;513.546234;500.861301;605.574285;339.093387;315.119221</t>
  </si>
  <si>
    <t>1487.217593;3475.755648;2131.774410;1279.405326;2442.103296;983.940836;1215.248882</t>
  </si>
  <si>
    <t>2725.634428;3600.003686;3600.002794;2473.457798;3600.002456;3600.002126;2012.988866</t>
  </si>
  <si>
    <t>Tue May 28 22:25:19 2019</t>
  </si>
  <si>
    <t>10000000000000000159028911097599180468360808563945281389781327557747838772170381060813469985856815104.00000000000000000000;3217.69999999969149939716;3217.69999999972060322762;3217.69999999969149939716;3217.69999999972060322762;3217.69999999966239556670;3217.69999999972060322762</t>
  </si>
  <si>
    <t>3217.69999999966239556670;3217.69999999969149939716;3217.69999999966239556670;3217.69999999969149939716;3217.69999999969149939716;3217.69999999966239556670;3217.69999999969149939716</t>
  </si>
  <si>
    <t>282961;1066614;946492;726059;4544306;337132;1984456</t>
  </si>
  <si>
    <t>1;529;1031;1030;2646;1;2390</t>
  </si>
  <si>
    <t>62;92;70;69;75;64;76</t>
  </si>
  <si>
    <t>2473.766667;2441.150000;2443.650000;2431.150000;2426.150000;2433.816667;2468.816667</t>
  </si>
  <si>
    <t>3216.700000;3202.700000;3212.700000;3207.700000;3212.700000;3212.700000;3215.200000</t>
  </si>
  <si>
    <t>153.886033;236.084502;163.179198;203.901013;205.063995;211.474961;211.087864</t>
  </si>
  <si>
    <t>0.000000;237.028777;163.776707;204.632278;205.315068;212.433420;211.421495</t>
  </si>
  <si>
    <t>154.056395;481.234695;526.780622;554.633372;849.691221;212.454907;693.624583</t>
  </si>
  <si>
    <t>Mon May 27 05:47:31 2019</t>
  </si>
  <si>
    <t>-230.98916228571428632677;-230.98916228571434317018;-230.98916233911106132837;-230.98916228571428632677;-230.98916228571434317018;-230.98916228571431474847;-230.98916233911108975008</t>
  </si>
  <si>
    <t>-231.04739211428548628646;-231.01113590137313735795;-231.00857228196798587305;-231.01225367666691568047;-231.01225375918949112020;-231.02798217142833436810;-231.04739211428534417792</t>
  </si>
  <si>
    <t>27168480;1434382;132983;17425011;37244872;32965950;27721830</t>
  </si>
  <si>
    <t>347242;21550;4741;210352;394540;297091;375014</t>
  </si>
  <si>
    <t>13;15;12;17;16;17;16</t>
  </si>
  <si>
    <t>-231.116964;-231.116964;-231.116964;-231.116964;-231.116964;-231.116964;-231.116964</t>
  </si>
  <si>
    <t>-231.063567;-231.063567;-231.063567;-231.063567;-231.063567;-231.063567;-231.063567</t>
  </si>
  <si>
    <t>0.650547;0.485225;0.467473;0.686453;0.669760;0.752249;0.947722</t>
  </si>
  <si>
    <t>110.331884;52.059544;5.475803;36.455886;97.032614;40.632118;31.265285</t>
  </si>
  <si>
    <t>3600.000399;94.453515;12.307297;1367.575826;3085.678588;3600.001715;3600.000580</t>
  </si>
  <si>
    <t>Mon May 27 03:07:19 2019</t>
  </si>
  <si>
    <t>410.76899215644999685537;410.76370139452490093390;410.76370139452490093390;410.76370139452490093390;410.76370139452490093390;410.76370139452490093390;410.76370139452490093390</t>
  </si>
  <si>
    <t>410.73143982905509119519;410.72957551389231412031;410.72434311326765055128;410.72580492698824627951;410.73648580323134638093;410.72354028166012085421;410.72283675229374466653</t>
  </si>
  <si>
    <t>340736;490722;407378;249330;240168;248596;301585</t>
  </si>
  <si>
    <t>2585;4659;3145;1525;1950;1988;2401</t>
  </si>
  <si>
    <t>16;16;14;14;16;18;21</t>
  </si>
  <si>
    <t>406.346941;406.810510;406.634189;406.648854;406.558817;406.602489;406.669318</t>
  </si>
  <si>
    <t>406.792405;407.307524;407.219227;407.279554;407.102106;407.269487;407.202581</t>
  </si>
  <si>
    <t>1.223238;1.193031;1.255538;1.350673;1.254764;1.312636;1.430057</t>
  </si>
  <si>
    <t>49.947443;10.457419;24.883717;45.268691;48.514610;52.933297;43.963040</t>
  </si>
  <si>
    <t>73.329084;85.089856;81.699187;47.016253;53.687852;55.909745;66.557709</t>
  </si>
  <si>
    <t>Mon May 27 11:33:03 2019</t>
  </si>
  <si>
    <t>424.00000000000000000000;423.00000000000000000000;423.00000000000000000000;423.00000000000000000000;423.00000000000000000000;423.00000000000000000000;423.00000000000000000000</t>
  </si>
  <si>
    <t>420.00000000000000000000;420.00000000000000000000;420.00000000000000000000;420.00000000000000000000;420.00000000000000000000;420.00000000000000000000;420.00000000000000000000</t>
  </si>
  <si>
    <t>12995304;13265449;13316639;13875873;13659446;13742494;12994850</t>
  </si>
  <si>
    <t>55981;52788;53044;57538;50025;54416;52331</t>
  </si>
  <si>
    <t>44;77;50;52;62;58;40</t>
  </si>
  <si>
    <t>409.590684;409.698985;409.798068;409.611468;409.690427;409.718346;409.757320</t>
  </si>
  <si>
    <t>412.890913;413.470000;413.262482;413.231569;413.499914;413.311460;413.014064</t>
  </si>
  <si>
    <t>3.709690;5.852988;3.641595;3.478060;3.835765;4.097168;3.076917</t>
  </si>
  <si>
    <t>371.687974;3028.890103;148.511680;923.323017;1993.203902;92.140869;971.271976</t>
  </si>
  <si>
    <t>3600.001779;3600.000627;3600.000569;3600.000576;3600.000518;3600.000631;3600.000640</t>
  </si>
  <si>
    <t>Tue May 28 23:09:26 2019</t>
  </si>
  <si>
    <t>7762656.69822361133992671967;7753737.17935226578265428543;7754501.19462584517896175385;7761767.28586431965231895447;7763200.85694752447307109833;7758643.92548305355012416840;7760106.52626942936331033707</t>
  </si>
  <si>
    <t>7746353.35215120948851108551;7744984.99667788483202457428;7744980.74631207529455423355;7745366.74379591271281242371;7745659.76771266479045152664;7745260.54748234152793884277;7745071.13699861988425254822</t>
  </si>
  <si>
    <t>2671893;2445589;2629701;3051757;2865846;2580197;2585109</t>
  </si>
  <si>
    <t>4732;4726;6877;7556;6249;5479;5623</t>
  </si>
  <si>
    <t>87;96;94;83;91;80;85</t>
  </si>
  <si>
    <t>7722446.032977;7722465.696073;7722518.539673;7722456.129275;7722649.678033;7722672.058946;7722484.082398</t>
  </si>
  <si>
    <t>7740642.743680;7740364.081512;7739676.420151;7740530.725671;7741124.723932;7739765.224986;7740518.604932</t>
  </si>
  <si>
    <t>93.042231;79.878962;79.893044;66.159478;78.193975;65.672645;67.527712</t>
  </si>
  <si>
    <t>2562.291481;3185.664502;3444.408017;2101.854216;3463.037648;3119.146008;3238.346556</t>
  </si>
  <si>
    <t>3600.041230;3600.005924;3600.004142;3600.003549;3600.003617;3600.004511;3600.003846</t>
  </si>
  <si>
    <t>Tue May 28 23:10:16 2019</t>
  </si>
  <si>
    <t>8129071.80121280532330274582;8129680.56740256305783987045;8130879.07190042082220315933;8130348.50200417451560497284;8129885.54135179147124290466;8130442.38978534098714590073;8130212.27459657844156026840</t>
  </si>
  <si>
    <t>8127720.92216643039137125015;8124787.84706930443644523621;8123645.21802239399403333664;8123752.93737486563622951508;8125501.23740512225776910782;8123669.17668330390006303787;8125637.08419220242649316788</t>
  </si>
  <si>
    <t>3281063;3476185;2964255;2794471;2919864;3507610;3475526</t>
  </si>
  <si>
    <t>9935;9706;6550;6508;8088;5830;9102</t>
  </si>
  <si>
    <t>68;73;72;70;80;89;77</t>
  </si>
  <si>
    <t>8103639.786009;8103638.141149;8103638.740298;8103619.409192;8103636.710406;8103639.786009;8103639.779118</t>
  </si>
  <si>
    <t>8116922.019588;8114649.780920;8115263.923367;8115881.527849;8114196.163363;8114126.184366;8115890.766994</t>
  </si>
  <si>
    <t>40.562327;40.222348;36.163275;34.309668;36.707251;41.331869;45.811003</t>
  </si>
  <si>
    <t>3338.027306;3562.191548;3566.607622;3498.543870;2734.816023;3106.508202;3506.121484</t>
  </si>
  <si>
    <t>3600.003733;3600.004449;3600.019963;3600.005628;3600.004551;3600.004317;3600.006161</t>
  </si>
  <si>
    <t>Mon May 27 05:08:34 2019</t>
  </si>
  <si>
    <t>586813558.44431400299072265625;586813558.44431400299072265625;586813558.44431400299072265625;586813558.44431400299072265625;586813558.44431400299072265625;586813558.44431591033935546875;586813558.44431495666503906250</t>
  </si>
  <si>
    <t>586783282.47228336334228515625;586783280.52722358703613281250;586783282.21294450759887695312;586783282.85199880599975585938;586783280.52722549438476562500;586783863.50465571880340576172;586783280.52722740173339843750</t>
  </si>
  <si>
    <t>146344;146900;145423;146292;144037;142947;148814</t>
  </si>
  <si>
    <t>10212;10212;10212;10212;10212;10212;10212</t>
  </si>
  <si>
    <t>579007331.426947;579007331.426945;579007331.426943;579007331.426939;579007331.426944;579007331.426941;579007331.426941</t>
  </si>
  <si>
    <t>580122766.539000;580122766.538996;580122766.538995;580122766.538991;580122766.538995;580122766.538992;580122766.538992</t>
  </si>
  <si>
    <t>8.028026;7.511581;7.512799;6.978347;6.944582;7.052120;7.595684</t>
  </si>
  <si>
    <t>320.850377;317.795480;311.133618;290.483375;307.578940;311.167046;340.811862</t>
  </si>
  <si>
    <t>324.071746;321.061528;314.339786;293.347079;310.899215;314.320126;344.111253</t>
  </si>
  <si>
    <t>Tue May 28 00:06:49 2019</t>
  </si>
  <si>
    <t>-15.00000000000000000000;-16.00000000000000000000;-15.00000000000000000000;-16.00000000000000000000;-16.00000000000000710543;-16.00000000000003552714;-16.00000000000000000000</t>
  </si>
  <si>
    <t>-18.00000000000000000000;-18.00000000000000000000;-18.00000000000000000000;-18.00000000000000000000;-18.00000000000000000000;-18.00000000000000000000;-18.00000000000000000000</t>
  </si>
  <si>
    <t>16330603;15326586;16013135;14458077;14061022;12031347;12521462</t>
  </si>
  <si>
    <t>122916;94686;114973;82337;108207;71996;81574</t>
  </si>
  <si>
    <t>-25.275057;-25.275057;-25.275057;-25.275057;-25.275057;-25.275057;-25.275057</t>
  </si>
  <si>
    <t>-21.326969;-21.328413;-21.329922;-21.328413;-21.336293;-21.336668;-21.328413</t>
  </si>
  <si>
    <t>15.345905;15.300906;15.415450;15.759977;16.696555;17.623575;19.327121</t>
  </si>
  <si>
    <t>25.750368;1382.690246;444.243601;1082.857623;3484.471327;2104.550926;1725.275575</t>
  </si>
  <si>
    <t>3600.000524;3600.000965;3600.002339;3600.000844;3600.000760;3600.000997;3600.002112</t>
  </si>
  <si>
    <t>Tue May 28 05:06:11 2019</t>
  </si>
  <si>
    <t>69.00000000000000000000;69.00000000000000000000;69.00000000000000000000;69.00000000000000000000;69.00000000000000000000;69.00000000000000000000;69.00000000000000000000</t>
  </si>
  <si>
    <t>423;466;456;471;474;445;409</t>
  </si>
  <si>
    <t>6;8;11;7;8;6;6</t>
  </si>
  <si>
    <t>63.068677;62.074720;62.116173;61.143740;62.479477;61.143740;63.068677</t>
  </si>
  <si>
    <t>67.904953;67.899567;68.000000;66.471444;67.899567;66.471444;67.897138</t>
  </si>
  <si>
    <t>0.012977;0.016193;0.016519;0.013173;0.014855;0.012182;0.011678</t>
  </si>
  <si>
    <t>0.013405;0.016572;0.016909;0.013857;0.015322;0.012943;0.012143</t>
  </si>
  <si>
    <t>660705645.75999987125396728516;660705645.76000010967254638672;660705645.75993978977203369141;660705645.75999987125396728516;660705645.75999987125396728516;660705645.76000010967254638672;660705645.75999999046325683594</t>
  </si>
  <si>
    <t>660639578.34525215625762939453;660639596.00079798698425292969;660639577.36572110652923583984;660639604.84736192226409912109;660639599.42048609256744384766;660639601.38031530380249023438;660639667.59756600856781005859</t>
  </si>
  <si>
    <t>14789346;9370643;16090368;6376690;5594466;11058152;8453886</t>
  </si>
  <si>
    <t>150157;95406;170536;69739;51521;116167;86146</t>
  </si>
  <si>
    <t>38;58;51;39;43;33;37</t>
  </si>
  <si>
    <t>653200805.845567;653385395.901420;653220619.371645;653226240.523496;653394224.322413;653346778.351702;653445168.243452</t>
  </si>
  <si>
    <t>656575806.411012;656770542.057875;656877436.591687;656798937.077418;656775638.477665;656424673.236755;656615311.646383</t>
  </si>
  <si>
    <t>6.699598;8.192528;8.053196;6.985912;6.785460;6.000331;6.968204</t>
  </si>
  <si>
    <t>3013.785148;1904.399557;3489.444783;1316.578154;1042.265751;2349.035973;2002.528555</t>
  </si>
  <si>
    <t>3281.680206;2112.458994;3541.200366;1679.640592;1471.304823;2387.788069;2094.191757</t>
  </si>
  <si>
    <t>Mon May 27 02:44:29 2019</t>
  </si>
  <si>
    <t>529740623.20000457763671875000;529740623.19999408721923828125;529740623.20000684261322021484;529740623.19999325275421142578;529740623.20000380277633666992;529740623.20000177621841430664;529764160.48002159595489501953</t>
  </si>
  <si>
    <t>529687657.03100365400314331055;529687724.50769394636154174805;529687661.39763534069061279297;529687679.80496180057525634766;529687676.15695327520370483398;529688201.54388725757598876953;529711435.05757439136505126953</t>
  </si>
  <si>
    <t>1550060;1298329;1832067;1211969;1500382;1024865;1022589</t>
  </si>
  <si>
    <t>22200;23250;32950;18587;21283;16648;15740</t>
  </si>
  <si>
    <t>60;49;32;51;54;59;57</t>
  </si>
  <si>
    <t>524913639.868565;524894404.746771;524886258.230220;524913639.868565;524921583.977315;524913639.868566;524938553.902900</t>
  </si>
  <si>
    <t>527140218.895673;527392277.311321;526921467.530428;527113902.957776;527192881.462172;527155917.089893;527221185.890853</t>
  </si>
  <si>
    <t>8.181054;7.291838;4.825647;10.424376;7.984663;7.512784;8.014909</t>
  </si>
  <si>
    <t>537.092128;659.812221;747.988174;467.450516;536.796913;466.574424;416.751279</t>
  </si>
  <si>
    <t>563.430391;692.985670;785.407970;499.779126;543.082532;467.290695;457.251174</t>
  </si>
  <si>
    <t>Tue May 28 09:28:46 2019</t>
  </si>
  <si>
    <t>113.00000000000000000000;-8.99999999999984368060;-135.00000000000000000000;94.00000000000000000000;-19.00000000000000000000;122.00000000000002842171;-50.00000000000058264504</t>
  </si>
  <si>
    <t>-1526.00000000000000000000;-1550.00000000000000000000;-1550.00000000000000000000;-1510.00000000000000000000;-1551.00000000000000000000;-1550.00000000000000000000;-1494.00000000000000000000</t>
  </si>
  <si>
    <t>205359;171273;164053;216155;213213;203254;250282</t>
  </si>
  <si>
    <t>550;629;601;527;636;595;519</t>
  </si>
  <si>
    <t>120;33;33;153;34;32;201</t>
  </si>
  <si>
    <t>-1608.517815;-1608.517815;-1608.517815;-1608.517815;-1608.517815;-1608.517815;-1608.517815</t>
  </si>
  <si>
    <t>-1530.700334;-1554.652734;-1554.652734;-1513.908641;-1554.682617;-1554.777385;-1496.917085</t>
  </si>
  <si>
    <t>558.033032;255.488008;264.990003;745.235005;268.289346;248.339932;886.347526</t>
  </si>
  <si>
    <t>646.595646;318.429080;337.626708;881.562125;337.641021;327.959543;1015.451396</t>
  </si>
  <si>
    <t>3600.023449;3600.437756;3600.131657;3600.028889;3600.189219;3600.087466;3600.017543</t>
  </si>
  <si>
    <t>Thu Jun  6 11:19:47 2019</t>
  </si>
  <si>
    <t>15.99999999999722355426;16.00000000000000000000;16.00000000000000000000;16.00000000000000710543;15.00000000000015276669;16.00000000000000000000;15.00000000000002309264</t>
  </si>
  <si>
    <t>11.00000000000000000000;10.00000000000000000000;11.00000000000000000000;11.00000000000000000000;11.00000000000000000000;11.00000000000000000000;11.00000000000000000000</t>
  </si>
  <si>
    <t>1331605;1273773;1320639;1303840;1413281;1307947;1480773</t>
  </si>
  <si>
    <t>525;537;531;530;542;557;629</t>
  </si>
  <si>
    <t>7;6;6;6;8;6;6</t>
  </si>
  <si>
    <t>8.848494;8.846220;8.845064;8.857772;8.842357;8.867400;8.854673</t>
  </si>
  <si>
    <t>8.976354;8.936765;8.942277;8.959336;8.936884;8.934091;8.951126</t>
  </si>
  <si>
    <t>173.122232;149.995420;143.733263;174.590104;153.574356;132.830020;126.592618</t>
  </si>
  <si>
    <t>1238.936184;967.373771;1096.107291;1246.911248;2176.909810;855.870549;1501.528991</t>
  </si>
  <si>
    <t>3600.157520;3600.044310;3600.117527;3600.205281;3600.020282;3600.019381;3600.008643</t>
  </si>
  <si>
    <t>Mon May 27 12:31:15 2019</t>
  </si>
  <si>
    <t>16.00000000000161648472;15.99999999998896882403;16.00000000000003197442;16.99999999999999289457;15.99999999997445243594;15.99999999999987210231;17.00000000000002131628</t>
  </si>
  <si>
    <t>776346;897872;971616;939316;945690;830043;809922</t>
  </si>
  <si>
    <t>157;162;202;191;192;199;167</t>
  </si>
  <si>
    <t>6;4;5;6;6;6;6</t>
  </si>
  <si>
    <t>8.791904;8.768256;8.761373;8.774798;8.776288;8.775857;8.773439</t>
  </si>
  <si>
    <t>8.930511;8.768256;8.851326;8.947252;8.970672;8.971873;8.926516</t>
  </si>
  <si>
    <t>353.971987;229.120913;239.605078;329.244298;345.617871;386.604493;329.783032</t>
  </si>
  <si>
    <t>2790.171572;2921.390600;3405.684575;2634.058439;2535.368383;3597.239126;2791.241456</t>
  </si>
  <si>
    <t>3600.019446;3600.043422;3600.023084;3600.022783;3600.019688;3600.023524;3600.018863</t>
  </si>
  <si>
    <t>Thu Jun  6 20:38:06 2019</t>
  </si>
  <si>
    <t>10000000000000000159028911097599180468360808563945281389781327557747838772170381060813469985856815104.00000000000000000000;9.00000000000000000000;7.00000000000000000000;8.00000000000000355271;7.00000000000000000000;7.99999999999999911182;8.00000000000000000000</t>
  </si>
  <si>
    <t>4.00000000000000000000;5.00000000000000000000;5.00000000000000000000;5.00000000000000000000;6.00000000000000000000;5.00000000000000000000;5.00000000000000000000</t>
  </si>
  <si>
    <t>992941;6311201;4009256;9674804;9377469;6933939;6925787</t>
  </si>
  <si>
    <t>1;511;133;572;508;515;415</t>
  </si>
  <si>
    <t>19;21;30;22;22;21;42</t>
  </si>
  <si>
    <t>3.443324;3.439545;3.443324;3.439536;3.446702;3.442341;3.442341</t>
  </si>
  <si>
    <t>3.503246;3.484771;3.520885;3.501064;3.496362;3.489690;3.508457</t>
  </si>
  <si>
    <t>3319.668228;1575.097911;2753.267996;538.489967;972.067901;705.814433;1667.823059</t>
  </si>
  <si>
    <t>0.000000;3028.341512;3078.668173;1824.605251;3195.017524;2559.409027;2380.979821</t>
  </si>
  <si>
    <t>3600.004002;3600.164745;3600.006787;3600.004994;3600.020900;3600.006710;3600.026122</t>
  </si>
  <si>
    <t>Tue May 28 16:12:49 2019</t>
  </si>
  <si>
    <t>48.00000000000000000000;48.00000000000000000000;48.00000000000000000000;48.00000000000000000000;48.00000000000000000000;48.00000000000000000000;48.00000000000000000000</t>
  </si>
  <si>
    <t>7089;7364;7835;4737;4175;7568;5148</t>
  </si>
  <si>
    <t>0.213629;0.151506;0.121838;0.215951;0.182171;0.134378;0.109275</t>
  </si>
  <si>
    <t>Tue May 28 05:06:14 2019</t>
  </si>
  <si>
    <t>1751.27924059183487770497;1745.12418234622896306973;1745.12418234602682787227;1745.12418234604274402955;1745.12418234603296696150;1745.12418234602273514611;1745.12418234602728261962</t>
  </si>
  <si>
    <t>1656.83691407316177901521;1744.96948506302578607574;1745.00724239232908985286;1665.11880641035077132983;1744.95290434397611534223;1744.95688681263732178195;1744.95854618020734960737</t>
  </si>
  <si>
    <t>29324275;5048715;10032795;30053160;29488439;14591488;20618370</t>
  </si>
  <si>
    <t>1063598;343511;473018;1452158;1091555;912424;889576</t>
  </si>
  <si>
    <t>8;8;8;8;7;8;9</t>
  </si>
  <si>
    <t>1311.701648;1311.701648;1311.701648;1311.701648;1311.701648;1311.701648;1311.701648</t>
  </si>
  <si>
    <t>0.042792;0.042721;0.042153;0.042647;0.037970;0.041918;0.044191</t>
  </si>
  <si>
    <t>2523.309005;481.464537;375.702165;1856.569488;3495.297578;1864.782461;1819.869260</t>
  </si>
  <si>
    <t>3600.000798;598.255967;1120.065810;3600.000333;3510.095229;1954.983001;2276.037830</t>
  </si>
  <si>
    <t>Mon May 27 12:29:05 2019</t>
  </si>
  <si>
    <t>-345.00000000000000000000;-344.99999999999988631316;-340.00000000000000000000;-345.00000000000000000000;-345.00000000000000000000;-345.00000000000000000000;-345.00000000000000000000</t>
  </si>
  <si>
    <t>-345.00000000000000000000;-344.99999999999988631316;-345.00000000000000000000;-345.00000000000000000000;-345.00000000000000000000;-345.00000000000000000000;-345.00000000000000000000</t>
  </si>
  <si>
    <t>794199;251920;318940;408947;445382;489794;408652</t>
  </si>
  <si>
    <t>9544;3412;4756;5851;6106;6783;4671</t>
  </si>
  <si>
    <t>33;31;26;20;24;20;23</t>
  </si>
  <si>
    <t>-445.690867;-445.690867;-450.668102;-445.690867;-445.803571;-452.357533;-448.548009</t>
  </si>
  <si>
    <t>-429.361702;-433.956116;-432.218845;-430.400000;-434.150000;-435.259740;-437.224424</t>
  </si>
  <si>
    <t>2.983622;2.946236;2.508349;2.728908;2.946595;2.568059;2.757919</t>
  </si>
  <si>
    <t>95.119306;36.656334;41.538347;48.059182;43.523685;77.222677;55.183325</t>
  </si>
  <si>
    <t>100.970677;41.591068;54.781485;68.762398;64.065404;78.888138;55.912627</t>
  </si>
  <si>
    <t>Mon May 27 11:16:36 2019</t>
  </si>
  <si>
    <t>24256.31228983401888399385;24256.31228983402252197266;24256.31228983402252197266;24256.31228983402252197266;24256.31228983402252197266;24256.31228983402252197266;24256.31228983402252197266</t>
  </si>
  <si>
    <t>24253.90090360412068548612;24253.89720678550656884909;24253.92591858484956901520;24253.88804822762904223055;24253.88752794122774503194;24253.89335869601563899778;24253.89116740226381807588</t>
  </si>
  <si>
    <t>4346061;4569817;3866640;4452866;4886875;3936215;3667360</t>
  </si>
  <si>
    <t>51954;53149;48282;71613;73398;50472;60020</t>
  </si>
  <si>
    <t>11;11;11;11;11;11;11</t>
  </si>
  <si>
    <t>22624.408605;22624.408605;22624.408605;22624.408605;22624.408605;22624.408605;22624.408605</t>
  </si>
  <si>
    <t>22703.265346;22703.265346;22703.265346;22703.265346;22703.265346;22703.265346;22703.265346</t>
  </si>
  <si>
    <t>0.492165;0.501653;0.488915;0.479850;0.492132;0.485112;0.476054</t>
  </si>
  <si>
    <t>1407.064701;1510.683330;1240.820413;1329.585250;1386.218990;1215.091331;1002.659889</t>
  </si>
  <si>
    <t>1408.373452;1514.048932;1270.637700;1330.888026;1402.358260;1217.671762;1022.187285</t>
  </si>
  <si>
    <t>Wed May 29 16:40:18 2019</t>
  </si>
  <si>
    <t>7.75866550646536889957;7.75879729284508190545;7.75866550646537245228;7.75866550646537245228;7.75864199022708156406;7.75866550646537245228;7.75890556650346407963</t>
  </si>
  <si>
    <t>7.75802936105077201034;7.75802430174536894469;7.75789526241678473184;7.75789805979652502543;7.75788409817671453794;7.75813025896591312858;7.75817905427130405371</t>
  </si>
  <si>
    <t>340855;286665;1321768;1636322;468526;570309;382285</t>
  </si>
  <si>
    <t>33480;34429;99000;80568;41884;70508;59682</t>
  </si>
  <si>
    <t>7;6;5;3;5;6;4</t>
  </si>
  <si>
    <t>7.343590;7.343591;7.343560;7.343561;7.343561;7.343588;7.343590</t>
  </si>
  <si>
    <t>7.095702;6.754738;5.743452;4.814123;6.746423;5.642314;5.090149</t>
  </si>
  <si>
    <t>509.615785;397.973754;443.134137;680.727493;621.963337;754.953567;617.079892</t>
  </si>
  <si>
    <t>509.624589;493.935823;1389.127465;1488.683087;621.966797;754.959943;617.085348</t>
  </si>
  <si>
    <t>Sun May 26 23:46:22 2019</t>
  </si>
  <si>
    <t>51906.47737025178503245115;51906.47737025178503245115;51906.47737025178503245115;51906.47737025178503245115;51906.47737025178503245115;51906.47737025178503245115;51906.47737025178503245115</t>
  </si>
  <si>
    <t>51906.47737025178503245115;51906.47737025178503245115;51901.52117798174731433392;51902.62818595661519793794;51903.52570754590124124661;51904.49104785793315386400;51901.45418775889993412420</t>
  </si>
  <si>
    <t>346224;244003;602005;679610;795379;337971;1405464</t>
  </si>
  <si>
    <t>5192;1978;11922;12027;15741;6604;27486</t>
  </si>
  <si>
    <t>11;9;10;10;9;9;9</t>
  </si>
  <si>
    <t>45208.702558;45166.118265;45208.702558;45208.702558;45208.702558;45208.702558;45208.702558</t>
  </si>
  <si>
    <t>45297.944018;45233.550963;45249.437226;45535.064016;45255.228975;45240.564238;45344.384501</t>
  </si>
  <si>
    <t>37.916133;32.928047;46.901888;28.508928;30.130431;38.005095;32.521542</t>
  </si>
  <si>
    <t>793.417452;371.519296;474.915049;1185.839674;2102.224940;974.789159;2562.885061</t>
  </si>
  <si>
    <t>793.426634;371.528497;1369.655655;1185.932359;2103.713982;974.798794;2567.475625</t>
  </si>
  <si>
    <t>Tue May 28 02:43:01 2019</t>
  </si>
  <si>
    <t>-1132.22317086186467349762;-1132.22317083091138556483;-1132.22317116911062839790;-1132.22317083091047607013;-1132.19098140236565086525;-1132.22317083091047607013;-1132.22317083091093081748</t>
  </si>
  <si>
    <t>-1132.30387339811386482324;-1132.22317083091138556483;-1132.32250067183917963121;-1132.30714366081883781590;-1132.27449021011307195295;-1132.30916419148229579150;-1132.30822914741133899952</t>
  </si>
  <si>
    <t>12490;10994;10232;11198;10380;10359;10108</t>
  </si>
  <si>
    <t>58;33;31;27;36;35;29</t>
  </si>
  <si>
    <t>28;29;30;32;31;29;26</t>
  </si>
  <si>
    <t>-1180.794781;-1182.872213;-1181.738226;-1180.709004;-1183.526428;-1180.197604;-1184.558718</t>
  </si>
  <si>
    <t>-1142.108058;-1145.112059;-1143.304096;-1142.827964;-1144.635709;-1143.240318;-1144.527714</t>
  </si>
  <si>
    <t>7.333733;5.955110;7.633766;7.319945;7.420996;6.697557;6.004296</t>
  </si>
  <si>
    <t>8.503275;6.830935;7.970189;7.724981;7.791494;7.130216;6.370980</t>
  </si>
  <si>
    <t>8.570400;7.098799;8.223778;8.026339;8.034705;7.421436;6.557005</t>
  </si>
  <si>
    <t>Sun May 26 22:21:38 2019</t>
  </si>
  <si>
    <t>379.07129574999999022111;379.07129574999999022111;379.07129574999999022111;379.07129574999999022111;379.07129574999999022111;379.07129574999999022111;379.07129574999999022111</t>
  </si>
  <si>
    <t>379.06680820000008225179;379.07129574999999022111;379.06680820000008225179;379.07129574999999022111;379.06680820000008225179;379.06680820000008225179;379.06680820000008225179</t>
  </si>
  <si>
    <t>16501;15862;16516;22916;16502;16502;16516</t>
  </si>
  <si>
    <t>1785;1753;1787;2470;1793;1786;1787</t>
  </si>
  <si>
    <t>334.496858;334.496858;334.496858;334.496858;334.496858;334.496858;334.496858</t>
  </si>
  <si>
    <t>340.710432;340.710432;340.710432;340.710432;340.710432;340.710432;340.710432</t>
  </si>
  <si>
    <t>0.358864;0.377838;0.383448;0.354081;0.355115;0.355571;0.341738</t>
  </si>
  <si>
    <t>4.704798;4.623099;4.636002;5.087497;4.442961;4.517393;4.487627</t>
  </si>
  <si>
    <t>4.922898;4.659607;4.843221;5.581224;4.630513;4.695653;4.673939</t>
  </si>
  <si>
    <t>Sun May 26 22:13:59 2019</t>
  </si>
  <si>
    <t>397.76134365000001480439;397.76134365000007164781;397.76134364999984427413;397.76134364999995796097;397.76134365000007164781;397.76134364999995796097;397.76134364999995796097</t>
  </si>
  <si>
    <t>397.76134365000001480439;397.72694975384609961111;397.75325933518496412944;397.74934464999995498147;397.75885310892391544257;397.72193320444443997985;397.74931726000011167343</t>
  </si>
  <si>
    <t>391498;363154;288617;251657;317120;332765;358422</t>
  </si>
  <si>
    <t>37657;35007;24337;24048;33085;26647;34402</t>
  </si>
  <si>
    <t>344.975269;344.975269;344.975269;344.975269;344.975269;344.975269;344.975269</t>
  </si>
  <si>
    <t>0.318144;0.301207;0.299458;0.302950;0.298806;0.304962;0.296332</t>
  </si>
  <si>
    <t>52.964047;60.255925;44.882050;42.545308;59.137608;57.637652;69.939329</t>
  </si>
  <si>
    <t>68.818911;66.507868;50.067398;50.895800;59.857671;58.785964;72.737739</t>
  </si>
  <si>
    <t>Mon May 27 11:40:11 2019</t>
  </si>
  <si>
    <t>24.16319444450000375468;24.16319444460000198660;24.16319444450000020197;24.16319444450000020197;24.16319444450000020197;24.16319444450000020197;24.16319444449999309654</t>
  </si>
  <si>
    <t>755174;354331;313644;358479;317258;698929;384849</t>
  </si>
  <si>
    <t>2148;1054;575;612;602;2304;734</t>
  </si>
  <si>
    <t>10;7;10;12;12;11;9</t>
  </si>
  <si>
    <t>23.261882;23.261882;23.261882;23.261535;23.261535;23.261882;23.261882</t>
  </si>
  <si>
    <t>23.334011;23.448706;23.342480;23.343493;23.335648;23.342442;23.339924</t>
  </si>
  <si>
    <t>109.040406;84.045307;63.119268;69.838819;95.134334;80.593924;70.621968</t>
  </si>
  <si>
    <t>2520.908392;1458.326949;974.296700;1560.419932;1210.044976;2492.655791;1533.339667</t>
  </si>
  <si>
    <t>2534.240484;1466.071074;993.875898;1564.754532;1227.791971;2498.773709;1539.733538</t>
  </si>
  <si>
    <t>Tue May 28 11:17:51 2019</t>
  </si>
  <si>
    <t>31854.00000000000000000000;32459.00000000000000000000;32960.00000000000000000000;32041.00000000000000000000;33005.00000000000000000000;33319.00000000000000000000;32612.00000000000000000000</t>
  </si>
  <si>
    <t>891416;1059534;1018609;1216298;1463117;800121;964080</t>
  </si>
  <si>
    <t>2973;3126;3062;3086;3240;3296;3107</t>
  </si>
  <si>
    <t>43;44;44;42;40;42;41</t>
  </si>
  <si>
    <t>10136.479653;5806.560906;10136.479653;10136.479653;10136.479653;10136.479653;10136.479653</t>
  </si>
  <si>
    <t>28391.646695;28024.716401;28454.234521;28282.456253;27822.152556;28004.668403;28438.290992</t>
  </si>
  <si>
    <t>132.143549;143.289951;167.582709;123.746493;110.441937;97.390274;182.498569</t>
  </si>
  <si>
    <t>3600.003776;3600.001348;3600.001226;3600.003504;3600.004472;3600.001132;3600.006751</t>
  </si>
  <si>
    <t>Tue May 28 16:10:36 2019</t>
  </si>
  <si>
    <t>0.079117;0.084422;0.090041;0.109306;0.076261;0.081763;0.099284</t>
  </si>
  <si>
    <t>107.074049;102.055104;181.502888;149.558152;161.917372;149.344575;98.637574</t>
  </si>
  <si>
    <t>107.105824;102.116773;181.515638;149.663005;161.939361;149.366677;98.760149</t>
  </si>
  <si>
    <t>Mon May 27 15:43:19 2019</t>
  </si>
  <si>
    <t>610.00000000000000000000;610.00000000000000000000;610.00000000000000000000;610.00000000000000000000;610.00000000000000000000;610.00000000000000000000;610.00000000000000000000</t>
  </si>
  <si>
    <t>600.00000000000000000000;596.00000000000000000000;596.00000000000000000000;597.00000000000000000000;598.00000000000000000000;593.00000000000000000000;601.00000000000000000000</t>
  </si>
  <si>
    <t>13354574;12861293;12702684;13836167;19746708;13789453;17145522</t>
  </si>
  <si>
    <t>39733;31527;32352;32132;37304;25225;51482</t>
  </si>
  <si>
    <t>27;24;28;24;24;25;26</t>
  </si>
  <si>
    <t>364.083333;364.083333;363.083333;364.125000;364.500000;364.166667;364.250000</t>
  </si>
  <si>
    <t>560.389345;560.705208;561.629630;561.115741;560.475373;560.891011;561.530847</t>
  </si>
  <si>
    <t>3.678193;3.342647;4.332968;4.025182;3.242930;3.014699;3.254428</t>
  </si>
  <si>
    <t>1986.093803;155.148449;2387.765067;280.830362;2616.098417;635.312626;2272.032713</t>
  </si>
  <si>
    <t>3600.000616;3600.000850;3600.001721;3600.001153;3600.002039;3600.000972;3600.000738</t>
  </si>
  <si>
    <t>Tue May 28 12:06:15 2019</t>
  </si>
  <si>
    <t>0.185279;0.184482;0.184878;0.185237;0.184623;0.184704;0.184875</t>
  </si>
  <si>
    <t>198.632969;231.830908;228.957617;254.634845;157.073516;282.420475;92.023145</t>
  </si>
  <si>
    <t>232.985341;261.758712;263.539585;289.269137;230.197415;316.546801;187.453102</t>
  </si>
  <si>
    <t>Mon May 27 12:51:01 2019</t>
  </si>
  <si>
    <t>71820.00000000049476511776;71820.00000000120780896395;71820.00000000002910383046;71819.99999999962165020406;71819.99999999997089616954;71920.00000000033469405025;71820.00000000033469405025</t>
  </si>
  <si>
    <t>71813.00000000000000000000;71813.00000000000000000000;71813.00000000000000000000;71813.00000000000000000000;71813.00000000000000000000;71820.00000000000000000000;71813.00000000000000000000</t>
  </si>
  <si>
    <t>7040917;7229773;13132022;6680044;11940752;8097832;14666822</t>
  </si>
  <si>
    <t>500608;614870;946284;532165;920648;724083;1161816</t>
  </si>
  <si>
    <t>8;6;8;8;8;8;8</t>
  </si>
  <si>
    <t>0.084154;0.055917;0.086341;0.087767;0.084817;0.078417;0.076802</t>
  </si>
  <si>
    <t>540.387117;564.793131;600.570992;438.386674;610.142513;343.182163;1163.673423</t>
  </si>
  <si>
    <t>554.585442;569.506991;952.416724;489.643371;900.236199;605.576807;1185.540605</t>
  </si>
  <si>
    <t>Tue May 28 12:54:25 2019</t>
  </si>
  <si>
    <t>28290.00000000001818989404;28290.00000000000000000000;28289.99999999997817212716;28289.99999999933061189950;28290.00000000000000000000;28289.99999999930150806904;28289.99999999976716935635</t>
  </si>
  <si>
    <t>28290.00000000001818989404;28288.00000000000000000000;28289.99999999997817212716;28289.99999999933061189950;28288.00000000006184563972;28289.99999999930150806904;28288.00000000000000000000</t>
  </si>
  <si>
    <t>155858;184878;380619;452982;305943;364324;390809</t>
  </si>
  <si>
    <t>17111;21227;45231;57751;43872;40758;49590</t>
  </si>
  <si>
    <t>7;5;11;8;7;8;5</t>
  </si>
  <si>
    <t>0.044050;0.027957;0.071317;0.044204;0.045316;0.039278;0.030901</t>
  </si>
  <si>
    <t>7.435879;3.832125;14.336208;2.167770;14.573283;17.441761;17.219323</t>
  </si>
  <si>
    <t>9.283741;10.877421;24.055543;26.877360;18.433992;20.779216;22.430373</t>
  </si>
  <si>
    <t>Sun May 26 22:28:09 2019</t>
  </si>
  <si>
    <t>5189599.00000001117587089539;5189487.00000000186264514923;5189505.00000000000000000000;5189487.00000000000000000000;5189503.00000000000000000000;5189599.00000000186264514923;5189511.00000000000000000000</t>
  </si>
  <si>
    <t>5189080.38194335624575614929;5188968.07486209552735090256;5188986.70965236704796552658;5188968.23496027197688817978;5188984.05324074346572160721;5189080.05263157561421394348;5188992.11074445024132728577</t>
  </si>
  <si>
    <t>6300340;8205216;5490841;4078046;6168304;6387979;7570350</t>
  </si>
  <si>
    <t>23256;62796;28822;27776;33505;31938;36001</t>
  </si>
  <si>
    <t>16;14;15;13;12;16;14</t>
  </si>
  <si>
    <t>5182888.414693;5182862.271488;5182865.654741;5182865.559838;5182864.160536;5182865.679120;5182848.983898</t>
  </si>
  <si>
    <t>5183097.445250;5182999.268987;5183034.097578;5183044.669492;5183019.094145;5183117.266273;5183022.243323</t>
  </si>
  <si>
    <t>10.961363;10.717188;10.993982;10.635300;10.562917;11.531059;10.483571</t>
  </si>
  <si>
    <t>1805.182999;1250.684488;1320.852321;1053.809206;1752.573050;2036.513105;2508.172857</t>
  </si>
  <si>
    <t>2195.656711;2581.807164;1738.017243;1497.689101;2101.873529;2450.991366;2917.813168</t>
  </si>
  <si>
    <t>Mon May 27 21:44:24 2019</t>
  </si>
  <si>
    <t>22.86809999999999831743;22.86809999999999831743;22.86809999999999831743;22.86809999999999831743;22.86809999999999831743;22.86809999999999831743;22.86809999999999831743</t>
  </si>
  <si>
    <t>32878;45032;40097;38907;43145;34632;38995</t>
  </si>
  <si>
    <t>23.629882;32.878186;31.653732;28.399719;29.159140;24.967149;29.476244</t>
  </si>
  <si>
    <t>Mon May 27 10:46:18 2019</t>
  </si>
  <si>
    <t>11507.40506163499776448589;11507.40506163499594549648;11507.40533788499669753946;11507.41036163499666145071;11507.41036163499666145071;11507.40506163499776448589;11507.41301163499701942783</t>
  </si>
  <si>
    <t>11507.36896018525294493884;11507.36896018525294493884;11507.36896018525112594943;11507.36896018525294493884;11507.36896018525294493884;11507.36896018525294493884;11507.36896018525476392824</t>
  </si>
  <si>
    <t>80782;119715;117892;122106;115480;116188;118085</t>
  </si>
  <si>
    <t>209;181;205;219;207;199;218</t>
  </si>
  <si>
    <t>11507.334821;11507.334821;11507.334821;11507.334821;11507.334821;11507.334821;11507.334821</t>
  </si>
  <si>
    <t>11507.364542;11507.364542;11507.364542;11507.364542;11507.364542;11507.364542;11507.364542</t>
  </si>
  <si>
    <t>11.874137;35.471310;36.751659;37.436865;37.140850;37.660609;37.911656</t>
  </si>
  <si>
    <t>24.866274;47.591943;50.001362;51.550007;50.474412;50.397741;52.653299</t>
  </si>
  <si>
    <t>24.896586;47.622679;50.031674;51.577603;50.499954;50.425631;52.685257</t>
  </si>
  <si>
    <t>Mon May 27 10:38:42 2019</t>
  </si>
  <si>
    <t>10994.17987332656230137218;10996.66502976999618113041;11012.38215165656038152520;10995.11317441655955917668;10995.95066947656778211240;10994.84513224656257079914;10994.28904884656185458880</t>
  </si>
  <si>
    <t>10990.94206766208117187489;10990.11605625236734340433;10987.20380910427411436103;10989.92214626926579512656;10990.31306520402176829521;10990.40149656469475303311;10990.59927886678815411869</t>
  </si>
  <si>
    <t>3117317;3180562;3745002;3534419;4255725;4002690;3382318</t>
  </si>
  <si>
    <t>45630;21632;10202;26174;43779;35414;55218</t>
  </si>
  <si>
    <t>95;82;81;65;80;64;81</t>
  </si>
  <si>
    <t>10837.182951;10836.475257;10837.182951;10838.684140;10838.139842;10838.139842;10836.475257</t>
  </si>
  <si>
    <t>10921.002414;10922.377670;10918.091127;10920.139442;10918.095630;10914.731800;10923.296274</t>
  </si>
  <si>
    <t>96.910829;82.529705;104.692287;64.949155;84.331230;61.110759;84.073762</t>
  </si>
  <si>
    <t>3516.627511;3534.687807;3208.370627;3474.092455;3525.431161;3449.014862;3350.707698</t>
  </si>
  <si>
    <t>3600.007259;3600.003201;3600.052042;3600.004246;3600.003050;3600.009696;3600.007839</t>
  </si>
  <si>
    <t>Tue May 28 23:10:45 2019</t>
  </si>
  <si>
    <t>314.00000000000000000000;314.00000000000000000000;316.00000000000000000000;317.00000000000000000000;314.00000000000000000000;316.00000000000000000000;314.00000000000000000000</t>
  </si>
  <si>
    <t>308.33069263206272125899;310.55231002654500116478;306.99097806965994550410;307.61248054244305194516;311.87815860047140859024;306.03560853981610989649;312.63770913770906645368</t>
  </si>
  <si>
    <t>40956883;40419673;42071032;42010743;45255865;45958721;42362900</t>
  </si>
  <si>
    <t>227279;236516;236269;255424;266519;320544;242279</t>
  </si>
  <si>
    <t>38;42;49;41;39;49;43</t>
  </si>
  <si>
    <t>248.336499;250.159124;250.082751;248.324338;249.022879;248.209711;249.953322</t>
  </si>
  <si>
    <t>261.485193;266.264913;265.586926;264.377469;264.411659;264.436629;264.489156</t>
  </si>
  <si>
    <t>1.120996;1.081175;1.299649;1.124654;1.127733;1.224899;1.090983</t>
  </si>
  <si>
    <t>3229.705192;1821.386105;2076.028884;790.185034;864.381297;28.711717;2503.110122</t>
  </si>
  <si>
    <t>3600.000564;3600.000603;3600.000386;3600.000468;3600.000400;3600.000753;3600.000534</t>
  </si>
  <si>
    <t>Tue May 28 08:29:29 2019</t>
  </si>
  <si>
    <t>19635558.24401947110891342163;19635558.24401947110891342163;19635558.24401947110891342163;19635558.24401947110891342163;19635558.24401947110891342163;19635558.24401947110891342163;19635558.24401947110891342163</t>
  </si>
  <si>
    <t>19633721.39618465676903724670;19633615.23418370261788368225;19633850.47338135540485382080;19633770.13420150801539421082;19633597.16761694476008415222;19633691.32491547241806983948;19633599.76893955096602439880</t>
  </si>
  <si>
    <t>78242;48161;103958;97182;77711;51721;50044</t>
  </si>
  <si>
    <t>823;357;579;744;675;374;513</t>
  </si>
  <si>
    <t>56;50;46;49;58;53;50</t>
  </si>
  <si>
    <t>19543372.570747;19543376.686710;19543385.188303;19543380.346911;19543372.570747;19543380.919386;19543376.745066</t>
  </si>
  <si>
    <t>19610027.601382;19607472.820980;19607714.915582;19608642.829670;19608872.182313;19608949.448510;19607098.707498</t>
  </si>
  <si>
    <t>10.839940;11.336493;10.161870;10.100148;12.763241;11.538244;10.837504</t>
  </si>
  <si>
    <t>24.704584;15.652487;78.529522;27.284730;23.448320;16.613726;12.858231</t>
  </si>
  <si>
    <t>27.391632;19.523186;78.550149;29.498570;29.641540;20.167710;20.136055</t>
  </si>
  <si>
    <t>Mon May 27 03:23:51 2019</t>
  </si>
  <si>
    <t>-149.37500000000000000000;-149.37500000000002842171;-149.37500000000000000000;-149.37500000000000000000;-149.37500000000000000000;-149.37500000000000000000;-149.37500000000002842171</t>
  </si>
  <si>
    <t>-150.36839994246949459011;-149.90044853749014919231;-149.94597194538735607239;-150.06958844554756637990;-149.72097803330120768806;-150.12633432856509330122;-150.50743531257629115316</t>
  </si>
  <si>
    <t>6986718;7333029;7893559;7857841;6389917;6941122;6206098</t>
  </si>
  <si>
    <t>446296;491222;524904;493335;513422;511042;413375</t>
  </si>
  <si>
    <t>3;3;3;3;5;3;3</t>
  </si>
  <si>
    <t>-156.056268;-156.056268;-156.056268;-156.056268;-155.832090;-156.056268;-156.056268</t>
  </si>
  <si>
    <t>-156.056268;-156.056268;-156.056268;-156.056268;-155.782722;-156.056268;-156.056268</t>
  </si>
  <si>
    <t>4.078545;3.997431;3.830799;3.889089;9.081105;3.962315;4.087360</t>
  </si>
  <si>
    <t>1343.572071;469.573312;885.359404;1070.363041;510.840112;989.160479;1641.152950</t>
  </si>
  <si>
    <t>3600.014222;3600.003062;3600.005013;3600.001498;3600.005790;3600.006703;3600.004166</t>
  </si>
  <si>
    <t>Tue May 28 02:10:00 2019</t>
  </si>
  <si>
    <t>-8.00000000000000000000;-8.00000000000000000000;-8.00000000000000000000;-8.00000000000000000000;-8.00000000000000000000;-8.00000000000000000000;-8.00000000000000000000</t>
  </si>
  <si>
    <t>-8.99999999999998401279;-8.99999999999999289457;-8.99999999999999289457;-8.99999999999999111822;-8.99999999999999467093;-8.99999999999999289457;-8.99999999999998934186</t>
  </si>
  <si>
    <t>42216452;43597857;43049334;40012085;43538474;43529126;40779045</t>
  </si>
  <si>
    <t>192980;207036;194703;165274;229842;192608;192230</t>
  </si>
  <si>
    <t>9;8;9;8;9;8;11</t>
  </si>
  <si>
    <t>-9.000000;-9.000000;-9.000000;-9.000000;-9.000000;-9.000000;-9.000000</t>
  </si>
  <si>
    <t>1.711407;1.438277;1.511007;1.419366;1.734941;1.309567;2.081020</t>
  </si>
  <si>
    <t>2.700924;2.183425;2.317158;2.331966;2.728096;2.103763;3.412946</t>
  </si>
  <si>
    <t>3600.000630;3600.000568;3600.000853;3600.000350;3600.000389;3600.000310;3600.001344</t>
  </si>
  <si>
    <t>Mon May 27 05:08:20 2019</t>
  </si>
  <si>
    <t>Benchmark MIPLIB 2017: 203 instances</t>
  </si>
  <si>
    <t>240 instances</t>
  </si>
  <si>
    <t>231 feasible</t>
  </si>
  <si>
    <t>Infeasible:</t>
  </si>
  <si>
    <t>211 that have at least 1e-5 absolute gap between IP and LP objective values</t>
  </si>
  <si>
    <t>Original no gap:</t>
  </si>
  <si>
    <t>208 after removing "too hard" instances</t>
  </si>
  <si>
    <t>Too hard:</t>
  </si>
  <si>
    <t>neos-3656078-kumeu: can be deemed infeasible (e.g., with random seed 1884)</t>
  </si>
  <si>
    <t>s100: does not solve root node in an hour</t>
  </si>
  <si>
    <t>supportcase19: does not solve root node in an hour</t>
  </si>
  <si>
    <t>203 after presolve still have at least 1e-5 gap between IP and LP objective values</t>
  </si>
  <si>
    <t>After presolve, no gap:</t>
  </si>
  <si>
    <t>7.401107;6.085169;6.202865;5.680911;7.160288;5.609031;4.970939</t>
  </si>
  <si>
    <t>155.770619;174.432227;381.191726;213.907777;401.376540;66.230307;216.173856</t>
  </si>
  <si>
    <t>410.586742;219.600193;406.941217;565.790835;412.142230;66.241423;563.305074</t>
  </si>
  <si>
    <t>173916;748149;246752;246685;311760;284323;246464</t>
  </si>
  <si>
    <t>650;1776;779;696;1026;825;717</t>
  </si>
  <si>
    <t>5.584145;4.589777;4.471989;6.316016;4.128788;4.855730;5.743739</t>
  </si>
  <si>
    <t>39.105463;122.366551;44.197665;47.669860;55.732571;49.905878;47.230123</t>
  </si>
  <si>
    <t>39.106668;122.367792;44.198610;47.673034;55.733793;49.906872;47.231200</t>
  </si>
  <si>
    <t>Thu Apr 18 22:37:43 2019</t>
  </si>
  <si>
    <t>3287.47976898159095071605;3282.27451917809912629309;3296.72392453759584896034;3287.37844310284708626568;3285.59695126934866493684;3287.60398494080800446682;3280.17785264610392914619</t>
  </si>
  <si>
    <t>43945463;41958409;45603748;42790819;43976634;42226082;42288219</t>
  </si>
  <si>
    <t>1203464;1141801;989934;1108648;889326;1019199;1301144</t>
  </si>
  <si>
    <t>0.192830;0.170130;0.201197;0.194354;0.244008;0.160549;0.157908</t>
  </si>
  <si>
    <t>2550.853329;3267.546767;1144.393317;3313.056106;3536.418757;3421.079108;3113.369929</t>
  </si>
  <si>
    <t>3600.000628;3600.000266;3600.000248;3600.000512;3600.000374;3600.000298;3600.000591</t>
  </si>
  <si>
    <t>3286.95357676298135629622;3282.13730461995692166965;3296.53500810521836683620;3287.21071393331658327952;3285.51910700692087630159;3287.63345065319072091370;3280.12445569997998973122</t>
  </si>
  <si>
    <t>41757263;40864328;44371828;42147891;43518078;42392190;42076886</t>
  </si>
  <si>
    <t>1161658;1115532;964226;1094839;880882;1022967;1296561</t>
  </si>
  <si>
    <t>0.195481;0.168845;0.205336;0.193741;0.242020;0.159356;0.158157</t>
  </si>
  <si>
    <t>2707.208037;3342.261164;1200.132930;3361.863470;3573.014123;3406.737928;3130.193756</t>
  </si>
  <si>
    <t>3600.000620;3600.000435;3600.000312;3600.000628;3600.000309;3600.000323;3600.000643</t>
  </si>
  <si>
    <t>Thu Apr 18 23:53:59 2019</t>
  </si>
  <si>
    <t>1.00000000000000000000;29.00000000000000000000;1.00000000000000000000;1.00000000000000000000;1.00000000000000000000;1.00000000000000000000;12.00000000000000000000</t>
  </si>
  <si>
    <t>0.00000000000000011102;0.00000000000000013878;-0.00000000000000000000;0.00000000000000022204;-0.00000000000000000000;-0.00000000000000000000;-0.00000000000000000000</t>
  </si>
  <si>
    <t>8813395;8677918;6877468;8258850;5991745;7847719;7807475</t>
  </si>
  <si>
    <t>25249;19290;17095;34167;14961;20059;27098</t>
  </si>
  <si>
    <t>8;8;8;8;10;8;8</t>
  </si>
  <si>
    <t>22.296325;22.713875;20.223713;20.601083;24.114054;20.448598;22.490853</t>
  </si>
  <si>
    <t>3418.267711;2398.428694;3358.205879;3477.029669;2405.165170;2004.433973;2721.024074</t>
  </si>
  <si>
    <t>3601.661035;3600.007250;3600.375696;3601.345771;3600.004979;3600.007903;3600.004439</t>
  </si>
  <si>
    <t>1.00000000000000000000;0.00000000000000000000;1.00000000000000000000;7.00000000000000000000;50.00000000000000000000;1.00000000000000000000;1.00000000000000000000</t>
  </si>
  <si>
    <t>0.00000000000000000000;0.00000000000000000000;0.00000000000000000000;0.00000000000000000000;0.00000000000000000000;0.00000000000000000000;0.00000000000000000000</t>
  </si>
  <si>
    <t>7527709;3858161;7847151;9617485;10545499;8030447;13440121</t>
  </si>
  <si>
    <t>26336;6717;20510;30721;34734;13199;32995</t>
  </si>
  <si>
    <t>17.824011;14.871150;11.993464;16.091817;21.125430;16.272762;15.235764</t>
  </si>
  <si>
    <t>2646.389959;1699.906226;2987.048298;3183.498235;3399.405082;481.438363;823.941747</t>
  </si>
  <si>
    <t>3600.013462;1699.912042;3600.263939;3600.002446;3600.002181;3600.045609;3600.003450</t>
  </si>
  <si>
    <t>Wed Apr 17 10:52:34 2019</t>
  </si>
  <si>
    <t>214342;470302;349079;141247;316366;131748;257255</t>
  </si>
  <si>
    <t>9311;23771;16979;4698;17330;3665;10954</t>
  </si>
  <si>
    <t>20;18;19;20;19;20;17</t>
  </si>
  <si>
    <t>-263.814978;-263.814978;-263.814978;-263.814978;-263.814978;-263.814978;-263.814978</t>
  </si>
  <si>
    <t>-263.445993;-263.441199;-263.441199;-263.445993;-263.441199;-263.445993;-263.441199</t>
  </si>
  <si>
    <t>5.702506;5.493121;5.656619;6.146119;5.599782;6.027405;5.252059</t>
  </si>
  <si>
    <t>276.122928;694.713418;454.860127;205.497714;447.421624;155.370944;410.821235</t>
  </si>
  <si>
    <t>276.132620;694.743600;454.879305;211.661590;447.445445;157.507652;410.834595</t>
  </si>
  <si>
    <t>289792;98639;119119;134899;118283;268688;104250</t>
  </si>
  <si>
    <t>10224;1968;2170;2680;2263;9560;1936</t>
  </si>
  <si>
    <t>5.217437;4.807928;4.615421;5.356215;4.733488;4.745816;4.742144</t>
  </si>
  <si>
    <t>347.986357;49.114821;58.236242;91.463099;61.295580;249.041244;50.055868</t>
  </si>
  <si>
    <t>347.988852;52.036193;61.568660;122.250358;63.735576;249.055292;52.694343</t>
  </si>
  <si>
    <t>Sat Apr 20 14:39:20 2019</t>
  </si>
  <si>
    <t>212.00000000000000000000;211.99999967376635368055;211.99999950000000126238;211.99999950000002968409;212.00000000000000000000;211.99999950000000126238;211.99999866666667003301</t>
  </si>
  <si>
    <t>198.39606904414259247460;197.73368752665805914148;197.62367014706214263242;197.57859385351471814829;198.58335152690864333636;199.07246467918761823057;198.06345592046517367635</t>
  </si>
  <si>
    <t>42520989;43049023;41062863;32441842;48200761;52804263;44727878</t>
  </si>
  <si>
    <t>3296028;3243778;2942992;2230829;3522994;4074950;3158739</t>
  </si>
  <si>
    <t>39;45;42;42;37;46;44</t>
  </si>
  <si>
    <t>184.074337;184.074336;184.074336;184.074337;184.074337;184.074336;184.074337</t>
  </si>
  <si>
    <t>185.679879;185.782742;185.812126;185.812127;185.668748;185.829239;185.845959</t>
  </si>
  <si>
    <t>0.167659;0.195470;0.204128;0.207960;0.171295;0.229919;0.219993</t>
  </si>
  <si>
    <t>2.878193;1332.366115;512.404140;221.180380;2.722066;797.307885;2462.653893</t>
  </si>
  <si>
    <t>3600.000201;3600.000176;3600.000364;3600.000600;3600.000510;3600.000180;3600.000173</t>
  </si>
  <si>
    <t>198.55805061124502230996;198.21147351905344180523;198.45426386764293624765;197.74014810827961241557;198.55716365342408380457;198.12965209952884038103;197.83070324459757216573</t>
  </si>
  <si>
    <t>45145083;39599512;42564321;45519424;47144585;40516805;43338113</t>
  </si>
  <si>
    <t>3439423;2743523;3367466;3164056;3354938;3018564;3163490</t>
  </si>
  <si>
    <t>0.164864;0.170386;0.171819;0.161892;0.166498;0.165843;0.164716</t>
  </si>
  <si>
    <t>2274.295488;326.598150;3.115394;616.975616;1.521099;52.405967;1988.421174</t>
  </si>
  <si>
    <t>3600.000646;3600.000182;3600.000527;3600.000204;3600.000438;3600.000269;3600.000202</t>
  </si>
  <si>
    <t>Thu Apr 18 12:23:32 2019</t>
  </si>
  <si>
    <t>90.00988274997001781230;93.00986359596997488097;91.00969610778003016094;92.00983735514998329563;92.01029447408998862556;94.00986766894003210382;92.00982983864003017516</t>
  </si>
  <si>
    <t>90.00458429751124356244;86.40211764815258277395;86.79974370845417297460;87.27482417698139727236;86.31867863076467983774;87.26189670827696431843;87.47567906210585420013</t>
  </si>
  <si>
    <t>7694867;7300718;9051952;8657000;8686067;6232453;8167813</t>
  </si>
  <si>
    <t>11559;10260;13362;11796;10240;10245;11454</t>
  </si>
  <si>
    <t>26;22;28;20;24;22;26</t>
  </si>
  <si>
    <t>81.297200;81.331652;81.293082;81.297213;81.337859;81.297197;81.297257</t>
  </si>
  <si>
    <t>81.339417;81.374942;81.337887;81.346620;81.369352;81.340036;81.342980</t>
  </si>
  <si>
    <t>27.282146;26.321884;24.293380;22.351850;23.819254;22.111724;24.662632</t>
  </si>
  <si>
    <t>1593.567569;1321.081573;2390.595105;3468.882121;2020.883577;2099.360020;3518.199890</t>
  </si>
  <si>
    <t>2530.198460;3604.302369;3600.012817;3600.003951;3606.473777;3600.015567;3600.003600</t>
  </si>
  <si>
    <t>90.00988238592998413878;90.00988012897998657991;90.00988039940995122379;90.00988070666997487024;90.00988142165998340261;91.00982857918998547575;90.00988221974998282349</t>
  </si>
  <si>
    <t>90.00979574970200758344;90.00986205644655058222;90.00985313717207247919;90.00254803679952431139;90.00978480776768719807;88.32275356223641438191;90.00163174743640581710</t>
  </si>
  <si>
    <t>8019112;9868108;7747387;8124009;5813137;11075682;4774056</t>
  </si>
  <si>
    <t>11921;19179;14757;13370;11478;16233;9288</t>
  </si>
  <si>
    <t>21.061381;20.197872;21.465428;28.581841;17.904941;16.217709;16.839276</t>
  </si>
  <si>
    <t>1721.359121;3292.862311;3069.710953;2906.711058;2287.070788;3297.743561;1181.849480</t>
  </si>
  <si>
    <t>2240.486788;3292.866121;3069.714352;2906.735972;2287.074675;3600.002998;1477.251206</t>
  </si>
  <si>
    <t>Tue Apr 23 20:11:24 2019</t>
  </si>
  <si>
    <t>24709.57000000000334694050;24743.87000000000261934474;24646.77000000000043655746;24593.19000000000232830644;24795.90000000000145519152;24580.31999999999970896170;24633.92000000000189174898</t>
  </si>
  <si>
    <t>23674.59111271410802146420;23530.21391736777150072157;23613.11824538770451908931;23716.78513958314943010919;23736.26467718966887332499;23676.56426729161466937512;23622.44384762291156221181</t>
  </si>
  <si>
    <t>9051073;9843328;9304560;10224819;10160059;9377435;9548639</t>
  </si>
  <si>
    <t>31231;29462;30876;31129;33728;30555;30466</t>
  </si>
  <si>
    <t>54;62;57;58;60;59;53</t>
  </si>
  <si>
    <t>8048.646960;8065.345006;6568.497318;8056.350412;7681.283435;8227.000542;7704.202813</t>
  </si>
  <si>
    <t>18155.788697;18408.735577;18336.556406;18375.653350;18346.831091;18702.406269;18312.848729</t>
  </si>
  <si>
    <t>3.820271;5.100894;4.214093;4.382606;4.850579;4.446053;4.090318</t>
  </si>
  <si>
    <t>1821.678573;2114.491126;1518.048051;2342.397741;3164.243425;1664.471293;1237.732977</t>
  </si>
  <si>
    <t>3600.001256;3600.001010;3600.000703;3600.002112;3600.000959;3600.000789;3600.001100</t>
  </si>
  <si>
    <t>23831.91188779992444324307;23762.52577096686945878901;23824.64561592863174155354;23629.96546959780971519649;23834.22715137289196718484;23766.06115121541370172054;23703.19646780493349069729</t>
  </si>
  <si>
    <t>12164459;12817680;12319141;13809842;12859138;12411747;12125088</t>
  </si>
  <si>
    <t>42649;43594;47193;45151;43500;53650;43042</t>
  </si>
  <si>
    <t>3.672150;3.697000;3.646170;3.626436;3.704759;3.695111;3.688086</t>
  </si>
  <si>
    <t>2994.175795;1552.744162;3416.922425;1065.571084;2880.581280;2927.178042;2962.350280</t>
  </si>
  <si>
    <t>3600.000669;3600.000581;3600.000511;3600.001008;3600.000739;3600.000702;3600.000848</t>
  </si>
  <si>
    <t>Thu Apr 25 05:24:50 2019</t>
  </si>
  <si>
    <t>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-352153.61959999956889078021;10000000000000000159028911097599180468360808563945281389781327557747838772170381060813469985856815104.00000000000000000000</t>
  </si>
  <si>
    <t>-360095.08396731002721935511;-361243.17505853198235854506;-358828.87058866390725597739;-361089.65265533933416008949;-360346.91785679192980751395;-359333.42788118310272693634;-359666.71137027849908918142</t>
  </si>
  <si>
    <t>1252142;1159180;1218410;1289884;1379334;1242253;1081918</t>
  </si>
  <si>
    <t>904;966;1333;749;1249;1636;796</t>
  </si>
  <si>
    <t>22;25;37;24;23;23;27</t>
  </si>
  <si>
    <t>-378168.697205;-376703.093695;-377564.436783;-376729.738748;-379001.799418;-376880.097609;-377570.616892</t>
  </si>
  <si>
    <t>-364829.559997;-364737.366975;-363994.114669;-364724.454446;-364791.574710;-364766.750351;-364745.142789</t>
  </si>
  <si>
    <t>190.763540;254.382308;265.031265;79.165825;221.442998;268.508641;289.786845</t>
  </si>
  <si>
    <t>0.000000;0.000000;0.000000;0.000000;0.000000;3569.379078;0.000000</t>
  </si>
  <si>
    <t>3600.084099;3600.068874;3600.042312;3600.058106;3600.006332;3600.053055;3600.001298</t>
  </si>
  <si>
    <t>10000000000000000159028911097599180468360808563945281389781327557747838772170381060813469985856815104.00000000000000000000;-355746.37119999958667904139;-357030.72199999960139393806;-356824.89899999951012432575;10000000000000000159028911097599180468360808563945281389781327557747838772170381060813469985856815104.00000000000000000000;10000000000000000159028911097599180468360808563945281389781327557747838772170381060813469985856815104.00000000000000000000;-353831.69659999955911189318</t>
  </si>
  <si>
    <t>-358225.07275371323339641094;-360540.97831396886613219976;-358124.37935000169090926647;-359033.63547289324924349785;-358561.13382600236218422651;-359677.34786337986588478088;-358535.03164563485188409686</t>
  </si>
  <si>
    <t>1707858;1316985;1672668;1163725;1605858;1381241;1171523</t>
  </si>
  <si>
    <t>1276;2869;2998;2475;854;3707;1577</t>
  </si>
  <si>
    <t>259.159809;343.832158;429.075229;406.501055;247.286142;171.466036;365.000204</t>
  </si>
  <si>
    <t>0.000000;3457.064554;3036.823489;3332.254025;0.000000;0.000000;3457.375997</t>
  </si>
  <si>
    <t>3600.025047;3600.016964;3600.009593;3600.026528;3600.012965;3600.001229;3600.040064</t>
  </si>
  <si>
    <t>Wed Apr 17 11:28:33 2019</t>
  </si>
  <si>
    <t>-288158.65014672919642180204;-288210.73957909713499248028;-287194.68312335811788216233;-288557.78170041658449918032;-287466.11608453153166919947;-288105.37430512200808152556;-289560.22066411533160135150</t>
  </si>
  <si>
    <t>509880;508088;538613;563381;571548;546943;545809</t>
  </si>
  <si>
    <t>586;771;638;600;596;592;588</t>
  </si>
  <si>
    <t>54;69;48;39;40;34;34</t>
  </si>
  <si>
    <t>-301161.750435;-301210.547365;-301256.496826;-300468.202740;-301164.058033;-300526.308372;-301101.752007</t>
  </si>
  <si>
    <t>-297613.305993;-291589.924346;-292240.554776;-297321.927315;-297950.405393;-295217.292507;-297625.394611</t>
  </si>
  <si>
    <t>1462.629276;1675.031294;1040.053990;985.330141;1128.466461;829.646821;1049.522506</t>
  </si>
  <si>
    <t>3600.003073;3641.268472;3661.662335;3630.245557;3619.827706;3608.123286;3600.342091</t>
  </si>
  <si>
    <t>-284359.74848919030046090484;-284341.84628417750354856253;-284411.33131369925104081631;-284574.72681404574541375041;-284531.21450886182719841599;-284663.05083692556945607066;-284504.01426484220428392291</t>
  </si>
  <si>
    <t>3272154;3010070;2385124;2733956;2632532;2599169;3031396</t>
  </si>
  <si>
    <t>21780;29222;10845;34871;22034;22605;14931</t>
  </si>
  <si>
    <t>47.359115;77.374072;93.042247;77.203034;52.959250;113.363819;113.353844</t>
  </si>
  <si>
    <t>2553.374254;2744.527252;1838.756891;1835.648115;1631.973243;1557.144598;3548.930080</t>
  </si>
  <si>
    <t>3600.023280;3600.018651;3600.006734;3600.018403;3600.016903;3600.020137;3600.015682</t>
  </si>
  <si>
    <t>Fri Apr 19 23:59:01 2019</t>
  </si>
  <si>
    <t>754.00000000000113686838;754.00000000000079580786;754.00000000000102318154;753.99999999999988631316;753.99999999999954525265;753.99999999999909050530;754.00000000000795807864</t>
  </si>
  <si>
    <t>754.00000000000056843419;754.00000000000000000000;754.00000000000000000000;753.99999999999988631316;753.99999999999954525265;753.99999999999909050530;754.00000000000795807864</t>
  </si>
  <si>
    <t>67954;60965;76576;69952;64001;68412;106937</t>
  </si>
  <si>
    <t>722;697;1134;855;717;786;1477</t>
  </si>
  <si>
    <t>1.421424;1.347776;1.360519;1.708142;1.487212;1.338682;1.575694</t>
  </si>
  <si>
    <t>15.531858;19.695983;20.430405;22.216238;18.597824;21.542862;25.391536</t>
  </si>
  <si>
    <t>15.533100;19.697052;20.431603;22.217044;18.598677;21.543691;25.395445</t>
  </si>
  <si>
    <t>754.00000000000011368684;753.99999999999965893949;754.00000000000022737368;754.00000000000000000000;754.00000000000000000000;754.00000000000000000000;754.00000000000022737368</t>
  </si>
  <si>
    <t>754.00000000000000000000;753.99999999999965893949;754.00000000000011368684;754.00000000000000000000;754.00000000000000000000;754.00000000000000000000;754.00000000000022737368</t>
  </si>
  <si>
    <t>33116;30358;26114;27003;28890;24599;24576</t>
  </si>
  <si>
    <t>608;605;587;565;577;566;564</t>
  </si>
  <si>
    <t>0.468780;0.539001;0.526308;0.492877;0.494493;0.503474;0.487069</t>
  </si>
  <si>
    <t>3.632761;3.902499;3.072080;2.736963;3.020376;2.581094;2.397843</t>
  </si>
  <si>
    <t>3.633198;3.902950;3.072516;2.737381;3.020786;2.581460;2.398252</t>
  </si>
  <si>
    <t>Sat Apr 20 07:21:34 2019</t>
  </si>
  <si>
    <t>0.397625;0.415625;0.383713;0.359704;0.400378;0.380495;0.394354</t>
  </si>
  <si>
    <t>9.271685;6.329563;12.180871;3.441096;3.760072;2.701564;2.327800</t>
  </si>
  <si>
    <t>10.451342;9.881429;12.303700;10.454041;6.289765;7.715364;9.972939</t>
  </si>
  <si>
    <t>0.295854;0.306950;0.319163;0.305402;0.321157;0.308794;0.300775</t>
  </si>
  <si>
    <t>11.683369;6.213498;9.024618;8.797372;0.584177;3.527400;1.597335</t>
  </si>
  <si>
    <t>14.531743;7.763877;10.507838;9.217403;5.713269;8.401166;8.616672</t>
  </si>
  <si>
    <t>Sat Apr 20 03:49:46 2019</t>
  </si>
  <si>
    <t>6205.21471040000324137509;6205.21471039997777552344;6205.21471039999596541747;6205.21471039922835188918;6205.21471040000324137509;6205.21471040001506480621;6205.21471039999596541747</t>
  </si>
  <si>
    <t>6204.59796863233714248054;6204.59679577689712459687;6204.59497011478924832772;6204.60116962398842588300;6204.59686318817875871900;6204.59430701518249406945;6204.59568277431390015408</t>
  </si>
  <si>
    <t>1641398;1466607;1572915;1778368;1273908;1875218;1614430</t>
  </si>
  <si>
    <t>16794;18863;20419;16657;15530;17377;18197</t>
  </si>
  <si>
    <t>45;43;40;37;39;36;32</t>
  </si>
  <si>
    <t>6005.644933;6015.355962;6015.234072;6007.566750;6009.956421;6012.875742;5999.224365</t>
  </si>
  <si>
    <t>6172.883253;6177.323576;6168.061366;6167.576133;6165.576013;6162.952491;6161.541964</t>
  </si>
  <si>
    <t>4.944253;4.635282;4.424322;4.002455;4.342028;3.855819;3.712840</t>
  </si>
  <si>
    <t>481.917801;592.289944;585.695785;497.972092;507.232526;544.886498;598.239831</t>
  </si>
  <si>
    <t>488.954593;593.764548;586.299635;531.918713;551.508963;550.517538;599.078348</t>
  </si>
  <si>
    <t>3.505694;2.992438;3.659999;3.041855;3.457968;3.315943;4.183287</t>
  </si>
  <si>
    <t>468.784669;532.167661;440.206513;349.345089;451.814287;694.493845;424.868836</t>
  </si>
  <si>
    <t>543.767243;539.591157;486.686570;416.728599;468.916845;712.349252;472.394495</t>
  </si>
  <si>
    <t>Wed Apr 17 01:37:22 2019</t>
  </si>
  <si>
    <t>4491.44758400007049203850;4491.44758399997681408422;4491.44758043556612392422;4491.44758399989495956106;4491.44758400000046094647;4491.44758399962211115053;4491.44758399999864195706</t>
  </si>
  <si>
    <t>4491.00231448470276518492;4491.00113347171645727940;4491.04431093988387146965;4491.03458647933894098969;4491.02621442349482094869;4491.00173320657268050127;4491.02362262326096242759</t>
  </si>
  <si>
    <t>831173;801441;776429;713852;556632;671381;789714</t>
  </si>
  <si>
    <t>12543;16156;12236;13195;10719;10437;13334</t>
  </si>
  <si>
    <t>49;59;55;59;43;54;49</t>
  </si>
  <si>
    <t>4352.617909;4355.637189;4358.323774;4353.761202;4347.247065;4355.741130;4356.434155</t>
  </si>
  <si>
    <t>4457.632425;4460.384761;4452.056212;4461.825255;4457.478936;4458.253059;4449.689500</t>
  </si>
  <si>
    <t>4.074104;4.813791;4.347679;5.126646;3.561539;4.497402;3.971228</t>
  </si>
  <si>
    <t>263.781403;427.790711;302.377394;423.489457;225.570400;224.237552;377.618083</t>
  </si>
  <si>
    <t>264.984011;429.590765;306.342557;423.631800;226.026184;231.035470;378.182262</t>
  </si>
  <si>
    <t>4491.44758400001046538819;4491.44758400000500841998;4491.44758399999773246236;4491.44758399997590458952;4491.44758399996771913720;4491.44758399987040320411;4491.44758399993679631734</t>
  </si>
  <si>
    <t>4491.00980725355384493014;4491.11269552175781427650;4491.02012622081747394986;4491.00075291068424121477;4491.02536588928705896251;4491.19333494985676225042;4491.44758399993679631734</t>
  </si>
  <si>
    <t>417203;429906;463047;517137;474246;323396;527590</t>
  </si>
  <si>
    <t>12909;12175;12368;12530;13966;11634;13804</t>
  </si>
  <si>
    <t>2.669688;3.523643;3.181545;3.135188;3.432207;4.091730;3.298305</t>
  </si>
  <si>
    <t>300.963795;207.487348;227.213658;306.681560;235.720680;198.942418;239.701032</t>
  </si>
  <si>
    <t>303.760417;208.060893;227.632760;307.204581;236.145003;206.131434;239.702820</t>
  </si>
  <si>
    <t>Sun Apr 21 08:04:54 2019</t>
  </si>
  <si>
    <t>4441782;2627078;1998812;2602279;6471178;5661224;1901695</t>
  </si>
  <si>
    <t>7767;4685;3750;3961;10495;10798;3873</t>
  </si>
  <si>
    <t>1.522465;1.411338;1.484585;1.289447;1.661219;1.698511;1.028654</t>
  </si>
  <si>
    <t>459.671963;332.573160;169.481052;270.952609;854.357181;967.644500;156.809609</t>
  </si>
  <si>
    <t>603.541081;332.576571;319.455072;375.671230;854.358045;967.646891;327.110151</t>
  </si>
  <si>
    <t>2462110;5548762;1956043;2320844;1523777;1772796;2277464</t>
  </si>
  <si>
    <t>4743;8748;3558;4723;2769;3374;3781</t>
  </si>
  <si>
    <t>1.019967;1.133254;1.266134;1.277169;1.255315;1.498018;1.609293</t>
  </si>
  <si>
    <t>228.982675;574.813892;107.171944;102.266332;60.218063;132.787715;136.512660</t>
  </si>
  <si>
    <t>385.062620;574.816760;259.199584;372.677814;264.005446;280.487302;316.430868</t>
  </si>
  <si>
    <t>Wed Apr 24 08:23:19 2019</t>
  </si>
  <si>
    <t>54.00000000000000000000;54.00000000000000000000;54.00000000000000000000;53.00000000000000000000;54.00000000000000000000;53.00000000000000000000;54.00000000000000000000</t>
  </si>
  <si>
    <t>51.59000000000015973001;51.59000000000006735945;51.59000000000006025402;51.59000000000010288659;51.59000000000008157031;51.59000000000009578116;51.59000000000004604317</t>
  </si>
  <si>
    <t>79257556;79351210;148921478;82534149;148911629;144668748;78126419</t>
  </si>
  <si>
    <t>2945543;2960919;1739849;2515204;1881745;1921122;2520542</t>
  </si>
  <si>
    <t>9;9;10;8;9;10;10</t>
  </si>
  <si>
    <t>0.630183;0.708538;0.689259;0.595203;0.650801;0.808320;0.840821</t>
  </si>
  <si>
    <t>25.185458;30.626638;222.957257;57.972970;62.668777;3038.758242;110.513634</t>
  </si>
  <si>
    <t>3600.000417;3600.000310;3600.000383;3600.000366;3600.000293;3600.000822;3600.000447</t>
  </si>
  <si>
    <t>152815591;80473480;79692278;79989244;79807702;113637278;82438422</t>
  </si>
  <si>
    <t>1794801;2334975;2151514;2940637;2970005;2315302;2297569</t>
  </si>
  <si>
    <t>0.678436;0.686006;0.538145;0.962216;0.781125;0.899183;0.665920</t>
  </si>
  <si>
    <t>192.120164;285.737572;763.830212;34.322926;101.643931;171.309125;257.074627</t>
  </si>
  <si>
    <t>3600.000328;3600.000345;3600.000595;3600.000317;3600.000325;3600.000339;3600.000327</t>
  </si>
  <si>
    <t>Sat Apr 27 03:15:34 2019</t>
  </si>
  <si>
    <t>114.00000000000000000000;164.00000000000000000000;198.00000000000000000000;24.00000000000000000000;96.00000000000001421085;112.99999999999997157829;60.00000000000000000000</t>
  </si>
  <si>
    <t>23.00000000000000000000;23.00000000000000000000;24.00000000031428015745;24.00000000000000000000;23.00000000000000000000;21.00000000000000000000;23.00000000000000000000</t>
  </si>
  <si>
    <t>5074896;3907588;3822114;3234070;4470737;4225922;3482145</t>
  </si>
  <si>
    <t>1572;966;603;531;1249;1428;749</t>
  </si>
  <si>
    <t>8;22;14;22;8;18;20</t>
  </si>
  <si>
    <t>2.000000;2.000000;3.833333;2.000000;2.000000;2.000000;2.000000</t>
  </si>
  <si>
    <t>2.000000;5.437500;11.000000;3.375000;2.000000;3.500000;7.499998</t>
  </si>
  <si>
    <t>541.127518;999.360222;618.631591;1067.508889;570.173999;724.846219;699.463446</t>
  </si>
  <si>
    <t>977.473123;1558.702470;1471.292603;2800.722907;1062.179412;1260.572893;1160.394442</t>
  </si>
  <si>
    <t>3600.004626;3600.002174;3600.039963;2800.725133;3600.002285;3600.002119;3600.002725</t>
  </si>
  <si>
    <t>23.99999999999936761697;23.99999999999921840299;24.00000000000000000000;23.99999999999996447286;23.99999880555563436246;24.00000000000000000000;23.99999816867473612092</t>
  </si>
  <si>
    <t>6169740;881895;714115;5892788;703211;5354975;1581517</t>
  </si>
  <si>
    <t>15149;768;542;16162;538;12723;2299</t>
  </si>
  <si>
    <t>40.721422;32.353154;32.395730;29.909072;26.411351;30.547541;30.501340</t>
  </si>
  <si>
    <t>2177.989573;303.506304;152.662343;2109.059459;147.929125;1959.119572;497.978398</t>
  </si>
  <si>
    <t>2228.123747;303.507135;152.663293;2109.063715;147.930140;1959.121508;497.980165</t>
  </si>
  <si>
    <t>Sat Apr 20 13:31:03 2019</t>
  </si>
  <si>
    <t>33283.85497439766186289489;33283.85414759329432854429;33283.87528397378628142178;33283.85416880007687723264;33283.85323599484399892390;33283.86067720004939474165;33283.89290120007353834808</t>
  </si>
  <si>
    <t>33283.83309359900886192918;33283.82283279456896707416;33283.81340937521599698812;33283.82708340144017711282;33283.83894480144226690754;33283.81340156893566017970;33283.82283280136471148580</t>
  </si>
  <si>
    <t>1228467;1499071;1193928;1186667;1400017;1296948;1277935</t>
  </si>
  <si>
    <t>16317;16712;15046;16494;16881;16901;15371</t>
  </si>
  <si>
    <t>16;15;16;13;13;15;19</t>
  </si>
  <si>
    <t>33259.349459;33273.138142;33270.776056;33275.238908;33283.813409;33269.644033;33259.349459</t>
  </si>
  <si>
    <t>33273.139378;33283.605712;33274.978449;33283.805284;33283.814645;33283.606638;33280.468077</t>
  </si>
  <si>
    <t>71.360842;70.144671;84.319368;85.557179;61.168020;65.757553;97.272546</t>
  </si>
  <si>
    <t>2589.148407;2683.053070;2742.124213;3153.930651;2815.889394;2746.721944;2632.380797</t>
  </si>
  <si>
    <t>2590.185427;2683.938533;2743.012127;3154.765636;2816.832435;2747.457522;2633.838836</t>
  </si>
  <si>
    <t>1149240;1304906;1436284;1428042;1230128;1767221;1316186</t>
  </si>
  <si>
    <t>16165;15930;16341;15703;16688;14575;15289</t>
  </si>
  <si>
    <t>69.117908;93.619755;57.764345;70.608880;76.897814;102.200093;97.874486</t>
  </si>
  <si>
    <t>2657.349740;2807.061011;2952.627928;2831.216673;2954.561200;0.000000;2817.468425</t>
  </si>
  <si>
    <t>2658.187557;2807.870384;2953.716860;2832.104977;2955.478358;3600.004484;2818.241544</t>
  </si>
  <si>
    <t>Wed Apr 17 22:42:10 2019</t>
  </si>
  <si>
    <t>12328;10783;10641;12643;13109;10587;12118</t>
  </si>
  <si>
    <t>0;0;0;0;14;0;0</t>
  </si>
  <si>
    <t>0;0;0;0;10;0;0</t>
  </si>
  <si>
    <t>0.788743;0.566835;0.555817;0.746511;1.424716;0.578078;0.708553</t>
  </si>
  <si>
    <t>0.787585;0.565995;0.554961;0.745692;1.481363;0.577224;0.707713</t>
  </si>
  <si>
    <t>0.788743;0.566835;0.555817;0.746511;1.484864;0.578078;0.708553</t>
  </si>
  <si>
    <t>12306;12385;11160;12439;10497;12736;12333</t>
  </si>
  <si>
    <t>16;11;0;0;0;1;0</t>
  </si>
  <si>
    <t>7;9;0;0;0;4;0</t>
  </si>
  <si>
    <t>0.865996;0.877398;0.467423;0.690664;0.556217;0.729470;0.528965</t>
  </si>
  <si>
    <t>0.909828;0.907169;0.466956;0.690243;0.555772;0.765324;0.528502</t>
  </si>
  <si>
    <t>0.912157;0.909327;0.467423;0.690664;0.556217;0.767362;0.528965</t>
  </si>
  <si>
    <t>Sat Apr 20 13:31:14 2019</t>
  </si>
  <si>
    <t>2774606;2770671;2446627;2196439;3876041;2896879;3002033</t>
  </si>
  <si>
    <t>5357;2461;7136;1248;1023;2318;8347</t>
  </si>
  <si>
    <t>1127.406634;1145.740734;1021.135108;1207.927762;1190.059376;1217.197406;908.559648</t>
  </si>
  <si>
    <t>1162.605621;1190.483618;1044.892913;1281.316156;1203.243117;1254.886749;958.134634</t>
  </si>
  <si>
    <t>3600.045679;3600.025699;3600.044242;3600.023317;3600.033956;3600.010732;3600.041890</t>
  </si>
  <si>
    <t>Sun Apr 21 09:05:09 2019</t>
  </si>
  <si>
    <t>7385039;3721754;7862470;8882497;6857512;2997220;6000326</t>
  </si>
  <si>
    <t>41979;9196;43713;49541;41920;4818;6587</t>
  </si>
  <si>
    <t>311.773175;252.183502;223.308260;241.553406;224.973698;256.299177;185.791752</t>
  </si>
  <si>
    <t>320.379325;260.017717;238.860128;269.174528;238.432428;269.325183;194.029664</t>
  </si>
  <si>
    <t>3600.017198;1772.218396;3600.002643;3600.015225;3600.017607;1195.613424;2352.937031</t>
  </si>
  <si>
    <t>Sat Apr 20 21:59:53 2019</t>
  </si>
  <si>
    <t>55854910.31670000404119491577;55911499.59059999883174896240;55881323.69069999456405639648;55834752.39890000224113464355;55888146.76229999959468841553;55846521.67640000581741333008;55866878.73060000687837600708</t>
  </si>
  <si>
    <t>55602989.12397769838571548462;55608878.92762643843889236450;55674748.61285063624382019043;55696078.40451148897409439087;55654882.04386219382286071777;55611589.47836036980152130127;55689894.48158954828977584839</t>
  </si>
  <si>
    <t>9682320;9276882;8858466;9110331;9050050;9052181;9082860</t>
  </si>
  <si>
    <t>56488;58802;61505;63239;59424;55815;64311</t>
  </si>
  <si>
    <t>54633945.678545;54633945.678545;54633945.678545;54633945.678545;54633945.678545;54633945.678545;54633945.678545</t>
  </si>
  <si>
    <t>54634783.245800;54634783.245800;54634783.245800;54634783.245800;54634783.245800;54634783.245800;54634783.245800</t>
  </si>
  <si>
    <t>7.842355;7.689412;7.695817;7.730170;7.627622;7.668625;7.697004</t>
  </si>
  <si>
    <t>2358.580477;3322.717017;2240.049153;3320.622898;1841.829791;3352.797543;1602.736300</t>
  </si>
  <si>
    <t>3600.001666;3600.001596;3600.003041;3600.001874;3600.001713;3600.001975;3600.001724</t>
  </si>
  <si>
    <t>55996083.93980000168085098267;56004965.57240000367164611816;55825657.11400000751018524170;55962440.89699999988079071045;55831241.69709999859333038330;55880680.49590000510215759277;56005823.35580000281333923340</t>
  </si>
  <si>
    <t>55567475.68188978731632232666;55618286.43107401579618453979;55662015.92657372355461120605;55599578.01221774518489837646;55644640.25911176204681396484;55632657.18022131174802780151;55455618.27369270473718643188</t>
  </si>
  <si>
    <t>9396743;8991557;8730951;8987543;8631809;8624683;8189431</t>
  </si>
  <si>
    <t>58236;57562;58034;58913;56595;55146;45686</t>
  </si>
  <si>
    <t>6.584266;7.546539;6.793160;7.110178;7.383595;7.223109;7.019573</t>
  </si>
  <si>
    <t>3407.715787;2104.626166;3002.787163;1322.141117;1502.649120;2197.744365;2152.774087</t>
  </si>
  <si>
    <t>3600.004020;3600.001859;3600.001821;3600.001282;3600.001714;3600.001355;3600.001540</t>
  </si>
  <si>
    <t>Wed Apr 17 15:37:27 2019</t>
  </si>
  <si>
    <t>42560;85228;80152;76665;33523;27100;44296</t>
  </si>
  <si>
    <t>495;688;671;644;373;311;601</t>
  </si>
  <si>
    <t>7;9;7;11;6;7;7</t>
  </si>
  <si>
    <t>1.073625;1.589144;1.523147;1.975946;1.043348;0.996938;1.443046</t>
  </si>
  <si>
    <t>4.023220;3.742197;10.099466;10.014710;1.192046;1.678079;3.450697</t>
  </si>
  <si>
    <t>5.542176;11.293843;10.900857;10.859693;3.932317;2.887853;5.641515</t>
  </si>
  <si>
    <t>1.048418;1.134130;0.891321;1.051781;1.085417;0.957562;0.787882</t>
  </si>
  <si>
    <t>1.129051;1.373056;1.103384;2.136252;1.348694;1.029382;0.852154</t>
  </si>
  <si>
    <t>2.104277;1.946497;1.951485;6.229890;1.804348;1.553395;1.300832</t>
  </si>
  <si>
    <t>Fri Apr 19 17:54:11 2019</t>
  </si>
  <si>
    <t>3876246.55000000027939677238;2768576.62999999988824129105;2737453.51000000024214386940;2687076.58000000007450580597;5070660.32000000029802322388;3969976.27000001771375536919;2774937.54000000003725290298</t>
  </si>
  <si>
    <t>1723284.21195580111816525459;1821760.36008259840309619904;1853471.69351094076409935951;1705138.30694382125511765480;1695615.71226641186513006687;1954280.44106030766852200031;1829133.06460553687065839767</t>
  </si>
  <si>
    <t>422290;440173;376017;358748;370323;339684;433264</t>
  </si>
  <si>
    <t>1350;1115;539;1457;1314;901;943</t>
  </si>
  <si>
    <t>142;122;150;133;107;108;143</t>
  </si>
  <si>
    <t>953927.132199;953927.132199;953927.132199;953927.132199;953927.132199;953927.132199;955241.470936</t>
  </si>
  <si>
    <t>1721090.487358;1821688.989720;1853089.425243;1658716.997764;1695562.937823;1795473.453573;1829070.045711</t>
  </si>
  <si>
    <t>545.118827;512.914473;510.503889;513.737460;445.406778;392.877658;484.612343</t>
  </si>
  <si>
    <t>633.764927;620.711129;547.964128;601.415231;506.654198;434.890668;570.226219</t>
  </si>
  <si>
    <t>3600.257825;3600.037199;3600.019073;3600.123735;3600.018142;3600.192785;3600.025172</t>
  </si>
  <si>
    <t>38.381364;27.740969;35.862092;46.107582;34.033200;37.998684;46.689486</t>
  </si>
  <si>
    <t>314.303019;314.491368;246.878821;432.222479;194.649112;330.132731;272.794521</t>
  </si>
  <si>
    <t>529.625562;316.377556;254.634506;541.974891;204.182031;373.203508;277.227131</t>
  </si>
  <si>
    <t>Tue Apr 23 08:14:07 2019</t>
  </si>
  <si>
    <t>17576220;17071603;18086884;17953352;17020589;17182624;15985623</t>
  </si>
  <si>
    <t>70496;67062;75683;80269;70592;85799;72640</t>
  </si>
  <si>
    <t>23.876451;25.920921;22.753852;29.148885;39.157748;26.456067;48.517989</t>
  </si>
  <si>
    <t>1650.805993;1715.927032;1625.080466;1473.376124;1673.071439;1591.325185;1759.751302</t>
  </si>
  <si>
    <t>3600.000596;3600.000548;3600.002433;3600.000492;3600.000567;3600.000618;3600.000489</t>
  </si>
  <si>
    <t>Wed Apr 24 01:34:16 2019</t>
  </si>
  <si>
    <t>6.00000000000000000000;6.00000000000000000000;6.00000000000000000000;5.99999925000000011721;6.00000000000000000000;6.00000000000000000000;6.00000000000000000000</t>
  </si>
  <si>
    <t>199705;381213;134559;396283;349660;335502;478802</t>
  </si>
  <si>
    <t>496;979;472;987;711;529;1127</t>
  </si>
  <si>
    <t>25;27;24;27;23;28;29</t>
  </si>
  <si>
    <t>44.611504;36.558966;35.859108;34.408249;41.629419;37.364109;43.049696</t>
  </si>
  <si>
    <t>67.112047;135.387373;56.785705;132.278682;134.668898;97.775334;189.696585</t>
  </si>
  <si>
    <t>67.120498;135.390168;56.790237;132.282645;134.673500;97.781167;189.699551</t>
  </si>
  <si>
    <t>355482;414346;440095;351986;123304;827572;163693</t>
  </si>
  <si>
    <t>696;814;815;757;204;3419;356</t>
  </si>
  <si>
    <t>24;28;28;27;26;31;24</t>
  </si>
  <si>
    <t>34.372274;25.035554;25.742682;26.086810;32.209232;32.137870;26.467951</t>
  </si>
  <si>
    <t>128.019677;143.940089;131.039926;131.359445;43.508939;214.717294;42.548074</t>
  </si>
  <si>
    <t>128.024267;143.942825;131.042672;131.362339;43.514292;214.720646;42.553523</t>
  </si>
  <si>
    <t>Wed Apr 17 23:51:06 2019</t>
  </si>
  <si>
    <t>80.99999999999998578915;80.00000000000000000000;83.00000000000000000000;82.00000000000000000000;84.00000000000000000000;82.00000000000000000000;83.00000000000000000000</t>
  </si>
  <si>
    <t>66.00000000000000000000;67.00000000000000000000;67.00000000000000000000;66.00000000000000000000;65.00000000000000000000;65.00000000000000000000;65.00000000000000000000</t>
  </si>
  <si>
    <t>12782278;12449356;11436669;12468111;12748415;12486416;11510673</t>
  </si>
  <si>
    <t>11875;16170;15253;18169;13020;14998;13228</t>
  </si>
  <si>
    <t>95;89;81;94;93;107;96</t>
  </si>
  <si>
    <t>2.000000;3.000000;2.000000;2.000000;1.000000;2.000000;2.000000</t>
  </si>
  <si>
    <t>46.079693;43.889683;43.482288;46.952684;42.214683;46.492451;43.148806</t>
  </si>
  <si>
    <t>29.918597;24.978801;19.326302;23.814878;28.177605;30.163877;27.017089</t>
  </si>
  <si>
    <t>1686.426065;3380.783683;1044.958071;2743.183121;3353.284739;3234.909240;3153.567779</t>
  </si>
  <si>
    <t>3600.002628;3600.001542;3600.001570;3600.001538;3600.001302;3600.001466;3600.001323</t>
  </si>
  <si>
    <t>14548427;13715626;15550296;13980486;16179871;16107138;15147206</t>
  </si>
  <si>
    <t>16202;17430;13698;18035;14680;13040;17883</t>
  </si>
  <si>
    <t>20.024347;21.586911;18.971266;18.236985;19.316090;17.634969;23.587097</t>
  </si>
  <si>
    <t>3078.974104;2643.844284;3072.250077;2626.146143;2761.972944;1007.059025;3361.475481</t>
  </si>
  <si>
    <t>3600.001390;3600.001310;3600.001080;3600.001039;3600.001193;3600.001269;3600.003491</t>
  </si>
  <si>
    <t>Thu Apr 18 02:00:26 2019</t>
  </si>
  <si>
    <t>25223571.79999995976686477661;25203845.98000000417232513428;25172232.39999999850988388062;25228207.16000000014901161194;25185893.41999999061226844788;25151916.53999999910593032837;25228207.16000000014901161194</t>
  </si>
  <si>
    <t>24743638.02617292106151580811;24701158.94264395162463188171;24671868.75786252692341804504;24782437.58140929043292999268;24605312.86946092545986175537;24961423.72163469716906547546;24711317.85558230057358741760</t>
  </si>
  <si>
    <t>17980644;18393053;19463592;16138547;18684504;16943357;15543114</t>
  </si>
  <si>
    <t>92566;103472;123369;146036;121221;148626;109732</t>
  </si>
  <si>
    <t>29;25;23;23;22;23;20</t>
  </si>
  <si>
    <t>21032122.371318;21032743.237640;21031207.583269;21025743.582428;21000812.248330;21037996.305465;21037996.305465</t>
  </si>
  <si>
    <t>21530360.272267;21537683.985919;21536186.589912;21513620.180022;21485369.027528;21524673.654452;21515317.081649</t>
  </si>
  <si>
    <t>0.737455;0.690161;0.603187;0.687659;0.629044;0.668203;0.630945</t>
  </si>
  <si>
    <t>3271.074945;2771.071198;652.211384;3009.624714;1586.654832;3353.555156;3045.388420</t>
  </si>
  <si>
    <t>3600.000422;3600.000699;3600.000485;3600.000512;3600.000677;3600.000477;3600.002056</t>
  </si>
  <si>
    <t>25148940.55999995768070220947;25172232.39999999850988388062;25148940.55999993160367012024;25199790.37999999895691871643;25172232.39999999850988388062;25168599.15999999642372131348;25208214.19999999925494194031</t>
  </si>
  <si>
    <t>24541989.64087754487991333008;24827326.44432927295565605164;25117630.69911535829305648804;24721784.73142135515809059143;24754811.72350359708070755005;24782698.61405919492244720459;24672191.07155309617519378662</t>
  </si>
  <si>
    <t>17425589;21014937;21103352;17552418;16201374;16416653;19638424</t>
  </si>
  <si>
    <t>81005;143829;171755;146938;114260;117720;112716</t>
  </si>
  <si>
    <t>0.556188;0.547492;0.538263;0.553025;0.594085;0.560538;0.563057</t>
  </si>
  <si>
    <t>1104.187937;960.452567;3550.545622;2275.165494;2649.182068;141.113134;492.091481</t>
  </si>
  <si>
    <t>3600.000541;3600.000551;3600.002204;3600.000432;3600.000541;3600.001739;3600.000501</t>
  </si>
  <si>
    <t>Wed Apr 17 11:23:59 2019</t>
  </si>
  <si>
    <t>10000000000000000159028911097599180468360808563945281389781327557747838772170381060813469985856815104.00000000000000000000;0.00000000000000000000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</t>
  </si>
  <si>
    <t>2041905;1497505;1962044;1945902;2414597;1652692;1600574</t>
  </si>
  <si>
    <t>119;106;98;104;154;74;68</t>
  </si>
  <si>
    <t>12;10;10;10;10;14;10</t>
  </si>
  <si>
    <t>521.292859;428.081205;379.737957;597.158020;443.879584;580.200470;527.893042</t>
  </si>
  <si>
    <t>0.000000;2385.441030;0.000000;0.000000;0.000000;0.000000;0.000000</t>
  </si>
  <si>
    <t>3600.002239;2385.458111;3600.007358;3600.007657;3600.008597;3600.006140;3600.011232</t>
  </si>
  <si>
    <t>3231510;2567069;2354313;2618321;2857771;2657972;2660476</t>
  </si>
  <si>
    <t>188;124;117;141;158;119;144</t>
  </si>
  <si>
    <t>8;10;12;10;10;12;12</t>
  </si>
  <si>
    <t>116.135895;239.710233;229.991211;242.130591;233.695605;203.008384;217.341285</t>
  </si>
  <si>
    <t>3600.001388;3600.002337;3600.004803;3600.004729;3600.001111;3600.015299;3600.005286</t>
  </si>
  <si>
    <t>Wed Apr 24 09:52:06 2019</t>
  </si>
  <si>
    <t>0.396845;0.474345;0.508387;0.612018;0.444783;0.485968;0.493380</t>
  </si>
  <si>
    <t>867.624938;851.529090;969.056352;1540.575810;1666.925827;1516.613184;1869.654158</t>
  </si>
  <si>
    <t>888.569113;923.599505;1298.972960;1604.072139;1772.913830;1773.759342;2150.673395</t>
  </si>
  <si>
    <t>350.99999876466017667553;351.00000000000545696821;350.99999850000131118577;351.00000000000045474735;351.00000000000000000000;350.99999988750005286420;351.00000000000000000000</t>
  </si>
  <si>
    <t>15545373;14816305;15401567;5333782;15603643;6803536;11928084</t>
  </si>
  <si>
    <t>126363;147017;138439;54434;121829;75767;102331</t>
  </si>
  <si>
    <t>0.423570;0.421668;0.463676;0.534127;0.463136;0.464682;0.389124</t>
  </si>
  <si>
    <t>1261.932822;1470.267421;1274.941343;558.885424;1264.444591;698.730273;975.696398</t>
  </si>
  <si>
    <t>1288.152203;1576.578834;1274.949897;576.296974;1308.002044;724.716476;998.090976</t>
  </si>
  <si>
    <t>Thu Apr 18 00:09:52 2019</t>
  </si>
  <si>
    <t>172.98524242781937232394;172.98713523689994531196;172.00000000000045474735;172.98275446794161780417;172.00000000000005684342;172.00000000000019895197;172.98331850533904230360</t>
  </si>
  <si>
    <t>18826340;3677475;46643563;11797116;49706284;60043169;31682468</t>
  </si>
  <si>
    <t>297529;89771;1196970;183626;866323;1056078;589402</t>
  </si>
  <si>
    <t>0.310661;0.322330;0.316726;0.264229;0.299522;0.196595;0.500358</t>
  </si>
  <si>
    <t>550.914669;176.388520;603.011455;367.749019;2907.415977;476.747587;241.615450</t>
  </si>
  <si>
    <t>1346.036590;249.021486;3600.000461;829.223865;3600.001056;3600.000318;2382.586575</t>
  </si>
  <si>
    <t>0.270325;0.186183;0.197299;0.284725;0.259496;0.213554;0.261740</t>
  </si>
  <si>
    <t>85.682618;274.309571;114.825332;1088.651355;337.042411;419.936649;298.939476</t>
  </si>
  <si>
    <t>721.626111;745.957396;1186.104150;1248.005737;2871.084129;792.823820;669.549556</t>
  </si>
  <si>
    <t>Wed Apr 17 18:01:28 2019</t>
  </si>
  <si>
    <t>-96.00000000000000000000;-95.00000000000000000000;-95.00000000000000000000;-96.00000000000000000000;-97.00000000000000000000;-95.99999999999957367436;-96.00000000000000000000</t>
  </si>
  <si>
    <t>-118.00000000000000000000;-118.00000000000000000000;-118.00000000000000000000;-117.00000000000000000000;-118.00000000000000000000;-117.00000000000000000000;-118.00000000000000000000</t>
  </si>
  <si>
    <t>15313730;15408285;15473916;14837437;15831021;15992280;15394035</t>
  </si>
  <si>
    <t>21848;22635;22069;22430;22373;24232;21692</t>
  </si>
  <si>
    <t>10;20;15;9;19;20;21</t>
  </si>
  <si>
    <t>-128.000000;-128.000000;-128.000000;-128.000000;-128.000000;-128.000000;-128.000000</t>
  </si>
  <si>
    <t>-127.095464;-127.533777;-127.253892;-127.146023;-127.498380;-126.543518;-127.467319</t>
  </si>
  <si>
    <t>5.146010;5.856053;5.147459;4.000742;5.563641;7.292183;6.715624</t>
  </si>
  <si>
    <t>3314.146265;436.375531;446.559254;2693.322814;3499.728439;1029.066418;2583.856175</t>
  </si>
  <si>
    <t>3600.000436;3600.000670;3600.000480;3600.000503;3600.000512;3600.000589;3600.000685</t>
  </si>
  <si>
    <t>Wed Apr 24 03:36:17 2019</t>
  </si>
  <si>
    <t>576.34463303063478178956;576.34463303060795169586;576.34463303064217143401;576.34463303064444517076;576.34463303064433148393;576.34463303060101679876;576.34463303064069350512</t>
  </si>
  <si>
    <t>576.34463303063478178956;576.29283547684383393062;576.31439746627120257472;576.31472375736518642952;576.29410120365298553224;576.34398664220805130753;576.29742611391134232690</t>
  </si>
  <si>
    <t>94197;62618;58597;56008;57468;105519;72899</t>
  </si>
  <si>
    <t>23;26;17;13;17;40;36</t>
  </si>
  <si>
    <t>11;11;10;10;12;10;11</t>
  </si>
  <si>
    <t>576.252651;576.252651;576.252651;576.252624;576.252624;576.252651;576.252651</t>
  </si>
  <si>
    <t>576.259915;576.258811;576.258811;576.258811;576.259974;576.258128;576.259974</t>
  </si>
  <si>
    <t>22.262094;13.901953;16.632820;13.457626;13.448535;18.986777;17.620311</t>
  </si>
  <si>
    <t>26.260657;17.595796;19.981914;17.577667;18.361742;32.603919;24.563232</t>
  </si>
  <si>
    <t>29.224407;20.183310;19.986331;17.581380;18.366893;32.607308;24.566521</t>
  </si>
  <si>
    <t>16.928247;14.587978;24.002569;16.829562;18.458219;16.951007;18.856349</t>
  </si>
  <si>
    <t>20.175291;30.381143;28.809225;21.486512;23.067892;22.575918;32.491261</t>
  </si>
  <si>
    <t>22.253691;30.384615;31.201865;21.490497;23.071021;23.148314;32.494406</t>
  </si>
  <si>
    <t>Sun Apr 21 21:57:55 2019</t>
  </si>
  <si>
    <t>576.92491595653405056510;576.92491613878871703491;576.92491595655860692204;576.92491595663364023494;576.92491613879019496380;576.92491595655178571178;576.92491595655519631691</t>
  </si>
  <si>
    <t>576.86813290710858836974;576.86845081937156010099;576.86826006574210623512;576.87078526075288209540;576.86995668794554603664;576.88515627372873950662;576.87254973676022018481</t>
  </si>
  <si>
    <t>386181;499460;533037;332021;276621;398047;284037</t>
  </si>
  <si>
    <t>339;439;430;277;234;361;191</t>
  </si>
  <si>
    <t>30;32;25;27;30;26;35</t>
  </si>
  <si>
    <t>576.298233;576.299235;576.299235;576.287479;576.299235;576.299409;576.301172</t>
  </si>
  <si>
    <t>576.370026;576.366522;576.365248;576.364005;576.368939;576.363217;576.365617</t>
  </si>
  <si>
    <t>18.418708;16.899411;17.107379;17.454469;17.515505;15.848114;18.246622</t>
  </si>
  <si>
    <t>114.502042;187.362042;138.837933;36.148038;98.346188;146.386037;53.307570</t>
  </si>
  <si>
    <t>144.530795;187.802486;200.004439;122.941303;103.121066;146.390353;102.752733</t>
  </si>
  <si>
    <t>19.473218;20.725670;21.479126;17.420853;16.580198;20.852591;14.868679</t>
  </si>
  <si>
    <t>90.226069;80.987119;194.198205;217.715620;39.122258;172.206100;63.487328</t>
  </si>
  <si>
    <t>148.975923;168.599809;209.318613;278.169876;112.758844;177.419951;113.673212</t>
  </si>
  <si>
    <t>Sun Apr 21 22:35:21 2019</t>
  </si>
  <si>
    <t>-160.00000000000000000000;-160.00000000000000000000;-160.00000000000000000000;-160.00000000000000000000;-160.00000000000000000000;-160.00000000000000000000;-160.00000000000000000000</t>
  </si>
  <si>
    <t>23273;68088;42773;45932;37715;33178;31747</t>
  </si>
  <si>
    <t>1;1022;512;512;512;512;46</t>
  </si>
  <si>
    <t>9;6;8;8;8;6;10</t>
  </si>
  <si>
    <t>-160.000000;-160.000000;-160.000000;-160.000000;-160.000000;-160.000000;-160.000000</t>
  </si>
  <si>
    <t>0.932760;0.903382;1.026127;1.123204;1.031986;0.877922;1.200485</t>
  </si>
  <si>
    <t>0.968259;6.619534;3.142418;3.114447;3.050846;2.851240;1.572345</t>
  </si>
  <si>
    <t>0.969994;6.621031;3.144369;3.115543;3.051927;2.852250;1.573031</t>
  </si>
  <si>
    <t>42757;32381;31872;29867;30053;25451;43078</t>
  </si>
  <si>
    <t>512;414;512;512;512;512;481</t>
  </si>
  <si>
    <t>8;8;6;6;6;6;10</t>
  </si>
  <si>
    <t>0.570249;0.485124;0.413574;0.448694;0.415586;0.460535;0.747127</t>
  </si>
  <si>
    <t>1.846749;1.399699;1.606251;1.385190;1.376867;1.347817;1.915444</t>
  </si>
  <si>
    <t>1.847104;1.400087;1.606619;1.385537;1.377227;1.348343;1.916008</t>
  </si>
  <si>
    <t>Mon Apr 22 07:09:15 2019</t>
  </si>
  <si>
    <t>103333.87407302856445312500;103333.87407302856445312500;103333.87407302856445312500;103333.87407302856445312500;103333.87407302856445312500;103333.87407302856445312500;103333.87407302856445312500</t>
  </si>
  <si>
    <t>9627;9426;9916;16369;12672;7213;9242</t>
  </si>
  <si>
    <t>1;1;1;20;1;1;1</t>
  </si>
  <si>
    <t>6;5;4;12;8;5;4</t>
  </si>
  <si>
    <t>102639.756928;103333.874073;103333.874073;103333.874073;103333.874073;103333.874073;103333.874073</t>
  </si>
  <si>
    <t>103333.874073;103333.874073;103333.874073;103333.874073;103333.874073;103333.874073;103333.874073</t>
  </si>
  <si>
    <t>0.858838;0.767355;0.736315;1.154447;0.978287;0.731852;0.785856</t>
  </si>
  <si>
    <t>0.931953;0.838653;0.796763;1.366493;1.003077;0.743058;0.830844</t>
  </si>
  <si>
    <t>0.933176;0.839842;0.797983;1.368240;1.004290;0.744259;0.832049</t>
  </si>
  <si>
    <t>103333.87407302856445312500;103333.87407302856445312500;103333.87407302854990120977;103333.87407302856445312500;103333.87407302856445312500;103333.87407302856445312500;103333.87407302856445312500</t>
  </si>
  <si>
    <t>103333.87407302856445312500;103333.87407302856445312500;103333.87407302854990120977;103333.87407302856445312500;103333.87407302856445312500;103333.87407302854990120977;103333.87407302856445312500</t>
  </si>
  <si>
    <t>3607;8344;3141;3325;11161;5965;6233</t>
  </si>
  <si>
    <t>0;1;0;0;1;1;1</t>
  </si>
  <si>
    <t>0;5;0;0;3;1;7</t>
  </si>
  <si>
    <t>0.050450;0.130455;0.064981;0.048769;0.098473;0.074388;0.116406</t>
  </si>
  <si>
    <t>0.039245;0.132246;0.052642;0.038792;0.139520;0.078781;0.120608</t>
  </si>
  <si>
    <t>0.050450;0.132710;0.064981;0.048769;0.139981;0.079245;0.121082</t>
  </si>
  <si>
    <t>Thu Apr 18 02:00:34 2019</t>
  </si>
  <si>
    <t>101282.64701843261718750000;101282.64701843261718750000;101282.64701843261718750000;101282.64701843261718750000;101282.64701843261718750000;101282.64701843261718750000;101282.64701843261718750000</t>
  </si>
  <si>
    <t>101275.91736030172614846379;101272.74886015136144123971;101274.71902648503601085395;101282.64701843261718750000;101282.64701843261718750000;101275.45547434118634555489;101282.64701843261718750000</t>
  </si>
  <si>
    <t>331566;685293;507322;345831;92332;92791;63508</t>
  </si>
  <si>
    <t>5584;13034;17910;12301;1793;1187;724</t>
  </si>
  <si>
    <t>18;20;38;13;40;25;17</t>
  </si>
  <si>
    <t>99718.790531;99718.790531;99718.790531;99718.790531;97718.601795;99718.790531;99718.790531</t>
  </si>
  <si>
    <t>99718.790531;100121.990547;100450.667692;99721.470050;100451.175513;100121.990547;100121.990547</t>
  </si>
  <si>
    <t>1.610587;1.492606;2.123659;1.406253;2.297759;1.683537;1.537691</t>
  </si>
  <si>
    <t>6.859419;9.787838;14.379629;26.786936;8.230347;9.104989;5.827600</t>
  </si>
  <si>
    <t>48.638751;96.616184;110.346155;75.796069;15.590624;10.706158;6.862535</t>
  </si>
  <si>
    <t>0.492364;0.488324;0.535370;0.391727;0.503034;0.601124;0.377267</t>
  </si>
  <si>
    <t>3.136296;3.145026;4.142502;4.104532;10.803855;3.812321;3.363484</t>
  </si>
  <si>
    <t>37.350242;30.425873;24.085506;38.299663;26.361416;40.109158;4.853912</t>
  </si>
  <si>
    <t>Thu Apr 18 02:10:01 2019</t>
  </si>
  <si>
    <t>38893.96502552718447986990;38954.32010083326895255595;38182.53999517893680604175;38893.96502554470498580486;38349.93136630071967374533;39036.65028750688361469656;37412.60459852678468450904</t>
  </si>
  <si>
    <t>31635.55769098664313787594;31298.88766089963246486150;31200.90862288750940933824;31130.70219078700029058382;31346.39467078289453638718;30850.21060861767546157353;32141.92407848421862581745</t>
  </si>
  <si>
    <t>17433888;19490650;16764885;20798689;16763949;16184004;24507238</t>
  </si>
  <si>
    <t>256242;178393;177176;254676;203420;213861;230755</t>
  </si>
  <si>
    <t>39;49;39;36;44;42;47</t>
  </si>
  <si>
    <t>5763.792407;6496.752350;6593.206180;6077.030066;6592.265575;6507.059007;6024.653793</t>
  </si>
  <si>
    <t>7949.711076;8102.022766;8108.594850;7937.733669;8025.321340;7969.076733;8017.921713</t>
  </si>
  <si>
    <t>0.985422;1.163071;1.293587;0.953107;1.125313;1.061357;1.143675</t>
  </si>
  <si>
    <t>1785.151259;1001.628799;2386.190983;2889.838382;2035.616030;2068.784598;689.460066</t>
  </si>
  <si>
    <t>3600.001513;3600.002927;3600.001527;3600.001160;3600.001206;3600.001227;3600.001348</t>
  </si>
  <si>
    <t>38498.16819045606825966388;37412.60459853004431352019;37412.60459852626809151843;38073.01563784555037273094;39109.83636383806879166514;38182.53999521560763241723;37412.60459852606436470523</t>
  </si>
  <si>
    <t>32205.04623313185220467858;32280.74687069979336229153;33180.26952069674734957516;32114.15640473983148694970;31572.90983077340933959931;32320.14759825509827351198;31878.97942790885645081289</t>
  </si>
  <si>
    <t>23671270;26985492;24369842;24204185;24058231;21840376;22790624</t>
  </si>
  <si>
    <t>242057;222168;293485;246460;189745;176144;239679</t>
  </si>
  <si>
    <t>2.182694;2.093513;2.826468;2.038304;1.663760;2.619989;1.733292</t>
  </si>
  <si>
    <t>2114.528705;2852.876963;1805.927609;200.267566;566.093489;1588.238543;3318.540021</t>
  </si>
  <si>
    <t>3600.001573;3600.001096;3600.001653;3600.004617;3600.002085;3600.001139;3600.001170</t>
  </si>
  <si>
    <t>Thu Apr 18 16:10:08 2019</t>
  </si>
  <si>
    <t>0.085804;0.082954;0.083194;0.081670;0.087905;0.083422;0.085318</t>
  </si>
  <si>
    <t>1.701371;1.655911;1.601053;1.610301;1.733450;1.633892;1.695271</t>
  </si>
  <si>
    <t>4.778626;4.599929;4.526919;4.530730;4.805127;4.767756;4.721667</t>
  </si>
  <si>
    <t>Thu Apr 18 01:24:35 2019</t>
  </si>
  <si>
    <t>842.38283442530644151702;842.95391857074241670489;842.50290900844322550256;844.15735644191988740204;845.31922187103248234052;843.41419452993795857765;845.04576581269191137835</t>
  </si>
  <si>
    <t>1313714;1525619;1643385;1501389;1320441;1635018;1722234</t>
  </si>
  <si>
    <t>5888;7320;7440;7095;6345;7906;8147</t>
  </si>
  <si>
    <t>57.428217;54.616525;54.130316;66.085322;54.744609;51.816829;57.692233</t>
  </si>
  <si>
    <t>3322.275860;3425.919926;2096.389662;3329.638205;801.957813;3329.716744;3129.135670</t>
  </si>
  <si>
    <t>3600.008253;3600.207478;3600.011000;3600.051912;3600.006969;3600.069693;3600.008695</t>
  </si>
  <si>
    <t>Sat Apr 20 21:03:32 2019</t>
  </si>
  <si>
    <t>nan</t>
  </si>
  <si>
    <t>36.99999999999986499688;37.00000000000021316282;36.99999999999981525889;36.99999999999994315658;36.99999999999985789145;36.99999999999997157829;36.99999999999994315658</t>
  </si>
  <si>
    <t>9510;12220;9826;11686;10279;8648;11328</t>
  </si>
  <si>
    <t>551;586;569;602;557;587;583</t>
  </si>
  <si>
    <t>57;53;48;56;62;52;44</t>
  </si>
  <si>
    <t>16.500000;16.500000;16.500000;16.500000;16.500000;16.500000;16.500000</t>
  </si>
  <si>
    <t>31.055683;30.311828;29.833271;29.416838;32.450437;30.535782;26.444847</t>
  </si>
  <si>
    <t>0.218572;0.206766;0.169109;0.204341;0.241471;0.188797;0.131212</t>
  </si>
  <si>
    <t>1.016640;1.659937;1.159590;2.104608;1.167758;1.451402;1.295070</t>
  </si>
  <si>
    <t>1.017025;1.660121;1.159744;2.104991;1.167924;1.451628;1.295233</t>
  </si>
  <si>
    <t>Thu Apr 18 12:23:42 2019</t>
  </si>
  <si>
    <t>100.00000000000002842171;10000000000000000159028911097599180468360808563945281389781327557747838772170381060813469985856815104.00000000000000000000;100.00000000000130739863;10000000000000000159028911097599180468360808563945281389781327557747838772170381060813469985856815104.00000000000000000000;100.00000000000017053026;10000000000000000159028911097599180468360808563945281389781327557747838772170381060813469985856815104.00000000000000000000;10000000000000000159028911097599180468360808563945281389781327557747838772170381060813469985856815104.00000000000000000000</t>
  </si>
  <si>
    <t>100.00000000000002842171;100.00000000002229683105;100.00000000000130739863;100.00000000000095212727;100.00000000000017053026;100.00000000001415401130;100.00000000012190071175</t>
  </si>
  <si>
    <t>731742;817044;661297;749069;729120;725073;773976</t>
  </si>
  <si>
    <t>0;1;1;0;0;0;0</t>
  </si>
  <si>
    <t>0;0;1;0;0;0;0</t>
  </si>
  <si>
    <t>100.000000;10000000000000000159028911097599180468360808563945281389781327557747838772170381060813469985856815104.000000;100.000000;10000000000000000159028911097599180468360808563945281389781327557747838772170381060813469985856815104.000000;100.000000;10000000000000000159028911097599180468360808563945281389781327557747838772170381060813469985856815104.000000;10000000000000000159028911097599180468360808563945281389781327557747838772170381060813469985856815104.000000</t>
  </si>
  <si>
    <t>3229.385109;3600.003069;2695.155865;3600.000618;3390.947218;3600.002477;3600.001153</t>
  </si>
  <si>
    <t>3229.351206;0.000000;2992.482936;0.000000;3390.910579;0.000000;0.000000</t>
  </si>
  <si>
    <t>3229.385109;3600.003069;2992.503548;3600.000618;3390.947218;3600.002477;3600.001153</t>
  </si>
  <si>
    <t>Thu Apr 18 06:45:53 2019</t>
  </si>
  <si>
    <t>81.00000000000000000000;81.00000000000039790393;81.00000000000000000000;81.00000000000000000000;81.00000000000000000000;81.00000000000000000000;81.00000000000000000000</t>
  </si>
  <si>
    <t>144921;205157;142795;134032;125193;135086;139534</t>
  </si>
  <si>
    <t>81.000000;81.000000;81.000000;81.000000;81.000000;81.000000;81.000000</t>
  </si>
  <si>
    <t>265.877316;385.648008;267.811834;255.008003;232.671006;253.373757;266.265232</t>
  </si>
  <si>
    <t>265.851199;385.622136;267.800289;254.996811;232.659695;253.362461;266.253763</t>
  </si>
  <si>
    <t>Tue Apr 16 22:00:13 2019</t>
  </si>
  <si>
    <t>0.304260;0.289278;0.260770;0.260002;0.303492;0.302062;0.303638</t>
  </si>
  <si>
    <t>3.275671;3.627823;3.384111;3.387550;3.276039;3.271880;3.277517</t>
  </si>
  <si>
    <t>3.276017;3.629706;3.385261;3.388698;3.276363;3.272173;3.277811</t>
  </si>
  <si>
    <t>Tue Apr 23 18:34:02 2019</t>
  </si>
  <si>
    <t>1048562;979310;1442420;307332;671749;215760;236360</t>
  </si>
  <si>
    <t>10046;10066;14395;2932;7228;2551;1827</t>
  </si>
  <si>
    <t>4;4;4;4;4;7;4</t>
  </si>
  <si>
    <t>16.908998;16.022376;18.323613;16.893670;17.064466;17.114160;14.690921</t>
  </si>
  <si>
    <t>749.571058;665.491747;1262.028044;232.708338;459.689869;48.504664;226.724863</t>
  </si>
  <si>
    <t>770.141064;682.509918;1270.879988;265.013815;487.039258;168.373003;244.194142</t>
  </si>
  <si>
    <t>5.263503;5.299731;4.291802;4.938143;5.575899;7.375926;4.227245</t>
  </si>
  <si>
    <t>99.217000;15.195844;80.597226;35.167466;77.222321;94.443490;26.677934</t>
  </si>
  <si>
    <t>108.102121;61.950803;92.155246;77.544853;88.352508;103.621339;68.395560</t>
  </si>
  <si>
    <t>Sat Apr 20 06:49:38 2019</t>
  </si>
  <si>
    <t>230.00000000000000000000;230.00000000000000000000;230.00000000000000000000;230.00000000000000000000;230.00000000000000000000;230.00000000000000000000;230.00000000000000000000</t>
  </si>
  <si>
    <t>230.00000000000000000000;229.98999999999998067324;229.97999999999998976818;230.00000000000000000000;229.99333333333333939663;229.97999999999998976818;133.05000000000001136868</t>
  </si>
  <si>
    <t>7905290;29026405;20879045;11680691;43177229;20883781;78469885</t>
  </si>
  <si>
    <t>84934;293229;216780;106788;474659;210064;763376</t>
  </si>
  <si>
    <t>6;5;5;6;8;5;7</t>
  </si>
  <si>
    <t>1.125280;0.858913;1.091453;1.010359;1.198770;0.698082;1.365000</t>
  </si>
  <si>
    <t>1.396692;304.357503;396.180961;40.329623;482.739983;449.664634;1201.824790</t>
  </si>
  <si>
    <t>564.686266;1838.645774;1318.282626;617.298807;2642.804779;1075.644412;3600.000385</t>
  </si>
  <si>
    <t>0.356782;0.324225;0.288179;0.409350;0.408744;0.378716;0.306582</t>
  </si>
  <si>
    <t>6.013209;8.903257;376.790524;53.036090;1.178379;34.539470;5.918730</t>
  </si>
  <si>
    <t>373.729929;251.231874;647.471292;585.333452;74.327983;96.852431;294.638386</t>
  </si>
  <si>
    <t>Tue Apr 23 12:34:25 2019</t>
  </si>
  <si>
    <t>0.00000000000000000000;10000000000000000159028911097599180468360808563945281389781327557747838772170381060813469985856815104.00000000000000000000;10000000000000000159028911097599180468360808563945281389781327557747838772170381060813469985856815104.00000000000000000000;0.00000000000000000000;10000000000000000159028911097599180468360808563945281389781327557747838772170381060813469985856815104.00000000000000000000;0.00000000000000000000;0.00000000000000000000</t>
  </si>
  <si>
    <t>84351;34022794;34196668;60307;33096718;23550;105844</t>
  </si>
  <si>
    <t>1231;1943774;1717757;854;1972094;393;2402</t>
  </si>
  <si>
    <t>12;12;12;12;10;12;12</t>
  </si>
  <si>
    <t>0.480743;0.488976;0.482491;0.457273;0.406560;0.454479;0.464710</t>
  </si>
  <si>
    <t>5.986088;0.000000;0.000000;3.784968;0.000000;1.111601;8.030463</t>
  </si>
  <si>
    <t>5.987501;3600.000337;3600.000279;3.785567;3600.000831;1.111967;8.031588</t>
  </si>
  <si>
    <t>0.00000000000000000000;0.00000000000000000000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0.00000000000000000000</t>
  </si>
  <si>
    <t>51063;471602;35238161;38405880;47450164;46163641;58752</t>
  </si>
  <si>
    <t>1064;28043;2592046;1949967;2062275;1099187;1178</t>
  </si>
  <si>
    <t>9;12;15;12;8;9;8</t>
  </si>
  <si>
    <t>0.362439;0.374398;0.510659;0.426518;0.353002;0.390299;0.305193</t>
  </si>
  <si>
    <t>3.362819;53.725434;0.000000;0.000000;0.000000;0.000000;4.397173</t>
  </si>
  <si>
    <t>3.363509;53.727245;3600.000251;3600.000311;3600.000607;3600.000205;4.397822</t>
  </si>
  <si>
    <t>Wed Apr 24 15:24:44 2019</t>
  </si>
  <si>
    <t>32383;231929;213306;213488;208567;294488;200354</t>
  </si>
  <si>
    <t>1670;8000;6566;5232;7324;8091;6645</t>
  </si>
  <si>
    <t>15;14;14;14;14;16;8</t>
  </si>
  <si>
    <t>138.000000;138.000000;138.000000;138.000000;138.000000;138.000000;138.000000</t>
  </si>
  <si>
    <t>2.800551;2.782164;2.958689;2.831768;2.436378;3.539546;1.560593</t>
  </si>
  <si>
    <t>10.928771;134.709803;117.636289;84.366973;121.970195;146.752818;116.509217</t>
  </si>
  <si>
    <t>10.932079;134.714692;117.641454;84.369040;121.973583;146.756315;116.512445</t>
  </si>
  <si>
    <t>105252;164842;173547;108618;116170;943663;111908</t>
  </si>
  <si>
    <t>4745;6291;6330;4703;5030;14639;4996</t>
  </si>
  <si>
    <t>19;12;17;12;15;12;16</t>
  </si>
  <si>
    <t>137.069168;137.069168;137.069168;137.069168;137.069168;137.069168;137.069168</t>
  </si>
  <si>
    <t>3.813965;2.861769;3.823174;2.708500;2.758744;2.932583;3.223041</t>
  </si>
  <si>
    <t>58.752380;98.266886;88.460640;59.640262;70.563342;269.026643;64.960436</t>
  </si>
  <si>
    <t>58.755531;98.269903;88.464924;59.643442;70.568480;269.030079;64.963715</t>
  </si>
  <si>
    <t>Fri Apr 19 06:47:17 2019</t>
  </si>
  <si>
    <t>0.011923;0.011391;0.011180;0.011197;0.011333;0.011149;0.011265</t>
  </si>
  <si>
    <t>34.038114;72.681357;18.409375;5.092896;254.076414;8.463238;484.503636</t>
  </si>
  <si>
    <t>512.274135;522.481813;476.062417;459.403291;649.714747;461.442105;740.746422</t>
  </si>
  <si>
    <t>Wed Apr 17 02:41:45 2019</t>
  </si>
  <si>
    <t>6840.28155293733834696468;6840.28154902840742579428;6840.28156435696200787788;6840.28157407981507276418;6840.28154759776407445315;6840.28159343542120041093;6840.28157893182287807576</t>
  </si>
  <si>
    <t>77837360;51726758;56632324;64639348;47620133;47345151;57044094</t>
  </si>
  <si>
    <t>26968471;18366280;19657250;22316279;16397766;16535262;19795004</t>
  </si>
  <si>
    <t>6766.880518;6766.880518;6766.880518;6766.880518;6766.880518;6766.880518;6766.880518</t>
  </si>
  <si>
    <t>6767.630290;6767.630290;6767.630290;6767.630290;6767.630290;6767.630290;6767.630290</t>
  </si>
  <si>
    <t>0.008293;0.008210;0.008167;0.008154;0.008231;0.007854;0.007678</t>
  </si>
  <si>
    <t>911.042973;5.501129;248.766801;19.954670;19.892084;216.401305;14.135998</t>
  </si>
  <si>
    <t>1454.123810;897.710735;1023.508494;1113.008074;811.443208;822.949875;987.232830</t>
  </si>
  <si>
    <t>0.010133;0.010122;0.010054;0.010750;0.010278;0.010211;0.010617</t>
  </si>
  <si>
    <t>1107.406980;1.578210;313.095589;287.511100;61.104566;277.564729;56.790490</t>
  </si>
  <si>
    <t>1452.718048;983.618851;1195.734655;1203.266816;1046.409327;1034.974173;1029.933124</t>
  </si>
  <si>
    <t>Wed Apr 17 01:34:58 2019</t>
  </si>
  <si>
    <t>47606395.50900000333786010742;47397450.74160000681877136230;47309107.85779994726181030273;48127440.58203896880149841309;47686569.49759999662637710571;47497116.20880004763603210449;47395289.26919999718666076660</t>
  </si>
  <si>
    <t>46937924.34556704759597778320;46946229.60188481956720352173;46947212.54816203564405441284;46954544.02041136473417282104;46966647.95522731542587280273;46911496.72573120892047882080;46958943.91153210401535034180</t>
  </si>
  <si>
    <t>4767940;4476069;5768364;5185040;5111822;4313402;5848478</t>
  </si>
  <si>
    <t>8335;7836;9770;8392;8202;7496;10202</t>
  </si>
  <si>
    <t>49;53;64;60;57;66;41</t>
  </si>
  <si>
    <t>46113492.832278;46087588.615260;46054041.865255;46082409.660387;46063449.676790;46114367.306639;46113830.503136</t>
  </si>
  <si>
    <t>46765944.207097;46748861.330224;46758909.140775;46793092.235346;46788357.515821;46802565.167389;46739270.783549</t>
  </si>
  <si>
    <t>29.993971;30.522290;33.046427;32.684648;28.060215;35.766500;22.514429</t>
  </si>
  <si>
    <t>2389.852993;2601.848697;1849.351980;3441.371026;1547.317623;1290.313091;1145.964169</t>
  </si>
  <si>
    <t>3600.002888;3600.003542;3600.004295;3600.003362;3600.004158;3600.003825;3600.030106</t>
  </si>
  <si>
    <t>47175303.70462052524089813232;47286042.00517126172780990601;47285078.71939992904663085938;47195927.88193041831254959106;47235630.18779999762773513794;47428168.37718136608600616455;47285777.93079999089241027832</t>
  </si>
  <si>
    <t>47027494.10715869814157485962;47006660.20317715406417846680;46999062.79773644357919692993;46995411.45687428116798400879;46993444.11039154976606369019;46995121.22478780895471572876;46983215.21405738592147827148</t>
  </si>
  <si>
    <t>3652663;3639140;3847457;3545987;4074234;4838953;3517913</t>
  </si>
  <si>
    <t>10468;10333;9251;9702;9882;9675;10171</t>
  </si>
  <si>
    <t>14.640129;13.897067;13.101072;12.664956;13.766280;11.672972;14.420163</t>
  </si>
  <si>
    <t>2456.455009;1378.919245;1395.046107;1708.948725;3259.061540;3376.100885;1042.075133</t>
  </si>
  <si>
    <t>3600.067908;3600.047487;3600.003230;3600.002827;3600.001676;3600.008142;3600.001668</t>
  </si>
  <si>
    <t>Wed Apr 17 12:00:17 2019</t>
  </si>
  <si>
    <t>1528911;1519778;1642716;1615861;1808797;1676800;1545552</t>
  </si>
  <si>
    <t>389;2217;2552;2351;743;2552;1125</t>
  </si>
  <si>
    <t>14;12;12;12;14;12;12</t>
  </si>
  <si>
    <t>3156.522545;2279.310697;2148.213530;1845.684750;2030.293522;1946.297622;2514.692340</t>
  </si>
  <si>
    <t>3600.051146;3600.047262;3600.321172;3600.047762;3600.024950;3603.868324;3600.045238</t>
  </si>
  <si>
    <t>3091702;2503402;3576158;2819982;2534649;2795165;3220694</t>
  </si>
  <si>
    <t>575;584;2243;553;555;557;593</t>
  </si>
  <si>
    <t>12;10;14;14;16;14;14</t>
  </si>
  <si>
    <t>546.702277;856.619631;923.950825;958.187520;1343.731455;1093.029673;992.486519</t>
  </si>
  <si>
    <t>3600.006291;3611.924977;3600.007203;3609.619325;3606.675780;3687.236247;3627.111665</t>
  </si>
  <si>
    <t>Thu Apr 18 01:31:10 2019</t>
  </si>
  <si>
    <t>0.021239;0.020119;0.019859;0.019961;0.020974;0.020187;0.020280</t>
  </si>
  <si>
    <t>418.872070;151.267137;324.152119;398.326641;337.788702;705.876552;242.173200</t>
  </si>
  <si>
    <t>419.956056;152.899900;324.167240;421.917672;343.843436;709.554463;242.181873</t>
  </si>
  <si>
    <t>0.020309;0.020404;0.020151;0.020534;0.020513;0.019608;0.020048</t>
  </si>
  <si>
    <t>266.183945;309.927957;229.359668;417.210447;168.850780;118.898813;409.392904</t>
  </si>
  <si>
    <t>266.782522;315.105820;229.422016;417.302635;184.061213;124.021259;409.468751</t>
  </si>
  <si>
    <t>Sat Apr 20 22:29:25 2019</t>
  </si>
  <si>
    <t>21.00000000000000000000;22.00000000000000000000;21.00000000000000000000;21.00000000000000000000;21.00000000000000000000;21.00000000000000000000;21.00000000000000000000</t>
  </si>
  <si>
    <t>13652171;21265792;13492336;13449729;13580068;13505936;13334793</t>
  </si>
  <si>
    <t>215533;280126;210380;213593;220514;214314;211246</t>
  </si>
  <si>
    <t>14.288346;14.288346;14.288346;14.288346;14.288346;14.288346;14.288346</t>
  </si>
  <si>
    <t>14.384779;14.384779;14.384779;14.384779;14.384779;14.384779;14.384779</t>
  </si>
  <si>
    <t>4.168414;3.765670;3.952596;3.982475;3.968948;3.941400;3.967383</t>
  </si>
  <si>
    <t>5.062590;4.651784;4.846436;4.884168;4.868767;4.836479;4.861099</t>
  </si>
  <si>
    <t>3600.001645;3600.000896;3600.000656;3600.000618;3600.000642;3600.000814;3600.000657</t>
  </si>
  <si>
    <t>13440324;13430156;13266764;13595415;13502913;20924488;13385029</t>
  </si>
  <si>
    <t>215724;210433;206064;214855;213493;266729;213248</t>
  </si>
  <si>
    <t>4.204896;5.158671;4.273844;4.233178;4.130792;4.124234;4.204115</t>
  </si>
  <si>
    <t>8.925895;7.071096;9.035893;8.939957;8.785159;8.822481;8.949818</t>
  </si>
  <si>
    <t>3600.000649;3600.001271;3600.001063;3600.000567;3600.000757;3600.000637;3600.002107</t>
  </si>
  <si>
    <t>Fri Apr 19 02:23:44 2019</t>
  </si>
  <si>
    <t>-2406790.28958411095663905144;-2406847.16633751755580306053;-2406813.63978309836238622665;-2406822.00176652939990162849;-2406843.54324986785650253296;-2406809.65940257254987955093;-2406796.03106357855722308159</t>
  </si>
  <si>
    <t>40954402;41638773;40884586;7238494;3923133;10820897;29898958</t>
  </si>
  <si>
    <t>4521644;4399576;4518773;701698;422446;1209360;3195141</t>
  </si>
  <si>
    <t>0.054767;0.052706;0.046570;0.066266;0.061372;0.053142;0.051607</t>
  </si>
  <si>
    <t>3449.144642;2794.698556;2724.810819;642.872998;341.054311;873.143795;2406.120889</t>
  </si>
  <si>
    <t>3449.715907;3600.000382;3600.000268;662.588789;341.214166;873.196969;2407.299217</t>
  </si>
  <si>
    <t>-2406835.77828064979985356331;-2406828.96911851130425930023;-2406841.18898461014032363892;-2406844.36514962650835514069;-2406813.53137891227379441261;-2406783.12636714801192283630;-2406793.80637528141960501671</t>
  </si>
  <si>
    <t>41974635;41095140;15862569;9389391;44652182;17896543;26153838</t>
  </si>
  <si>
    <t>4157456;4620424;1680417;1425395;4466950;2040590;3347967</t>
  </si>
  <si>
    <t>0.049402;0.049617;0.049978;0.050191;0.050102;0.048796;0.049187</t>
  </si>
  <si>
    <t>2654.068669;2554.780105;1227.814727;916.574012;2139.322948;892.871389;2361.555774</t>
  </si>
  <si>
    <t>3600.000237;3600.000387;1388.550099;916.884309;3600.000197;1484.382180;2361.747309</t>
  </si>
  <si>
    <t>Thu Apr 25 08:51:06 2019</t>
  </si>
  <si>
    <t>-2607627.42190000088885426521;-2607665.74880000017583370209;-2607746.63729999959468841553;-2606976.11510000005364418030;-2607854.38009999971836805344;-2607808.13300000037997961044;-2607797.70579999964684247971</t>
  </si>
  <si>
    <t>-2608068.95254146261140704155;-2608051.54421225190162658691;-2608068.47445732261985540390;-2608055.30254076560959219933;-2608069.69124340405687689781;-2608068.91352012427523732185;-2608058.48335095867514610291</t>
  </si>
  <si>
    <t>24375312;24633112;20477577;28988851;16614798;7739761;3625782</t>
  </si>
  <si>
    <t>2644976;2163422;2205693;2618839;1379068;557599;352289</t>
  </si>
  <si>
    <t>0.065736;0.070259;0.061826;0.066460;0.064545;0.065328;0.067527</t>
  </si>
  <si>
    <t>1917.888526;1851.011309;2486.769587;2896.802819;2619.909971;744.635147;347.248011</t>
  </si>
  <si>
    <t>3600.001569;3600.001172;3600.001168;3600.000401;2620.630258;814.893368;408.946722</t>
  </si>
  <si>
    <t>-2607799.40889999968931078911;-2607756.76890000002458691597;-2607866.51410000026226043701;-2607816.51519999979063868523;-2607639.53089999966323375702;-2607664.61569999950006604195;-2607821.34010000014677643776</t>
  </si>
  <si>
    <t>-2608051.75509524205699563026;-2608054.52775150537490844727;-2608070.04478970542550086975;-2608069.62731588492169976234;-2608068.00969975395128130913;-2608068.18944434355944395065;-2608063.82433011336252093315</t>
  </si>
  <si>
    <t>9426009;21132249;7292451;5707999;25233710;24814573;30975729</t>
  </si>
  <si>
    <t>1000742;2364328;712442;648825;2619475;2384731;3069220</t>
  </si>
  <si>
    <t>0.067706;0.067256;0.067350;0.067545;0.061793;0.064969;0.059833</t>
  </si>
  <si>
    <t>1085.194113;2992.287662;944.944524;607.829117;1324.027919;2551.797060;3324.012831</t>
  </si>
  <si>
    <t>1085.481315;3600.001038;945.092183;608.093400;3600.000801;3600.000657;3324.743275</t>
  </si>
  <si>
    <t>Thu Apr 18 09:53:45 2019</t>
  </si>
  <si>
    <t>-20.00000000000000000000;-19.00000000000000000000;-19.00000000000000000000;-19.00000000000000000000;-20.00000000000000000000;-19.99999999999916511229;-20.00000000000000000000</t>
  </si>
  <si>
    <t>21851068;27500495;23024485;22014779;23564272;27971653;23835533</t>
  </si>
  <si>
    <t>32686;32629;32413;35460;34069;31951;26161</t>
  </si>
  <si>
    <t>8;8;6;8;8;6;8</t>
  </si>
  <si>
    <t>-37.000000;-37.000000;-37.000000;-37.000000;-37.000000;-37.000000;-37.000000</t>
  </si>
  <si>
    <t>12.301703;11.201915;8.580844;13.362652;12.951123;8.239673;10.664817</t>
  </si>
  <si>
    <t>1073.066711;2237.492416;574.846192;20.396035;2141.515347;308.910725;17.794098</t>
  </si>
  <si>
    <t>3600.001193;3600.000852;3600.000663;3600.000513;3600.000514;3600.000824;3600.000940</t>
  </si>
  <si>
    <t>-19.00000000000000000000;-35.00000000000000000000;-35.99999999999803179662;-35.00000000000000000000;-34.99999999999994315658;-34.99999999999997868372;-34.99999999999997868372</t>
  </si>
  <si>
    <t>30616592;29018856;34467039;23902612;20094637;22278531;23420161</t>
  </si>
  <si>
    <t>92015;39273;52986;74641;74066;55360;67277</t>
  </si>
  <si>
    <t>6.919654;6.118680;7.036848;6.232700;8.040807;6.754377;6.257800</t>
  </si>
  <si>
    <t>710.325646;562.482145;522.852956;870.458419;18.662670;526.301456;749.786882</t>
  </si>
  <si>
    <t>3600.000418;3600.001434;3600.001423;3600.000351;3600.000367;3600.000470;3600.000488</t>
  </si>
  <si>
    <t>Fri Apr 19 13:54:01 2019</t>
  </si>
  <si>
    <t>19686.00000000000000000000;19686.00000000000000000000;19686.00000000000000000000;19685.99999999995634425431;19686.00000000000000000000;19685.99999999999636202119;19685.99999999999636202119</t>
  </si>
  <si>
    <t>19684.33409165246848715469;19684.04223051241933717392;19684.10433323440156527795;19684.05813953488177503459;19684.16089983220444992185;19684.10986525726184481755;19684.05752559935353929177</t>
  </si>
  <si>
    <t>9162438;5000011;7838005;4932169;6457141;10620163;4538080</t>
  </si>
  <si>
    <t>125479;268358;105034;231980;317812;127695;220054</t>
  </si>
  <si>
    <t>34;31;28;33;25;26;26</t>
  </si>
  <si>
    <t>12717.020911;12717.020911;12717.020911;12717.020911;12717.020911;12717.020911;12717.020911</t>
  </si>
  <si>
    <t>12986.618589;12978.723756;12981.623153;12991.458378;12983.365802;12984.332175;12980.526028</t>
  </si>
  <si>
    <t>0.247804;0.237923;0.205231;0.176552;0.196453;0.202675;0.203204</t>
  </si>
  <si>
    <t>298.439394;132.636350;314.612488;117.845321;119.029291;427.171035;74.721071</t>
  </si>
  <si>
    <t>384.600229;148.597780;357.674078;151.774913;189.283354;467.693407;128.320574</t>
  </si>
  <si>
    <t>0.308292;0.172657;0.271503;0.261582;0.169067;0.260577;0.182676</t>
  </si>
  <si>
    <t>369.672806;421.147896;455.328685;96.350175;141.576533;41.221178;115.754411</t>
  </si>
  <si>
    <t>465.083191;422.038032;546.450669;145.028533;166.787225;126.210224;160.944851</t>
  </si>
  <si>
    <t>Sat Apr 20 07:09:45 2019</t>
  </si>
  <si>
    <t>6382.09904999397804203909;6382.09904999322407093132;6382.09904999158607097343;6382.09904999595346453134;6382.09904999353238963522;6382.09904999137961567612;6382.09904999218269949779</t>
  </si>
  <si>
    <t>6381.86354268568538827822;6381.62560935439432796557;6382.09904999158607097343;6382.07330355109661468305;6382.09904999353238963522;6381.57710965222577215172;6382.09904999218269949779</t>
  </si>
  <si>
    <t>22207;19658;21140;24023;19738;24387;19080</t>
  </si>
  <si>
    <t>841;769;631;662;637;1245;882</t>
  </si>
  <si>
    <t>35;31;28;33;29;28;29</t>
  </si>
  <si>
    <t>5653.091085;5653.141707;5654.670100;5653.091085;5654.670100;5653.141707;5654.670100</t>
  </si>
  <si>
    <t>6337.170632;6325.139570;6317.126037;6328.649559;6320.512968;6312.869924;6319.401434</t>
  </si>
  <si>
    <t>1.698374;1.429855;1.422528;1.508018;1.462622;1.299184;1.492922</t>
  </si>
  <si>
    <t>24.845670;20.376844;10.163545;12.522685;11.942554;28.824388;23.297822</t>
  </si>
  <si>
    <t>25.044515;20.486072;10.185544;12.655356;12.056483;28.910067;23.492316</t>
  </si>
  <si>
    <t>1.305859;1.350056;1.634905;1.240826;1.474476;1.271267;1.600357</t>
  </si>
  <si>
    <t>48.972038;23.751206;28.749455;40.597604;33.324829;35.058171;30.441639</t>
  </si>
  <si>
    <t>87.013695;93.152140;99.661492;106.932923;88.444002;75.140192;64.937195</t>
  </si>
  <si>
    <t>Sat Apr 20 08:09:10 2019</t>
  </si>
  <si>
    <t>520158;551214;520347;514441;481724;478211;515781</t>
  </si>
  <si>
    <t>3600.119393;3600.199977;3600.014422;3600.019788;3600.019949;3600.024919;3600.022666</t>
  </si>
  <si>
    <t>0.00000000000061017857;-0.00000000000000000000;0.00000000000199285033;-0.00000000000000000000;-0.00000000000000000000;0.00000000001209754519;-0.00000000000000000000</t>
  </si>
  <si>
    <t>2580559;2767216;2615361;2600988;2716813;3119065;2776449</t>
  </si>
  <si>
    <t>55;35;69;84;91;1066;60</t>
  </si>
  <si>
    <t>18;14;14;14;16;17;19</t>
  </si>
  <si>
    <t>1747.925780;2540.567522;1740.998872;1686.422109;1705.538988;1906.273119;2053.839882</t>
  </si>
  <si>
    <t>3600.001538;3600.007483;3600.000341;3600.000420;3600.004959;3600.000534;3600.003224</t>
  </si>
  <si>
    <t>Mon Apr 29 06:50:27 2019</t>
  </si>
  <si>
    <t>-2850.99999999995861799107;-2851.00000000000045474735;-2850.99999999999954525265;-2851.00000000000000000000;-2851.00000000001909938874;-2850.99999999999909050530;-2851.00000000003819877747</t>
  </si>
  <si>
    <t>12196;9204;10050;9252;9553;12199;10526</t>
  </si>
  <si>
    <t>2;1;1;1;2;1;1</t>
  </si>
  <si>
    <t>45;33;32;35;34;33;41</t>
  </si>
  <si>
    <t>-2886.863618;-2888.387709;-2887.509430;-2887.765240;-2887.396410;-2887.706375;-2886.172881</t>
  </si>
  <si>
    <t>-2851.019681;-2851.045775;-2851.006122;-2851.008673;-2851.013613;-2851.067366;-2851.013756</t>
  </si>
  <si>
    <t>70.245582;62.132080;56.454096;67.384240;63.506611;69.157559;65.353375</t>
  </si>
  <si>
    <t>70.275531;62.286349;56.585931;67.487816;63.568738;69.337492;65.566723</t>
  </si>
  <si>
    <t>70.283995;62.292779;56.593393;67.495061;63.575797;69.345095;65.574189</t>
  </si>
  <si>
    <t>-2851.00000000000227373675;-2851.00000000000227373675;-2851.00000000000227373675;-2851.00000000000227373675;-2851.00000000000227373675;-2851.00000000000227373675;-2851.00000000000227373675</t>
  </si>
  <si>
    <t>7722;7715;7716;7710;7711;7700;7696</t>
  </si>
  <si>
    <t>-2851.470684;-2851.470684;-2851.470684;-2851.470684;-2851.470684;-2851.470684;-2851.470684</t>
  </si>
  <si>
    <t>58.026841;55.924436;55.527231;57.938382;57.717141;55.701299;55.927767</t>
  </si>
  <si>
    <t>58.407834;56.308732;55.891806;58.344011;58.097382;56.055129;56.320624</t>
  </si>
  <si>
    <t>58.420697;56.316026;55.900495;58.351564;58.105376;56.063229;56.329188</t>
  </si>
  <si>
    <t>Sat Apr 20 07:45:32 2019</t>
  </si>
  <si>
    <t>3940.30929824561462737620;3941.60606050261230848264;3941.60589518009419407463;3941.60583155501535657095;3941.60582951708965993021;3940.19500415944185078843;3940.96828087167023113579</t>
  </si>
  <si>
    <t>35327632;34448113;34856372;25862987;24275061;33152463;36838106</t>
  </si>
  <si>
    <t>994549;951809;953693;735989;763295;982674;1147697</t>
  </si>
  <si>
    <t>0.237745;0.306454;0.611198;0.300715;0.288857;0.303410;0.350208</t>
  </si>
  <si>
    <t>409.129888;258.431093;270.548921;364.038865;276.484935;897.117730;426.615242</t>
  </si>
  <si>
    <t>3600.000535;3221.209465;3181.816553;2822.552448;2271.540975;3600.000611;3600.004002</t>
  </si>
  <si>
    <t>3941.50000000000181898940;3941.60588800651930796448;3941.60593768371654732618;3941.60584910459283491946;3939.00000000000318323146;3939.73631287236548814690;3940.52285714285744688823</t>
  </si>
  <si>
    <t>34505213;36398415;33353181;32357966;39579873;39075593;40653572</t>
  </si>
  <si>
    <t>1029748;966271;908892;1116037;1038058;733334;879909</t>
  </si>
  <si>
    <t>0.186318;0.184374;0.286145;0.280226;0.263583;0.216075;0.172220</t>
  </si>
  <si>
    <t>277.164327;1801.578175;457.504932;687.443150;476.393245;873.059295;386.098255</t>
  </si>
  <si>
    <t>3600.001546;3449.178822;3160.289920;3339.625776;3600.001301;3600.000595;3600.000860</t>
  </si>
  <si>
    <t>Tue Apr 23 08:41:22 2019</t>
  </si>
  <si>
    <t>6375.00000000000272848411;6375.00000000000000000000;6374.99999999999272404239;6375.00000000000000000000;6375.00000000000181898940;6375.00000000000000000000;6375.00000000000000000000</t>
  </si>
  <si>
    <t>6374.36363636363603291102;6374.36343825665881013265;6374.36275179927542922087;6374.36319284453202271834;6374.36263736263936152682;6374.36269642691695480607;6374.36257307975483854534</t>
  </si>
  <si>
    <t>13054163;7386679;8831926;5591168;5972178;3281956;7411736</t>
  </si>
  <si>
    <t>364031;252699;258336;150050;205346;112081;200004</t>
  </si>
  <si>
    <t>21;16;22;24;27;20;25</t>
  </si>
  <si>
    <t>6304.994747;6305.019823;6305.085401;6304.929169;6304.994747;6304.929169;6305.019823</t>
  </si>
  <si>
    <t>6349.531035;6348.861192;6349.221447;6348.209636;6351.089747;6349.619050;6351.149656</t>
  </si>
  <si>
    <t>0.512680;0.374035;0.516727;0.578806;0.573418;0.457015;0.563312</t>
  </si>
  <si>
    <t>565.284191;448.618632;808.378888;315.569886;186.116876;130.848880;349.546321</t>
  </si>
  <si>
    <t>1514.031066;879.507540;969.537881;629.543534;736.288805;370.365776;859.490544</t>
  </si>
  <si>
    <t>0.565103;0.568491;0.395584;0.355512;0.343560;0.407387;0.446241</t>
  </si>
  <si>
    <t>892.190071;343.045379;400.836903;272.203244;297.354185;401.821785;507.847718</t>
  </si>
  <si>
    <t>1198.780106;1266.664110;563.306105;635.221713;721.986703;610.352409;548.377087</t>
  </si>
  <si>
    <t>Sat Apr 20 07:18:44 2019</t>
  </si>
  <si>
    <t>3725844.26628171186894178391;3724802.16712323762476444244;3725713.00438059959560632706;3725036.26600189739838242531;3724342.00244503421708941460;3724080.61383182927966117859;3725579.07294004643335938454</t>
  </si>
  <si>
    <t>3718449.89215860143303871155;3721555.94712614081799983978;3717502.84164432156831026077;3721212.42909769993275403976;3722349.92861480684950947762;3719937.31637442484498023987;3716502.52175643388181924820</t>
  </si>
  <si>
    <t>973346;936843;966610;928981;2337881;1322714;839142</t>
  </si>
  <si>
    <t>10291;10269;10337;10282;25542;10304;10293</t>
  </si>
  <si>
    <t>63;69;71;84;91;68;71</t>
  </si>
  <si>
    <t>3565608.482338;3563648.421692;3565963.487373;3564190.319451;3569109.611026;3567971.814850;3564699.786061</t>
  </si>
  <si>
    <t>3672833.269495;3675652.947222;3676968.660961;3678546.118615;3683319.063231;3674663.241153;3671115.112439</t>
  </si>
  <si>
    <t>288.566654;282.752736;283.711613;273.231196;313.359322;270.118571;261.908034</t>
  </si>
  <si>
    <t>1143.784950;1920.009417;801.961164;1865.763220;2856.063442;1025.358003;1132.355431</t>
  </si>
  <si>
    <t>3600.297524;3600.044636;3600.045954;3600.175394;3600.016712;3600.139255;3600.225295</t>
  </si>
  <si>
    <t>3723497.59139597602188587189;3723497.77609597519040107727;3723497.59139597695320844650;3723497.59139597695320844650;3723497.77609597612172365189;3723497.77609597658738493919;3723516.56539597548544406891</t>
  </si>
  <si>
    <t>3723122.99300737213343381882;3723125.44643743801862001419;3723062.00296008447185158730;3723125.27094372641295194626;3723125.70745031116530299187;3723125.43172468151897192001;3723061.06215831870213150978</t>
  </si>
  <si>
    <t>3186387;2764274;3374804;2414424;1046443;2483024;3560147</t>
  </si>
  <si>
    <t>120353;101792;132349;95649;29160;102708;128107</t>
  </si>
  <si>
    <t>31.849896;29.367174;32.090736;34.535489;36.193584;35.021356;36.834295</t>
  </si>
  <si>
    <t>1935.204843;1696.682554;2104.413903;1963.050696;1539.148021;1860.382891;3308.486675</t>
  </si>
  <si>
    <t>3600.005891;3032.954598;3600.012565;2939.921170;1627.024678;3001.011104;3600.002446</t>
  </si>
  <si>
    <t>Fri Apr 19 14:40:55 2019</t>
  </si>
  <si>
    <t>12159.49283599999944271985;12159.49283599999944271985;12160.22394499999973049853;12160.22394499999973049853;12160.22394499999973049853;12159.49283599999762373045;12160.22394499999973049853</t>
  </si>
  <si>
    <t>12159.32390899999882094562;12159.32390160000068135560;12159.32390259999920090195;12159.01072860000022046734;12159.10449350000089907553;12159.33391800000208604615;12159.10449350000089907553</t>
  </si>
  <si>
    <t>1014;1043;2870;2074;2653;1095;2651</t>
  </si>
  <si>
    <t>166;196;826;603;767;181;767</t>
  </si>
  <si>
    <t>0.177860;0.177470;0.175703;0.174338;0.178631;0.180798;0.180003</t>
  </si>
  <si>
    <t>0.385608;0.859645;2.641108;2.159916;2.504352;0.443905;2.500592</t>
  </si>
  <si>
    <t>0.850250;0.894361;2.642553;2.166922;2.527523;0.944226;2.523769</t>
  </si>
  <si>
    <t>0.163510;0.171276;0.166178;0.168678;0.162438;0.164919;0.164056</t>
  </si>
  <si>
    <t>1.383870;1.474973;1.439358;0.654246;1.283343;1.354354;2.821273</t>
  </si>
  <si>
    <t>1.384855;1.478077;1.440224;0.774113;1.284165;1.355206;2.835577</t>
  </si>
  <si>
    <t>Fri Apr 19 06:53:23 2019</t>
  </si>
  <si>
    <t>204.08174924146226203447;204.08174924145242812301;204.08174924146223361276;204.08174924145902195960;204.08174924146214834764;204.08174924146223361276;204.08174924146226203447</t>
  </si>
  <si>
    <t>445398;356106;407989;461477;361734;439046;456634</t>
  </si>
  <si>
    <t>843;654;784;881;665;775;863</t>
  </si>
  <si>
    <t>69;59;49;62;64;81;51</t>
  </si>
  <si>
    <t>60.730767;61.139292;63.431497;60.777982;62.566842;60.977371;63.040743</t>
  </si>
  <si>
    <t>115.434351;115.372809;110.102304;100.572261;113.105216;115.688910;109.697089</t>
  </si>
  <si>
    <t>13.412167;12.457518;11.121988;12.195435;13.294632;14.781131;11.916545</t>
  </si>
  <si>
    <t>31.698577;30.991333;29.882449;28.233664;30.199456;31.176362;20.809532</t>
  </si>
  <si>
    <t>46.231052;39.240726;42.926888;50.101933;41.945197;50.125934;47.795053</t>
  </si>
  <si>
    <t>8.420397;8.027757;8.602400;8.455317;8.788684;9.452312;9.103404</t>
  </si>
  <si>
    <t>9.205384;8.911834;9.552472;9.446352;9.756530;10.689223;12.130560</t>
  </si>
  <si>
    <t>15.900043;16.677251;15.160429;16.209050;15.034257;16.094495;16.225183</t>
  </si>
  <si>
    <t>Fri Apr 19 02:40:35 2019</t>
  </si>
  <si>
    <t>-3288.00000000006184563972;-3288.00000000000000000000;-3287.99999999986357579473;-3288.00000000000000000000;-3288.00000000000818545232;-3287.99999999998044586391;-3287.99999999999090505298</t>
  </si>
  <si>
    <t>215332;173899;172191;207333;171987;223169;159165</t>
  </si>
  <si>
    <t>339;399;413;472;499;494;394</t>
  </si>
  <si>
    <t>323;343;284;310;273;301;307</t>
  </si>
  <si>
    <t>-4157.867432;-4156.338610;-4157.707356;-4157.962397;-4155.357936;-4153.817755;-4158.048876</t>
  </si>
  <si>
    <t>-3867.440797;-3844.774668;-3853.327137;-3792.690060;-3818.235388;-3846.741017;-3873.979764</t>
  </si>
  <si>
    <t>1625.477388;1966.253719;1691.091560;1552.987330;1152.708670;1543.776977;1404.586488</t>
  </si>
  <si>
    <t>1937.394379;2252.690062;1944.864164;1837.593372;1419.094808;1819.949098;1644.301169</t>
  </si>
  <si>
    <t>2018.077041;2478.581093;2189.247422;1993.657940;1565.072143;1997.247073;1810.870128</t>
  </si>
  <si>
    <t>1354.891812;1831.096532;1687.462598;1072.683887;1692.290896;1428.369197;1937.731029</t>
  </si>
  <si>
    <t>1707.537399;1996.486773;1888.915823;1329.871606;1847.034352;1793.481230;2133.467978</t>
  </si>
  <si>
    <t>1868.077623;2347.577474;1974.994901;1414.290838;1983.000050;1912.848607;2262.241546</t>
  </si>
  <si>
    <t>Mon Apr 22 22:54:42 2019</t>
  </si>
  <si>
    <t>24.00000000000002842171;24.00000000000001421085;24.00000000000002131628;24.00000000000008526513;24.00000000000000000000;24.00000000000000000000;23.99999999999999289457</t>
  </si>
  <si>
    <t>24.00000000000002842171;24.00000000000001065814;24.00000000000002131628;24.00000000000008526513;24.00000000000000000000;24.00000000000000000000;23.99999999999999289457</t>
  </si>
  <si>
    <t>2155341;2157333;2218378;1516804;1335788;1795966;1100266</t>
  </si>
  <si>
    <t>11532;12779;10742;13526;12854;12006;11804</t>
  </si>
  <si>
    <t>22;24;50;32;72;21;49</t>
  </si>
  <si>
    <t>15.000000;15.004237;17.000000;16.000000;16.921751;15.000000;17.000000</t>
  </si>
  <si>
    <t>7.909595;6.688538;13.375395;9.044468;18.576173;7.078152;12.910083</t>
  </si>
  <si>
    <t>984.237679;1340.876794;1035.671936;980.174886;851.660261;880.844769;699.031102</t>
  </si>
  <si>
    <t>984.729604;1340.881418;1038.655537;980.179799;851.664713;983.295004;702.848199</t>
  </si>
  <si>
    <t>24.00000000000000355271;24.00000000000000000000;24.00000000000000000000;24.00000000000000000000;23.99999999999999289457;24.00000000000000000000;24.00000000000000710543</t>
  </si>
  <si>
    <t>5164988;4514002;2376753;1123980;5169725;3671710;4326131</t>
  </si>
  <si>
    <t>11792;10841;6433;6516;14303;7236;12964</t>
  </si>
  <si>
    <t>10.265086;8.565268;14.056202;9.914103;6.638678;11.043497;11.463708</t>
  </si>
  <si>
    <t>1545.989086;1160.676919;220.351127;213.048213;1461.350904;785.851524;1257.551680</t>
  </si>
  <si>
    <t>1548.653286;1174.268061;436.789687;233.119747;1487.027713;788.296389;1257.554013</t>
  </si>
  <si>
    <t>Fri Apr 19 18:42:46 2019</t>
  </si>
  <si>
    <t>404227536.16000014543533325195;404227536.16000670194625854492;404227536.16000002622604370117;404227536.16000014543533325195;404227536.16000199317932128906;404227536.16000002622604370117;404227536.15999996662139892578</t>
  </si>
  <si>
    <t>404187121.09040564298629760742;404187170.00669687986373901367;404187206.43424648046493530273;404187223.93180716037750244141;404187117.09998959302902221680;404187212.83026641607284545898;404187117.00440347194671630859</t>
  </si>
  <si>
    <t>5709889;5265696;6933120;4051436;4119830;4458101;11907583</t>
  </si>
  <si>
    <t>127410;126763;144031;93532;98692;98426;279021</t>
  </si>
  <si>
    <t>46;44;61;51;56;44;38</t>
  </si>
  <si>
    <t>390156614.788292;390174301.120737;389965139.437156;389963915.190350;389964675.105420;389965139.437156;389887412.588174</t>
  </si>
  <si>
    <t>397630273.167572;398114934.745435;397992482.912972;398257206.631303;397605510.808982;397731718.098432;397331775.747474</t>
  </si>
  <si>
    <t>2.086994;1.650042;2.181147;1.999856;2.108285;1.723857;1.704431</t>
  </si>
  <si>
    <t>956.741364;901.654895;1069.666977;658.670889;688.329962;716.433313;2002.542945</t>
  </si>
  <si>
    <t>988.692634;914.427761;1095.768376;723.762342;703.665429;740.560427;2087.902692</t>
  </si>
  <si>
    <t>1.515293;1.998971;1.377839;1.385592;1.227187;1.189382;1.384999</t>
  </si>
  <si>
    <t>917.974227;437.816339;1097.410749;640.990169;655.518918;907.379659;1103.956849</t>
  </si>
  <si>
    <t>934.334907;452.914665;1124.956777;651.686921;660.732388;930.190127;1192.662553</t>
  </si>
  <si>
    <t>Sun Apr 21 12:36:59 2019</t>
  </si>
  <si>
    <t>404077441.12000131607055664062;404077441.12000393867492675781;404077441.12000739574432373047;404774142.24000763893127441406;404077441.12000054121017456055;404409559.19999843835830688477;404077441.11999773979187011719</t>
  </si>
  <si>
    <t>404037049.61102461814880371094;404037040.55970066785812377930;404037049.40068608522415161133;402491676.26731735467910766602;404037081.63439595699310302734;402881251.40569686889648437500;403967758.83634936809539794922</t>
  </si>
  <si>
    <t>11992328;8489087;8770349;12742419;9186611;14681708;14612738</t>
  </si>
  <si>
    <t>284159;215764;257600;347834;280617;354927;387171</t>
  </si>
  <si>
    <t>50;46;58;46;45;59;60</t>
  </si>
  <si>
    <t>387105368.930906;387491748.787782;387491748.787782;387491748.787782;387491748.787782;387491748.787782;387226452.128988</t>
  </si>
  <si>
    <t>395693652.919939;395711153.655944;395475914.909931;395609692.220808;395287236.440482;396685544.604546;396539412.528259</t>
  </si>
  <si>
    <t>4.369307;3.822790;4.009570;3.514537;3.539427;4.305925;4.405382</t>
  </si>
  <si>
    <t>2622.095623;1877.825505;2312.603642;3065.345533;2765.079721;3321.855238;3539.082493</t>
  </si>
  <si>
    <t>2652.911580;1969.905924;2360.640257;3600.005996;2767.022899;3600.011839;3600.005860</t>
  </si>
  <si>
    <t>402583425.54776042699813842773;404037044.11200881004333496094;403811499.93080747127532958984;404037041.72160512208938598633;403567835.85087227821350097656;404037053.87926959991455078125;401665553.28829556703567504883</t>
  </si>
  <si>
    <t>12054457;13330960;16122863;8759134;14638299;10433942;7713512</t>
  </si>
  <si>
    <t>409423;314071;373131;208972;419002;254260;424218</t>
  </si>
  <si>
    <t>2.504523;1.821446;2.127283;2.101362;2.159035;2.395572;3.187787</t>
  </si>
  <si>
    <t>3075.268047;2884.394856;3079.797148;1890.720653;3138.863322;2202.050560;3555.601460</t>
  </si>
  <si>
    <t>3600.001145;2980.323577;3600.006769;1998.668318;3600.004217;2234.252165;3600.005939</t>
  </si>
  <si>
    <t>Fri Apr 19 03:52:56 2019</t>
  </si>
  <si>
    <t>1482341.00000000046566128731;1481197.99999999906867742538;1480561.00000005471520125866;1484038.00000000093132257462;1482531.00000000046566128731;1480499.99999999720603227615;1481939.00000000046566128731</t>
  </si>
  <si>
    <t>1468046.10309878876432776451;1470010.05811938829720020294;1469886.23460699804127216339;1469484.68784287618473172188;1467510.63636876805685460567;1467649.71463271928951144218;1470553.40197395812720060349</t>
  </si>
  <si>
    <t>11907130;9836339;12296394;11584435;9959144;11586251;11926741</t>
  </si>
  <si>
    <t>34544;40207;49503;35171;40885;37755;37905</t>
  </si>
  <si>
    <t>5.241357;5.444377;6.237425;5.101504;5.507893;5.412566;5.175536</t>
  </si>
  <si>
    <t>2113.446551;1968.810235;1295.736083;2973.672408;2848.291585;2314.002788;2545.438321</t>
  </si>
  <si>
    <t>3600.000702;3600.002314;3600.000938;3600.002481;3600.007218;3600.000890;3600.001077</t>
  </si>
  <si>
    <t>1467126.46358953951857984066;1471077.40806338633410632610;1470427.80547126475721597672;1469072.22202038392424583435;1468614.65017390879802405834;1472452.15980679984204471111;1471007.53869726974517107010</t>
  </si>
  <si>
    <t>9889108;12210777;12092547;12110866;11971794;12517090;12587350</t>
  </si>
  <si>
    <t>37545;45520;43681;36430;35662;43930;40896</t>
  </si>
  <si>
    <t>5.507652;5.734975;5.400149;5.168216;5.942320;5.368250;5.208356</t>
  </si>
  <si>
    <t>2300.114585;3452.991543;1064.474918;2471.024411;2747.870895;2209.531622;1434.800455</t>
  </si>
  <si>
    <t>3600.000927;3600.002256;3600.000905;3600.000585;3600.000529;3600.001711;3600.000616</t>
  </si>
  <si>
    <t>Mon Apr 22 01:31:12 2019</t>
  </si>
  <si>
    <t>0.02680000000000003560;0.02680000000000017438;0.03540000000000033398;0.02679999999999998356;0.02679999999999987254;0.05439999999999997615;0.02679999999999778393</t>
  </si>
  <si>
    <t>0.02666666666666782717;0.02679756917537189781;0.00052219321148824814;0.02679782225925714939;0.01363636363636411622;0.00000000000000068390;0.02400000000000135705</t>
  </si>
  <si>
    <t>59270638;58385838;71638664;43472065;70312343;75564062;61879307</t>
  </si>
  <si>
    <t>11423495;11097265;12482185;8378824;11975372;12464257;11500915</t>
  </si>
  <si>
    <t>12;11;10;10;10;8;10</t>
  </si>
  <si>
    <t>0.066053;0.065109;0.061948;0.056058;0.061383;0.051724;0.062886</t>
  </si>
  <si>
    <t>3153.632411;1807.825021;1685.750227;1828.704757;3020.126469;1968.457481;2305.654560</t>
  </si>
  <si>
    <t>3600.000723;3548.725202;3600.000134;2497.398190;3600.000297;3600.000156;3600.000283</t>
  </si>
  <si>
    <t>0.01624836623433509319;0.00750000000000078208;0.01655172413793136801;0.01333333333333425186;0.01692307692307746386;0.01764705882352970989;0.01547443717366432311</t>
  </si>
  <si>
    <t>68173462;75520758;72014558;70126766;68695862;67191515;65923245</t>
  </si>
  <si>
    <t>12206240;13107588;13191568;11731091;13023022;12575053;12071185</t>
  </si>
  <si>
    <t>0.046081;0.047847;0.046073;0.049083;0.057161;0.048218;0.048475</t>
  </si>
  <si>
    <t>3509.668165;2911.925161;3485.966632;2754.142394;3506.371968;2982.243182;3320.321152</t>
  </si>
  <si>
    <t>3600.000331;3600.000254;3600.000268;3600.000128;3600.000193;3600.000270;3600.000182</t>
  </si>
  <si>
    <t>Fri Apr 19 16:04:49 2019</t>
  </si>
  <si>
    <t>-495.00000000000000000000;-495.00000000000000000000;-495.04274431671632328289;-495.00821403233391038157;-495.03288398420244220688;-495.00000000000000000000;-495.00000000000000000000</t>
  </si>
  <si>
    <t>1724815;1493550;1613201;1601585;1979314;2001279;1850700</t>
  </si>
  <si>
    <t>2460;2431;2754;2652;3147;3149;2776</t>
  </si>
  <si>
    <t>12;10;10;11;10;9;11</t>
  </si>
  <si>
    <t>-590.103956;-590.017134;-589.783295;-589.740007;-589.372110;-589.678462;-589.490864</t>
  </si>
  <si>
    <t>-587.380300;-587.550224;-587.704861;-587.680424;-587.541243;-588.006786;-587.239680</t>
  </si>
  <si>
    <t>34.916582;31.742150;32.581693;32.654312;32.549777;31.279130;30.972739</t>
  </si>
  <si>
    <t>2613.958159;2325.860189;2699.822706;2433.086012;3026.022370;2943.380918;2755.049462</t>
  </si>
  <si>
    <t>2617.937612;2333.034167;2702.993294;2454.493420;3045.029821;2945.480613;2763.108532</t>
  </si>
  <si>
    <t>5.842895;4.738517;5.015906;4.521670;4.442631;4.202154;3.445028</t>
  </si>
  <si>
    <t>413.954038;442.993680;422.287198;445.619658;403.402779;381.059221;387.565670</t>
  </si>
  <si>
    <t>416.501600;443.574940;422.527007;447.589880;404.247398;381.708453;388.644756</t>
  </si>
  <si>
    <t>Thu Apr 18 18:45:38 2019</t>
  </si>
  <si>
    <t>-111.00000000000000000000;-163.60448313944741016712;-140.51300454839864073620;-111.00000000000000000000;-111.00000000000000000000;-177.94923659302955343264;-111.00000000000000000000</t>
  </si>
  <si>
    <t>1624989;1941419;1904697;1570319;1926617;1891633;1902855</t>
  </si>
  <si>
    <t>2713;2188;2260;2595;2492;1985;2178</t>
  </si>
  <si>
    <t>17;14;12;17;16;17;18</t>
  </si>
  <si>
    <t>-289.880656;-289.768812;-289.892189;-289.837640;-289.886218;-289.892483;-289.951754</t>
  </si>
  <si>
    <t>-283.710866;-283.873782;-283.839330;-283.671872;-283.803776;-283.738437;-283.831665</t>
  </si>
  <si>
    <t>46.754513;41.198504;40.945534;43.148077;39.926129;41.283567;43.708275</t>
  </si>
  <si>
    <t>189.167621;187.462824;185.985457;173.754015;173.978030;180.850658;178.420136</t>
  </si>
  <si>
    <t>2377.923765;3600.016239;3600.013422;2141.459521;3315.024682;3600.079197;3358.869036</t>
  </si>
  <si>
    <t>8.041959;6.707495;7.777608;7.205609;6.088769;7.411778;6.963773</t>
  </si>
  <si>
    <t>47.371525;66.807512;71.844982;44.863144;88.307632;45.156528;43.223878</t>
  </si>
  <si>
    <t>181.091686;261.406474;197.252931;175.677196;239.957166;190.586982;183.332874</t>
  </si>
  <si>
    <t>Fri Apr 19 01:16:43 2019</t>
  </si>
  <si>
    <t>12.00000000000058619776;7.99999999999955946350;12.00000000000000000000;13.00000000000000000000;8.00000000000002664535;13.99999999999990407673;11.99999999999992894573</t>
  </si>
  <si>
    <t>135191642;114220475;129330447;132331902;111159421;128055900;118369229</t>
  </si>
  <si>
    <t>44267006;41758509;41782863;41286136;40455700;40774355;39526988</t>
  </si>
  <si>
    <t>0.003959;0.003194;0.003336;0.003391;0.003323;0.003598;0.003506</t>
  </si>
  <si>
    <t>1815.743474;1007.464289;772.891965;1241.911130;524.491616;2962.649417;1194.643661</t>
  </si>
  <si>
    <t>3600.000136;3600.000087;3600.000079;3600.000076;3600.000081;3600.000086;3600.000111</t>
  </si>
  <si>
    <t>123902058;116216181;125552891;109449925;97972132;116803007;123523323</t>
  </si>
  <si>
    <t>39566482;40683980;41758279;41971248;34677756;41648622;44308317</t>
  </si>
  <si>
    <t>0.004194;0.004427;0.004463;0.004340;0.004290;0.004010;0.004471</t>
  </si>
  <si>
    <t>2816.336087;1598.739445;1667.928084;903.875488;661.854452;585.089191;1939.166824</t>
  </si>
  <si>
    <t>3600.000152;3600.000082;3600.000084;3600.000090;3600.000090;3600.000113;3600.000117</t>
  </si>
  <si>
    <t>Wed Apr 17 18:29:43 2019</t>
  </si>
  <si>
    <t>0.002726;0.001462;0.001460;0.001538;0.002090;0.001622;0.001410</t>
  </si>
  <si>
    <t>9.424792;3.179910;10.657805;3.893559;1.345472;3.137706;2.573827</t>
  </si>
  <si>
    <t>18.075308;8.016371;17.775955;9.863562;12.918560;13.884565;11.526073</t>
  </si>
  <si>
    <t>0.002021;0.001384;0.001468;0.001595;0.002207;0.001716;0.001366</t>
  </si>
  <si>
    <t>9.255851;3.310488;10.542702;3.849519;1.304561;3.160332;2.622041</t>
  </si>
  <si>
    <t>17.822240;8.248458;17.597080;9.769717;12.750177;13.731624;11.620377</t>
  </si>
  <si>
    <t>Wed Apr 17 01:38:02 2019</t>
  </si>
  <si>
    <t>0.023799;0.023487;0.022986;0.022596;0.022927;0.023201;0.022651</t>
  </si>
  <si>
    <t>144.966924;4.095308;2.987169;40.371432;134.365311;4.441338;55.143380</t>
  </si>
  <si>
    <t>981.712649;999.501003;1173.405874;1010.224418;1010.566677;782.864706;1064.950270</t>
  </si>
  <si>
    <t>0.031891;0.032218;0.032106;0.032382;0.032641;0.031971;0.032108</t>
  </si>
  <si>
    <t>484.841173;89.765576;333.447155;25.612479;59.013998;126.229929;7.305471</t>
  </si>
  <si>
    <t>964.849235;833.461540;1046.826259;564.917624;783.585697;699.564140;753.940617</t>
  </si>
  <si>
    <t>Wed Apr 17 22:04:23 2019</t>
  </si>
  <si>
    <t>0.018500;0.017827;0.017801;0.017736;0.018085;0.017823;0.018009</t>
  </si>
  <si>
    <t>57.033097;108.996732;3.809450;25.429660;74.399691;12.225669;20.669462</t>
  </si>
  <si>
    <t>96.721540;122.014157;75.243679;83.199358;99.170964;86.430442;92.913181</t>
  </si>
  <si>
    <t>0.058537;0.058070;0.058110;0.058880;0.058325;0.058767;0.058761</t>
  </si>
  <si>
    <t>47.892891;25.196013;40.499747;16.594182;64.264572;55.448157;16.966916</t>
  </si>
  <si>
    <t>65.610713;46.027295;66.502330;77.054984;79.995231;70.410657;45.423077</t>
  </si>
  <si>
    <t>Wed Apr 17 22:22:51 2019</t>
  </si>
  <si>
    <t>11689.00000000000363797881;11689.00000000000363797881;11689.00000000000181898940;11689.00000000000000000000;11689.00000000000181898940;11689.00000000000545696821;11689.00000000000363797881</t>
  </si>
  <si>
    <t>11688.00000000000000000000;11688.00000000000000000000;11688.00000000000000000000;11688.00000000000000000000;11688.00000000000000000000;11689.00000000000000000000;11689.00000000000363797881</t>
  </si>
  <si>
    <t>44130;39214;42102;40873;40949;39343;38740</t>
  </si>
  <si>
    <t>661;647;633;624;665;644;675</t>
  </si>
  <si>
    <t>1.351583;1.233574;1.408066;1.315499;1.164704;1.579608;1.197049</t>
  </si>
  <si>
    <t>12.257824;13.208857;12.925031;13.358189;12.407880;10.332034;11.172720</t>
  </si>
  <si>
    <t>12.266990;13.218589;12.925739;13.359347;12.409367;10.333125;11.173783</t>
  </si>
  <si>
    <t>11689.00000000000000000000;11689.00000000000000000000;11689.00000000000181898940;11689.00000000000181898940;11689.00000000000727595761;11689.00000000000363797881;11689.00000000000363797881</t>
  </si>
  <si>
    <t>11689.00000000000000000000;11689.00000000000000000000;11688.00000000000000000000;11689.00000000000181898940;11688.00000000000000000000;11688.00000000000000000000;11689.00000000000363797881</t>
  </si>
  <si>
    <t>42557;52998;45712;47034;43621;46060;37976</t>
  </si>
  <si>
    <t>645;775;658;697;664;632;684</t>
  </si>
  <si>
    <t>1.250731;1.264167;1.242913;1.514418;1.255869;1.344793;1.217634</t>
  </si>
  <si>
    <t>14.697626;16.417691;14.534233;15.387885;13.313564;13.384340;7.647005</t>
  </si>
  <si>
    <t>14.698745;16.418864;14.534740;15.389226;13.314205;13.385719;7.651314</t>
  </si>
  <si>
    <t>Mon Apr 22 01:34:14 2019</t>
  </si>
  <si>
    <t>1.475371;1.480426;1.487038;1.574828;1.579906;1.404277;1.600292</t>
  </si>
  <si>
    <t>128.886836;196.247492;156.083299;100.238129;132.727181;191.602938;33.395866</t>
  </si>
  <si>
    <t>154.404690;234.480303;197.555269;139.563267;146.543860;207.391270;150.103180</t>
  </si>
  <si>
    <t>1.101533;1.124276;1.135772;1.134469;1.121038;1.108902;1.104225</t>
  </si>
  <si>
    <t>64.688153;59.997540;36.465422;48.899582;72.313130;55.152252;82.989123</t>
  </si>
  <si>
    <t>78.850284;70.586716;82.104983;69.055317;108.121168;57.406523;98.203653</t>
  </si>
  <si>
    <t>Wed Apr 17 19:07:11 2019</t>
  </si>
  <si>
    <t>25681330498033077980931936363958101584773093509337560107968103051419713142598286899348701467245150837080841470795445549636247967783324804730427527397659536820914633145165504010882082600259767496407764350559684879876803418586310433075811124331606212452015281514798964904246691604852682764538459092412000108544.000</t>
  </si>
  <si>
    <t>-52301.00000000000000000000;-52301.00000000000000000000;-52301.00000000000000000000;-52301.00000000000000000000;-52301.00000000000000000000;-52301.00000000000000000000;-52301.00000000000000000000</t>
  </si>
  <si>
    <t>-52306.07976993030024459586;-52305.80541368261765455827;-52306.07976993030024459586;-52306.07976993030024459586;-52306.07976993030024459586;-52305.80541368261765455827;-52306.07976993030024459586</t>
  </si>
  <si>
    <t>335315;336069;335318;335313;335313;336069;335313</t>
  </si>
  <si>
    <t>17949;17998;17949;17949;17949;17998;17949</t>
  </si>
  <si>
    <t>-56843.735455;-56843.735455;-56843.735455;-56843.735455;-56843.735455;-56843.735455;-56843.735455</t>
  </si>
  <si>
    <t>-54514.154549;-54514.154549;-54514.154549;-54514.154549;-54514.154549;-54514.154549;-54514.154549</t>
  </si>
  <si>
    <t>0.075159;0.074012;0.072318;0.073135;0.074141;0.072863;0.074285</t>
  </si>
  <si>
    <t>0.825370;0.809188;0.814508;0.796376;0.814872;0.817414;0.815848</t>
  </si>
  <si>
    <t>14.555617;14.802516;14.645139;14.774790;14.526825;14.911025;14.509329</t>
  </si>
  <si>
    <t>0.067108;0.066871;0.069839;0.069418;0.067198;0.066358;0.066684</t>
  </si>
  <si>
    <t>2.734586;2.577321;2.650728;2.678114;2.683173;2.555043;2.567720</t>
  </si>
  <si>
    <t>10.677998;10.291658;10.518587;10.558974;10.558328;10.521111;10.266290</t>
  </si>
  <si>
    <t>Sat Apr 20 07:12:41 2019</t>
  </si>
  <si>
    <t>276261.94085798104060813785;281248.66913112218026071787;282436.42525718535762280226;285361.15554220526246353984;284618.10600047389743849635;281824.71936410787748172879;281012.58432434796122834086</t>
  </si>
  <si>
    <t>20014230;20082423;20254313;20475971;20526189;20220254;19642299</t>
  </si>
  <si>
    <t>608548;598145;610921;622051;636593;623850;641807</t>
  </si>
  <si>
    <t>205532.322265;205532.322265;205532.322265;205532.322265;205532.322265;205532.322265;205532.322265</t>
  </si>
  <si>
    <t>0.367905;0.353480;0.347459;0.357692;0.353643;0.339693;0.347282</t>
  </si>
  <si>
    <t>3600.001180;3600.000414;3600.012055;3600.000222;3600.000748;3600.000252;3600.000503</t>
  </si>
  <si>
    <t>322431.10203912359429523349;323139.64027107047149911523;323819.09157048200722783804;323785.96045851538656279445;324294.22490054753143340349;323670.84600271779345348477;323263.54299175000051036477</t>
  </si>
  <si>
    <t>29481203;28495311;22062228;27640233;28341538;27987459;28013418</t>
  </si>
  <si>
    <t>740137;659043;649332;731254;685741;698359;735528</t>
  </si>
  <si>
    <t>0.633035;0.618219;0.605814;0.496856;0.591707;0.586486;0.537315</t>
  </si>
  <si>
    <t>0.000000;0.000000;3491.116894;0.000000;0.000000;0.000000;0.000000</t>
  </si>
  <si>
    <t>3600.003587;3600.000987;3600.000534;3600.000353;3600.000894;3600.001174;3600.000909</t>
  </si>
  <si>
    <t>Sat Apr 20 21:45:44 2019</t>
  </si>
  <si>
    <t>121979.84295702830422669649;121983.03289882284298073500;128402.27197121822973713279;115614.35166518183541484177;109154.93234531016787514091;122033.14600576258089859039;115623.13120613810315262526</t>
  </si>
  <si>
    <t>98645.43545291587361134589;96368.60836199662298895419;109103.75527659276849590242;96452.06993627300835214555;109126.58457723104220349342;102949.61079402569157537073;109098.89712301865802146494</t>
  </si>
  <si>
    <t>2758064;2382626;2930575;2735959;2901631;3457356;3141469</t>
  </si>
  <si>
    <t>23939;21878;23792;29658;57366;24303;23812</t>
  </si>
  <si>
    <t>27;29;31;17;16;16;15</t>
  </si>
  <si>
    <t>96257.674082;96257.674082;96257.674086;96257.673959;96257.674008;96257.674082;96257.673958</t>
  </si>
  <si>
    <t>96360.733834;96366.607913;96385.761340;96304.960073;96301.377914;96306.958022;96276.097492</t>
  </si>
  <si>
    <t>7.292871;6.875989;7.332022;5.163184;5.246428;5.823086;4.635250</t>
  </si>
  <si>
    <t>3164.207820;2974.730945;3499.633059;2976.875621;2570.741060;3244.652055;3438.827237</t>
  </si>
  <si>
    <t>3600.004160;3600.004642;3600.002125;3600.004000;3600.001848;3600.002893;3600.002251</t>
  </si>
  <si>
    <t>115572.90689569557434879243;115577.32958478268119506538;115595.77920985844684764743;128386.97962950941291637719;121996.84431271921494044363;121988.99634651577798649669;109156.42714749855804257095</t>
  </si>
  <si>
    <t>109113.59188165114028379321;109106.58114188685431145132;102699.75986336704227142036;102672.90250010656018275768;101160.86947333822899963707;102678.99236424040282145143;109115.49636489342083223164</t>
  </si>
  <si>
    <t>7924640;5876318;7216526;6706412;6611300;7284098;8231077</t>
  </si>
  <si>
    <t>47861;37257;38898;45101;49399;35975;56064</t>
  </si>
  <si>
    <t>2.683076;2.597404;2.581258;2.575235;2.681519;2.632851;2.603113</t>
  </si>
  <si>
    <t>3586.920754;3387.025505;3282.466551;3404.711410;2818.485670;3594.822180;3549.766710</t>
  </si>
  <si>
    <t>3600.000954;3600.001096;3600.001040;3600.000838;3600.001019;3600.000759;3600.001149</t>
  </si>
  <si>
    <t>Fri Apr 19 02:33:21 2019</t>
  </si>
  <si>
    <t>1982.00790115532731761050;352.66327021822849019372;3916.00789473684199037962;10000000000000000159028911097599180468360808563945281389781327557747838772170381060813469985856815104.00000000000000000000;0.06322207958921691184;10000000000000000159028911097599180468360808563945281389781327557747838772170381060813469985856815104.00000000000000000000;342.42683247753529940383</t>
  </si>
  <si>
    <t>0.01548840741335045200;0.02370028138364693032;0.01438117933881431602;0.01940088780487803435;0.04743033609979592502;0.01580618998716302320;0.01589032618400408950</t>
  </si>
  <si>
    <t>13114780;11703855;16940216;10526046;6326151;15467683;12933093</t>
  </si>
  <si>
    <t>12656;21050;10202;18845;45141;25728;15362</t>
  </si>
  <si>
    <t>5;5;5;5;6;6;5</t>
  </si>
  <si>
    <t>0.007897;0.000587;0.000526;0.007897;0.000587;0.000587;0.000587</t>
  </si>
  <si>
    <t>0.007905;0.006023;0.007905;0.007907;0.007907;0.007910;0.007907</t>
  </si>
  <si>
    <t>2.672186;2.525415;2.536989;3.092819;3.136374;2.798862;2.737642</t>
  </si>
  <si>
    <t>1711.977236;2457.676562;463.914078;0.000000;2449.743058;0.000000;2027.181338</t>
  </si>
  <si>
    <t>3600.001703;3600.001618;3600.009105;3600.000336;3600.006527;3600.000350;3600.002334</t>
  </si>
  <si>
    <t>27.262491;24.330784;19.786534;2.828380;6.275163;6.332112;2.801096</t>
  </si>
  <si>
    <t>141.669214;153.983935;177.810113;49.853029;144.249774;256.110880;18.845741</t>
  </si>
  <si>
    <t>190.575139;187.022984;214.168840;165.878794;173.261473;300.453485;172.189656</t>
  </si>
  <si>
    <t>Tue Apr 23 06:18:13 2019</t>
  </si>
  <si>
    <t>-21718.00000000000000000000;-21718.00000000000000000000;-21718.00000000000000000000;-21718.00000000000000000000;-21718.00000000000000000000;-21718.00000000000000000000;-21718.00000619178172200918</t>
  </si>
  <si>
    <t>-21720.00000000000000000000;-21718.00000000000000000000;-21720.00000000000000000000;-21720.00000000000000000000;-21720.00000000000000000000;-21718.00000000000000000000;-21718.00000619178172200918</t>
  </si>
  <si>
    <t>31374;31536;27243;31805;24870;37062;29783</t>
  </si>
  <si>
    <t>65;150;97;160;34;246;58</t>
  </si>
  <si>
    <t>38;39;35;40;34;35;35</t>
  </si>
  <si>
    <t>-22246.748417;-22241.707091;-22314.104026;-22259.174119;-22235.562313;-22253.297062;-22332.982353</t>
  </si>
  <si>
    <t>-21733.078125;-21744.106313;-21732.899665;-21743.584318;-21739.665930;-21748.259240;-21749.109059</t>
  </si>
  <si>
    <t>12.576105;4.756250;11.662140;4.856440;9.098956;4.382947;10.811818</t>
  </si>
  <si>
    <t>24.837166;6.385304;33.975744;6.534825;9.649605;7.355318;13.398491</t>
  </si>
  <si>
    <t>24.855407;6.714267;33.998215;6.548247;10.203393;7.444574;13.899450</t>
  </si>
  <si>
    <t>3.902971;3.416463;3.437142;3.746208;6.981165;3.484838;4.104981</t>
  </si>
  <si>
    <t>5.128009;5.984753;3.603507;4.288044;8.050977;4.721625;4.446622</t>
  </si>
  <si>
    <t>5.337515;5.994200;3.807542;4.289863;8.305715;4.739173;4.572857</t>
  </si>
  <si>
    <t>Tue Apr 23 12:56:19 2019</t>
  </si>
  <si>
    <t>-20540.00000000000000000000;-20540.00000000000000000000;-20540.00001833855640143156;-20540.00000000000000000000;-20539.99999999999272404239;-20540.00000000000000000000;-20540.00000000000000000000</t>
  </si>
  <si>
    <t>20207;15931;17293;17000;16391;16061;17547</t>
  </si>
  <si>
    <t>5;7;6;19;14;3;7</t>
  </si>
  <si>
    <t>19;16;18;21;19;19;28</t>
  </si>
  <si>
    <t>-20946.179552;-20934.339500;-20964.370355;-20974.191502;-20960.770658;-21004.107280;-20957.252254</t>
  </si>
  <si>
    <t>-20565.000075;-20566.127237;-20596.968133;-20575.000000;-20583.246778;-20595.744681;-20563.138795</t>
  </si>
  <si>
    <t>2.924271;2.424763;2.394671;2.571407;2.564562;2.518683;2.963687</t>
  </si>
  <si>
    <t>2.944446;2.462331;2.412581;2.681467;2.657827;2.529492;2.988800</t>
  </si>
  <si>
    <t>2.955866;2.476397;2.430025;2.683033;2.661120;2.538469;3.012448</t>
  </si>
  <si>
    <t>-20540.00000000000000000000;-20540.00000000006184563972;-20539.99999999998544808477;-20540.00000000000000000000;-20540.00000000000000000000;-20539.99999999999272404239;-20540.00000000000363797881</t>
  </si>
  <si>
    <t>-20542.00000000000000000000;-20540.00000000006184563972;-20539.99999999998544808477;-20540.00000000000000000000;-20540.00000000000000000000;-20539.99999999999272404239;-20540.00000000000363797881</t>
  </si>
  <si>
    <t>15199;15967;12606;15167;14541;15219;16989</t>
  </si>
  <si>
    <t>2;3;1;2;1;2;9</t>
  </si>
  <si>
    <t>23;22;12;31;39;34;21</t>
  </si>
  <si>
    <t>-20543.000000;-20567.346161;-20541.741513;-20540.000016;-20540.000000;-20540.000006;-20555.555556</t>
  </si>
  <si>
    <t>2.502343;2.495690;1.874383;2.598978;2.793334;2.830976;2.506858</t>
  </si>
  <si>
    <t>2.505160;2.501342;1.887273;2.603833;2.804582;2.833399;2.536627</t>
  </si>
  <si>
    <t>2.510027;2.511053;1.890008;2.606333;2.807601;2.835910;2.543512</t>
  </si>
  <si>
    <t>Fri Apr 19 17:55:44 2019</t>
  </si>
  <si>
    <t>52200.00000000000000000000;52200.00000000000000000000;52200.00000000000000000000;52200.00000000000000000000;52200.00000000000000000000;52200.00000000000000000000;52200.00000000000000000000</t>
  </si>
  <si>
    <t>134443;77242;53483;82076;62685;137255;211039</t>
  </si>
  <si>
    <t>524;264;108;560;479;524;911</t>
  </si>
  <si>
    <t>12;10;10;12;11;14;10</t>
  </si>
  <si>
    <t>4.473309;3.200676;2.841467;2.637626;3.436380;4.790057;4.255994</t>
  </si>
  <si>
    <t>27.004021;10.483052;5.929045;18.964443;14.101643;22.504879;55.021494</t>
  </si>
  <si>
    <t>27.010334;11.289248;6.658732;18.966558;14.814873;22.509709;55.024179</t>
  </si>
  <si>
    <t>74490;109717;85607;153818;120063;95489;104058</t>
  </si>
  <si>
    <t>318;522;526;544;1050;534;571</t>
  </si>
  <si>
    <t>3.749474;3.869638;3.665191;3.230935;3.460589;3.391452;3.706252</t>
  </si>
  <si>
    <t>12.095852;18.924538;16.774930;27.907655;11.698559;19.377820;22.425398</t>
  </si>
  <si>
    <t>13.039577;18.928441;16.777396;27.909419;27.169717;19.379676;22.428259</t>
  </si>
  <si>
    <t>Sat Apr 20 04:40:13 2019</t>
  </si>
  <si>
    <t>131000.00000000000000000000;130800.00000000000000000000;130800.00000000000000000000;130800.00000000001455191523;131000.00000000000000000000;130799.99999999997089616954;130800.00000000000000000000</t>
  </si>
  <si>
    <t>128200.00000000000000000000;130800.00000000000000000000;130800.00000000000000000000;129800.00000000000000000000;129200.00000000000000000000;130799.99999999997089616954;129600.00000000000000000000</t>
  </si>
  <si>
    <t>4334666;4486124;5962147;5123064;4940744;3657947;4591470</t>
  </si>
  <si>
    <t>267088;239914;316281;293621;234098;172104;265180</t>
  </si>
  <si>
    <t>43;30;38;38;39;41;38</t>
  </si>
  <si>
    <t>114870.874741;114870.874741;114870.874741;114870.874741;114870.874741;114870.874741;114870.874741</t>
  </si>
  <si>
    <t>124068.120768;122038.388813;124177.521249;124297.760061;124074.948695;124416.407999;123879.890550</t>
  </si>
  <si>
    <t>14.754202;12.249524;13.917068;12.795762;12.960961;12.099971;12.992434</t>
  </si>
  <si>
    <t>1366.154221;1606.941408;1193.773977;1697.939453;1363.753249;2182.990073;3045.376688</t>
  </si>
  <si>
    <t>3600.003291;3106.941761;2888.468610;3600.007774;3600.028645;2580.813221;3600.007795</t>
  </si>
  <si>
    <t>8.925063;6.104137;7.149269;6.820172;7.243685;6.192299;5.317998</t>
  </si>
  <si>
    <t>765.325603;1638.696097;877.691332;1014.025316;1226.733935;1386.897027;777.422221</t>
  </si>
  <si>
    <t>878.999774;1831.273904;3357.073044;1125.594049;2476.887183;1914.564497;973.571621</t>
  </si>
  <si>
    <t>Sat Apr 20 04:35:07 2019</t>
  </si>
  <si>
    <t>8104.99999999940519046504;8104.99999999935153027764;8104.99999999921601556707;8104.99999999958890839480;8104.99999999961983121466;8104.99999999877036316320;8104.99999999950523488224</t>
  </si>
  <si>
    <t>8104.99999999940519046504;8104.24317379260446614353;8104.45654970668965688674;8104.28505828995730553288;8104.19403040332508680876;8104.48197820179939299123;8104.99999999950523488224</t>
  </si>
  <si>
    <t>309730;451170;282167;547094;208007;254831;249926</t>
  </si>
  <si>
    <t>3055;5488;3153;4930;2399;3122;3063</t>
  </si>
  <si>
    <t>34;36;36;37;48;44;29</t>
  </si>
  <si>
    <t>4950.611101;4627.593343;4424.577514;4967.246117;4319.683029;4623.230721;4851.480697</t>
  </si>
  <si>
    <t>7048.931472;6886.556057;7021.155299;7099.589809;7001.809978;7017.769092;6943.055557</t>
  </si>
  <si>
    <t>1.090801;0.895715;1.105614;0.937937;1.237292;1.008179;0.728531</t>
  </si>
  <si>
    <t>9.852623;8.464824;25.315524;47.087818;13.532136;28.087061;6.594020</t>
  </si>
  <si>
    <t>36.426698;52.842088;29.177548;64.567364;21.961304;29.351201;29.596952</t>
  </si>
  <si>
    <t>0.707649;0.834226;0.571239;0.664591;0.690674;0.765463;0.766715</t>
  </si>
  <si>
    <t>16.165576;5.504328;17.077612;5.415818;5.042919;29.277203;20.348944</t>
  </si>
  <si>
    <t>19.655326;12.321740;29.815356;14.194567;17.469419;29.283154;29.532237</t>
  </si>
  <si>
    <t>Sat Apr 20 07:28:31 2019</t>
  </si>
  <si>
    <t>14851.99999999890314938966;14708.99999999909960024524;15114.99999999925239535514;14523.99999999945066520013;14943.99999999923602445051;14514.99999999885949364398;14669.99999999912324710749</t>
  </si>
  <si>
    <t>13555.50491279571906488854;13507.80050171760194643866;13439.99195994449291902129;13473.04207199767552083358;13482.13609846125655167270;13555.01542832909581193235;13516.26671937319952121470</t>
  </si>
  <si>
    <t>9581765;9777778;9349514;9035859;9539833;9742582;9319949</t>
  </si>
  <si>
    <t>18222;17987;19360;17159;19510;18224;17038</t>
  </si>
  <si>
    <t>67;61;68;64;57;72;73</t>
  </si>
  <si>
    <t>9073.749436;8990.313358;9063.980853;8993.357772;9163.604813;9031.829423;9069.860202</t>
  </si>
  <si>
    <t>11831.749021;11563.197430;11624.894229;11856.245045;11639.242369;12138.325127;11662.477084</t>
  </si>
  <si>
    <t>5.147073;5.406179;4.527504;5.425516;5.172451;5.080053;5.805151</t>
  </si>
  <si>
    <t>2355.248288;1999.515876;3155.845372;2625.767971;3050.673686;2337.265096;373.020862</t>
  </si>
  <si>
    <t>3600.000891;3600.000758;3600.000791;3600.000617;3600.000820;3600.000719;3600.000837</t>
  </si>
  <si>
    <t>13508.84869835785320901778;13471.21176657641262863763;13557.44346240726372343488;13460.56158007543490384705;13503.66311924567526148167;13545.36060133645878522657;13491.16043746505420131143</t>
  </si>
  <si>
    <t>10004915;9686367;10613723;10586168;10383581;10943469;10294300</t>
  </si>
  <si>
    <t>19072;18577;19879;19045;19474;20150;19617</t>
  </si>
  <si>
    <t>3.882659;4.328161;3.991182;3.785627;2.748030;4.148040;3.794306</t>
  </si>
  <si>
    <t>477.628599;3177.097479;57.677341;1478.253804;1122.591247;2193.068571;1562.497028</t>
  </si>
  <si>
    <t>3600.000820;3600.000944;3600.000791;3600.001146;3600.000875;3600.000832;3600.000700</t>
  </si>
  <si>
    <t>Mon Apr 22 06:37:32 2019</t>
  </si>
  <si>
    <t>161.00000000000000000000;161.00000000000000000000;161.00000000000000000000;161.00000000000000000000;161.00000000000000000000;161.00000000000000000000;161.00000000000000000000</t>
  </si>
  <si>
    <t>4328;3016;4061;4444;4436;4254;3716</t>
  </si>
  <si>
    <t>0;0;0;0;0;0;1</t>
  </si>
  <si>
    <t>161.000000;161.000000;161.000000;161.000000;161.000000;161.000000;161.000000</t>
  </si>
  <si>
    <t>4.954967;4.089413;4.134001;4.791322;4.485876;4.380148;4.426486</t>
  </si>
  <si>
    <t>2.820672;4.083444;2.633245;2.916497;2.647426;2.595467;4.455361</t>
  </si>
  <si>
    <t>4.954967;4.089413;4.134001;4.791322;4.485876;4.380148;4.457306</t>
  </si>
  <si>
    <t>3801;3780;3967;3809;3895;4032;3813</t>
  </si>
  <si>
    <t>1.255201;1.321724;1.398544;1.291405;1.305596;1.412203;1.345561</t>
  </si>
  <si>
    <t>0.475103;0.479578;1.325445;0.528636;0.491434;0.541930;0.467338</t>
  </si>
  <si>
    <t>Thu Apr 18 12:33:17 2019</t>
  </si>
  <si>
    <t>-309.00000000000000000000;-309.00000000000000000000;-309.00000000000000000000;-309.00000000000000000000;-309.00000000000000000000;-309.00000000000000000000;-309.00000000000000000000</t>
  </si>
  <si>
    <t>10212;13300;15237;10992;10919;12883;8473</t>
  </si>
  <si>
    <t>0;1;0;0;0;1;0</t>
  </si>
  <si>
    <t>0;7;0;0;0;2;0</t>
  </si>
  <si>
    <t>-309.000000;-309.000000;-309.000000;-309.000000;-309.000000;-309.000000;-309.000000</t>
  </si>
  <si>
    <t>1.739576;2.512945;2.335527;2.140378;1.820109;2.300306;1.470222</t>
  </si>
  <si>
    <t>1.555185;2.605985;1.983060;1.935643;1.819367;2.339417;1.467964</t>
  </si>
  <si>
    <t>1.739576;2.607093;2.335527;2.140378;1.820109;2.340181;1.470222</t>
  </si>
  <si>
    <t>8682;7209;13805;6258;4535;13419;9760</t>
  </si>
  <si>
    <t>1;0;1;0;0;13;0</t>
  </si>
  <si>
    <t>3;0;3;0;0;13;0</t>
  </si>
  <si>
    <t>1.310644;1.119435;1.608701;0.986909;0.718068;2.026474;1.362330</t>
  </si>
  <si>
    <t>1.411155;1.116896;2.060021;0.959767;0.487118;2.482694;1.322038</t>
  </si>
  <si>
    <t>1.411849;1.119435;2.064374;0.986909;0.718068;2.483373;1.362330</t>
  </si>
  <si>
    <t>Thu Apr 18 10:49:23 2019</t>
  </si>
  <si>
    <t>-195.00000000000000000000;-195.00000000000000000000;-195.00000000000002842171;-194.99999999999994315658;-195.00000000000000000000;-195.00000000000000000000;-195.00000000000000000000</t>
  </si>
  <si>
    <t>369669;248995;323918;180731;266643;593926;78807</t>
  </si>
  <si>
    <t>645;487;599;402;543;1036;116</t>
  </si>
  <si>
    <t>12;16;12;16;12;12;12</t>
  </si>
  <si>
    <t>-195.000000;-195.000000;-195.000000;-195.000000;-195.000000;-195.000000;-195.000000</t>
  </si>
  <si>
    <t>4.418980;6.138222;4.537373;5.473197;5.819012;4.708466;5.448685</t>
  </si>
  <si>
    <t>51.438996;25.008693;43.104212;19.027399;30.529436;82.994224;9.402910</t>
  </si>
  <si>
    <t>51.439875;25.009350;43.105034;19.028018;30.529896;82.995300;9.403295</t>
  </si>
  <si>
    <t>-195.00000000000000000000;-195.00000000000000000000;-195.00000000000000000000;-195.00000000000000000000;-195.00000000000000000000;-195.00000000000000000000;-195.00000000000000000000</t>
  </si>
  <si>
    <t>115560;3423187;143834;134670;1319230;597996;168147</t>
  </si>
  <si>
    <t>555;22146;559;530;10095;5393;887</t>
  </si>
  <si>
    <t>12;11;14;13;16;14;13</t>
  </si>
  <si>
    <t>2.823811;4.327663;3.371972;4.697389;4.437265;3.823204;3.337937</t>
  </si>
  <si>
    <t>13.459018;355.041627;16.306881;15.237609;138.927403;63.612141;22.087050</t>
  </si>
  <si>
    <t>13.459649;355.054887;16.307532;15.238479;138.930704;63.613755;22.087849</t>
  </si>
  <si>
    <t>Sat Apr 20 04:04:34 2019</t>
  </si>
  <si>
    <t>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46.00000000000000000000</t>
  </si>
  <si>
    <t>46.00000000000424194013;46.00000000011553424883;46.00000000000000000000;46.00000000001674749228;46.00000000000228794761;46.00000000000000000000;46.00000000000000000000</t>
  </si>
  <si>
    <t>7630724;7740580;7502594;7273819;7610587;8994404;6470380</t>
  </si>
  <si>
    <t>8624;8586;7186;8583;8900;29268;6957</t>
  </si>
  <si>
    <t>17;18;13;14;16;20;18</t>
  </si>
  <si>
    <t>29.453061;32.333333;32.452381;30.896104;31.314286;31.000000;29.977041</t>
  </si>
  <si>
    <t>37.953364;37.642857;41.677284;39.960544;39.230283;38.489796;37.905380</t>
  </si>
  <si>
    <t>57.990333;65.979180;66.145672;61.238903;64.364330;61.986498;59.370098</t>
  </si>
  <si>
    <t>0.000000;0.000000;0.000000;0.000000;0.000000;0.000000;3178.646936</t>
  </si>
  <si>
    <t>3600.000519;3600.000381;3600.000399;3600.001054;3600.028210;3600.000270;3178.653773</t>
  </si>
  <si>
    <t>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45.99999999999860733624</t>
  </si>
  <si>
    <t>46.00000000000000000000;46.00000000000714095449;46.00000000000000000000;46.00000000004989431091;46.00000000000000000000;46.00000000000000000000;45.99999999999860733624</t>
  </si>
  <si>
    <t>13321099;7857043;10029093;7782613;14190466;7758689;7053837</t>
  </si>
  <si>
    <t>27593;8388;27157;9384;49574;8215;6610</t>
  </si>
  <si>
    <t>57.828723;80.838287;62.037202;65.190532;61.034461;57.532057;60.415408</t>
  </si>
  <si>
    <t>0.000000;0.000000;0.000000;0.000000;0.000000;0.000000;3184.641535</t>
  </si>
  <si>
    <t>3600.000325;3600.028533;3600.000471;3600.000476;3600.000277;3600.000397;3184.650097</t>
  </si>
  <si>
    <t>Sun Apr 21 21:51:39 2019</t>
  </si>
  <si>
    <t>-17782.99999999997817212716;-17782.99999999997089616954;-17782.99999999999272404239;-17783.00000000000000000000;-17782.99999999639112502337;-17782.99999999999636202119;-17783.00000000000000000000</t>
  </si>
  <si>
    <t>-17782.99999999997817212716;-17782.99999999997089616954;-17784.00000000000000000000;-17783.00000000000000000000;-17783.00000000000000000000;-17783.00000000000000000000;-17784.00000000000000000000</t>
  </si>
  <si>
    <t>920510;1288276;1451245;759584;1390405;966302;1790401</t>
  </si>
  <si>
    <t>1771;2404;2493;1357;2181;1381;2860</t>
  </si>
  <si>
    <t>30;28;29;27;27;29;30</t>
  </si>
  <si>
    <t>-23819.304775;-23823.103462;-23795.748346;-23805.141405;-23813.085055;-23835.176856;-23802.478213</t>
  </si>
  <si>
    <t>-19520.681038;-19535.600585;-19514.973755;-19522.343409;-19512.562429;-19483.117730;-19504.513680</t>
  </si>
  <si>
    <t>58.137387;60.687294;61.642484;59.252791;61.874643;59.259356;62.144354</t>
  </si>
  <si>
    <t>378.193215;476.393033;535.732793;343.646352;558.081967;394.830252;626.613653</t>
  </si>
  <si>
    <t>387.558124;479.959439;543.248621;359.333187;578.950416;395.248569;630.689811</t>
  </si>
  <si>
    <t>2.992145;3.454092;2.887911;2.871368;2.922388;2.695670;2.823869</t>
  </si>
  <si>
    <t>36.850384;28.802476;52.993896;41.741721;30.671962;8.243384;6.369747</t>
  </si>
  <si>
    <t>37.471308;40.155135;54.484081;47.189453;44.266266;25.413909;25.571748</t>
  </si>
  <si>
    <t>Fri Apr 19 07:54:17 2019</t>
  </si>
  <si>
    <t>176.00000000000000000000;175.99999999999951683094;176.00000000000000000000;176.00000000000000000000;176.00000000000000000000;175.99999999999994315658;176.00000000000000000000</t>
  </si>
  <si>
    <t>837758;548250;548447;393867;1006897;598574;545949</t>
  </si>
  <si>
    <t>9939;5092;7314;4148;12720;6057;6752</t>
  </si>
  <si>
    <t>33;48;44;31;43;44;27</t>
  </si>
  <si>
    <t>167.000000;167.855238;168.166667;167.133333;167.866667;168.000000;166.888889</t>
  </si>
  <si>
    <t>2.378438;2.757196;3.119202;1.738682;2.883263;2.630406;1.605868</t>
  </si>
  <si>
    <t>92.447194;59.136955;79.413318;49.115612;232.779019;64.258343;65.538548</t>
  </si>
  <si>
    <t>134.139480;102.461928;113.651920;72.913628;254.179905;99.647538;102.889001</t>
  </si>
  <si>
    <t>2.163289;1.927117;1.666911;1.875288;2.871050;3.233764;1.746214</t>
  </si>
  <si>
    <t>84.756347;78.410543;110.126219;125.930150;84.914953;82.974574;91.788706</t>
  </si>
  <si>
    <t>142.478158;133.832114;172.030394;174.866231;129.318254;113.675393;137.018602</t>
  </si>
  <si>
    <t>Thu Apr 18 10:48:53 2019</t>
  </si>
  <si>
    <t>91.00000000000005684342;91.00000000000000000000;90.99999999999997157829;91.00000000000004263256;90.99999999999998578915;91.00000000000000000000;91.00000000000014210855</t>
  </si>
  <si>
    <t>91.00000000000000000000;91.00000000000000000000;90.99999999999997157829;91.00000000000004263256;90.99999999999998578915;91.00000000000000000000;91.00000000000014210855</t>
  </si>
  <si>
    <t>128536;93584;84435;70295;232640;253247;74160</t>
  </si>
  <si>
    <t>1808;1290;1240;1055;3548;3936;1138</t>
  </si>
  <si>
    <t>3.273989;3.239227;3.180929;3.220036;3.057711;3.443889;3.233714</t>
  </si>
  <si>
    <t>40.349204;25.090943;29.823503;26.696284;53.453799;54.877164;12.924058</t>
  </si>
  <si>
    <t>40.350679;25.093028;29.824984;26.697360;53.455357;54.878523;12.925164</t>
  </si>
  <si>
    <t>91.00000000000000000000;91.00000000000000000000;90.99999999999998578915;91.00000000000001421085;91.00000000000000000000;91.00000000000000000000;90.99999999999984368060</t>
  </si>
  <si>
    <t>91.00000000000000000000;91.00000000000000000000;90.99999999999998578915;91.00000000000000000000;91.00000000000000000000;91.00000000000000000000;90.99999999999984368060</t>
  </si>
  <si>
    <t>87796;100861;125349;88228;94381;68670;175454</t>
  </si>
  <si>
    <t>1306;1468;2035;1135;1340;1097;2619</t>
  </si>
  <si>
    <t>0.750174;0.908066;0.947015;0.800583;0.772559;0.868081;0.674429</t>
  </si>
  <si>
    <t>18.400859;17.542718;21.835131;23.175038;17.096040;17.789884;23.575407</t>
  </si>
  <si>
    <t>18.401485;17.543222;21.835618;23.176376;17.096582;17.790443;23.576201</t>
  </si>
  <si>
    <t>Tue Apr 23 06:25:38 2019</t>
  </si>
  <si>
    <t>0.096618;0.095357;0.095497;0.095621;0.094693;0.095313;0.095049</t>
  </si>
  <si>
    <t>1.530422;1.147210;1.299053;1.246022;1.060579;1.577358;1.399445</t>
  </si>
  <si>
    <t>1.624682;1.376232;1.693163;1.337575;1.282547;1.627469;1.403590</t>
  </si>
  <si>
    <t>0.098151;0.098894;0.097534;0.098330;0.097814;0.098614;0.100270</t>
  </si>
  <si>
    <t>0.973291;0.937327;0.851849;0.907355;0.807799;0.922169;0.916625</t>
  </si>
  <si>
    <t>0.979412;0.953289;0.959841;1.004547;0.899375;1.066802;0.976831</t>
  </si>
  <si>
    <t>Mon Apr 22 09:20:46 2019</t>
  </si>
  <si>
    <t>1.81074800000000002420;5.67954800000000048499;1.81074800000000069033;1.81074800000000002420;1.81074800000000002420;1.81074800000000002420;1.81074800000000002420</t>
  </si>
  <si>
    <t>1.32668120000000078207;0.00000000000000033561;0.00000000000000021419;0.00000000000000014916;0.00000000000000000000;0.00000000000000089737;0.00000000000000008630</t>
  </si>
  <si>
    <t>97372723;78938300;74101054;86309145;85507508;79054639;86265145</t>
  </si>
  <si>
    <t>4175679;8427538;9783896;4155469;4575676;7603988;8353588</t>
  </si>
  <si>
    <t>14;6;8;10;8;6;10</t>
  </si>
  <si>
    <t>0.091360;0.036646;0.047165;0.054973;0.051578;0.030581;0.050413</t>
  </si>
  <si>
    <t>136.137724;185.253865;17.178479;243.160610;523.873765;46.690483;313.267269</t>
  </si>
  <si>
    <t>3600.000402;3600.000367;3600.000219;3600.000184;3600.000136;3600.000202;3600.000268</t>
  </si>
  <si>
    <t>0.00000000000000020111;0.00000000000000000000;0.08263082643967437080;0.08479281909425961938;0.00000000000000104413;0.00000000000000085988;0.00000000000000059664</t>
  </si>
  <si>
    <t>89187130;83481634;81582615;100976153;92858586;72715019;98986899</t>
  </si>
  <si>
    <t>7296863;4181322;4932978;4635686;4036748;9276148;6154464</t>
  </si>
  <si>
    <t>0.040767;0.028412;0.048270;0.030935;0.030360;0.033855;0.035893</t>
  </si>
  <si>
    <t>72.243526;2119.200615;128.465899;151.705924;4.186203;20.985568;489.672506</t>
  </si>
  <si>
    <t>3600.000211;3600.000251;3600.000122;3600.000183;3600.000176;3600.000127;3600.000213</t>
  </si>
  <si>
    <t>Mon Apr 22 09:20:29 2019</t>
  </si>
  <si>
    <t>2065.20000000000027284841;2036.80000000000018189894;2058.80000000000018189894;2034.70000000000004547474;2008.20000000000027284841;2134.00000000000000000000;2022.20000000000027284841</t>
  </si>
  <si>
    <t>1986.40000000000009094947;2006.10000000000013642421;2006.10000000000013642421;2006.10000000000013642421;2008.20000000000027284841;1992.00000000000432009983;2006.10000000000013642421</t>
  </si>
  <si>
    <t>8458694;6899310;5881626;5046177;3694448;4576109;6007692</t>
  </si>
  <si>
    <t>5099;7382;4522;6774;10209;4742;10445</t>
  </si>
  <si>
    <t>18;16;18;23;14;16;18</t>
  </si>
  <si>
    <t>1986.389796;1986.389796;1986.389796;1985.939796;1986.389796;1986.389796;1985.939796</t>
  </si>
  <si>
    <t>118.567902;121.973901;110.129444;109.596585;93.221927;108.101905;124.904272</t>
  </si>
  <si>
    <t>3164.228760;3507.576114;1534.066997;1582.988797;646.470557;1203.195139;1875.894058</t>
  </si>
  <si>
    <t>3600.020216;3600.003735;3600.004592;3600.003865;1838.463957;3600.003649;3600.042400</t>
  </si>
  <si>
    <t>24.593797;21.318880;23.673738;24.520967;19.938381;21.825974;21.679116</t>
  </si>
  <si>
    <t>489.271203;731.464934;1560.824320;1147.747697;1303.668606;1646.972574;588.678539</t>
  </si>
  <si>
    <t>861.415603;1888.434828;2439.362805;1606.312433;1471.478622;2059.289748;1517.701844</t>
  </si>
  <si>
    <t>Wed Apr 17 07:12:13 2019</t>
  </si>
  <si>
    <t>-2.39103318599999559169;-2.39103318599999470351;-2.38824439314285585922;-2.41851818599999601744;-2.41694928599999947494;-2.41554668599999455836;-2.39103318599999559169</t>
  </si>
  <si>
    <t>27050873;28952497;28259699;29403133;27717504;28099511;25613977</t>
  </si>
  <si>
    <t>1080982;1195577;1011070;1012826;945344;1093048;1051680</t>
  </si>
  <si>
    <t>0.184564;0.171523;0.213872;0.165792;0.217444;0.225349;0.241395</t>
  </si>
  <si>
    <t>0.959066;0.676923;0.577498;0.676809;0.836034;0.555135;0.801319</t>
  </si>
  <si>
    <t>3600.003176;3600.002945;3491.775159;3600.001239;3600.002264;3600.001764;3600.003873</t>
  </si>
  <si>
    <t>Fri Apr 19 14:52:34 2019</t>
  </si>
  <si>
    <t>185816;77615;143675;171255;101362;157239;266199</t>
  </si>
  <si>
    <t>1020;420;849;983;483;683;1697</t>
  </si>
  <si>
    <t>10;11;9;11;11;11;9</t>
  </si>
  <si>
    <t>1.445785;1.503142;1.268511;1.278233;1.410379;1.499758;1.113280</t>
  </si>
  <si>
    <t>20.847397;5.159323;16.113529;19.129676;6.024165;14.170419;31.497163</t>
  </si>
  <si>
    <t>20.849243;5.161618;16.115056;19.130984;6.026185;14.173954;31.498680</t>
  </si>
  <si>
    <t>179268;159170;58249;174449;134614;153149;150153</t>
  </si>
  <si>
    <t>903;1162;364;1399;809;844;878</t>
  </si>
  <si>
    <t>9;10;13;12;8;10;8</t>
  </si>
  <si>
    <t>1.064673;1.233825;1.329217;1.080341;0.961992;1.140127;0.954343</t>
  </si>
  <si>
    <t>15.583579;14.905049;3.444167;17.175614;12.368521;14.399661;13.968594</t>
  </si>
  <si>
    <t>15.584690;14.907122;3.445058;17.176695;12.369568;14.400816;13.970719</t>
  </si>
  <si>
    <t>Wed Apr 17 23:23:30 2019</t>
  </si>
  <si>
    <t>26755.99999862434924580157;26809.99998341660830192268;26755.99993373964389320463;26755.99990934063680469990;26756.00000000000000000000;26755.99999258616298902780;26755.99996501769055612385</t>
  </si>
  <si>
    <t>26693.00000000000000000000;26671.00000000000000000000;26648.00000000000000000000;26716.00000000000000000000;26707.00000000000000000000;26663.00000000000000000000;26698.00000000000000000000</t>
  </si>
  <si>
    <t>12372353;12721232;12491711;12767643;11553856;11491608;10669533</t>
  </si>
  <si>
    <t>1056583;1054967;1100455;1131816;1372138;1106640;1120371</t>
  </si>
  <si>
    <t>28;36;36;32;42;31;34</t>
  </si>
  <si>
    <t>23677.700000;23923.500000;23899.400000;23948.100000;23671.823944;23762.400000;23785.772414</t>
  </si>
  <si>
    <t>24887.804135;24934.833298;24820.999718;25178.586240;24915.533426;24811.503816;25036.286527</t>
  </si>
  <si>
    <t>1.077328;1.009562;1.207361;1.061504;1.208968;1.050186;1.003281</t>
  </si>
  <si>
    <t>1514.175364;174.862288;114.710394;99.112090;109.409611;2662.185984;1500.906277</t>
  </si>
  <si>
    <t>3600.002285;3600.001817;3600.000446;3600.001833;3600.001440;3600.001989;3600.001562</t>
  </si>
  <si>
    <t>26755.99999386513809440657;26755.99998855508601991460;26755.99997587403777288273;26755.99997515440190909430;26755.99999081928035593592;26755.99996688474493566900;26755.99997148232068866491</t>
  </si>
  <si>
    <t>26679.00000000000000000000;26724.00000000000000000000;26729.00000000000000000000;26684.00000000000000000000;26701.00000000000000000000;26707.00000000000000000000;26689.00000000000000000000</t>
  </si>
  <si>
    <t>14536853;11956600;11763407;11842362;11737076;14313410;13494907</t>
  </si>
  <si>
    <t>1053551;1138687;1164030;999609;1163012;1042865;1026178</t>
  </si>
  <si>
    <t>0.963217;1.270647;1.117548;0.995860;0.978656;0.935340;0.957740</t>
  </si>
  <si>
    <t>1534.504404;305.555135;115.348583;3320.067176;99.707183;122.681707;1077.800477</t>
  </si>
  <si>
    <t>3600.000453;3600.001448;3600.001411;3600.000618;3600.002339;3600.001354;3600.001003</t>
  </si>
  <si>
    <t>Tue Apr 23 06:36:11 2019</t>
  </si>
  <si>
    <t>1604.00000000000000000000;1602.00000000000272848411;1604.00000000000000000000;1602.00000000000000000000;1610.00000000000000000000;1602.00000000000000000000;1600.00000000000000000000</t>
  </si>
  <si>
    <t>771.34285714285658741574;770.69719770753431475896;763.71794871794872960891;742.44467523313630863413;763.62419074982699385146;791.69836559657278485247;745.12864561200854041090</t>
  </si>
  <si>
    <t>23906591;22693125;22844513;25431523;24538574;23274276;23302677</t>
  </si>
  <si>
    <t>2848615;2839491;2922014;2803777;2842681;3191249;2749381</t>
  </si>
  <si>
    <t>59;41;42;46;35;25;46</t>
  </si>
  <si>
    <t>279.035638;279.028413;279.041848;279.042337;279.041541;279.021518;279.024815</t>
  </si>
  <si>
    <t>348.572134;340.590942;341.336054;343.232959;337.785759;326.211253;344.917611</t>
  </si>
  <si>
    <t>0.109444;0.086354;0.088303;0.090314;0.077294;0.056883;0.089808</t>
  </si>
  <si>
    <t>547.219073;924.826755;1477.014891;2997.960088;525.042233;2281.308048;625.290121</t>
  </si>
  <si>
    <t>3600.000852;3600.000291;3600.000840;3600.000428;3600.000672;3600.000624;3600.000628</t>
  </si>
  <si>
    <t>772.81749962868468628585;764.83999999999991814548;796.71955238178770741797;783.66510939826025605726;776.95999999999912688509;773.09090909090878085408;776.15968639669188178232</t>
  </si>
  <si>
    <t>30337194;26532422;30895837;30494256;27510146;30073630;33089878</t>
  </si>
  <si>
    <t>3447984;2887523;3871915;3432240;3575622;3924511;3989031</t>
  </si>
  <si>
    <t>0.023780;0.031171;0.062528;0.024941;0.024916;0.062477;0.023279</t>
  </si>
  <si>
    <t>173.314125;3224.063485;2309.783212;994.011209;1924.904204;1163.129037;1058.665823</t>
  </si>
  <si>
    <t>3600.000625;3600.000579;3600.000575;3600.000286;3600.000554;3600.001011;3600.000477</t>
  </si>
  <si>
    <t>Sat Apr 20 21:13:22 2019</t>
  </si>
  <si>
    <t>6307995.99944493267685174942;6307995.99855418689548969269;6307995.99132233951240777969;6308066.99633423052728176117;6307995.99855418689548969269;6307995.99633423052728176117;6307995.99944493360817432404</t>
  </si>
  <si>
    <t>6307847.62994339689612388611;6307847.62994340714067220688;6307482.53305227961391210556;6307466.00000000000000000000;6307847.62994340527802705765;6307646.42882559355348348618;6307847.62994339689612388611</t>
  </si>
  <si>
    <t>15617;15663;16296;14816;15705;16783;15633</t>
  </si>
  <si>
    <t>561;591;605;564;591;684;561</t>
  </si>
  <si>
    <t>6301382.084936;6301382.084936;6301382.084936;6301382.084936;6301382.084936;6301382.084936;6301382.084936</t>
  </si>
  <si>
    <t>6304044.388356;6304044.388356;6304044.388356;6304044.388356;6304044.388356;6304044.388356;6304044.388356</t>
  </si>
  <si>
    <t>0.744047;0.734403;0.746272;0.749703;0.732543;0.746511;0.745225</t>
  </si>
  <si>
    <t>6.747559;6.836512;7.012573;7.250776;6.853365;7.332215;6.703460</t>
  </si>
  <si>
    <t>6.749584;6.837904;7.014048;7.252064;6.854971;7.333469;6.704862</t>
  </si>
  <si>
    <t>0.142317;0.141505;0.141218;0.144653;0.141487;0.143879;0.142467</t>
  </si>
  <si>
    <t>1.568718;1.727611;1.446549;1.589094;1.577254;1.523862;2.043657</t>
  </si>
  <si>
    <t>1.569523;1.728065;1.446921;1.589492;1.577601;1.524197;2.044000</t>
  </si>
  <si>
    <t>Tue Apr 23 06:19:14 2019</t>
  </si>
  <si>
    <t>71320.00000000002910383046;71320.00000000002910383046;71320.00000000000000000000;71319.99999999134161043912;71320.00000000002910383046;71320.00000000002910383046;71320.00000000000000000000</t>
  </si>
  <si>
    <t>71320.00000000002910383046;71316.12454306417203042656;71320.00000000000000000000;71319.99999999134161043912;71320.00000000002910383046;71317.29651797028782311827;71320.00000000000000000000</t>
  </si>
  <si>
    <t>3834571;2763445;4872293;5153219;3482969;4978594;4280302</t>
  </si>
  <si>
    <t>2331;1951;3334;3139;1379;2301;1963</t>
  </si>
  <si>
    <t>65;57;62;55;67;66;42</t>
  </si>
  <si>
    <t>58938.884158;58938.884158;58929.666836;58929.623448;58938.884158;58929.623448;58925.867108</t>
  </si>
  <si>
    <t>59204.816668;59128.385328;59116.610711;59120.972482;59222.622969;59164.403258;59211.362259</t>
  </si>
  <si>
    <t>43.579880;39.496122;40.987981;31.287325;39.184075;38.034360;23.938846</t>
  </si>
  <si>
    <t>1167.653548;776.028754;1510.932805;1457.651331;1137.544756;1332.304790;1161.407305</t>
  </si>
  <si>
    <t>1168.032381;777.520922;1547.981803;1483.741956;1160.266279;1341.758608;1270.696561</t>
  </si>
  <si>
    <t>11.672516;9.058448;7.581446;7.826949;8.332032;7.534139;7.218203</t>
  </si>
  <si>
    <t>407.273982;295.952302;337.158891;380.597540;396.362115;245.975858;106.584669</t>
  </si>
  <si>
    <t>408.435593;311.840601;347.168222;384.238585;414.479108;246.082213;108.449997</t>
  </si>
  <si>
    <t>Wed Apr 24 06:39:23 2019</t>
  </si>
  <si>
    <t>453.00000000000000000000;453.00000000000000000000;453.00000000000000000000;453.00000000000000000000;453.00000000000000000000;453.00000000000000000000;453.00000000000000000000</t>
  </si>
  <si>
    <t>130329;178038;149178;150475;226495;114854;230614</t>
  </si>
  <si>
    <t>10376;10287;10307;10313;11365;10507;11193</t>
  </si>
  <si>
    <t>0.167546;0.218619;0.212160;0.182151;0.199216;0.163602;0.238931</t>
  </si>
  <si>
    <t>18.453194;20.364717;17.405854;18.080920;23.447186;17.484677;24.252535</t>
  </si>
  <si>
    <t>18.453574;20.365041;17.406119;18.081186;23.447989;17.485047;24.253369</t>
  </si>
  <si>
    <t>Sat Apr 20 04:06:54 2019</t>
  </si>
  <si>
    <t>0.06725000000000000422;0.06725000000000001810;0.06725000000000001810;0.06725000000000000422;0.06724999999999999034;0.06725000000000000422;0.06724999999999996259</t>
  </si>
  <si>
    <t>4771;10668;5923;20815;11124;49158;23849</t>
  </si>
  <si>
    <t>2;15;1;196;84;528;236</t>
  </si>
  <si>
    <t>7;10;9;15;13;14;17</t>
  </si>
  <si>
    <t>0.067250;0.067250;0.067250;0.067250;0.067250;0.067250;0.067250</t>
  </si>
  <si>
    <t>43.035505;64.428004;43.925625;97.049467;72.873886;87.343022;94.906211</t>
  </si>
  <si>
    <t>43.060189;68.360194;44.132763;149.602643;93.825736;340.605251;170.464190</t>
  </si>
  <si>
    <t>43.083002;68.392843;44.148389;149.626635;93.844615;340.638361;170.488501</t>
  </si>
  <si>
    <t>0.06725000000127978605;0.06725000000127978605;0.06725000000127978605;0.06725000000127978605;0.06725000000127978605;0.06725000000127978605;0.06725000000127978605</t>
  </si>
  <si>
    <t>10185;2033;6775;10163;2609;6791;7314</t>
  </si>
  <si>
    <t>4.539102;0.938635;2.628678;4.295745;1.446423;3.353020;3.469965</t>
  </si>
  <si>
    <t>0.841513;0.937495;1.152845;0.727056;1.113647;1.559161;1.134820</t>
  </si>
  <si>
    <t>Sun Apr 21 11:31:10 2019</t>
  </si>
  <si>
    <t>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-34.70000000000000284217;10000000000000000159028911097599180468360808563945281389781327557747838772170381060813469985856815104.00000000000000000000;10000000000000000159028911097599180468360808563945281389781327557747838772170381060813469985856815104.00000000000000000000</t>
  </si>
  <si>
    <t>-41.29999999999994741984;-41.29999999999997584155;-41.29999999999996163069;-41.29999999999976978415;-41.29999999999990478727;-41.29999999999996873612;-41.29999999999947846163</t>
  </si>
  <si>
    <t>3672103;1664519;2917509;3127362;2822992;3417278;2703851</t>
  </si>
  <si>
    <t>2129;2472;2369;4617;5350;7638;2768</t>
  </si>
  <si>
    <t>16;10;11;20;16;11;10</t>
  </si>
  <si>
    <t>-41.450000;-41.450000;-41.450000;-41.450000;-41.450000;-41.450000;-41.450000</t>
  </si>
  <si>
    <t>-41.300000;-41.450000;-41.300000;-41.300000;-41.300000;-41.450000;-41.450000</t>
  </si>
  <si>
    <t>56.557583;113.486168;134.310226;232.657344;201.065616;149.044493;195.640142</t>
  </si>
  <si>
    <t>0.000000;0.000000;0.000000;0.000000;2752.760381;0.000000;0.000000</t>
  </si>
  <si>
    <t>3600.019086;3600.026898;3600.007737;3606.491141;3600.030173;3600.031418;3600.043674</t>
  </si>
  <si>
    <t>4749537;5181530;7566347;6409299;4728528;3636604;5465218</t>
  </si>
  <si>
    <t>1593;942;3862;1737;819;1587;2716</t>
  </si>
  <si>
    <t>163.658449;192.814925;314.308617;231.739232;374.413726;208.114288;304.186346</t>
  </si>
  <si>
    <t>2955.024010;211.296144;357.808173;237.663666;414.664591;2261.382165;2749.896443</t>
  </si>
  <si>
    <t>3600.003506;3600.009111;3600.002687;3600.009717;3600.004895;3600.002356;3600.003971</t>
  </si>
  <si>
    <t>Sun Apr 21 12:00:26 2019</t>
  </si>
  <si>
    <t>988598.81999999971594661474;988786.83999999938532710075;988585.61999999964609742165;988585.61999999941326677799;988585.61999999952968209982;988585.61999999976251274347;988585.61999999929685145617</t>
  </si>
  <si>
    <t>986427.78863137739244848490;986642.58647872821893543005;986586.73136249999515712261;986707.28313403518404811621;985794.25025542976800352335;985989.36867376696318387985;986611.44985875603742897511</t>
  </si>
  <si>
    <t>36050647;37974083;41726672;42455466;39994998;42599830;37342379</t>
  </si>
  <si>
    <t>2841732;3355025;3248903;3272197;3381549;3423995;2636238</t>
  </si>
  <si>
    <t>89;101;80;90;110;96;91</t>
  </si>
  <si>
    <t>946876.604079;946934.852107;947528.282850;947730.545376;947742.051611;947363.122534;947521.983795</t>
  </si>
  <si>
    <t>957974.437285;959960.705661;958136.982707;958100.638604;959476.183815;959058.986858;959069.275110</t>
  </si>
  <si>
    <t>0.726219;0.968518;0.703929;0.779161;1.063510;0.838490;0.836008</t>
  </si>
  <si>
    <t>1059.003724;3122.146878;67.677608;52.236224;71.638819;73.159671;295.385084</t>
  </si>
  <si>
    <t>3600.000583;3600.000816;3600.000668;3600.000256;3600.000297;3600.000739;3600.000308</t>
  </si>
  <si>
    <t>987673.64269545907154679298;987761.66131708922330290079;987577.78087395557668060064;987791.95421193644870072603;987786.62479163124226033688;987710.80212518584448844194;987593.69487388909328728914</t>
  </si>
  <si>
    <t>48195470;40686807;40814840;32440343;42510212;49868158;42986137</t>
  </si>
  <si>
    <t>3978312;4280383;4241455;5007388;4233875;4046370;3804387</t>
  </si>
  <si>
    <t>1.487005;1.754076;1.788549;1.657539;1.712502;1.604229;1.471601</t>
  </si>
  <si>
    <t>2982.088774;1068.536097;1112.618987;117.652546;990.194587;18.857174;212.075493</t>
  </si>
  <si>
    <t>3600.000362;3600.000763;3600.000518;3600.000442;3600.000379;3600.001005;3600.000567</t>
  </si>
  <si>
    <t>Sat Apr 27 17:16:39 2019</t>
  </si>
  <si>
    <t>13244.23293814619501063135;13135.33489842896779009607;13453.03359359518435667269;13214.20035867856313416269;13216.15709160126607457642;13337.78513260928411909845;13176.07590777866425924003</t>
  </si>
  <si>
    <t>-174423.49969284373219124973;-181178.88479402859229594469;-174224.57323283885489217937;-159915.81330376098048873246;-185489.47492969583254307508;-154208.61997959495056420565;-179917.47703267005272209644</t>
  </si>
  <si>
    <t>68197747;60412850;71821149;67083536;54258549;63126912;59668467</t>
  </si>
  <si>
    <t>4213805;3806174;3690236;4918093;3794867;3430826;3563048</t>
  </si>
  <si>
    <t>0.076758;0.076126;0.076302;0.074775;0.075208;0.075726;0.074722</t>
  </si>
  <si>
    <t>2921.945712;81.082227;2954.999123;3098.172648;2346.914427;25.115855;3051.622898</t>
  </si>
  <si>
    <t>3600.000189;3600.000145;3600.000170;3600.000149;3600.000363;3600.000155;3600.000205</t>
  </si>
  <si>
    <t>-175882.53214045657659880817;-153730.38448786982917226851;-152014.94388027008972130716;-180775.00882035677204839885;-180573.23348934049136005342;-179810.90574788354570046067;-196967.32227997973677702248</t>
  </si>
  <si>
    <t>61827759;76416922;86895976;60245125;57287229;46280916;42863486</t>
  </si>
  <si>
    <t>3953011;5289160;5689786;3886778;3919500;2862822;2342449</t>
  </si>
  <si>
    <t>0.077251;0.076796;0.076415;0.077211;0.076678;0.076351;0.076357</t>
  </si>
  <si>
    <t>2728.356088;1934.608879;1904.679794;908.184188;176.562173;551.246018;279.655870</t>
  </si>
  <si>
    <t>3600.000156;3600.000149;3600.000329;3600.000398;3600.000193;3600.000200;3600.000238</t>
  </si>
  <si>
    <t>Sat Apr 20 06:05:23 2019</t>
  </si>
  <si>
    <t>2.14159999289999980476;2.14159999657500499382;2.14160000000000039222;2.14159998520000183220;2.14159999999999639542;2.14160000000000039222;2.14160000000000039222</t>
  </si>
  <si>
    <t>1.48272280039549153585;1.41201971229721090495;1.56214504583964308715;1.57187604737154473789;1.65224999999999733191;1.35612568627449725511;1.74375833333331531350</t>
  </si>
  <si>
    <t>6118103;5874249;5834101;6059699;5249366;5745835;6257775</t>
  </si>
  <si>
    <t>5956;6026;5341;6944;9410;10872;10202</t>
  </si>
  <si>
    <t>31;25;26;25;9;10;8</t>
  </si>
  <si>
    <t>0.380862;0.380246;0.379229;0.379229;0.000000;0.000000;0.000000</t>
  </si>
  <si>
    <t>60.271992;61.726471;66.681009;69.348301;81.191251;75.676428;32.895317</t>
  </si>
  <si>
    <t>3567.987609;3542.548234;153.711626;1744.632407;873.749959;2721.252900;125.011590</t>
  </si>
  <si>
    <t>3600.004475;3600.003687;3600.003696;3600.007791;3600.006581;3600.003596;3600.043759</t>
  </si>
  <si>
    <t>1.92917835166808204761;1.92469999999999696882;1.68869722222221341212;1.57960000000000277964;1.77583929605047341482;1.74637499999998713207;1.82856249999999120881</t>
  </si>
  <si>
    <t>7351504;6896440;6937493;8194058;7162316;6784186;6834155</t>
  </si>
  <si>
    <t>7625;11936;11694;15306;6545;13195;14219</t>
  </si>
  <si>
    <t>59.494277;57.139374;53.369005;46.736635;72.739546;51.204211;57.553741</t>
  </si>
  <si>
    <t>3380.100492;139.856407;636.593134;563.094891;399.711532;465.690422;117.705329</t>
  </si>
  <si>
    <t>3600.005663;3600.003426;3600.023027;3600.003624;3600.004660;3600.010703;3600.003537</t>
  </si>
  <si>
    <t>Thu Apr 18 16:22:43 2019</t>
  </si>
  <si>
    <t>1476.99999999948931872495;1476.99999999947362994135;1478.99999999915462467470;1476.99999999949341145111;1476.99999999948749973555;1470.99999999936198946671;1470.99999999938972905511</t>
  </si>
  <si>
    <t>1447.00000000000000000000;1447.02019999956974061206;1447.00000000000000000000;1458.99999999950887286104;1447.00000000000000000000;1447.04839999956539031700;1447.01919999952883699734</t>
  </si>
  <si>
    <t>80451283;86024872;85073241;74185767;77026186;79177924;76012184</t>
  </si>
  <si>
    <t>4013773;3972642;3500116;3640576;3595193;3302677;3226946</t>
  </si>
  <si>
    <t>12;7;12;14;8;11;8</t>
  </si>
  <si>
    <t>0.185288;0.128992;0.170093;0.216756;0.127284;0.182317;0.145435</t>
  </si>
  <si>
    <t>731.768695;2675.053474;3507.314371;306.195798;1679.507126;1035.236743;1993.836164</t>
  </si>
  <si>
    <t>3600.000350;3600.000453;3600.000390;3600.000514;3600.000523;3600.000561;3600.000421</t>
  </si>
  <si>
    <t>1459.89999999994802237779;1458.99999999998590283212;1458.99999999999363353709;1458.99999999999863575795;1460.99999999998908606358;1458.99999999994588506524;1458.99999999998408384272</t>
  </si>
  <si>
    <t>69900406;70512611;67328295;70039510;73744969;72536321;80337890</t>
  </si>
  <si>
    <t>2981976;4840139;4849044;3172877;3225312;3316399;3852647</t>
  </si>
  <si>
    <t>0.156974;0.098934;0.117417;0.121272;0.113094;0.084104;0.080616</t>
  </si>
  <si>
    <t>784.582960;96.775407;140.167692;136.880266;1189.918150;969.654210;593.377247</t>
  </si>
  <si>
    <t>3600.000399;3600.000381;3600.000364;3600.000308;3600.000226;3600.000238;3600.000285</t>
  </si>
  <si>
    <t>Thu Apr 25 22:51:20 2019</t>
  </si>
  <si>
    <t>38.38472999999191870302;40.21314999999484740556;51.45578001350918384560;38.21315000265998662599;40.38473000235846654959;44.86999000040986373961;42.21315000000028305749</t>
  </si>
  <si>
    <t>31.14655814820190471437;32.11827474228764600639;29.41768277123183494837;30.87559483124999459847;31.66782237349994133524;30.98524126627657793165;30.26759028009291441208</t>
  </si>
  <si>
    <t>8415131;11256078;15138983;11749638;10007760;9831342;11360046</t>
  </si>
  <si>
    <t>20865;18241;44425;22232;17274;25311;23416</t>
  </si>
  <si>
    <t>78;106;76;112;81;116;91</t>
  </si>
  <si>
    <t>14.159790;14.105377;14.088784;14.122605;14.082867;14.082867;14.159790</t>
  </si>
  <si>
    <t>22.103920;23.762613;22.121707;24.602715;22.611216;23.946478;23.411517</t>
  </si>
  <si>
    <t>3.910816;7.134092;3.587954;6.847944;4.267889;6.797165;5.690157</t>
  </si>
  <si>
    <t>1942.545294;1658.150022;3389.906052;2327.728770;1790.527484;3413.755240;1352.934358</t>
  </si>
  <si>
    <t>3600.000808;3600.001000;3600.000789;3600.000731;3600.000793;3600.000837;3600.000728</t>
  </si>
  <si>
    <t>30.56664913950068651616;30.16803150239898556606;30.29517516886024353084;30.32741357266110782120;31.17167811207400518470;29.90771364067763471439;30.57593518240709684619</t>
  </si>
  <si>
    <t>10950603;10602370;10487105;10771939;10717474;10486841;10329867</t>
  </si>
  <si>
    <t>29868;26232;27161;30893;20079;27618;27009</t>
  </si>
  <si>
    <t>5.978738;5.811841;5.557358;4.485522;6.933292;4.733947;6.406760</t>
  </si>
  <si>
    <t>1994.346308;843.387329;448.418427;1425.066286;319.240203;2262.969443;1897.672944</t>
  </si>
  <si>
    <t>3600.000509;3600.003709;3600.000554;3600.003373;3600.000916;3600.000631;3600.000882</t>
  </si>
  <si>
    <t>Thu Apr 25 19:24:57 2019</t>
  </si>
  <si>
    <t>43.47465101000004494836;43.47465101000010179177;43.47465101000010179177;43.47465101000008758092;43.48207262550719320870;43.47465101000006626464;43.47891364968317162720</t>
  </si>
  <si>
    <t>826363;1293137;872070;996187;1348824;1301963;1025677</t>
  </si>
  <si>
    <t>2891;4322;3329;3296;3625;4528;3136</t>
  </si>
  <si>
    <t>6;6;10;8;10;10;8</t>
  </si>
  <si>
    <t>43.474651;43.474651;43.474651;43.474651;43.474651;43.474651;43.474651</t>
  </si>
  <si>
    <t>40.614591;67.487855;92.906504;53.689692;31.888310;31.311841;40.852087</t>
  </si>
  <si>
    <t>3600.023008;3600.012445;3600.021840;3600.010677;3603.865109;3600.012552;3600.798295</t>
  </si>
  <si>
    <t>1847828;2278518;2257813;2407691;2037642;1866042;1902574</t>
  </si>
  <si>
    <t>3659;3668;3678;4004;3424;3348;3397</t>
  </si>
  <si>
    <t>17.696497;16.399977;21.406117;17.628893;19.631009;20.041504;19.523951</t>
  </si>
  <si>
    <t>3600.002533;3600.047386;3600.001325;3600.003549;3600.003366;3600.001846;3600.001648</t>
  </si>
  <si>
    <t>Wed Apr 17 11:25:04 2019</t>
  </si>
  <si>
    <t>61.59999999999952535745;61.59999999999968878228;61.59999999999971009856;61.59999999999998010480;61.59999999999963193886;61.59999999999934772177;61.59999999999962483344</t>
  </si>
  <si>
    <t>61.59999999999952535745;61.59999999999968878228;61.59999999999971009856;61.59999999999998010480;50.80000000000003979039;61.59999999999934772177;37.40000000000006252776</t>
  </si>
  <si>
    <t>3291732;3048903;1552806;2408953;4470261;2098876;3822072</t>
  </si>
  <si>
    <t>3579;2907;1381;3153;11757;2500;7974</t>
  </si>
  <si>
    <t>395.997561;500.948545;372.199851;434.373733;397.243156;330.090278;424.277962</t>
  </si>
  <si>
    <t>1458.553727;1787.324599;1319.053060;2077.345550;1744.007576;1409.418994;2224.454647</t>
  </si>
  <si>
    <t>2947.047566;2888.064127;1719.229732;2323.163278;3600.015972;2234.196863;3600.010181</t>
  </si>
  <si>
    <t>65.10000000000000852651;61.60000000000000142109;77.40000000000000568434;61.60000000000000142109;61.60000000000000142109;96.60000000000000852651;65.50000000000000000000</t>
  </si>
  <si>
    <t>1.77602230008709094378;49.70000000000000284217;15.00000000000000000000;61.60000000000000142109;58.90000000000000568434;15.00000000000000000000;1.27276332572322825598</t>
  </si>
  <si>
    <t>4715751;5770697;7421562;5931416;6085729;5703397;4930495</t>
  </si>
  <si>
    <t>1225;2893;10202;5557;1872;2534;944</t>
  </si>
  <si>
    <t>387.708473;489.301339;392.398620;396.774760;397.370342;453.420137;383.602491</t>
  </si>
  <si>
    <t>2081.044601;3207.981660;3327.249600;2746.451787;3175.820555;556.898490;1999.814433</t>
  </si>
  <si>
    <t>3600.010204;3600.026743;3602.637826;3084.573101;3600.010026;3600.024204;3600.012337</t>
  </si>
  <si>
    <t>Wed Apr 17 09:38:24 2019</t>
  </si>
  <si>
    <t>27271.25699999997232225724;27271.25699999997232225724;27274.03249999997206032276;27271.25699999996868427843;27268.48149999997258419171;27268.48149999997258419171;27268.48149999997258419171</t>
  </si>
  <si>
    <t>27265.19285129130003042519;27265.19285129132185829803;27265.19285129131458234042;27265.19285129129275446758;27265.19285129133277223445;27265.19285129132549627684;27265.19285129133641021326</t>
  </si>
  <si>
    <t>1712696;1674195;1804403;1813743;1462195;1441160;1477841</t>
  </si>
  <si>
    <t>12780;13628;11117;13284;14694;14710;14824</t>
  </si>
  <si>
    <t>26951.957727;26931.777774;26943.742544;26937.836022;26936.232819;26935.891147;26940.076712</t>
  </si>
  <si>
    <t>27265.142416;27265.142416;27265.142416;27265.097142;27265.142416;27265.142416;27265.097142</t>
  </si>
  <si>
    <t>17.387572;19.313392;18.665545;19.408839;18.271729;18.509205;18.076815</t>
  </si>
  <si>
    <t>847.685087;851.735425;108.186585;862.206253;3382.644728;3379.014141;3342.695214</t>
  </si>
  <si>
    <t>3600.067753;3600.101362;3600.098802;3600.123279;3600.097438;3600.049304;3600.037265</t>
  </si>
  <si>
    <t>1886543;1683029;1759885;1911562;1796314;1840542;1757863</t>
  </si>
  <si>
    <t>12089;12289;12242;11787;12243;11979;11997</t>
  </si>
  <si>
    <t>11.413538;12.983585;11.878733;12.707232;12.501481;12.280754;12.493048</t>
  </si>
  <si>
    <t>1755.916500;1709.239908;1738.431177;1621.878526;1767.232838;1750.361000;1716.891612</t>
  </si>
  <si>
    <t>3600.093090;3600.094998;3600.040111;3600.101489;3600.130617;3600.094843;3600.121522</t>
  </si>
  <si>
    <t>Sat Apr 20 07:56:40 2019</t>
  </si>
  <si>
    <t>25009.66336631878220941871;25009.66336633664104738273;25009.66336632031016051769;25009.66336633633909514174;25009.66336633656101184897;25009.66336633596802130342;25009.66336633626633556560</t>
  </si>
  <si>
    <t>25009.66336631878584739752;25007.33245459963654866442;25007.42425913733677589335;25008.54859477392528788187;25008.15995017650129739195;25007.69698741424144827761;25007.31816884310319437645</t>
  </si>
  <si>
    <t>139544;59324;140499;75169;144206;77367;101398</t>
  </si>
  <si>
    <t>2294;2217;1449;3547;2062;2390;4344</t>
  </si>
  <si>
    <t>59;34;60;86;79;97;69</t>
  </si>
  <si>
    <t>9281.582337;9469.396524;7339.581635;8352.329167;8557.215022;9469.814819;9553.022424</t>
  </si>
  <si>
    <t>13887.770050;13934.654919;15514.595001;15976.168812;15473.282855;16308.301445;15181.846913</t>
  </si>
  <si>
    <t>257.672598;223.542459;250.963227;257.009906;266.477620;265.961382;238.570665</t>
  </si>
  <si>
    <t>563.614332;246.609531;502.573611;280.920134;585.860466;282.472839;258.626089</t>
  </si>
  <si>
    <t>566.538865;288.694214;505.981999;369.097649;588.922372;336.443064;369.965479</t>
  </si>
  <si>
    <t>99.110066;117.576159;131.086644;114.291382;110.236943;103.745092;124.077113</t>
  </si>
  <si>
    <t>153.344499;164.246702;157.284123;138.817013;134.828184;124.008247;140.836149</t>
  </si>
  <si>
    <t>170.483964;202.992949;178.809798;168.726779;183.523647;157.000806;180.757796</t>
  </si>
  <si>
    <t>Sun Apr 21 10:16:27 2019</t>
  </si>
  <si>
    <t>283627956.59527999162673950195;283627956.59527999162673950195;283627956.59535002708435058594;283627956.59535002708435058594;283627956.59535002708435058594;283627956.59535002708435058594;283627956.59535002708435058594</t>
  </si>
  <si>
    <t>283599679.08997118473052978516;283599699.55452442169189453125;283615920.45741820335388183594;283610406.52930200099945068359;283599770.11708158254623413086;283613118.21149122714996337891;283599627.06840223073959350586</t>
  </si>
  <si>
    <t>814391;881087;808871;948366;1237297;730087;752160</t>
  </si>
  <si>
    <t>10656;13444;13780;15713;12925;11667;11442</t>
  </si>
  <si>
    <t>51;50;43;53;47;45;49</t>
  </si>
  <si>
    <t>261360779.826730;261360779.826730;261360779.826730;261360779.826730;261360779.826730;261360779.826730;261360779.826730</t>
  </si>
  <si>
    <t>282488293.500541;282482643.446042;281499721.266300;282488991.660401;281092312.867657;279716932.351165;282169192.685152</t>
  </si>
  <si>
    <t>2.677982;2.330054;2.397580;2.616082;2.450147;2.034625;2.262842</t>
  </si>
  <si>
    <t>137.807838;167.834138;144.579052;191.432477;198.845079;135.917708;125.884451</t>
  </si>
  <si>
    <t>140.011005;169.570275;144.581163;191.434457;199.486936;135.919514;126.435054</t>
  </si>
  <si>
    <t>0.831389;0.648074;0.707651;0.706504;0.884148;0.913564;0.821848</t>
  </si>
  <si>
    <t>42.103481;126.637420;72.533078;148.781888;65.469975;179.910777;150.400371</t>
  </si>
  <si>
    <t>54.298185;126.639304;72.533636;148.783623;67.116000;179.913569;153.459990</t>
  </si>
  <si>
    <t>Sat Apr 20 04:55:11 2019</t>
  </si>
  <si>
    <t>1655.22586411719157695188;1678.40692098904310114449;1652.93296806733815174084;1649.45143322900366911199;1674.93058316906285654113;1646.71507108955620424240;1661.43163034319331927691</t>
  </si>
  <si>
    <t>1168.57370225704949007195;1165.87669961275287278113;1173.29064074090933900152;1168.67299320841266307980;1169.30515920977222776855;1170.31007710769949881069;1167.73790082765708575607</t>
  </si>
  <si>
    <t>4108005;4490635;3442404;3020388;3373096;3805085;4749573</t>
  </si>
  <si>
    <t>10202;10202;10202;10202;10202;10202;10202</t>
  </si>
  <si>
    <t>1124.884535;1124.884535;1124.884535;1124.884535;1124.884535;1124.884535;1124.884535</t>
  </si>
  <si>
    <t>21.916743;21.934619;22.803161;23.213048;23.189630;22.208539;26.320397</t>
  </si>
  <si>
    <t>1869.161367;1665.383532;2096.765690;1306.931534;2104.662694;1319.297536;1469.842335</t>
  </si>
  <si>
    <t>3600.087895;3600.096681;3600.075750;3600.078571;3600.106102;3600.093784;3600.088081</t>
  </si>
  <si>
    <t>1174.47978209678376515512;1218.17418291650415085314;1177.70791290962256425701;1173.01191845203175034840;1172.50584118443839543033;1175.08851613433921556862;1177.01819124669805205485</t>
  </si>
  <si>
    <t>3428865;2903608;3715170;3336971;3524497;3514894;3296494</t>
  </si>
  <si>
    <t>10202;10207;10202;10202;10202;10202;10202</t>
  </si>
  <si>
    <t>28.219881;33.539403;28.773413;29.399669;28.466374;28.689583;28.160091</t>
  </si>
  <si>
    <t>1365.688620;1184.423032;759.260467;1159.485681;1484.664653;837.259622;1194.373471</t>
  </si>
  <si>
    <t>3600.111229;3600.007444;3600.080042;3600.091782;3600.096913;3600.074303;3600.083073</t>
  </si>
  <si>
    <t>Wed Apr 17 21:12:43 2019</t>
  </si>
  <si>
    <t>2634530.00000000000000000000;2624209.00000000000000000000;2620729.00000000000000000000;2623092.00000000000000000000;2619985.00000000000000000000;2624933.00000000000000000000;2624165.00000000046566128731</t>
  </si>
  <si>
    <t>2399293.09008831670507788658;2393212.36534272972494363785;2427453.41226100223138928413;2403517.99113230220973491669;2454467.84282760694622993469;2442592.11060108710080385208;2417878.63245612708851695061</t>
  </si>
  <si>
    <t>28952991;28366508;23152772;28297089;29811149;24344347;30038730</t>
  </si>
  <si>
    <t>280950;288706;357773;351830;413038;317347;362925</t>
  </si>
  <si>
    <t>66;62;64;69;60;63;58</t>
  </si>
  <si>
    <t>1168300.337071;1152727.717701;1166404.004531;1150901.099219;1199640.800027;1153390.510325;1151980.979602</t>
  </si>
  <si>
    <t>2021038.420897;2013857.652021;2020405.956861;2020053.733606;2016648.506568;2022700.731331;2020570.915961</t>
  </si>
  <si>
    <t>0.982325;0.927109;1.018513;1.014197;0.975823;0.996683;0.902113</t>
  </si>
  <si>
    <t>2255.816325;2662.469100;1517.974455;2133.722660;2795.598263;3158.316790;1245.338273</t>
  </si>
  <si>
    <t>3600.000742;3600.000799;3600.000484;3600.000582;3600.000534;3600.000488;3600.000404</t>
  </si>
  <si>
    <t>2647955.00000000000000000000;2625726.99999999906867742538;2616208.00000000000000000000;2631759.00000000046566128731;2635306.00000000046566128731;2634071.00000000000000000000;2622345.00000000000000000000</t>
  </si>
  <si>
    <t>2412429.86615906748920679092;2429190.08485151501372456551;2441175.84854352334514260292;2419488.95581390103325247765;2410420.15788249764591455460;2419997.99014946911484003067;2433626.78464899258688092232</t>
  </si>
  <si>
    <t>44502854;46491310;46669629;50316546;48060373;49063606;47170337</t>
  </si>
  <si>
    <t>383032;454620;568273;581432;490071;496340;567253</t>
  </si>
  <si>
    <t>0.373677;0.339567;0.358156;0.373986;0.394748;0.408629;0.397296</t>
  </si>
  <si>
    <t>2881.717968;3249.395578;2970.242749;3516.657534;1622.838738;3222.736430;3061.149389</t>
  </si>
  <si>
    <t>3600.000906;3600.000315;3600.000734;3600.000314;3600.000274;3600.000325;3600.000278</t>
  </si>
  <si>
    <t>Wed Apr 17 11:24:03 2019</t>
  </si>
  <si>
    <t>562.00000000000000000000;562.00000000000000000000;562.00000000000000000000;562.00000000000000000000;562.00000000000000000000;562.00000000000000000000;562.00000000000000000000</t>
  </si>
  <si>
    <t>562.00000000000000000000;562.00000000000000000000;562.00000000000000000000;561.96296296296225136757;561.99999986518548666936;562.00000000000000000000;562.00000000000000000000</t>
  </si>
  <si>
    <t>353048;462580;507586;583995;1152337;932120;982883</t>
  </si>
  <si>
    <t>935;1325;1428;2914;3359;3117;3218</t>
  </si>
  <si>
    <t>16;20;24;21;13;8;13</t>
  </si>
  <si>
    <t>545.000000;545.000000;545.000000;545.000000;545.000000;545.000000;545.000000</t>
  </si>
  <si>
    <t>552.500000;553.500000;552.500000;551.500000;551.500000;550.000000;551.000000</t>
  </si>
  <si>
    <t>144.523853;158.794239;190.883012;150.985047;182.149033;144.141824;156.581918</t>
  </si>
  <si>
    <t>866.824755;840.542822;816.568888;282.838159;329.935750;345.929377;254.440922</t>
  </si>
  <si>
    <t>964.678337;1049.713723;1104.229885;935.077884;1377.168471;1536.877103;1189.803845</t>
  </si>
  <si>
    <t>562.00000000000000000000;561.96078431372404793365;562.00000000000000000000;562.00000000000000000000;561.95454545454629169399;561.95151515151542298554;561.97777777777753271948</t>
  </si>
  <si>
    <t>482269;1203449;724809;908945;737044;1740261;1139828</t>
  </si>
  <si>
    <t>1177;3431;2369;2383;3868;5281;3950</t>
  </si>
  <si>
    <t>20;18;22;19;20;16;19</t>
  </si>
  <si>
    <t>552.500000;548.500000;553.500000;551.000000;551.500000;549.000000;549.500000</t>
  </si>
  <si>
    <t>87.347838;94.008009;97.411340;100.884219;107.468045;89.288553;95.662294</t>
  </si>
  <si>
    <t>614.720249;717.255342;196.813812;720.007402;153.664549;1202.960332;265.017178</t>
  </si>
  <si>
    <t>853.811738;1524.325021;1251.551778;1545.579569;889.680498;2299.561107;1090.828032</t>
  </si>
  <si>
    <t>Fri Apr 19 10:14:03 2019</t>
  </si>
  <si>
    <t>10000000000000000159028911097599180468360808563945281389781327557747838772170381060813469985856815104.00000000000000000000;182.00000000000000000000;182.00000000000000000000;182.00000000000000000000;10000000000000000159028911097599180468360808563945281389781327557747838772170381060813469985856815104.00000000000000000000;187.00000000000000000000;194.00000000000000000000</t>
  </si>
  <si>
    <t>180.00000000000000000000;181.00000000000000000000;181.00000000000000000000;182.00000000000000000000;180.00000000000000000000;180.00000000000000000000;180.00000000000000000000</t>
  </si>
  <si>
    <t>1964969;1970189;1852171;2371879;1457067;1939633;2485990</t>
  </si>
  <si>
    <t>2566;7037;6251;2620;2011;2029;2465</t>
  </si>
  <si>
    <t>22;32;22;50;24;12;24</t>
  </si>
  <si>
    <t>179.500371;179.500371;179.500371;179.500371;179.500371;179.500371;179.500371</t>
  </si>
  <si>
    <t>179.506097;179.557179;179.504540;179.675093;179.529318;179.500371;179.503764</t>
  </si>
  <si>
    <t>207.179833;230.371938;245.374132;377.204665;274.230526;189.253900;216.086703</t>
  </si>
  <si>
    <t>0.000000;706.615364;634.691994;3262.174783;0.000000;943.629316;1998.927019</t>
  </si>
  <si>
    <t>3600.193284;3600.110473;3600.130842;3262.258653;3600.022545;3600.045899;3600.043552</t>
  </si>
  <si>
    <t>1180.195984;519.988745;732.317036;766.794357;773.185359;926.552051;487.089061</t>
  </si>
  <si>
    <t>1194.439044;558.841433;754.785976;802.299366;825.621686;940.637780;521.286262</t>
  </si>
  <si>
    <t>1530.890405;668.345942;939.644997;1157.093252;1043.117036;1284.463760;522.535603</t>
  </si>
  <si>
    <t>Thu Apr 18 02:22:36 2019</t>
  </si>
  <si>
    <t>323.83879668549997177251;323.83879668550002861593;323.83879668549997177251;323.83879668550002861593;323.83879668550002861593;323.83879668550002861593;323.83879668549997177251</t>
  </si>
  <si>
    <t>323.80955747031504188271;323.83879668550002861593;323.81260505391134074671;323.83879668550002861593;323.82132968570539333086;323.80820206093289925775;323.80800540820087007887</t>
  </si>
  <si>
    <t>67239;35103;95801;36598;72568;62175;64730</t>
  </si>
  <si>
    <t>7010;1735;7394;1358;5215;5713;8395</t>
  </si>
  <si>
    <t>9;17;11;10;13;15;11</t>
  </si>
  <si>
    <t>279.082306;278.544725;278.357727;279.577309;279.577309;279.577386;279.577309</t>
  </si>
  <si>
    <t>279.384826;284.549328;287.901054;280.411141;280.402425;280.402483;279.762446</t>
  </si>
  <si>
    <t>0.439114;0.924714;0.482522;0.399495;0.517758;0.782231;0.536072</t>
  </si>
  <si>
    <t>2.515453;3.285480;9.033771;4.887746;3.873215;4.088429;1.575155</t>
  </si>
  <si>
    <t>11.139525;4.584268;18.650239;5.353878;10.435704;10.390010;12.492511</t>
  </si>
  <si>
    <t>323.83879668550798669457;323.83879668550798669457;323.83879668550798669457;323.83879668544977903366;10000000000000000159028911097599180468360808563945281389781327557747838772170381060813469985856815104.00000000000000000000;323.83879668550798669457;323.83879668550798669457</t>
  </si>
  <si>
    <t>323.83879668550798669457;323.83879668550798669457;323.80798708013429632047;323.83879668544977903366;322.98462841465777728445;323.83879668550798669457;323.83879668550798669457</t>
  </si>
  <si>
    <t>730926;1936395;11551548;7885037;33152506;753391;956760</t>
  </si>
  <si>
    <t>1138;11286;71359;41688;196324;1139;1687</t>
  </si>
  <si>
    <t>0.604662;0.577713;0.562197;0.517043;0.488542;0.731892;0.612709</t>
  </si>
  <si>
    <t>63.387386;215.905823;1241.280554;836.341133;0.000000;66.436492;80.342083</t>
  </si>
  <si>
    <t>64.139448;217.273965;1241.603494;836.345098;3600.000257;67.112412;81.928107</t>
  </si>
  <si>
    <t>Thu Apr 18 12:32:27 2019</t>
  </si>
  <si>
    <t>6573.99999221937014226569;6779.99998073310780455358;6731.99997604910277004819;6737.99998929250523360679;6603.99997466857348626945;6523.99998213565777405165;6453.99998516483174171299</t>
  </si>
  <si>
    <t>5193.82335511647670500679;5216.98531492523034103215;5200.62460531383021589136;5192.95837653497073915787;5252.13629121587746340083;5156.08549773284903494641;5181.53368869107453065226</t>
  </si>
  <si>
    <t>2265747;2275115;2030951;2249661;2269082;2226578;2288287</t>
  </si>
  <si>
    <t>3901;3609;3367;3456;3614;3302;3689</t>
  </si>
  <si>
    <t>74;74;90;82;63;69;75</t>
  </si>
  <si>
    <t>4008.183333;4008.216667;4008.133333;4008.116667;4008.133333;4008.066667;4008.116667</t>
  </si>
  <si>
    <t>4760.288846;4777.601307;4777.777778;4793.686712;4780.049977;4775.207325;4764.611271</t>
  </si>
  <si>
    <t>66.677267;64.272323;67.949259;62.955624;57.175730;60.513544;62.290487</t>
  </si>
  <si>
    <t>1266.845362;1949.750805;946.371224;466.846626;2517.564069;2553.745840;1558.759224</t>
  </si>
  <si>
    <t>3600.017361;3600.009448;3600.010047;3600.016652;3600.014819;3600.008864;3600.009578</t>
  </si>
  <si>
    <t>6486.00000000000727595761;6318.00000000023464963306;6324.00000000000909494702;6260.00000000000636646291;6435.99999999999818101060;6269.99999999950523488224;6259.99999866938742343336</t>
  </si>
  <si>
    <t>5670.02766243332916928921;5695.14402365698879293632;5692.58603176621636521304;5755.08178800087353010895;5724.76355039833197224652;5731.95357986643466574606;5820.75614460319229692686</t>
  </si>
  <si>
    <t>10724787;11865004;10360167;11409858;11650428;9928730;11674988</t>
  </si>
  <si>
    <t>25961;34650;24343;30741;31594;29631;33568</t>
  </si>
  <si>
    <t>5.316680;7.142639;7.250559;5.494921;4.130215;4.186266;5.048778</t>
  </si>
  <si>
    <t>3107.609277;3080.354585;2737.127156;544.068663;2525.418727;3466.030805;1721.663746</t>
  </si>
  <si>
    <t>3600.001503;3600.001787;3600.001767;3600.001797;3600.001790;3600.003589;3600.001854</t>
  </si>
  <si>
    <t>Tue Apr 23 00:32:10 2019</t>
  </si>
  <si>
    <t>852.51249999999890860636;849.79310344827536027879;852.14422057705394308869;847.74999999999954525265;853.25749999999879946699;857.15731874145160418266;855.03999999999962255970</t>
  </si>
  <si>
    <t>514690;526822;491110;423046;537913;545128;537025</t>
  </si>
  <si>
    <t>45;26;24;86;42;31;54</t>
  </si>
  <si>
    <t>17;34;32;21;24;26;27</t>
  </si>
  <si>
    <t>818.433081;810.898966;819.266430;820.512562;819.517433;812.343966;820.512519</t>
  </si>
  <si>
    <t>852.512500;849.793103;852.139155;847.750000;844.505000;857.157319;855.010000</t>
  </si>
  <si>
    <t>1310.097184;1151.411249;1130.201909;959.824953;1021.560993;1009.423748;1019.783909</t>
  </si>
  <si>
    <t>3600.229606;3600.018298;3600.009467;3600.006063;3600.009970;3600.065996;3604.484308</t>
  </si>
  <si>
    <t>729010;943810;1144041;633358;927762;568040;636233</t>
  </si>
  <si>
    <t>115;159;250;49;225;46;66</t>
  </si>
  <si>
    <t>375.467598;386.270660;339.482175;391.926171;346.629502;544.001573;432.222858</t>
  </si>
  <si>
    <t>0.000000;2493.320283;1951.901875;0.000000;0.000000;0.000000;0.000000</t>
  </si>
  <si>
    <t>3600.011185;3600.016134;3600.018164;3600.001923;3600.005349;3600.008034;3600.011864</t>
  </si>
  <si>
    <t>Thu Apr 18 14:12:31 2019</t>
  </si>
  <si>
    <t>3644.99999999993087840267;3644.99999999982537701726;3645.00000000004001776688;3644.99999999999045030563;3644.99999999990950527717;3644.99999999996998667484;3644.99999999996543920133</t>
  </si>
  <si>
    <t>3644.99999927706221569679;3644.99999891878997004824;3644.92580258749376298510;3644.99999999999045030563;3644.99999999990950527717;3644.99999999996998667484;3644.99999999996543920133</t>
  </si>
  <si>
    <t>2356727;883771;5628861;5812699;1762351;2644768;2371138</t>
  </si>
  <si>
    <t>29621;13806;58843;45420;21436;23729;27262</t>
  </si>
  <si>
    <t>14;16;10;22;14;16;13</t>
  </si>
  <si>
    <t>0.000000;0.000000;2.971950;2.485255;0.000000;0.000000;0.000000</t>
  </si>
  <si>
    <t>0.000000;0.656841;596.255931;496.866372;0.000000;0.000000;0.000000</t>
  </si>
  <si>
    <t>0.995193;0.818106;0.499216;0.766278;1.026189;0.917799;0.941944</t>
  </si>
  <si>
    <t>197.197374;60.934510;553.045759;555.442862;148.552791;228.629153;195.997870</t>
  </si>
  <si>
    <t>203.167654;64.887605;571.398602;578.850918;148.553302;248.797755;195.998458</t>
  </si>
  <si>
    <t>3645.00000000000000000000;3645.00000000000000000000;3645.00000000000000000000;3645.00000000002910383046;3644.99999999994179233909;3645.00000000000000000000;3645.00000000000000000000</t>
  </si>
  <si>
    <t>3644.99999999998544808477;3645.00000000000000000000;3645.00000000000000000000;3645.00000000002910383046;3644.99999999994179233909;3645.00000000000000000000;3645.00000000000000000000</t>
  </si>
  <si>
    <t>2648647;3467145;2714924;2738921;1406805;1721646;3017456</t>
  </si>
  <si>
    <t>24988;33787;23626;27025;15828;16649;28067</t>
  </si>
  <si>
    <t>1.049570;0.980476;1.717625;0.979857;1.432312;1.403713;0.781942</t>
  </si>
  <si>
    <t>241.753002;25.024931;193.966812;166.298386;105.695159;113.343694;216.791039</t>
  </si>
  <si>
    <t>241.753543;323.203679;238.674317;250.113201;113.510500;140.680800;279.386597</t>
  </si>
  <si>
    <t>Mon Apr 22 02:34:14 2019</t>
  </si>
  <si>
    <t>0.067849;0.112096;0.037921;0.069204;0.099812;0.083957;0.096086</t>
  </si>
  <si>
    <t>0.186452;0.123108;0.379293;25.927009;0.631562;0.133293;141.906092</t>
  </si>
  <si>
    <t>393.552012;245.430963;472.298795;629.357843;648.832873;480.110814;362.019810</t>
  </si>
  <si>
    <t>0.067226;0.112599;0.038012;0.069200;0.100012;0.084082;0.096191</t>
  </si>
  <si>
    <t>0.185827;0.123714;0.379111;25.907064;0.633058;0.133760;140.941439</t>
  </si>
  <si>
    <t>394.711629;246.044867;471.377181;627.245268;647.722772;479.000757;359.211525</t>
  </si>
  <si>
    <t>Wed Apr 17 04:29:23 2019</t>
  </si>
  <si>
    <t>655.00000000000000000000;655.00000000000000000000;655.00000000000000000000;655.00000000000000000000;655.00000000000000000000;655.00000000000000000000;655.00000000000000000000</t>
  </si>
  <si>
    <t>646.00000000000022737368;648.20000000000004547474;649.00000000000045474735;644.83333333333325754211;647.25000000000022737368;644.66666666666674245789;643.91666666666640139738</t>
  </si>
  <si>
    <t>844824;905360;1003465;812265;891420;968067;816281</t>
  </si>
  <si>
    <t>4250;3700;4107;4517;3631;3640;3519</t>
  </si>
  <si>
    <t>35;38;19;16;47;43;28</t>
  </si>
  <si>
    <t>634.500000;635.500000;629.000000;632.500000;634.566667;631.500000;630.083333</t>
  </si>
  <si>
    <t>382.658302;390.230087;113.884929;108.169796;419.023778;373.830566;326.210320</t>
  </si>
  <si>
    <t>659.855968;1560.055372;2147.935437;911.863050;1888.373909;1402.733230;2030.626244</t>
  </si>
  <si>
    <t>3600.074212;3600.312676;3600.034072;3600.062589;3600.049057;3600.443895;3600.134729</t>
  </si>
  <si>
    <t>649.43333333333316659264;647.50000000000102318154;648.91666666666662877105;645.00000000000000000000;647.91666666666640139738;645.00000000000022737368;647.64285714285767880938</t>
  </si>
  <si>
    <t>1033536;934599;1074595;970503;1021073;992555;1162228</t>
  </si>
  <si>
    <t>3277;3998;3668;3637;3779;3702;3525</t>
  </si>
  <si>
    <t>433.743242;339.320374;275.024690;242.215743;247.006830;314.044534;281.438451</t>
  </si>
  <si>
    <t>2438.581446;2547.868867;1625.940943;1876.595405;2140.828234;1503.003718;2581.392949</t>
  </si>
  <si>
    <t>3600.040853;3600.143185;3600.130075;3600.045509;3600.342759;3600.183243;3600.036135</t>
  </si>
  <si>
    <t>Sat May 11 04:59:23 2019</t>
  </si>
  <si>
    <t>0.11028713199999992667;0.11028713199999748418;0.11028713199999681804;0.11028713200000431205;0.11028713199999717887;0.11028713199999481964;0.11028713200000256345</t>
  </si>
  <si>
    <t>9359796;5642961;4114171;8700335;5191293;9253895;6528694</t>
  </si>
  <si>
    <t>25431;13559;13380;20855;17043;21392;16539</t>
  </si>
  <si>
    <t>14;10;14;12;16;9;13</t>
  </si>
  <si>
    <t>54.983633;39.898761;56.860494;42.090026;40.327934;51.862981;41.148790</t>
  </si>
  <si>
    <t>1133.526667;599.766896;293.970612;976.311220;209.702277;1198.925622;722.267172</t>
  </si>
  <si>
    <t>1185.734248;676.505642;428.700237;1113.209727;631.973986;1230.245194;812.378326</t>
  </si>
  <si>
    <t>37.704585;53.736128;55.424346;59.275120;43.973836;41.635326;37.227210</t>
  </si>
  <si>
    <t>508.517228;696.628310;254.880419;556.275450;461.708585;467.284894;295.862611</t>
  </si>
  <si>
    <t>522.353032;745.842115;353.312611;774.727573;480.251156;544.012271;873.771262</t>
  </si>
  <si>
    <t>Mon Apr 22 10:02:13 2019</t>
  </si>
  <si>
    <t>0.00482205759999993541;0.00612744539999997891;0.00474637259999983845;0.00477169299999989638;0.00396712939999992447;0.00423155519999998241;0.00414429719999990370</t>
  </si>
  <si>
    <t>0.00071211059999999366;0.00124021360000002448;0.00134427740000003381;0.00095182300000002946;0.00083281899999999561;0.00066213016363636523;0.00095781900000000005</t>
  </si>
  <si>
    <t>10279092;7747011;10071516;9554195;9058521;9790220;9796887</t>
  </si>
  <si>
    <t>18901;10363;24752;27648;19884;6431;20064</t>
  </si>
  <si>
    <t>18.700392;21.983629;19.200084;21.821217;21.371084;19.735681;20.714737</t>
  </si>
  <si>
    <t>3407.957488;2596.525590;3479.633545;3537.428638;3121.450184;786.517224;579.837842</t>
  </si>
  <si>
    <t>3600.008134;3600.073770;3600.008942;3600.007857;3600.004682;3600.003234;3600.009018</t>
  </si>
  <si>
    <t>0.00410508939999998379;0.00409596979999999038;0.00383549639999999741;0.00398560659999999158;0.00401876979999999003;0.00409596979999998605;0.00416649399999999802</t>
  </si>
  <si>
    <t>0.00136681839999999982;0.00156250000000000030;0.00357296873549377888;0.00226030299999999693;0.00137786459999999968;0.00173062379999999348;0.00181397591755760954</t>
  </si>
  <si>
    <t>12315397;11887665;16150347;13339398;12465597;11159296;12522424</t>
  </si>
  <si>
    <t>9708;10202;15112;10856;10202;20268;24006</t>
  </si>
  <si>
    <t>20.083503;19.541725;14.429776;16.004506;19.514255;14.560717;14.806843</t>
  </si>
  <si>
    <t>1586.311909;1791.459645;3555.806472;2153.392742;2917.131379;3494.525054;1856.655175</t>
  </si>
  <si>
    <t>3600.003057;3600.044841;3600.001500;3600.114400;3600.044802;3600.001333;3600.006798</t>
  </si>
  <si>
    <t>Tue Apr 23 00:02:19 2019</t>
  </si>
  <si>
    <t>2484675;2496337;3045105;4289418;2620886;4282599;2803566</t>
  </si>
  <si>
    <t>990;1055;1204;2167;1821;2030;1172</t>
  </si>
  <si>
    <t>10;8;10;8;12;10;10</t>
  </si>
  <si>
    <t>2319.667508;2602.470734;2509.584915;2113.139776;2822.301657;2098.862489;2542.420111</t>
  </si>
  <si>
    <t>3600.019570;3600.013866;3600.008117;3600.003575;3600.000275;3600.005002;3600.001101</t>
  </si>
  <si>
    <t>3282888;3213783;2365549;4232672;4964028;2316952;2164243</t>
  </si>
  <si>
    <t>3509;8524;4297;10213;6273;4105;10743</t>
  </si>
  <si>
    <t>133.567962;169.607490;134.579619;247.089281;174.458841;112.504607;117.826775</t>
  </si>
  <si>
    <t>0.000000;0.000000;0.000000;0.000000;1880.838291;0.000000;0.000000</t>
  </si>
  <si>
    <t>3600.258773;3600.005912;3600.001094;3600.155279;3600.007048;3600.062980;3600.076025</t>
  </si>
  <si>
    <t>Fri Apr 19 15:18:26 2019</t>
  </si>
  <si>
    <t>184388.50000000000000000000;184389.49999999994179233909;184392.50000000005820766091;184388.99999999976716935635;184384.49999999997089616954;184390.49999999997089616954;184384.00000000000000000000</t>
  </si>
  <si>
    <t>184373.50000000000000000000;184374.50000000000000000000;184375.00000000000000000000;184374.00000000000000000000;184374.50000000000000000000;184373.50000000000000000000;184374.50000000000000000000</t>
  </si>
  <si>
    <t>366101;680306;967976;1051613;1362604;255956;395475</t>
  </si>
  <si>
    <t>2923;4968;8013;8988;10800;1844;2852</t>
  </si>
  <si>
    <t>19;17;23;24;23;21;22</t>
  </si>
  <si>
    <t>184355.182839;184355.454330;184355.575694;184355.047625;184355.429867;184355.047625;184356.487281</t>
  </si>
  <si>
    <t>184369.719997;184368.023412;184368.435638;184370.197672;184369.889830;184368.951407;184370.436449</t>
  </si>
  <si>
    <t>5.601738;5.854203;6.105544;5.900300;6.147990;5.825772;6.271497</t>
  </si>
  <si>
    <t>176.483898;253.957591;352.771006;408.875902;781.784385;144.477727;183.712230</t>
  </si>
  <si>
    <t>176.486877;253.961325;352.775428;408.882739;781.788889;144.481129;183.717815</t>
  </si>
  <si>
    <t>5.857239;5.716724;5.082391;5.743278;5.225324;5.505093;5.706276</t>
  </si>
  <si>
    <t>69.690207;301.568511;204.726278;12.306858;62.432062;140.032326;283.485380</t>
  </si>
  <si>
    <t>69.693306;301.573788;204.730785;12.311065;62.434382;140.035178;283.492514</t>
  </si>
  <si>
    <t>Thu Apr 18 21:46:49 2019</t>
  </si>
  <si>
    <t>102872;99204;100135;99858;87607;100137;96456</t>
  </si>
  <si>
    <t>1210;1272;1196;1270;1247;1227;1309</t>
  </si>
  <si>
    <t>30;15;35;30;15;19;16</t>
  </si>
  <si>
    <t>7.136387;5.150376;7.276453;7.135319;5.150376;5.150376;5.150376</t>
  </si>
  <si>
    <t>17.958987;13.071061;21.429566;17.751168;17.676236;20.089438;15.019059</t>
  </si>
  <si>
    <t>63.095983;51.602846;64.660199;59.336748;60.777411;64.668957;58.263524</t>
  </si>
  <si>
    <t>63.113169;51.613269;64.675089;59.348874;60.791307;64.682272;58.273750</t>
  </si>
  <si>
    <t>137;132;159;144;153;159;160</t>
  </si>
  <si>
    <t>30.000000;30.000000;30.000000;30.000000;30.000000;30.000000;30.000000</t>
  </si>
  <si>
    <t>0.008730;0.008795;0.008182;0.007475;0.008826;0.007979;0.007727</t>
  </si>
  <si>
    <t>0.008526;0.008596;0.008013;0.007300;0.008630;0.007802;0.007555</t>
  </si>
  <si>
    <t>Thu Apr 18 02:42:00 2019</t>
  </si>
  <si>
    <t>1256;1267;1273;1055;1165;1201;1064</t>
  </si>
  <si>
    <t>2;1;2;1;1;1;1</t>
  </si>
  <si>
    <t>-3720.714286;-3725.000000;-3720.371429;-3725.000000;-3725.000000;-3725.000000;-3725.000000</t>
  </si>
  <si>
    <t>2.776409;2.608806;2.762325;2.346243;2.391672;2.384815;2.202462</t>
  </si>
  <si>
    <t>2.813078;2.669354;2.803946;2.413217;2.439569;2.443853;2.252464</t>
  </si>
  <si>
    <t>2.827377;2.686249;2.818343;2.428086;2.452495;2.457865;2.265513</t>
  </si>
  <si>
    <t>0.044620;0.044589;0.044532;0.044601;0.044567;0.044453;0.044425</t>
  </si>
  <si>
    <t>0.046100;0.046074;0.046002;0.046082;0.046044;0.045965;0.045914</t>
  </si>
  <si>
    <t>0.046587;0.046569;0.046491;0.046573;0.046544;0.046462;0.046404</t>
  </si>
  <si>
    <t>Sat Apr 20 04:40:33 2019</t>
  </si>
  <si>
    <t>112.00152000000004193225;112.00152000000005614311;112.00152000000004193225;112.00152000000004193225;112.00152000000002772140;112.00152000000004193225;112.00152000000002772140</t>
  </si>
  <si>
    <t>19775;18876;18645;12126;7417;17035;17403</t>
  </si>
  <si>
    <t>0.766071;0.726996;0.712122;0.643531;0.397616;0.616289;0.683144</t>
  </si>
  <si>
    <t>112.00151999999999929969;112.00151999999999929969;112.00151999999999929969;112.00151999999999929969;112.00151999999999929969;112.00151999999999929969;112.00151999999999929969</t>
  </si>
  <si>
    <t>19173;19717;8157;11434;18216;25586;7927</t>
  </si>
  <si>
    <t>112.001520;112.001520;112.001520;112.001520;112.001520;112.001520;112.001520</t>
  </si>
  <si>
    <t>1.004615;0.903244;0.478393;0.837817;0.849271;1.136245;0.436801</t>
  </si>
  <si>
    <t>1.003172;0.901841;0.476889;0.836590;0.847963;1.134961;0.435519</t>
  </si>
  <si>
    <t>Wed Apr 17 17:14:53 2019</t>
  </si>
  <si>
    <t>2351.40309999999954015948;2351.40309999999954015948;2351.40309999999999490683;2351.40309999999999490683;2351.40309999999999490683;2351.50470000000041181920;2351.40309999999999490683</t>
  </si>
  <si>
    <t>2351.40309999999954015948;2351.40309999999954015948;2351.22850000000244108378;2351.40309999999999490683;2351.22850000000244108378;2351.27516666666861056001;2351.40309999999999490683</t>
  </si>
  <si>
    <t>66616;52919;100652;132789;89966;57073;122523</t>
  </si>
  <si>
    <t>717;531;692;533;597;671;559</t>
  </si>
  <si>
    <t>46;46;48;53;50;46;53</t>
  </si>
  <si>
    <t>466.962945;462.260319;461.900725;453.563698;439.462072;445.930529;464.149950</t>
  </si>
  <si>
    <t>1923.002565;1920.384033;1930.543452;2032.863101;1984.273363;1922.145227;2029.333997</t>
  </si>
  <si>
    <t>34.571411;33.047276;34.601832;41.187340;36.862122;33.100805;39.736830</t>
  </si>
  <si>
    <t>307.021070;260.237101;370.335309;761.045882;274.851093;208.385953;654.790096</t>
  </si>
  <si>
    <t>307.277047;260.299077;370.385964;761.138548;274.900200;208.546944;654.871428</t>
  </si>
  <si>
    <t>41.985688;38.225307;43.433828;41.866471;41.816708;42.391465;42.727155</t>
  </si>
  <si>
    <t>605.590401;1070.410547;1162.423742;1073.351418;1055.678632;624.014239;1111.744928</t>
  </si>
  <si>
    <t>606.445784;1071.267130;1164.028275;1073.406462;1055.734407;624.067623;1111.799473</t>
  </si>
  <si>
    <t>Fri Apr 19 07:56:01 2019</t>
  </si>
  <si>
    <t>4.648565;4.466534;5.714235;4.391480;4.493371;4.484739;4.461802</t>
  </si>
  <si>
    <t>65.629007;29.354340;15.461885;13.498883;61.500705;24.288979;53.157224</t>
  </si>
  <si>
    <t>68.812764;36.639790;19.600682;20.313115;62.159111;33.932870;53.634650</t>
  </si>
  <si>
    <t>1.484161;1.510414;1.752547;1.288994;1.987376;1.748939;1.502415</t>
  </si>
  <si>
    <t>22.840932;36.463007;37.689451;15.114304;34.727679;32.439613;29.401084</t>
  </si>
  <si>
    <t>24.292835;37.111914;38.404211;15.829075;35.142812;33.206131;30.125966</t>
  </si>
  <si>
    <t>Fri Apr 26 13:15:00 2019</t>
  </si>
  <si>
    <t>112.52043817680358017697;112.29738395806225526030;112.00519480976984709741;112.65708545513015792494;112.49076280587564724556;112.50779829080836691446;110.61420316486537274159</t>
  </si>
  <si>
    <t>517782;730874;694259;503553;640494;742010;1045856</t>
  </si>
  <si>
    <t>2800;2714;2765;2768;2706;2751;494</t>
  </si>
  <si>
    <t>42;41;40;40;39;40;41</t>
  </si>
  <si>
    <t>41.281345;41.280222;41.277627;40.466728;40.464594;41.277154;41.277646</t>
  </si>
  <si>
    <t>110.602454;110.628547;108.683650;110.585637;110.591235;110.577057;110.570804</t>
  </si>
  <si>
    <t>437.870620;416.187044;504.894702;373.988384;415.083002;405.840577;421.445378</t>
  </si>
  <si>
    <t>3600.003500;3600.560060;3600.046203;3600.002251;3600.948347;3603.075979;3600.026676</t>
  </si>
  <si>
    <t>112.94234235947735101036;112.42892006513606872886;112.21457706752873662026;112.75948081753243457115;112.82101772928081118152;112.95246304263875458673;112.73928584105792083392</t>
  </si>
  <si>
    <t>437276;753025;608833;476808;739146;642303;653181</t>
  </si>
  <si>
    <t>2651;1535;2584;2960;2667;3024;2774</t>
  </si>
  <si>
    <t>454.383536;478.712846;472.308913;379.488871;384.393872;431.044434;419.689840</t>
  </si>
  <si>
    <t>3600.010656;3600.007063;3600.029186;3600.014058;3600.029439;3600.003376;3600.023233</t>
  </si>
  <si>
    <t>Sat Apr 20 16:49:09 2019</t>
  </si>
  <si>
    <t>54.75999999999994116706;54.76000000000001932676;54.76000000000014722445;54.75999971200000260296;54.75999906720640098001;54.75999999999999801048;54.75999999999989853450</t>
  </si>
  <si>
    <t>54.75999999999994116706;54.75933604899105233699;54.76000000000014722445;54.75462642806547108876;54.75452631578948370361;54.75463768115881890708;54.74000000000002330580</t>
  </si>
  <si>
    <t>80062;118460;144350;3334501;2011705;103208;74082793</t>
  </si>
  <si>
    <t>10424;10506;13691;229941;119656;11039;7073559</t>
  </si>
  <si>
    <t>0.058401;0.064373;0.062941;0.067527;0.066003;0.072230;0.059067</t>
  </si>
  <si>
    <t>4.042564;6.218861;9.723104;122.820928;11.976058;6.201326;13.190916</t>
  </si>
  <si>
    <t>4.112085;6.352160;9.724545;147.312075;85.600131;6.435685;3600.000141</t>
  </si>
  <si>
    <t>54.75452523935089033102;54.73125000000008810730;54.75453464869072917054;54.72103078515895191458;54.70000000000003126388;54.75057919190390975928;54.75452847172150683264</t>
  </si>
  <si>
    <t>28498232;71039462;6508457;74117101;67288696;82140451;41352636</t>
  </si>
  <si>
    <t>2036015;7175362;572247;7315235;8940217;6096992;3432680</t>
  </si>
  <si>
    <t>0.047439;0.044277;0.043630;0.054098;0.059769;0.042727;0.048253</t>
  </si>
  <si>
    <t>9.884811;276.214235;77.010291;801.490356;399.752018;7.817823;9.359909</t>
  </si>
  <si>
    <t>1222.090587;3600.000169;285.302546;3600.000159;3600.000161;3600.000155;1762.779809</t>
  </si>
  <si>
    <t>Tue Apr 23 18:33:37 2019</t>
  </si>
  <si>
    <t>318.00000000000000000000;318.00000000000000000000;318.00000000000000000000;318.00000000000000000000;318.00000000000000000000;318.00000000000000000000;318.00000000000000000000</t>
  </si>
  <si>
    <t>25533;44293;31395;24477;84516;29969;38525</t>
  </si>
  <si>
    <t>0;1;1;0;12;0;1</t>
  </si>
  <si>
    <t>0;5;2;0;5;0;2</t>
  </si>
  <si>
    <t>318.000000;318.000000;318.000000;318.000000;318.000000;318.000000;318.000000</t>
  </si>
  <si>
    <t>5.402095;11.169732;6.327232;5.486558;15.929577;5.972029;7.708780</t>
  </si>
  <si>
    <t>5.400363;11.795507;6.526298;5.372397;46.372988;5.926938;8.018669</t>
  </si>
  <si>
    <t>5.402095;11.802189;6.531575;5.486558;46.381215;5.972029;8.023892</t>
  </si>
  <si>
    <t>22838;36647;36973;19694;46095;18319;30775</t>
  </si>
  <si>
    <t>0;16;0;0;1;0;6</t>
  </si>
  <si>
    <t>0;3;0;0;3;0;5</t>
  </si>
  <si>
    <t>4.522007;5.543605;10.470865;3.073533;10.483848;2.906437;6.090976</t>
  </si>
  <si>
    <t>4.391958;7.549494;10.296149;2.240539;11.535475;2.179597;6.227058</t>
  </si>
  <si>
    <t>4.522007;7.550949;10.470865;3.073533;11.538141;2.906437;6.227822</t>
  </si>
  <si>
    <t>Wed Apr 17 17:14:35 2019</t>
  </si>
  <si>
    <t>2073747;1583275;1692228;3348519;1891513;2955005;1628433</t>
  </si>
  <si>
    <t>10216;10214;10215;5520;10215;10214;10215</t>
  </si>
  <si>
    <t>21.396756;3.718367;6.821475;6.221678;15.367390;11.711427;6.191301</t>
  </si>
  <si>
    <t>47.905375;136.189107;168.671482;171.350667;29.316608;23.919840;151.328622</t>
  </si>
  <si>
    <t>747.663496;583.827369;634.776363;785.065696;671.186036;880.696407;629.771510</t>
  </si>
  <si>
    <t>1571855;1656144;1790767;1845761;1657220;1490280;1539088</t>
  </si>
  <si>
    <t>10215;10216;10211;10211;10214;10212;10214</t>
  </si>
  <si>
    <t>16.815314;15.955098;7.884780;14.887696;14.118801;14.097721;13.760522</t>
  </si>
  <si>
    <t>163.539421;39.470392;175.490243;223.600155;201.417743;29.600745;192.097016</t>
  </si>
  <si>
    <t>625.528004;637.478496;689.697194;706.652301;670.992048;515.860885;603.227331</t>
  </si>
  <si>
    <t>Fri Apr 19 19:15:22 2019</t>
  </si>
  <si>
    <t>-237.75668148399995516229;-237.75668148399995516229;-237.75668148399995516229;-237.75668148399998358400;-237.75668148399995516229;-237.75668148399998358400;-237.75668148399995516229</t>
  </si>
  <si>
    <t>-237.75740269581811503485;-237.75735004965221719431;-237.75740413742823875509;-237.75740583818176787645;-237.75740112463617492722;-237.75687343593983769097;-237.75686075825217358215</t>
  </si>
  <si>
    <t>218494;152881;101822;122919;183938;293081;300576</t>
  </si>
  <si>
    <t>88;85;88;145;85;313;404</t>
  </si>
  <si>
    <t>14;12;8;10;12;14;11</t>
  </si>
  <si>
    <t>-237.757406;-237.757407;-237.757406;-237.757408;-237.757401;-237.757408;-237.757400</t>
  </si>
  <si>
    <t>-237.757407;-237.757408;-237.757408;-237.757408;-237.757403;-237.757408;-237.757404</t>
  </si>
  <si>
    <t>16.615128;14.979914;15.330438;14.321920;12.394444;13.621931;18.283726</t>
  </si>
  <si>
    <t>46.769445;34.654597;39.242438;44.039226;41.780758;77.182817;146.982916</t>
  </si>
  <si>
    <t>46.774466;34.660745;39.248190;44.044329;41.785711;77.188482;146.988448</t>
  </si>
  <si>
    <t>-237.75668148399998358400;-237.75668148399995516229;-237.75668148399998358400;-237.75668148399998358400;-237.75667654599999423226;-237.75668148399995516229;-237.75667654599999423226</t>
  </si>
  <si>
    <t>-237.75712099299994406465;-237.75668148399995516229;-237.75720889199988050677;-237.75668148399998358400;-237.75668148399998358400;-237.75712099299988722123;-237.75668148399981305374</t>
  </si>
  <si>
    <t>192072;195267;169419;210224;193080;134864;183279</t>
  </si>
  <si>
    <t>4;7;2;7;8;4;7</t>
  </si>
  <si>
    <t>9.114898;7.678428;5.995093;8.696704;6.729640;8.072803;8.060273</t>
  </si>
  <si>
    <t>9.366000;8.087679;6.079440;9.099987;7.186968;8.194015;8.505364</t>
  </si>
  <si>
    <t>9.368665;8.090184;6.082229;9.102529;7.189533;8.196699;8.509406</t>
  </si>
  <si>
    <t>Wed May 22 13:53:57 2019</t>
  </si>
  <si>
    <t>-238.00000000000000000000;-238.00000000000002842171;-238.00000000000000000000;-238.00000000000000000000;-238.00000000000000000000;-238.00000000000000000000;-238.00000000000000000000</t>
  </si>
  <si>
    <t>159400;29627;154771;266384;50170;105717;25371</t>
  </si>
  <si>
    <t>15;1;13;10;1;1;1</t>
  </si>
  <si>
    <t>6;2;7;11;2;6;2</t>
  </si>
  <si>
    <t>-238.000000;-238.000000;-238.000000;-238.000000;-238.000000;-238.000000;-238.000000</t>
  </si>
  <si>
    <t>8.511357;2.981617;9.167042;14.272268;4.133566;6.662916;2.307445</t>
  </si>
  <si>
    <t>11.492028;3.610922;12.926132;16.953061;4.863019;7.246620;2.784439</t>
  </si>
  <si>
    <t>11.499326;3.614654;12.929999;16.955102;4.864930;7.248521;2.786324</t>
  </si>
  <si>
    <t>-238.00000000000000000000;-238.00000000000000000000;-238.00000000000000000000;-238.00000000000000000000;-238.00000000000000000000;-238.00000000000000000000;-238.00000000000000000000</t>
  </si>
  <si>
    <t>44021;92194;129859;85079;295935;235970;21867</t>
  </si>
  <si>
    <t>1;1;1;1;21;1;0</t>
  </si>
  <si>
    <t>3;5;5;2;10;8;0</t>
  </si>
  <si>
    <t>1.726294;4.602255;5.619017;2.404253;9.883906;8.517624;1.418277</t>
  </si>
  <si>
    <t>2.049789;5.348054;5.883170;3.586555;11.273387;9.016721;1.416477</t>
  </si>
  <si>
    <t>2.051460;5.349813;5.884862;3.588268;11.275285;9.018453;1.418277</t>
  </si>
  <si>
    <t>Thu Apr 18 11:15:58 2019</t>
  </si>
  <si>
    <t>695356;820685;637369;620355;561843;570774;503230</t>
  </si>
  <si>
    <t>1725;1350;1241;1668;1185;1130;1235</t>
  </si>
  <si>
    <t>40;88;37;62;87;67;62</t>
  </si>
  <si>
    <t>74.039368;74.200774;74.387648;74.535119;74.081355;74.204202;75.002586</t>
  </si>
  <si>
    <t>83.283248;87.189755;80.340570;86.224330;89.482619;84.254145;85.647703</t>
  </si>
  <si>
    <t>5.199077;8.483813;4.479962;7.392308;9.124027;7.170947;6.990815</t>
  </si>
  <si>
    <t>46.363327;55.371814;60.564971;18.416462;68.571163;56.045455;11.022583</t>
  </si>
  <si>
    <t>90.231714;117.251733;94.204854;67.652733;80.774997;77.960236;51.551874</t>
  </si>
  <si>
    <t>3.619617;5.134238;4.660403;3.346969;3.752850;4.078200;8.222179</t>
  </si>
  <si>
    <t>92.030687;15.617526;48.782521;66.936304;55.927516;68.253286;53.800174</t>
  </si>
  <si>
    <t>148.526553;29.551550;80.555335;110.854539;78.962738;96.562710;112.851960</t>
  </si>
  <si>
    <t>Mon Apr 22 07:08:42 2019</t>
  </si>
  <si>
    <t>242.00000000000000000000;242.00000000000000000000;242.00000000000000000000;242.00000000000000000000;242.00000000000000000000;242.00000000000000000000;242.00000000000000000000</t>
  </si>
  <si>
    <t>1346887;1502848;1966296;157585;1161943;2785450;2629302</t>
  </si>
  <si>
    <t>425;340;507;89;466;714;577</t>
  </si>
  <si>
    <t>6;7;6;6;6;6;5</t>
  </si>
  <si>
    <t>232.000000;231.400000;231.571429;231.571429;231.571429;231.571429;231.571429</t>
  </si>
  <si>
    <t>232.000000;233.000000;232.200000;232.500000;232.400000;232.200000;232.066667</t>
  </si>
  <si>
    <t>33.201707;36.500238;33.342841;33.643093;32.372548;33.461393;32.799827</t>
  </si>
  <si>
    <t>1229.108451;1406.921638;1965.459491;70.111349;860.976851;2804.214975;2843.845020</t>
  </si>
  <si>
    <t>1231.023081;1408.481057;1965.482707;70.124908;860.990397;2810.261001;2852.791565</t>
  </si>
  <si>
    <t>2272144;2503425;767122;1013550;1369973;372159;3692573</t>
  </si>
  <si>
    <t>680;557;394;372;552;263;747</t>
  </si>
  <si>
    <t>43.044550;29.777064;26.251400;27.962058;26.756834;26.962716;26.184318</t>
  </si>
  <si>
    <t>1899.868804;2310.011398;534.771578;800.710453;1210.693244;163.830938;3328.202886</t>
  </si>
  <si>
    <t>1900.002051;2320.222084;534.781171;805.448536;1210.775152;167.402868;3329.139539</t>
  </si>
  <si>
    <t>Sun Apr 21 01:35:28 2019</t>
  </si>
  <si>
    <t>231.00000000000005684342;231.00000000000210320650;231.00000000000028421709;230.99999999999985789145;230.99999999999977262632;231.00000000000147792889;231.00000000000153477231</t>
  </si>
  <si>
    <t>231.00000000000000000000;231.00000000000210320650;231.00000000000000000000;230.99999999999985789145;230.99999999999977262632;231.00000000000147792889;231.00000000000000000000</t>
  </si>
  <si>
    <t>2418933;678348;1712456;669391;1892687;1192137;3533651</t>
  </si>
  <si>
    <t>11383;2964;9107;3279;9356;5695;13828</t>
  </si>
  <si>
    <t>21;22;17;21;23;26;17</t>
  </si>
  <si>
    <t>102.012897;105.335642;106.375486;101.286487;101.590167;105.809084;104.791276</t>
  </si>
  <si>
    <t>186.502398;188.449443;187.154829;196.448719;193.470886;193.476110;187.859583</t>
  </si>
  <si>
    <t>8.041905;9.139372;6.445612;9.002425;9.148316;10.334875;6.731262</t>
  </si>
  <si>
    <t>1298.633288;414.434551;778.201814;393.320474;774.262456;547.299949;1856.645452</t>
  </si>
  <si>
    <t>1298.637579;414.443755;778.206098;393.325215;774.268181;547.305101;1856.650003</t>
  </si>
  <si>
    <t>231.00000000000039790393;231.00000000000036948222;231.00000000000079580786;231.00000000000000000000;231.00000000000059685590;230.99999999999934630068;231.00000000000102318154</t>
  </si>
  <si>
    <t>231.00000000000039790393;231.00000000000036948222;231.00000000000000000000;231.00000000000000000000;231.00000000000059685590;230.99999999999934630068;231.00000000000000000000</t>
  </si>
  <si>
    <t>2814549;3048198;3354734;2900661;3441134;2968148;4245393</t>
  </si>
  <si>
    <t>14263;15464;13001;15970;16582;13578;19466</t>
  </si>
  <si>
    <t>12.380575;12.780602;11.890043;12.233892;13.037802;10.174306;15.230086</t>
  </si>
  <si>
    <t>1566.206928;1495.526733;1750.024309;1461.783887;1671.670723;1536.386322;2133.430262</t>
  </si>
  <si>
    <t>1566.211925;1495.531096;1750.032934;1461.788560;1671.675637;1536.390600;2133.437466</t>
  </si>
  <si>
    <t>Fri Apr 19 06:23:16 2019</t>
  </si>
  <si>
    <t>1839527;1395654;255720;1262259;1266473;1487161;781987</t>
  </si>
  <si>
    <t>1501;876;41;589;651;635;652</t>
  </si>
  <si>
    <t>14;12;18;12;16;20;14</t>
  </si>
  <si>
    <t>159.120783;240.478398;112.469602;165.963416;175.116141;267.082762;178.685864</t>
  </si>
  <si>
    <t>1580.951073;1434.538376;152.409935;1142.117092;1085.956357;1420.151166;455.088283</t>
  </si>
  <si>
    <t>1580.958651;1434.546822;152.424470;1142.125517;1085.970489;1420.176237;455.096470</t>
  </si>
  <si>
    <t>0.00000000000000000000;0.00000000000000000000;10000000000000000159028911097599180468360808563945281389781327557747838772170381060813469985856815104.00000000000000000000;0.00000000000000000000;0.00000000000000000000;10000000000000000159028911097599180468360808563945281389781327557747838772170381060813469985856815104.00000000000000000000;0.00000000000000000000</t>
  </si>
  <si>
    <t>1461827;4393251;4192804;1881625;1429513;4574333;1075300</t>
  </si>
  <si>
    <t>837;10550;18126;6414;1002;16578;818</t>
  </si>
  <si>
    <t>12;12;14;18;16;14;12</t>
  </si>
  <si>
    <t>306.249955;136.442677;190.624297;223.671685;149.552576;180.407147;82.447140</t>
  </si>
  <si>
    <t>1864.648812;3330.516214;0.000000;1812.074623;1319.038906;0.000000;1096.650799</t>
  </si>
  <si>
    <t>1864.660709;3330.539435;3600.002930;1812.091887;1319.050343;3600.001136;1096.660265</t>
  </si>
  <si>
    <t>Sat Apr 20 14:47:48 2019</t>
  </si>
  <si>
    <t>188839;207079;290465;82347;192928;87353;166625</t>
  </si>
  <si>
    <t>532;572;694;188;533;55;525</t>
  </si>
  <si>
    <t>11;36;12;60;10;51;13</t>
  </si>
  <si>
    <t>0.000000;1.000000;0.000000;1.384615;0.000000;2.000000;0.000000</t>
  </si>
  <si>
    <t>5.964014;8.954011;6.040085;10.466312;4.764770;12.941445;6.971505</t>
  </si>
  <si>
    <t>28.765201;44.404248;62.150780;12.400412;30.427761;14.562129;24.586451</t>
  </si>
  <si>
    <t>28.765985;44.406688;62.151689;12.401077;30.428192;14.563271;24.587507</t>
  </si>
  <si>
    <t>65304;59403;80254;227921;208765;206001;57051</t>
  </si>
  <si>
    <t>1;1;1;522;523;529;37</t>
  </si>
  <si>
    <t>46;47;49;10;12;10;42</t>
  </si>
  <si>
    <t>2.000000;2.000000;2.000000;0.000000;0.000000;0.000000;2.000000</t>
  </si>
  <si>
    <t>9.339156;9.248557;12.847207;5.940648;6.156548;5.193894;8.889189</t>
  </si>
  <si>
    <t>10.584320;9.584413;12.851593;32.014271;29.515486;29.696662;9.733729</t>
  </si>
  <si>
    <t>10.585873;9.585143;12.852069;32.015045;29.515985;29.697403;9.734330</t>
  </si>
  <si>
    <t>Sat Apr 20 21:52:15 2019</t>
  </si>
  <si>
    <t>-1524.33333333333303016843;10000000000000000159028911097599180468360808563945281389781327557747838772170381060813469985856815104.00000000000000000000;-1524.33333333333348491578;-1524.33333333333348491578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</t>
  </si>
  <si>
    <t>-1524.33333333333303016843;-1524.33333333333303016843;-1524.33333333333348491578;-1524.33333333333348491578;-1524.33333333330961067986;-1524.33333333333303016843;-1524.33333333333189330006</t>
  </si>
  <si>
    <t>218476;2128997;191878;276323;2125475;2228606;2026723</t>
  </si>
  <si>
    <t>14;951;3;24;927;1046;530</t>
  </si>
  <si>
    <t>-1524.333333;-1524.333333;-1524.333333;-1524.333333;-1524.333333;-1524.333333;-1524.333333</t>
  </si>
  <si>
    <t>393.597245;374.274103;312.093685;541.329392;313.683937;270.789980;350.777118</t>
  </si>
  <si>
    <t>415.382871;0.000000;315.449852;614.478902;0.000000;0.000000;0.000000</t>
  </si>
  <si>
    <t>415.405757;3600.008561;315.472785;614.503207;3600.009881;3600.041077;3600.021868</t>
  </si>
  <si>
    <t>-1524.33333333333303016843;-1524.33333333333325754211;-1524.33333333333348491578;-1524.33333333333325754211;-1524.33333333333348491578;-1524.33333333333325754211;-1524.33333333333325754211</t>
  </si>
  <si>
    <t>945072;228570;315261;439388;171980;434916;174281</t>
  </si>
  <si>
    <t>26;9;22;16;4;25;5</t>
  </si>
  <si>
    <t>10;9;4;6;4;3;4</t>
  </si>
  <si>
    <t>437.464688;290.055961;409.354127;362.355154;273.955794;245.137571;241.334722</t>
  </si>
  <si>
    <t>1804.383342;330.804969;499.041331;808.242554;277.172164;686.649746;244.849567</t>
  </si>
  <si>
    <t>1804.469655;330.838866;499.080178;808.283132;277.216676;686.693806;244.894361</t>
  </si>
  <si>
    <t>Wed Apr 17 17:11:52 2019</t>
  </si>
  <si>
    <t>-488.72528155699995977557;-488.72528155699995977557;-488.72528155699995977557;-488.72528155699995977557;-488.72528155699995977557;-488.72528155699995977557;-497.60626312999994524944</t>
  </si>
  <si>
    <t>-1159.50190939171534409979;-1159.76895771769909515569;-1157.75296680154247042083;-1153.00999801529428623326;-1148.69469493276710636565;-1157.28060819253710178600;-1142.70153827485523834184</t>
  </si>
  <si>
    <t>1330417;1270743;838740;1482906;1548380;1218105;1285286</t>
  </si>
  <si>
    <t>109;97;82;140;190;101;389</t>
  </si>
  <si>
    <t>60;64;63;61;77;72;71</t>
  </si>
  <si>
    <t>-1237.916103;-1241.082978;-1238.520572;-1243.066148;-1237.908706;-1242.292045;-1239.219753</t>
  </si>
  <si>
    <t>-1171.071298;-1170.618772;-1168.990735;-1168.428972;-1169.984090;-1168.664117;-1168.180944</t>
  </si>
  <si>
    <t>897.531091;884.611108;802.607324;715.821266;871.740235;844.683477;822.991262</t>
  </si>
  <si>
    <t>949.033993;931.541791;837.502153;757.631989;975.431899;880.310304;1267.314552</t>
  </si>
  <si>
    <t>3600.046592;3600.077763;3600.056240;3600.036753;3600.033153;3600.036913;3600.040737</t>
  </si>
  <si>
    <t>-1021.42598240746042392857;-1004.78396460164049130981;-1050.54838535189492176869;-1026.58259937304137565661;-1048.17192982687561197963;-1047.02443258793846325716;-1016.08616234673695544188</t>
  </si>
  <si>
    <t>1729533;2039220;1920580;1498799;1792524;1504421;1590556</t>
  </si>
  <si>
    <t>605;650;588;592;598;580;581</t>
  </si>
  <si>
    <t>956.665666;849.642989;966.575971;947.244610;863.522044;1134.378266;1020.089327</t>
  </si>
  <si>
    <t>1392.195830;1332.528360;1868.674904;1678.092358;1868.611121;1856.772192;1750.610817</t>
  </si>
  <si>
    <t>3600.033354;3600.023389;3600.028236;3600.104567;3600.149120;3600.605138;3600.027814</t>
  </si>
  <si>
    <t>Thu Apr 18 20:50:28 2019</t>
  </si>
  <si>
    <t>3.462391;2.958043;2.417014;4.209650;2.449623;2.157336;3.600038</t>
  </si>
  <si>
    <t>159.030860;194.607103;239.145043;72.226091;202.417142;123.867612;129.855487</t>
  </si>
  <si>
    <t>159.386553;199.703885;249.936260;130.396415;232.091556;221.120064;131.758726</t>
  </si>
  <si>
    <t>20622.00000000000000000000;20622.00000000000000000000;20622.00000000000000000000;20621.99999999999636202119;20622.00000000000000000000;20622.00000000000000000000;20621.99933333333319751546</t>
  </si>
  <si>
    <t>955022;1872005;1058297;663624;1208086;1366501;1763743</t>
  </si>
  <si>
    <t>9130;15107;8438;6032;10256;10505;15512</t>
  </si>
  <si>
    <t>1.471880;1.022057;1.272330;1.147629;1.668668;0.887880;1.499251</t>
  </si>
  <si>
    <t>54.366901;195.995141;93.353541;36.720940;101.450883;127.385171;90.042739</t>
  </si>
  <si>
    <t>80.472486;197.242618;96.699683;57.969194;108.569180;127.385849;151.846290</t>
  </si>
  <si>
    <t>Wed Apr 17 18:37:14 2019</t>
  </si>
  <si>
    <t>143517;82393;18505;70803;146511;11124;30541</t>
  </si>
  <si>
    <t>9570;3240;1224;4088;55898;865;1279</t>
  </si>
  <si>
    <t>1.687939;1.699897;1.758998;1.675129;1.634114;1.729586;1.733336</t>
  </si>
  <si>
    <t>64.748169;42.130821;20.909442;56.986323;809.823062;16.042224;12.872827</t>
  </si>
  <si>
    <t>64.754119;42.138026;20.910817;56.993979;809.825352;16.044441;12.875046</t>
  </si>
  <si>
    <t>27649;1484254;199734;263635;340382;781767;33502</t>
  </si>
  <si>
    <t>1210;60076;12310;4392;35868;56713;2392</t>
  </si>
  <si>
    <t>1.580581;1.627213;1.648585;1.542371;1.645030;1.589401;1.636710</t>
  </si>
  <si>
    <t>15.175193;1047.341167;107.597412;64.130064;200.330886;377.172644;33.254615</t>
  </si>
  <si>
    <t>15.176842;1047.354133;107.600151;64.132873;200.336454;377.175047;33.257125</t>
  </si>
  <si>
    <t>Sat Apr 20 23:57:31 2019</t>
  </si>
  <si>
    <t>53905.00000000000000000000;53904.99999999998544808477;53904.99999779503559693694;53905.00000000000000000000;53905.00000000000000000000;53905.00000000000000000000;53905.00000000000000000000</t>
  </si>
  <si>
    <t>53905.00000000000000000000;53900.00000000000000000000;53900.00000000000000000000;53900.00000000000000000000;53900.00000000000000000000;53900.00000000000000000000;53900.00000000000000000000</t>
  </si>
  <si>
    <t>16369;12582;23273;35685;47644;24862;33104</t>
  </si>
  <si>
    <t>666;585;1172;2354;2393;1230;1806</t>
  </si>
  <si>
    <t>12;16;16;19;14;19;18</t>
  </si>
  <si>
    <t>53217.598039;53265.431373;53276.250000;53127.941176;53232.338235;53215.779070;53219.375000</t>
  </si>
  <si>
    <t>53571.396048;53566.210534;53563.416667;53569.634482;53566.037113;53554.548235;53570.166667</t>
  </si>
  <si>
    <t>0.320739;0.408501;0.348437;0.362354;0.298775;0.421303;0.364559</t>
  </si>
  <si>
    <t>3.528627;1.282300;6.461770;0.973652;2.245853;4.293476;5.424980</t>
  </si>
  <si>
    <t>3.711665;1.906109;6.909785;4.822734;6.531584;5.730208;6.823212</t>
  </si>
  <si>
    <t>0.196525;0.334349;0.199117;0.196435;0.226539;0.216298;0.210475</t>
  </si>
  <si>
    <t>1.130587;0.863630;1.240692;2.653593;0.726700;2.703844;1.034830</t>
  </si>
  <si>
    <t>1.830736;3.236607;2.395443;2.711179;1.121537;3.134375;1.461671</t>
  </si>
  <si>
    <t>Fri Apr 19 19:16:16 2019</t>
  </si>
  <si>
    <t>125.99999926365076419188;120.99999914033762138388;122.99999756249999904867;116.99999999999997157829;118.99999742128284196951;126.00000000000000000000;123.99999999999998578915</t>
  </si>
  <si>
    <t>107.00000000000000000000;107.00000000000000000000;106.00000000000000000000;109.00000000000000000000;108.00000000000000000000;105.00000000000000000000;106.00000000000000000000</t>
  </si>
  <si>
    <t>3862210;3889915;3617502;3737694;3766785;3555318;3335607</t>
  </si>
  <si>
    <t>9769;8935;8042;7308;9650;8306;5874</t>
  </si>
  <si>
    <t>51;53;56;51;53;50;55</t>
  </si>
  <si>
    <t>37.128023;36.816798;37.179490;36.347437;36.402553;37.473584;37.311538</t>
  </si>
  <si>
    <t>69.866743;70.355219;69.371168;72.251543;69.459210;69.273223;67.825913</t>
  </si>
  <si>
    <t>85.151479;69.453159;76.586489;74.514827;75.362589;75.932402;69.793816</t>
  </si>
  <si>
    <t>3029.902359;3424.361545;3225.736074;3536.465293;3404.473831;3158.541859;2831.454550</t>
  </si>
  <si>
    <t>3600.012099;3600.005209;3600.015719;3600.004893;3600.014067;3600.004078;3600.003834</t>
  </si>
  <si>
    <t>118.00000000000000000000;115.99999685742537280930;121.99999930630795574871;123.99999999999998578915;118.99999844624491629475;124.99999613281249821739;115.99999999999971578291</t>
  </si>
  <si>
    <t>109.00000000000000000000;108.00000000000000000000;107.00000000000000000000;107.00000000000000000000;107.00000000000000000000;104.00000000000000000000;109.00000000000000000000</t>
  </si>
  <si>
    <t>3591972;3758609;3453275;3262096;3317461;3550203;4167535</t>
  </si>
  <si>
    <t>7528;7778;6856;6311;6620;7743;8067</t>
  </si>
  <si>
    <t>94.677892;85.843804;103.282971;106.712964;107.879559;102.050681;87.546169</t>
  </si>
  <si>
    <t>3185.803177;3560.344653;2247.798021;2056.877423;2672.772020;2859.918500;3296.026747</t>
  </si>
  <si>
    <t>3600.006860;3600.007973;3600.007206;3600.007359;3600.007244;3600.006853;3600.006712</t>
  </si>
  <si>
    <t>Fri Apr 19 20:47:56 2019</t>
  </si>
  <si>
    <t>15408;32594;19307;23269;15273;26201;12674</t>
  </si>
  <si>
    <t>11;400;24;18;1;180;12</t>
  </si>
  <si>
    <t>20;16;24;22;19;17;17</t>
  </si>
  <si>
    <t>56.500000;56.500000;56.384615;56.200000;56.000000;56.500000;56.500000</t>
  </si>
  <si>
    <t>57.750000;57.500000;57.500000;57.500000;58.000000;57.500000;57.500000</t>
  </si>
  <si>
    <t>3.520231;3.137739;3.436374;4.299781;2.728614;3.667229;2.916434</t>
  </si>
  <si>
    <t>4.229817;15.448615;8.786488;6.400696;2.826477;12.339722;3.518487</t>
  </si>
  <si>
    <t>4.234530;15.450658;8.790790;6.404692;2.831401;12.340756;3.522463</t>
  </si>
  <si>
    <t>15500;14823;10233;11836;25670;16592;19175</t>
  </si>
  <si>
    <t>1;1;1;1;105;56;31</t>
  </si>
  <si>
    <t>19;14;13;13;18;20;16</t>
  </si>
  <si>
    <t>58.000000;57.500000;57.500000;57.500000;57.500000;57.500000;57.500000</t>
  </si>
  <si>
    <t>3.312678;2.606219;2.363330;2.672287;5.008333;3.606587;4.254096</t>
  </si>
  <si>
    <t>3.478147;2.678515;2.425306;2.697512;12.009813;10.482493;6.654863</t>
  </si>
  <si>
    <t>3.484103;2.684250;2.431360;2.703305;12.011356;10.488702;6.661877</t>
  </si>
  <si>
    <t>Tue Apr 23 12:57:58 2019</t>
  </si>
  <si>
    <t>16862.00000000000000000000;16862.00000000000000000000;16861.99999999999636202119;16862.00000000000000000000;16862.00000000000000000000;16862.00000000000000000000;16862.00000000000000000000</t>
  </si>
  <si>
    <t>3945;4399;2819;5402;4263;4454;3450</t>
  </si>
  <si>
    <t>1042;1047;556;1485;984;927;604</t>
  </si>
  <si>
    <t>0.887653;0.763155;0.773916;0.751974;0.762770;0.848545;0.896939</t>
  </si>
  <si>
    <t>16.042619;17.875809;14.216410;18.286312;15.411870;17.409835;12.857980</t>
  </si>
  <si>
    <t>16.364941;18.231652;14.743733;20.146957;15.910972;17.862610;13.189541</t>
  </si>
  <si>
    <t>0.427296;0.438207;0.449385;0.412798;0.415265;0.460941;0.423172</t>
  </si>
  <si>
    <t>4.206650;5.701942;5.701081;5.740813;5.857918;5.784968;6.924561</t>
  </si>
  <si>
    <t>4.340514;5.929753;6.006209;6.018408;6.051392;6.457197;7.145198</t>
  </si>
  <si>
    <t>Wed Apr 17 09:41:08 2019</t>
  </si>
  <si>
    <t>-32265.00000000000000000000;-32265.00000000000000000000;-30849.00000000000000000000;-30849.00000000000000000000;-30849.00000000000000000000;-30849.00000000000000000000;-32265.00000000000000000000</t>
  </si>
  <si>
    <t>-41513.00000000000000000000;-41513.00000000000000000000;-42813.00000000000000000000;-42813.00000000000000000000;-42813.00000000000000000000;-42813.00000000000000000000;-41513.00000000000000000000</t>
  </si>
  <si>
    <t>769624;767126;683411;672288;675720;693227;769624</t>
  </si>
  <si>
    <t>1548;1546;1092;1078;1082;1102;1548</t>
  </si>
  <si>
    <t>241.336579;222.797564;243.062517;239.664890;238.467728;244.451846;231.743529</t>
  </si>
  <si>
    <t>3502.649582;3506.361617;3186.339476;3227.416348;3211.646833;3178.226128;3485.299309</t>
  </si>
  <si>
    <t>3600.014969;3600.015389;3600.015940;3600.069060;3600.011471;3600.017735;3600.014344</t>
  </si>
  <si>
    <t>-31783.00000000000000000000;-31450.00000000000000000000;-31783.00000000000000000000;-31813.00000000000000000000;-31813.00000000000000000000;-31793.00000000000000000000;-31793.00000000000000000000</t>
  </si>
  <si>
    <t>-39061.00000000000000000000;-39355.00000000000000000000;-39142.00000000000000000000;-38647.00000000000000000000;-38590.00000000000000000000;-38647.00000000000000000000;-38698.00000000000000000000</t>
  </si>
  <si>
    <t>1971326;1865908;1936326;2169791;2181599;2181366;2118311</t>
  </si>
  <si>
    <t>2664;2594;2639;3068;3075;2956;2891</t>
  </si>
  <si>
    <t>113.302465;134.110431;116.701620;99.060709;95.753989;110.984636;99.036342</t>
  </si>
  <si>
    <t>2734.413827;2968.368873;2854.208969;3304.740602;3286.996957;3277.519771;3372.379899</t>
  </si>
  <si>
    <t>3600.021988;3600.003462;3600.004749;3600.004232;3600.023986;3600.003555;3600.003520</t>
  </si>
  <si>
    <t>Sat Apr 20 18:56:50 2019</t>
  </si>
  <si>
    <t>0.385262;0.239200;0.264405;0.303779;0.265953;0.278913;0.266889</t>
  </si>
  <si>
    <t>1.699367;0.241126;0.265782;0.305469;1.638133;0.280593;0.269129</t>
  </si>
  <si>
    <t>1.700016;0.241636;0.266337;0.306032;1.639103;0.281185;0.269712</t>
  </si>
  <si>
    <t>Sat Apr 20 04:06:59 2019</t>
  </si>
  <si>
    <t>10000000000000000159028911097599180468360808563945281389781327557747838772170381060813469985856815104.00000000000000000000;1.00000000000000000000;10000000000000000159028911097599180468360808563945281389781327557747838772170381060813469985856815104.00000000000000000000;1.00000000000000000000;10000000000000000159028911097599180468360808563945281389781327557747838772170381060813469985856815104.00000000000000000000;1.00000000000000000000;10000000000000000159028911097599180468360808563945281389781327557747838772170381060813469985856815104.00000000000000000000</t>
  </si>
  <si>
    <t>1.00000000000059041660;1.00000000000000000000;1.00000000000002331468;1.00000000000000000000;1.00000000000073585582;1.00000000000000000000;1.00000000000000799361</t>
  </si>
  <si>
    <t>8673904;2645358;8294985;3995736;8510671;6666748;8847433</t>
  </si>
  <si>
    <t>11828;1502;17577;2470;20882;7538;16945</t>
  </si>
  <si>
    <t>12;8;12;8;10;8;8</t>
  </si>
  <si>
    <t>19.343719;10.104317;25.348853;15.703420;15.450305;13.641143;17.437111</t>
  </si>
  <si>
    <t>0.000000;1194.273031;0.000000;1799.314640;0.000000;3057.789890;0.000000</t>
  </si>
  <si>
    <t>3600.000759;1194.275669;3600.000286;1799.318148;3600.000285;3057.799828;3600.000290</t>
  </si>
  <si>
    <t>1.00000000000000000000;1.00000000000000000000;10000000000000000159028911097599180468360808563945281389781327557747838772170381060813469985856815104.00000000000000000000;1.00000000000000000000;1.00000000000000421885;10000000000000000159028911097599180468360808563945281389781327557747838772170381060813469985856815104.00000000000000000000;1.00000000000000000000</t>
  </si>
  <si>
    <t>1.00000000000000000000;1.00000000000000000000;1.00000000000004551914;1.00000000000000000000;1.00000000000000421885;1.00000000000002220446;1.00000000000000000000</t>
  </si>
  <si>
    <t>2694818;2131848;8770088;1274660;2501739;8122992;808119</t>
  </si>
  <si>
    <t>1682;1749;6104;1295;2529;14088;641</t>
  </si>
  <si>
    <t>8;8;7;12;10;10;6</t>
  </si>
  <si>
    <t>11.967693;13.286056;12.760701;16.025595;12.164472;14.127363;10.545937</t>
  </si>
  <si>
    <t>1255.962222;983.152983;0.000000;572.715997;1104.740943;0.000000;400.731062</t>
  </si>
  <si>
    <t>1255.964217;983.155715;3600.001550;572.717783;1104.744209;3600.000545;400.731845</t>
  </si>
  <si>
    <t>Thu Apr 18 10:17:28 2019</t>
  </si>
  <si>
    <t>0.310027;0.308630;0.305856;0.307528;0.308600;0.306931;0.307525</t>
  </si>
  <si>
    <t>5.100742;4.998444;4.961812;5.012074;4.948026;4.981287;4.990715</t>
  </si>
  <si>
    <t>5.272525;5.167726;5.139502;5.174968;5.106884;5.151861;5.150112</t>
  </si>
  <si>
    <t>Sat Apr 20 21:46:21 2019</t>
  </si>
  <si>
    <t>0.314025;0.306136;0.314123;0.310778;0.310095;0.308046;0.308286</t>
  </si>
  <si>
    <t>15.209747;6.432298;19.562566;29.166991;20.530207;13.484724;14.260452</t>
  </si>
  <si>
    <t>19.089607;12.963157;21.438997;30.589569;22.346698;17.322971;15.247745</t>
  </si>
  <si>
    <t>Sat Apr 20 07:30:50 2019</t>
  </si>
  <si>
    <t>10000000000000000159028911097599180468360808563945281389781327557747838772170381060813469985856815104.00000000000000000000;10000000000000000159028911097599180468360808563945281389781327557747838772170381060813469985856815104.00000000000000000000;2699338.32000000216066837311;10000000000000000159028911097599180468360808563945281389781327557747838772170381060813469985856815104.00000000000000000000;10000000000000000159028911097599180468360808563945281389781327557747838772170381060813469985856815104.00000000000000000000;2699098.66000000154599547386;2676766.82666666712611913681</t>
  </si>
  <si>
    <t>2614886.35264235548675060272;2613964.71708168368786573410;2613699.95135399699211120605;2613990.35041247680783271790;2614080.66608677618205547333;2614993.10243854112923145294;2614196.41918653575703501701</t>
  </si>
  <si>
    <t>2157328;2904609;2972275;2805906;2543411;3237479;2673439</t>
  </si>
  <si>
    <t>579;774;1115;685;686;1166;759</t>
  </si>
  <si>
    <t>47;50;51;42;52;45;50</t>
  </si>
  <si>
    <t>2571231.961339;2571341.691813;2574538.127778;2572087.719423;2575094.313329;2575786.770597;2574707.398694</t>
  </si>
  <si>
    <t>2607590.685353;2606373.506722;2606719.819158;2606181.155637;2604428.175578;2605932.816368;2606761.505035</t>
  </si>
  <si>
    <t>778.700271;621.698854;706.631696;645.848497;657.353991;614.103800;656.003831</t>
  </si>
  <si>
    <t>0.000000;0.000000;3511.204039;0.000000;0.000000;1043.441513;1037.800652</t>
  </si>
  <si>
    <t>3600.010289;3600.001724;3600.021000;3600.007608;3600.005154;3600.016400;3600.015861</t>
  </si>
  <si>
    <t>2626270.32662396878004074097;2623271.32636896893382072449;2623271.32666896935552358627;2624971.32666896935552358627;2623271.32666896935552358627;2626470.32666896935552358627;2623271.32666896888986229897</t>
  </si>
  <si>
    <t>2619790.37435431731864809990;2622369.09108517086133360863;2621774.90005515934899449348;2621416.99416276533156633377;2622885.91522982250899076462;2620565.52543133217841386795;2622157.18160290364176034927</t>
  </si>
  <si>
    <t>12140426;12302839;10612632;9063631;12754734;9308555;12564688</t>
  </si>
  <si>
    <t>7767;7584;6275;8723;9672;9343;8902</t>
  </si>
  <si>
    <t>43.532461;37.497104;36.716525;49.252241;38.549384;47.546613;37.861279</t>
  </si>
  <si>
    <t>2588.132099;3207.936884;1303.927046;3010.961092;3084.564893;3510.719490;2313.755456</t>
  </si>
  <si>
    <t>3600.001309;3600.001631;3600.001679;3600.001718;3600.001527;3600.001447;3600.001532</t>
  </si>
  <si>
    <t>Mon Apr 22 00:31:35 2019</t>
  </si>
  <si>
    <t>49323.99937434896855847910;49323.99973933515866519883;49323.99953634170378791168;49323.99996172554529039189;49323.99993308333068853244;49323.99986301454191561788;49323.99989333333360264078</t>
  </si>
  <si>
    <t>1588137;1748899;1564071;1495229;1596671;1383101;1576543</t>
  </si>
  <si>
    <t>568;569;559;563;562;565;546</t>
  </si>
  <si>
    <t>27;53;56;28;29;20;65</t>
  </si>
  <si>
    <t>46621.916667;46622.166667;46622.000000;46622.083333;46621.750000;46622.000000;46622.000000</t>
  </si>
  <si>
    <t>46623.111111;46698.263682;46715.485113;46623.158730;46623.111111;46623.340000;46800.703704</t>
  </si>
  <si>
    <t>136.097014;244.829980;204.210796;132.733422;115.667407;89.497141;235.760865</t>
  </si>
  <si>
    <t>550.793242;652.677748;580.838179;536.005699;557.766754;485.407835;591.726406</t>
  </si>
  <si>
    <t>550.810934;652.693697;580.848831;536.015977;557.783661;485.425623;591.744222</t>
  </si>
  <si>
    <t>10963;9833;11194;7392;13847;8434;9998</t>
  </si>
  <si>
    <t>4;6;8;5;10;3;7</t>
  </si>
  <si>
    <t>49324.000000;49323.999962;49324.000000;49324.000000;49324.000000;49209.000000;49324.000000</t>
  </si>
  <si>
    <t>0.786006;0.808893;0.934138;0.665224;1.067045;0.695128;0.746021</t>
  </si>
  <si>
    <t>0.793145;0.811646;1.012582;0.671528;1.074415;0.723479;0.788506</t>
  </si>
  <si>
    <t>0.793603;0.812084;1.013045;0.671963;1.074872;0.723930;0.788959</t>
  </si>
  <si>
    <t>Fri Apr 19 09:54:20 2019</t>
  </si>
  <si>
    <t>125054.99999999998544808477;125055.00000000000000000000;125055.00000000000000000000;125055.00000000000000000000;125055.00000000000000000000;125055.00000000000000000000;125055.00000000000000000000</t>
  </si>
  <si>
    <t>12285;31004;24036;20171;69911;18409;16022</t>
  </si>
  <si>
    <t>189;527;366;539;749;607;236</t>
  </si>
  <si>
    <t>17;10;12;10;14;10;18</t>
  </si>
  <si>
    <t>116353.000000;116403.000000;116353.000000;116353.000000;116403.000000;116370.123288;116353.000000</t>
  </si>
  <si>
    <t>125055.000000;116403.000000;116403.000000;116403.000000;116403.000000;116403.000000;125055.000000</t>
  </si>
  <si>
    <t>3.920717;3.739219;3.427892;3.375277;3.803175;3.215177;5.026748</t>
  </si>
  <si>
    <t>4.854481;13.852511;6.527239;7.175499;45.000788;8.967409;6.792630</t>
  </si>
  <si>
    <t>4.860584;13.855536;7.100643;7.192167;45.011086;8.969451;6.806045</t>
  </si>
  <si>
    <t>125055.00000000008731149137;125055.00000000000000000000;125055.00000000000000000000;125055.00000000005820766091;125055.00000000000000000000;125054.99999999997089616954;125055.00000000002910383046</t>
  </si>
  <si>
    <t>15549;10114;53337;156580;24705;23916;39957</t>
  </si>
  <si>
    <t>642;221;965;1257;734;519;1025</t>
  </si>
  <si>
    <t>3.533833;2.756038;1.755194;1.852023;1.794513;2.294769;2.295020</t>
  </si>
  <si>
    <t>6.147636;3.613080;14.589694;23.520682;9.367146;6.884740;12.173953</t>
  </si>
  <si>
    <t>6.160098;3.617811;14.603994;23.531848;9.370062;6.888484;12.181186</t>
  </si>
  <si>
    <t>Tue Apr 16 21:26:49 2019</t>
  </si>
  <si>
    <t>0.023933;0.020922;0.019225;0.015407;0.018387;0.020158;0.020795</t>
  </si>
  <si>
    <t>8.291537;9.437970;29.703017;3.670571;1.182314;6.876559;0.974245</t>
  </si>
  <si>
    <t>28.594352;27.717179;43.934282;26.918296;28.261681;28.907771;23.598765</t>
  </si>
  <si>
    <t>Wed Apr 17 18:33:11 2019</t>
  </si>
  <si>
    <t>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1499.99999999999977262632;1646.00000000000000000000;10000000000000000159028911097599180468360808563945281389781327557747838772170381060813469985856815104.00000000000000000000;1484.00000000000000000000</t>
  </si>
  <si>
    <t>1449.00000000000000000000;1453.00000000000000000000;1455.00000000000000000000;1453.00000000000000000000;1454.00000000000000000000;1450.00000000000000000000;1453.00000000000000000000</t>
  </si>
  <si>
    <t>1179901;1045224;1167153;997561;815366;1080810;1082578</t>
  </si>
  <si>
    <t>13255;14360;14765;18799;20508;12041;14330</t>
  </si>
  <si>
    <t>61;76;75;61;76;57;66</t>
  </si>
  <si>
    <t>1426.513058;1426.771016;1426.495001;1426.498361;1426.494021;1426.513058;1426.516896</t>
  </si>
  <si>
    <t>1449.000000;1453.000000;1454.000000;1453.000000;1453.000000;1450.000000;1453.000000</t>
  </si>
  <si>
    <t>69.990236;89.905947;99.714508;79.628133;92.899436;68.775275;93.277690</t>
  </si>
  <si>
    <t>0.000000;0.000000;0.000000;3301.534923;3520.396029;0.000000;1340.402056</t>
  </si>
  <si>
    <t>3600.003635;3600.002359;3600.032799;3600.016222;3600.035970;3600.008073;3600.006503</t>
  </si>
  <si>
    <t>1527.00000000000000000000;1483.00000000000000000000;1486.00000000000000000000;1492.00000000000000000000;1503.00000000000000000000;1491.00000000000000000000;1497.00000000000000000000</t>
  </si>
  <si>
    <t>1442.00000000000022737368;1444.00000000000000000000;1446.00000000000000000000;1447.00000000000000000000;1446.00000000000000000000;1445.00000000000000000000;1459.00000000000000000000</t>
  </si>
  <si>
    <t>1675023;2173121;2121342;2516424;2015147;2248053;1042648</t>
  </si>
  <si>
    <t>43126;73628;81484;80993;94533;69650;10941</t>
  </si>
  <si>
    <t>27.837161;28.134950;33.711697;30.557447;27.697340;26.803776;18.104189</t>
  </si>
  <si>
    <t>3144.880484;3191.839575;2186.824079;3345.493412;3349.257838;3458.734783;3374.458702</t>
  </si>
  <si>
    <t>3600.009265;3600.014970;3600.006781;3600.006253;3600.004377;3600.005639;3600.049139</t>
  </si>
  <si>
    <t>Thu Apr 18 12:42:22 2019</t>
  </si>
  <si>
    <t>1758.00000000000000000000;1752.00000000000000000000;1753.00000000000000000000;1771.00000000000000000000;1772.00000000000000000000;1755.00000000000000000000;1766.00000000000000000000</t>
  </si>
  <si>
    <t>1737.00000000000000000000;1737.00000000000000000000;1737.00000000000000000000;1736.00000000000000000000;1737.00000000000000000000;1736.00000000000022737368;1736.00000000000000000000</t>
  </si>
  <si>
    <t>921560;1176039;981762;1240175;1178168;1002465;806637</t>
  </si>
  <si>
    <t>29448;22415;22188;29412;32238;27208;24405</t>
  </si>
  <si>
    <t>43;49;47;52;44;48;42</t>
  </si>
  <si>
    <t>1722.188161;1723.398594;1723.549784;1722.185257;1722.981923;1721.619954;1722.383117</t>
  </si>
  <si>
    <t>1737.000000;1737.000000;1737.000000;1736.000000;1736.000000;1736.000000;1736.000000</t>
  </si>
  <si>
    <t>37.895838;42.870894;42.707473;39.990081;43.386090;39.716901;37.003984</t>
  </si>
  <si>
    <t>3362.516549;500.869369;3050.172177;2861.842442;3331.354579;3478.553357;2445.644372</t>
  </si>
  <si>
    <t>3600.071248;3600.030882;3600.010789;3600.016274;3600.014374;3600.008760;3600.050396</t>
  </si>
  <si>
    <t>1750.00000000000000000000;1749.00000000000000000000;1751.00000000000000000000;1753.00000000000000000000;1750.00000000000000000000;1749.00000000000000000000;1749.00000000000000000000</t>
  </si>
  <si>
    <t>1740.00000000000000000000;1740.00000000000000000000;1738.00000000000000000000;1738.00000000000000000000;1737.00000000000000000000;1739.00000000000000000000;1739.00000000000000000000</t>
  </si>
  <si>
    <t>5118397;3617057;3448178;2401558;3959516;5374685;4257078</t>
  </si>
  <si>
    <t>50982;94190;73130;90921;108246;118835;97704</t>
  </si>
  <si>
    <t>18.592029;14.597487;17.520082;14.366654;19.374085;19.352188;14.902549</t>
  </si>
  <si>
    <t>2440.193721;3433.770909;1834.733849;806.109595;3146.348085;2042.230116;2399.986129</t>
  </si>
  <si>
    <t>3600.004065;3600.034269;3600.003926;3600.009577;3600.007743;3600.005654;3600.006467</t>
  </si>
  <si>
    <t>Sat Apr 20 19:37:07 2019</t>
  </si>
  <si>
    <t>340.00000000000000000000;339.99999961988328323059;340.00000000000250111043;340.00000000000568434189;340.00000000002336264515;339.99999913963631570368;340.00000000000966338121</t>
  </si>
  <si>
    <t>340.00000000000000000000;339.99999961988328323059;340.00000000000250111043;340.00000000000000000000;340.00000000002336264515;339.99999913963631570368;340.00000000000966338121</t>
  </si>
  <si>
    <t>77339;112889;75814;81912;63497;61281;117722</t>
  </si>
  <si>
    <t>7;9;7;9;7;7;11</t>
  </si>
  <si>
    <t>13.727022;23.751459;16.757669;13.983149;14.154798;13.544313;16.129982</t>
  </si>
  <si>
    <t>21.293866;34.054426;23.417387;25.737544;18.589484;16.963820;35.958382</t>
  </si>
  <si>
    <t>25.583087;36.018208;25.773166;25.738228;20.987020;19.869623;35.959008</t>
  </si>
  <si>
    <t>Thu Apr 25 19:28:27 2019</t>
  </si>
  <si>
    <t>17567.00000000000000000000;17568.00000000000000000000;17568.00000000000000000000;17569.00000000000000000000;17568.00000000000000000000;17568.00000000000000000000;17568.00000000000000000000</t>
  </si>
  <si>
    <t>17566.00000000000000000000;17566.00000000000000000000;17566.00000000000000000000;17565.00000000000363797881;17566.00000000000000000000;17566.00000000000000000000;17566.00000000000000000000</t>
  </si>
  <si>
    <t>3231980;6452921;8838856;10849335;9946629;8541398;9955853</t>
  </si>
  <si>
    <t>20659;217019;156620;140841;96975;239109;149865</t>
  </si>
  <si>
    <t>14;16;19;14;18;19;21</t>
  </si>
  <si>
    <t>17561.670743;17562.069949;17561.647727;17561.504606;17561.381853;17561.560783;17561.644394</t>
  </si>
  <si>
    <t>17562.646667;17563.000000;17562.363264;17563.021921;17562.280865;17562.601449;17563.109966</t>
  </si>
  <si>
    <t>10.712540;37.368224;20.513532;10.610362;15.918037;20.478123;12.134923</t>
  </si>
  <si>
    <t>1274.338165;739.209229;1521.074390;1962.340274;3242.782070;634.192975;1304.571082</t>
  </si>
  <si>
    <t>1274.345365;3600.002621;3600.005550;3600.005573;3600.004746;3600.007124;3600.003102</t>
  </si>
  <si>
    <t>17567.00000000000000000000;17567.00000000000000000000;17567.00000000000000000000;17567.00000000000000000000;17567.00000000000000000000;17567.00000000000000000000;17567.00000000000000000000</t>
  </si>
  <si>
    <t>17566.00000000000363797881;17566.00000000002910383046;17566.00000000000363797881;17566.00000000001091393642;17566.00000000001091393642;17566.00000000000363797881;17566.00000000002910383046</t>
  </si>
  <si>
    <t>24561301;2552773;11908849;16580943;10191195;2505341;14293988</t>
  </si>
  <si>
    <t>336666;26263;109720;277478;322996;50468;67939</t>
  </si>
  <si>
    <t>1.650532;2.039572;1.335479;1.805980;1.389073;2.037183;1.482660</t>
  </si>
  <si>
    <t>1866.307976;394.527451;1223.184050;1540.763254;933.625221;257.184094;1563.516035</t>
  </si>
  <si>
    <t>1866.524872;394.534848;1223.217013;1540.837356;933.741295;257.192364;1563.542175</t>
  </si>
  <si>
    <t>Mon Apr 22 10:32:03 2019</t>
  </si>
  <si>
    <t>182554.00000000000000000000;172952.00000000000000000000;180960.00000000000000000000;10000000000000000159028911097599180468360808563945281389781327557747838772170381060813469985856815104.00000000000000000000;164951.00000000000000000000;208174.00000000000000000000;10000000000000000159028911097599180468360808563945281389781327557747838772170381060813469985856815104.00000000000000000000</t>
  </si>
  <si>
    <t>155326.00000000000000000000;155326.00000000000000000000;155326.00000000000000000000;155325.00000000000000000000;155326.00000000000000000000;155326.00000000000000000000;155326.00000000000000000000</t>
  </si>
  <si>
    <t>4652850;4917243;4698951;4133033;4378226;3599636;5189489</t>
  </si>
  <si>
    <t>9719;9497;5629;4883;10203;10231;9623</t>
  </si>
  <si>
    <t>11;21;15;11;17;15;14</t>
  </si>
  <si>
    <t>155318.392460;155318.373337;155318.666423;155318.174998;155318.199603;155318.058570;155318.600327</t>
  </si>
  <si>
    <t>155319.799062;155321.596591;155321.208704;155319.957967;155321.401424;155321.689971;155320.285921</t>
  </si>
  <si>
    <t>113.707004;177.790952;260.086133;118.793684;143.921866;133.137473;138.440588</t>
  </si>
  <si>
    <t>3486.500285;2051.849875;1846.755382;0.000000;2398.340870;1702.472758;0.000000</t>
  </si>
  <si>
    <t>3600.070047;3600.035052;3600.037021;3600.054417;3600.475450;3600.457850;3600.047929</t>
  </si>
  <si>
    <t>155342.00000000000000000000;155340.00000000000000000000;155342.00000000000000000000;174556.00000000000000000000;168144.00000000000000000000;155336.00000000000000000000;155341.00000000000000000000</t>
  </si>
  <si>
    <t>155327.00000000005820766091;155328.00000000000000000000;155327.00000000264844857156;155328.00000000005820766091;155328.00000000014551915228;155328.00000000005820766091;155328.00000000000000000000</t>
  </si>
  <si>
    <t>6259878;5208925;3680559;19249368;18853570;10270964;3741036</t>
  </si>
  <si>
    <t>30204;33900;14274;76134;56102;41586;14646</t>
  </si>
  <si>
    <t>12.183461;10.139744;8.203745;8.002627;7.765957;7.811259;8.108202</t>
  </si>
  <si>
    <t>1903.203786;2078.375984;1301.319439;357.616159;1417.953695;2213.683675;1383.675459</t>
  </si>
  <si>
    <t>1903.210789;2078.383107;1301.324407;3600.008512;3600.002848;2213.706909;1383.682484</t>
  </si>
  <si>
    <t>Sat Apr 20 02:46:44 2019</t>
  </si>
  <si>
    <t>-70.56996429999998099447;-70.56996429999998099447;-70.56996429999998099447;-70.56996429999998099447;-70.56996429999998099447;-70.56496529999999722804;-70.56996429999998099447</t>
  </si>
  <si>
    <t>-70.56996429999998099447;-70.56996429999998099447;-70.57382290000013824738;-70.57661917747729773964;-70.56996429999998099447;-72.38000465414170037093;-70.56996429999998099447</t>
  </si>
  <si>
    <t>962084;1019573;1305910;640837;760315;1800358;720363</t>
  </si>
  <si>
    <t>167;309;392;141;128;602;172</t>
  </si>
  <si>
    <t>29;21;25;21;27;29;28</t>
  </si>
  <si>
    <t>-83.348715;-83.352227;-83.347413;-83.341567;-83.275157;-83.322829;-83.245908</t>
  </si>
  <si>
    <t>-75.158546;-76.246026;-74.614809;-76.223383;-71.072289;-74.522197;-74.489650</t>
  </si>
  <si>
    <t>1020.320209;749.237646;944.997769;708.207373;795.142117;859.694279;793.203533</t>
  </si>
  <si>
    <t>1823.738408;1743.963352;2770.456991;1202.447272;1521.076255;2957.722542;1537.918204</t>
  </si>
  <si>
    <t>2107.322432;1899.543105;2808.896992;1214.476028;1664.473067;3600.006953;1538.147188</t>
  </si>
  <si>
    <t>330.026901;294.998872;262.278283;308.312662;308.157179;278.317776;316.924474</t>
  </si>
  <si>
    <t>378.730663;427.515334;903.417187;439.006910;675.105979;475.136336;393.731213</t>
  </si>
  <si>
    <t>443.702499;435.760091;905.617309;439.013314;941.036334;500.719854;403.700174</t>
  </si>
  <si>
    <t>Sat Apr 20 05:36:58 2019</t>
  </si>
  <si>
    <t>-204.57729452845896389590;-204.51842837474043790280;-204.56712300201854759507;-204.66202409408242601785;-204.67669437985966851556;-204.67790080998159396586;-204.55575014958438373469</t>
  </si>
  <si>
    <t>815948;796869;761789;761214;719983;810863;804273</t>
  </si>
  <si>
    <t>9;3;3;2;7;6;6</t>
  </si>
  <si>
    <t>18;25;19;31;26;25;28</t>
  </si>
  <si>
    <t>-205.019607;-205.016327;-205.018389;-205.019607;-205.019373;-205.016327;-205.009805</t>
  </si>
  <si>
    <t>-204.581019;-204.520564;-204.582921;-204.663871;-204.678626;-204.679456;-204.557347</t>
  </si>
  <si>
    <t>3007.071669;3251.144334;3025.991807;3490.434001;2917.549586;3013.386628;3213.810264</t>
  </si>
  <si>
    <t>3600.004748;3600.013025;3600.011613;3600.033555;3600.011703;3600.006123;3600.001969</t>
  </si>
  <si>
    <t>1017787;976160;1008304;1023315;1015855;950114;947173</t>
  </si>
  <si>
    <t>33;22;23;26;20;22;26</t>
  </si>
  <si>
    <t>1605.094822;1409.219952;1480.141631;1570.973257;1637.173185;1765.843249;1561.241010</t>
  </si>
  <si>
    <t>3600.002930;3600.000995;3600.002803;3600.009169;3600.004904;3600.006162;3600.005713</t>
  </si>
  <si>
    <t>Sat Apr 20 06:51:06 2019</t>
  </si>
  <si>
    <t>173.23852622398146650085;173.21252570658955960425;173.19601238551138067123;173.23278347777730346024;173.19273632237010929202;173.20648441266294526031;173.23796686167972325165</t>
  </si>
  <si>
    <t>6791746;6399778;6036130;6888076;6017925;6184996;6761208</t>
  </si>
  <si>
    <t>69228;66351;60227;71663;57257;61896;70408</t>
  </si>
  <si>
    <t>4;4;4;5;3;4;4</t>
  </si>
  <si>
    <t>172.145567;172.145567;172.145567;172.152427;172.145567;172.145567;172.145567</t>
  </si>
  <si>
    <t>172.145567;172.145567;172.145567;172.153746;172.145567;172.145567;172.145567</t>
  </si>
  <si>
    <t>18.537743;18.680254;19.868888;19.765719;15.767782;15.468875;18.732184</t>
  </si>
  <si>
    <t>333.810592;756.659482;1700.685213;301.219117;1357.871658;644.340988;938.253017</t>
  </si>
  <si>
    <t>3600.007035;3600.005619;3600.007308;3600.005241;3600.005063;3600.005022;3600.005114</t>
  </si>
  <si>
    <t>4.472143;4.362603;4.557826;4.382666;7.268411;5.432689;4.628212</t>
  </si>
  <si>
    <t>121.747947;26.294667;212.553785;90.391522;89.202330;111.444500;12.114285</t>
  </si>
  <si>
    <t>133.803264;71.047817;219.936158;105.764391;101.733833;120.392847;62.326660</t>
  </si>
  <si>
    <t>Sat Apr 20 14:03:21 2019</t>
  </si>
  <si>
    <t>3662.51084625403063910198;3693.81783194693252880825;3670.83180625112663619802;3661.49133408475381656899;3665.08803699379768659128;3660.52585960093756511924;3663.51716695481945862412</t>
  </si>
  <si>
    <t>56460315;35411243;35980562;55828972;49474164;32143173;53095711</t>
  </si>
  <si>
    <t>971405;771245;784145;1014207;842782;694004;865467</t>
  </si>
  <si>
    <t>0.882042;0.872317;0.870492;0.870996;0.864178;0.883483;0.871037</t>
  </si>
  <si>
    <t>3300.358380;3024.140213;2779.657087;1372.639820;1634.890680;3519.044449;2021.195466</t>
  </si>
  <si>
    <t>3600.000386;3600.002608;3600.000365;3600.000360;3600.000531;3600.000380;3600.000398</t>
  </si>
  <si>
    <t>3714.00000000032287061913;3711.99999999578994902549;3734.99999906242283032043;3711.99999966749601298943;3748.00000000000045474735;3756.99999999976262188284;3755.00000005656011126121</t>
  </si>
  <si>
    <t>3693.49030553385455277748;3711.63324233486719094799;3677.73925643711118027568;3677.82974911819974295213;3675.07930425166296117823;3668.10487777358366656699;3676.48604505093999250676</t>
  </si>
  <si>
    <t>40664026;28806824;38278163;38177342;36764833;35655710;54345245</t>
  </si>
  <si>
    <t>962197;644356;898025;892347;841462;794216;967985</t>
  </si>
  <si>
    <t>0.430432;0.433978;0.436327;0.435829;0.435296;0.436414;0.436836</t>
  </si>
  <si>
    <t>3402.820642;1721.206161;691.331815;3586.624255;3484.622418;3583.686579;1617.387903</t>
  </si>
  <si>
    <t>3600.000371;2062.856502;3600.000776;3600.000570;3600.001158;3600.000539;3600.000368</t>
  </si>
  <si>
    <t>Sun Apr 21 19:19:52 2019</t>
  </si>
  <si>
    <t>166122.03223701566457748413;165434.24905937112635001540;167496.43995262682437896729;165463.39289162307977676392;165395.27529518678784370422;166947.70158375424216501415;165628.99872759383288212121</t>
  </si>
  <si>
    <t>100.00000000000409272616;100.00000000001296029950;100.00000000002182787284;100.00000000000000000000;100.00000000002398792276;100.00000000002887645678;100.00000000004183675628</t>
  </si>
  <si>
    <t>785248;1213737;849842;1151688;786310;1594580;1111208</t>
  </si>
  <si>
    <t>73551;41911;79293;45842;62636;40896;47853</t>
  </si>
  <si>
    <t>13;11;11;11;11;9;13</t>
  </si>
  <si>
    <t>18.105171;13.809920;10.483570;8.080099;11.805245;11.384639;13.396337</t>
  </si>
  <si>
    <t>502.293863;1256.935324;2150.412768;977.781765;800.081401;2188.922363;3167.553960</t>
  </si>
  <si>
    <t>3600.034742;3600.017687;3600.010392;3600.021078;3600.023900;3600.015091;3600.014782</t>
  </si>
  <si>
    <t>165379.48714111943263560534;165380.51826017329585738480;100.00000000007071321306;165380.11438911585719324648;165380.62233780793030746281;165380.56166137848049402237;165379.95252596359932795167</t>
  </si>
  <si>
    <t>2961030;2401676;7764757;4459174;1614802;1118292;1444413</t>
  </si>
  <si>
    <t>238103;135805;272755;232704;85428;51655;117911</t>
  </si>
  <si>
    <t>2.063297;3.093099;3.357320;3.614976;2.097956;3.089595;2.486830</t>
  </si>
  <si>
    <t>415.383855;1309.534959;2436.150153;2785.636419;775.131962;512.787982;214.806527</t>
  </si>
  <si>
    <t>1684.598511;1341.944283;3600.002183;3074.161575;823.707320;713.790995;917.402996</t>
  </si>
  <si>
    <t>Mon Apr 22 19:43:45 2019</t>
  </si>
  <si>
    <t>-36800603.23316173255443572998;-36800603.23316173255443572998;-36800603.23316173255443572998;-36800603.23316173255443572998;-36800192.61649399995803833008;-36800603.23316173255443572998;-36800603.23316173255443572998</t>
  </si>
  <si>
    <t>-36804283.26820259541273117065;-36804282.98380888253450393677;-36804282.81593123823404312134;-36804283.14347077161073684692;-36803870.78368914872407913208;-36804282.66493865102529525757;-36804283.29029002785682678223</t>
  </si>
  <si>
    <t>38045900;34671981;36456066;33864131;28025006;41172900;29384000</t>
  </si>
  <si>
    <t>1642681;1571821;1514835;1454519;1242037;1715727;1260262</t>
  </si>
  <si>
    <t>-38675549.922358;-38675549.922358;-38675549.922358;-38675549.922358;-38675549.922358;-38675549.922358;-38675549.922358</t>
  </si>
  <si>
    <t>-38604772.434655;-38604772.434655;-38604772.434655;-38604772.434655;-38604772.434655;-38604772.434655;-38604772.434655</t>
  </si>
  <si>
    <t>2.948901;2.907732;2.895487;2.916659;2.967034;2.960059;2.881358</t>
  </si>
  <si>
    <t>2183.662187;1986.034568;2165.662499;2021.698727;1184.607018;2142.452074;1586.982915</t>
  </si>
  <si>
    <t>2287.068371;2037.782879;2183.648414;2025.126262;1721.919865;2474.883146;1696.693487</t>
  </si>
  <si>
    <t>5.575043;5.548950;5.551034;5.561480;5.489579;5.457979;5.495019</t>
  </si>
  <si>
    <t>1347.093025;1129.454039;2131.702971;1666.911688;1249.263844;1606.677934;1689.212662</t>
  </si>
  <si>
    <t>1417.552519;1176.539819;2196.722420;1769.524043;1270.303960;1652.216088;1742.948783</t>
  </si>
  <si>
    <t>Wed Apr 24 23:44:21 2019</t>
  </si>
  <si>
    <t>102523;147091;112665;143372;119383;136559;112050</t>
  </si>
  <si>
    <t>950;1140;1073;1117;1048;1040;1056</t>
  </si>
  <si>
    <t>362.336286;362.261546;362.261546;362.261546;362.261546;362.261546;362.261546</t>
  </si>
  <si>
    <t>1.169655;1.127613;1.158366;1.184898;1.138343;1.174201;1.169591</t>
  </si>
  <si>
    <t>10.714282;15.274296;10.858806;11.163003;10.181417;10.894459;16.787817</t>
  </si>
  <si>
    <t>15.356324;16.268911;17.186286;16.337864;15.691578;15.932896;16.789351</t>
  </si>
  <si>
    <t>1.238662;1.258709;1.218614;1.205834;1.219412;1.276495;1.229055</t>
  </si>
  <si>
    <t>13.184609;12.193006;15.383984;12.386991;10.852853;18.567357;11.547499</t>
  </si>
  <si>
    <t>19.080283;18.136510;16.474092;17.930081;15.793269;20.065728;17.455102</t>
  </si>
  <si>
    <t>Sun Apr 21 16:37:30 2019</t>
  </si>
  <si>
    <t>4540.00000000000000000000;4695.00000000000000000000;4669.00000000000000000000;4803.00000000000000000000;4669.00000000000000000000;4779.00000000000000000000;4788.00000000000000000000</t>
  </si>
  <si>
    <t>4031.97906564976892695995;3929.08488836640572117176;3949.89289320128818872035;3925.13856467169352981728;3947.40572211565495308605;3919.17645014890877064317;3918.76430572093659066013</t>
  </si>
  <si>
    <t>7041065;6605601;6890855;6629335;6743946;6452071;6349516</t>
  </si>
  <si>
    <t>10075;10277;10202;10202;10202;10202;10202</t>
  </si>
  <si>
    <t>13;6;13;15;10;12;10</t>
  </si>
  <si>
    <t>3284.669617;3284.644790;3284.605773;3284.686347;3284.606613;3284.606613;3284.605773</t>
  </si>
  <si>
    <t>3286.156549;3284.900343;3286.410853;3287.431118;3286.419994;3286.655575;3285.576775</t>
  </si>
  <si>
    <t>11.083580;9.528087;12.041032;12.105859;12.158805;11.124167;11.500394</t>
  </si>
  <si>
    <t>1659.786776;1520.845068;1500.234731;2224.890404;1528.269268;1868.722371;1615.486270</t>
  </si>
  <si>
    <t>3600.004763;3600.014518;3600.049368;3600.046905;3600.019888;3600.059101;3600.030620</t>
  </si>
  <si>
    <t>3928.11856345111300470307;3912.02339671219669980928;3923.01889971823493397096;3922.09057883492641849443;3925.11555122258050687378;3911.83182410427161812549;3922.67560078628866904182</t>
  </si>
  <si>
    <t>6146110;6258551;6230191;6091212;6249632;6191414;6209670</t>
  </si>
  <si>
    <t>9227;10202;10145;10202;10034;9669;9417</t>
  </si>
  <si>
    <t>15.200164;14.327863;14.023254;13.307725;13.794206;13.446817;13.657375</t>
  </si>
  <si>
    <t>1791.585433;1797.658550;2397.465896;2380.472773;2585.101385;1828.943329;2142.427320</t>
  </si>
  <si>
    <t>3600.003103;3600.015110;3600.003227;3600.024429;3600.002239;3600.002291;3600.002766</t>
  </si>
  <si>
    <t>Mon Apr 22 02:01:05 2019</t>
  </si>
  <si>
    <t>-6020203.00000000000000000000;-6020203.00000000000000000000;-6020203.00000000000000000000;-6020203.00000000000000000000;-6020203.00000000000000000000;-6020203.00000000000000000000;-6020203.00000000000000000000</t>
  </si>
  <si>
    <t>-6020403.00000000000000000000;-6020303.00000000000000000000;-6020302.00000000000000000000;-6020203.00000000000000000000;-6020303.00000000000000000000;-6020302.99999428540468215942;-6020403.00000000000000000000</t>
  </si>
  <si>
    <t>2989139;2661432;1959751;978056;1627685;2690054;1126043</t>
  </si>
  <si>
    <t>69350;34893;26641;12543;25250;44679;22057</t>
  </si>
  <si>
    <t>10;12;10;12;10;27;10</t>
  </si>
  <si>
    <t>-11080503.000000;-11080503.000000;-11080503.000000;-11080503.000000;-11080503.000000;-11080503.000000;-11080503.000000</t>
  </si>
  <si>
    <t>-11080469.666667;-11080503.000000;-11080503.000000;-11080503.000000;-11080503.000000;-11078818.243903;-11080503.000000</t>
  </si>
  <si>
    <t>2.245625;2.280880;1.952375;2.158510;1.742903;2.886444;1.764786</t>
  </si>
  <si>
    <t>601.824703;470.823539;292.613615;84.189122;284.515772;254.405776;145.469550</t>
  </si>
  <si>
    <t>607.530876;553.217649;446.370951;200.882370;363.036626;572.407433;278.315040</t>
  </si>
  <si>
    <t>0.407251;0.391056;0.510234;0.437288;0.413790;0.441491;0.486195</t>
  </si>
  <si>
    <t>74.210450;203.649764;246.670777;244.455154;152.540065;129.572664;17.937926</t>
  </si>
  <si>
    <t>161.807863;214.895577;434.437753;257.248622;184.524763;225.438542;148.970275</t>
  </si>
  <si>
    <t>Sun Apr 21 16:33:30 2019</t>
  </si>
  <si>
    <t>-6.67020673493201865512;-6.66758602598131666639;-6.66839743646205818095;-6.66197338512574432912;-6.67352156322420952961;-6.67078471808699458023;-6.66930121609462656096</t>
  </si>
  <si>
    <t>-9.77673066871084017748;-9.75696939503232130164;-8.74146858160273509952;-8.76609102782352067607;-8.75816001602703053663;-8.75955583449472818813;-8.73341568500488207860</t>
  </si>
  <si>
    <t>2486538;2257461;2883705;2506938;2723197;2658288;2787863</t>
  </si>
  <si>
    <t>41566;43679;55909;59326;54207;55098;67476</t>
  </si>
  <si>
    <t>44;34;32;38;42;26;30</t>
  </si>
  <si>
    <t>-11.872699;-11.877174;-11.879874;-11.875016;-11.874508;-11.877068;-11.879907</t>
  </si>
  <si>
    <t>-11.838120;-11.838331;-11.836568;-11.839773;-11.839706;-11.839685;-11.840467</t>
  </si>
  <si>
    <t>13.472871;11.477987;10.655020;11.871562;12.058269;8.171909;10.264161</t>
  </si>
  <si>
    <t>3534.839427;2975.328849;3463.270117;2764.479690;2452.244915;2896.123269;3136.648271</t>
  </si>
  <si>
    <t>3600.008940;3600.006866;3600.005529;3600.049402;3600.008461;3600.002645;3600.003272</t>
  </si>
  <si>
    <t>-6.67375897435317266826;-6.67384554850109701363;-6.67550473153844770025;-6.67418603786080133489;-6.67418603786080133489;-6.67418603786080044671;-6.67418603786119213339</t>
  </si>
  <si>
    <t>-7.70873827442265646681;-8.68882603236943573677;-6.67836043596560191560;-6.71051571201682861556;-7.70395483016384563513;-6.69992087691307336428;-6.70007924378977559599</t>
  </si>
  <si>
    <t>6378616;6403791;5372996;5897207;5893359;5859077;5840901</t>
  </si>
  <si>
    <t>200032;251602;192909;234349;219852;221312;224654</t>
  </si>
  <si>
    <t>4.282515;4.219520;3.381229;3.817128;6.061021;4.371162;4.011959</t>
  </si>
  <si>
    <t>3382.948519;2182.528633;3546.752891;3021.435728;3262.486302;2957.836272;1536.147173</t>
  </si>
  <si>
    <t>3600.001699;3600.004989;3600.006794;3600.002213;3600.008014;3600.005353;3600.003576</t>
  </si>
  <si>
    <t>Fri Apr 19 17:53:01 2019</t>
  </si>
  <si>
    <t>19701.00000000000000000000;20017.00000000000000000000;19894.00000000000000000000;20018.00000000000000000000;19972.00000000000000000000;20140.00000000000000000000;19596.00000000000000000000</t>
  </si>
  <si>
    <t>15523.00000000000000000000;15724.00000000000000000000;15578.00000000000000000000;15712.00000000000000000000;15800.00000000000000000000;15624.00000000000000000000;16100.00000000000000000000</t>
  </si>
  <si>
    <t>31906913;30542679;30578164;31925660;31631265;39186283;28947571</t>
  </si>
  <si>
    <t>190866;227833;169195;212120;225005;225413;175702</t>
  </si>
  <si>
    <t>43;40;44;42;46;41;45</t>
  </si>
  <si>
    <t>10824.475997;10823.992276;10823.992276;10825.927237;10825.348173;10823.992276;10761.812421</t>
  </si>
  <si>
    <t>13848.000000;13858.000000;13858.000000;13857.000000;13852.000000;13861.000000;13865.000000</t>
  </si>
  <si>
    <t>5.472716;5.241397;5.098434;4.577542;5.949088;5.404823;3.669987</t>
  </si>
  <si>
    <t>1081.571545;3424.036074;542.124631;3285.544754;2923.278931;2198.364887;913.881508</t>
  </si>
  <si>
    <t>3600.000548;3600.000469;3600.000936;3600.000429;3600.000436;3600.000489;3600.000505</t>
  </si>
  <si>
    <t>16975.00000000000000000000;17084.00000000000000000000;16889.00000000000000000000;17024.00000000000000000000;16803.00000000000000000000;16966.00000000000000000000;16933.00000000000000000000</t>
  </si>
  <si>
    <t>21761966;23503841;23779539;21292283;21773153;18944571;20927222</t>
  </si>
  <si>
    <t>57663;50598;55627;51419;62525;37294;46345</t>
  </si>
  <si>
    <t>2.479466;2.592658;2.396644;2.456034;2.579199;2.370553;2.297018</t>
  </si>
  <si>
    <t>644.490104;2617.567247;1608.181420;157.650030;3146.280739;929.038877;153.419443</t>
  </si>
  <si>
    <t>3600.000499;3600.000920;3600.000444;3600.000757;3600.000555;3600.000455;3600.000452</t>
  </si>
  <si>
    <t>Thu Apr 18 01:24:01 2019</t>
  </si>
  <si>
    <t>21850.00000000000000000000;21548.00000000000000000000;21262.00000000000000000000;21626.00000000000000000000;22021.00000000000000000000;21914.00000000000000000000;21262.00000000000000000000</t>
  </si>
  <si>
    <t>17795.00000000000000000000;17123.00000000000000000000;18905.00000000000000000000;17136.00000000000000000000;18420.00000000000000000000;18770.00000000000000000000;18188.00000000000000000000</t>
  </si>
  <si>
    <t>29134988;40034544;19659991;40736646;23527266;20308144;29169569</t>
  </si>
  <si>
    <t>199805;253048;45435;293149;79441;58142;210329</t>
  </si>
  <si>
    <t>45;41;42;42;44;43;43</t>
  </si>
  <si>
    <t>11785.513584;11815.308463;11815.308463;11815.308463;11794.448876;11818.512821;11816.390155</t>
  </si>
  <si>
    <t>14893.000000;14875.000000;14877.000000;14876.000000;14901.000000;14895.000000;14887.000000</t>
  </si>
  <si>
    <t>8.099390;9.716281;8.014815;6.017689;8.040861;8.093064;10.774960</t>
  </si>
  <si>
    <t>1607.953559;1669.890221;2567.774867;2924.490384;2821.763181;2056.191755;3101.148617</t>
  </si>
  <si>
    <t>3600.000663;3600.000596;3600.000640;3600.000541;3600.000663;3600.000758;3600.000638</t>
  </si>
  <si>
    <t>18969.00000000000000000000;18812.00000000000000000000;19046.00000000000000000000;19110.00000000000000000000;18919.00000000000000000000;18925.00000000000000000000;18956.00000000000000000000</t>
  </si>
  <si>
    <t>21083451;18891943;23375251;22265509;23338812;20559328;23297684</t>
  </si>
  <si>
    <t>48688;34646;48251;42200;49171;47424;48331</t>
  </si>
  <si>
    <t>2.904178;2.817293;2.978833;2.580556;2.717045;2.793300;2.865590</t>
  </si>
  <si>
    <t>2516.354779;1814.632555;2762.973794;2791.970555;2305.069458;3312.180141;532.169987</t>
  </si>
  <si>
    <t>3600.000608;3600.000600;3600.000560;3600.000902;3600.001467;3600.000549;3600.000581</t>
  </si>
  <si>
    <t>Sun Apr 21 08:56:53 2019</t>
  </si>
  <si>
    <t>-63.20849207709990480453;-63.20849207710003270222;-63.20849207709999006966;-63.20849207710000428051;-63.20849207710000428051;-63.20849207709993322624;-63.20849207709999717508</t>
  </si>
  <si>
    <t>-63.21470289215788085357;-63.21474655469843639821;-63.21317090674727978694;-63.21434455055446477445;-63.21452492433631675794;-63.21358921864463553675;-63.21473911904443809817</t>
  </si>
  <si>
    <t>995405;1611729;886290;896270;856687;1007616;932073</t>
  </si>
  <si>
    <t>25196;40714;22280;22423;23044;24665;21903</t>
  </si>
  <si>
    <t>46;48;47;49;47;46;48</t>
  </si>
  <si>
    <t>-80.483010;-80.385098;-80.487654;-80.463988;-80.463988;-80.463988;-80.463988</t>
  </si>
  <si>
    <t>-76.066762;-76.034796;-76.158455;-76.116158;-76.401719;-76.316288;-76.156860</t>
  </si>
  <si>
    <t>9.422360;9.305391;9.368252;9.782386;9.352309;9.171349;9.455422</t>
  </si>
  <si>
    <t>490.153258;809.406941;305.641495;450.090256;457.424772;292.892372;414.013168</t>
  </si>
  <si>
    <t>532.240914;865.997109;477.596862;484.362909;520.113265;519.157700;497.590654</t>
  </si>
  <si>
    <t>7.978829;7.786954;8.274680;7.819515;9.082550;8.114528;8.126892</t>
  </si>
  <si>
    <t>408.566235;455.267380;428.911331;484.906181;574.037734;567.480986;608.247089</t>
  </si>
  <si>
    <t>559.639804;643.863450;673.086211;676.660678;792.865034;670.988115;628.329605</t>
  </si>
  <si>
    <t>Sun Apr 21 15:15:59 2019</t>
  </si>
  <si>
    <t>-44.87494683056999633664;-44.37334936967999965418;-41.49447236862999943696;-46.91116434589001471522;-47.01335044158000187053;-49.77172790803000879123;-43.78912279813000196782</t>
  </si>
  <si>
    <t>-65.81338098121037205601;-65.63453474342638571670;-65.64749507317878851609;-65.16872072946335947563;-65.00763977837615925637;-64.81494856263783788108;-65.53556685229004585835</t>
  </si>
  <si>
    <t>1216252;977972;1093507;1376426;1520742;1531775;1228691</t>
  </si>
  <si>
    <t>22698;21341;22912;25387;26713;26333;26178</t>
  </si>
  <si>
    <t>65;65;70;69;69;73;74</t>
  </si>
  <si>
    <t>-85.685620;-85.696722;-85.685992;-85.696722;-85.685620;-85.685620;-85.696722</t>
  </si>
  <si>
    <t>-72.763758;-72.782896;-72.673047;-72.839977;-72.830353;-72.856688;-72.855102</t>
  </si>
  <si>
    <t>59.099693;71.206014;63.898854;68.033172;55.242513;57.204685;58.544115</t>
  </si>
  <si>
    <t>2755.077710;949.457264;3081.911641;3000.720065;2034.269309;2778.251666;3597.078589</t>
  </si>
  <si>
    <t>3600.019752;3600.016761;3600.043369;3600.020916;3600.016387;3600.016103;3600.049099</t>
  </si>
  <si>
    <t>-63.11325538074460439475;-63.35430906768436187804;-63.10415015815265604715;-62.74863840792368563370;-62.87891433907673643944;-63.47223509241512573453;-63.05459980072057390998</t>
  </si>
  <si>
    <t>3618360;3225448;3420859;3467176;3715839;3593195;3377300</t>
  </si>
  <si>
    <t>45469;59725;44936;48597;42702;43833;43366</t>
  </si>
  <si>
    <t>36.747574;37.644349;37.563568;36.881261;38.378897;38.137274;36.559270</t>
  </si>
  <si>
    <t>1843.283558;3443.978853;654.541854;1776.704302;3190.815520;2068.642026;2295.602367</t>
  </si>
  <si>
    <t>3600.013758;3600.022603;3600.087206;3600.013384;3600.019567;3600.013014;3600.023118</t>
  </si>
  <si>
    <t>Thu Apr 18 18:47:17 2019</t>
  </si>
  <si>
    <t>2.132386;2.113580;2.386265;2.093694;2.149649;1.613927;1.971446</t>
  </si>
  <si>
    <t>70.717990;62.737668;80.386787;109.805982;179.142884;153.776614;92.186063</t>
  </si>
  <si>
    <t>70.718699;69.863211;88.864748;139.527640;184.491190;153.777315;92.217722</t>
  </si>
  <si>
    <t>0.872768;0.659149;0.909033;0.724149;0.710636;0.751361;0.923962</t>
  </si>
  <si>
    <t>16.157810;11.718088;7.754884;11.013649;9.059208;6.304195;7.182628</t>
  </si>
  <si>
    <t>17.205106;13.130154;7.755197;18.246657;9.367173;10.911395;8.430724</t>
  </si>
  <si>
    <t>Wed Apr 24 23:59:07 2019</t>
  </si>
  <si>
    <t>-0.17023704786452359405;-0.17018704911963541959;-0.17021775345732978457;-0.17020795118050910388;-0.17015780107860659087;-0.17010533728941376608;-0.17017701243876875994</t>
  </si>
  <si>
    <t>1300827;1425034;1196854;1295462;881285;1033377;1136916</t>
  </si>
  <si>
    <t>1;1;1;2;4;2;5</t>
  </si>
  <si>
    <t>8;4;8;11;11;8;8</t>
  </si>
  <si>
    <t>-0.170384;-0.170455;-0.170415;-0.170369;-0.170408;-0.170392;-0.170429</t>
  </si>
  <si>
    <t>-0.170237;-0.170219;-0.170237;-0.170229;-0.170202;-0.170189;-0.170218</t>
  </si>
  <si>
    <t>3600.106638;3278.080936;3600.113912;3504.597651;3067.978465;3304.789806;2940.313278</t>
  </si>
  <si>
    <t>3600.149826;3600.000598;3600.153885;3600.378166;3600.262886;3600.001276;3600.509337</t>
  </si>
  <si>
    <t>-0.17040292307282561834;-0.17041675041202572483;-0.17045061790306062499;-0.17045644277534258149;-0.17020627650490183225;-0.17047260161304839121;-0.17021088672788256546</t>
  </si>
  <si>
    <t>1221621;1176246;1163740;1214969;1184626;1278845;1345491</t>
  </si>
  <si>
    <t>1;1;3;2;3;1;3</t>
  </si>
  <si>
    <t>-0.170477;-0.170419;-0.170451;-0.170463;-0.170476;-0.170474;-0.170391</t>
  </si>
  <si>
    <t>-0.170477;-0.170419;-0.170453;-0.170463;-0.170213;-0.170474;-0.170228</t>
  </si>
  <si>
    <t>1809.858685;2474.969357;3012.936873;3087.242570;2855.305112;2590.676357;2494.496009</t>
  </si>
  <si>
    <t>3600.000923;3600.004366;3600.001920;3600.002086;3600.004687;3600.012496;3600.005521</t>
  </si>
  <si>
    <t>Fri Apr 19 05:16:37 2019</t>
  </si>
  <si>
    <t>-0.17082833123153784438;-0.17174924395869634042;-0.17174798647202138557;-0.17175040601732161072;-0.17175021900388071083;-0.17175189678969332574;-0.17175243425644456940</t>
  </si>
  <si>
    <t>-0.17084331901400878762;-0.17216582469166039071;-0.17174798647202141333;-0.17189354933001091408;-0.17176545718851499167;-0.17190651868876352659;-0.17217104733249413706</t>
  </si>
  <si>
    <t>718237;1485957;1505083;1431503;884390;1461657;1767513</t>
  </si>
  <si>
    <t>4178;28378;10230;49994;10057;60578;30665</t>
  </si>
  <si>
    <t>13;13;11;11;8;11;10</t>
  </si>
  <si>
    <t>-0.172603;-0.172572;-0.172596;-0.172581;-0.172523;-0.172398;-0.172541</t>
  </si>
  <si>
    <t>-0.172672;-0.172529;-0.172544;-0.172604;-0.172522;-0.172602;-0.172591</t>
  </si>
  <si>
    <t>430.948493;530.953728;418.676595;457.090480;467.757735;407.363257;405.635951</t>
  </si>
  <si>
    <t>1976.808920;1541.256984;2568.123604;2623.312744;1673.306817;2022.019534;2861.563930</t>
  </si>
  <si>
    <t>2117.319539;3600.035342;3126.859202;3600.023231;2450.146042;3600.020108;3600.043826</t>
  </si>
  <si>
    <t>-0.17175280912255413979;-0.17175092704400515831;-0.17175519010313711199;-0.17177502179939224680;-0.17175161711464881353;-0.17177521900388070808;-0.17175243425644456940</t>
  </si>
  <si>
    <t>-0.17213964679924526058;-0.17208229464463906111;-0.17220441317373660906;-0.17179202734391896268;-0.17216167890717243294;-0.17210496090161106486;-0.17176952906138687194</t>
  </si>
  <si>
    <t>1439530;1693186;2343707;1634675;2138694;1657126;1709930</t>
  </si>
  <si>
    <t>39096;28136;46758;29539;36085;25003;28391</t>
  </si>
  <si>
    <t>741.649218;618.074982;622.032012;638.246294;447.820391;833.154014;711.329639</t>
  </si>
  <si>
    <t>2676.786361;3594.771750;2502.934455;2997.178160;1818.252191;2915.080651;1923.377770</t>
  </si>
  <si>
    <t>3600.025807;3600.012822;3600.012895;3348.043599;3600.015719;3600.012195;3312.739307</t>
  </si>
  <si>
    <t>Sat Apr 20 20:09:49 2019</t>
  </si>
  <si>
    <t>-19.00000000000000000000;-19.00000000000000000000;-19.00000000000000000000;-19.00000000000000000000;-18.99999999999998934186;-19.00000000000000000000;-18.99999999999998578915</t>
  </si>
  <si>
    <t>-19.00000000000000000000;-19.00000000000000000000;-23.00000000000000000000;-19.00000000000000000000;-18.99999999999998934186;-19.00000000000000000000;-18.99999999999998578915</t>
  </si>
  <si>
    <t>1014659;992476;2457436;969188;1385512;859404;1127617</t>
  </si>
  <si>
    <t>1523;1864;2822;2111;1446;1836;2011</t>
  </si>
  <si>
    <t>10;14;10;13;12;12;12</t>
  </si>
  <si>
    <t>137.048924;251.548304;233.985182;238.889868;230.899495;265.522242;301.831226</t>
  </si>
  <si>
    <t>412.860689;366.833495;668.481024;434.643054;575.308555;480.241491;535.819834</t>
  </si>
  <si>
    <t>594.462562;703.385892;3600.015525;645.411357;2427.374641;688.333967;790.106673</t>
  </si>
  <si>
    <t>-18.99999999999990052402;-19.00000000000035527137;-19.00000000000000355271;-18.99999999999992184030;-19.00000000000000000000;-18.99999999999999644729;-18.99999999999997157829</t>
  </si>
  <si>
    <t>-18.99999999999990052402;-25.99999999999948130380;-25.00000000000000000000;-18.99999999999992184030;-19.00000000000000000000;-18.99999999999999644729;-22.99999999999997157829</t>
  </si>
  <si>
    <t>2443533;2106897;2353359;2481968;1705902;2644325;2213837</t>
  </si>
  <si>
    <t>1716;1305;1384;2684;3121;720;2878</t>
  </si>
  <si>
    <t>421.176976;480.974029;290.834421;271.784493;354.588687;508.830879;352.880284</t>
  </si>
  <si>
    <t>1182.065684;1230.461861;1137.601923;2083.785402;743.123715;1541.811861;3544.920185</t>
  </si>
  <si>
    <t>2825.780952;3600.003332;3600.003271;2951.835467;1569.096216;3570.753558;3600.222411</t>
  </si>
  <si>
    <t>Sat Apr 20 05:29:04 2019</t>
  </si>
  <si>
    <t>-19.00000000000000000000;-19.00000000000000000000;-19.00000000000000000000;-19.00000000000000000000;-18.99999999999999289457;-19.00000000000000000000;-19.00000000000000000000</t>
  </si>
  <si>
    <t>-25.99999999999999289457;-25.00000000000000000000;-19.00000000000000000000;-24.00000000000000000000;-18.99999999999999289457;-19.00000000000000000000;-19.00000000000000000000</t>
  </si>
  <si>
    <t>2432378;3444919;1885700;3693732;1981769;2098269;2372353</t>
  </si>
  <si>
    <t>2079;3956;1551;4658;2750;1507;3634</t>
  </si>
  <si>
    <t>12;13;10;9;15;12;10</t>
  </si>
  <si>
    <t>184.171108;212.185081;182.499247;130.098067;219.352603;152.861885;169.439291</t>
  </si>
  <si>
    <t>632.546744;637.251472;364.030463;1452.068168;507.967489;678.839860;1772.594930</t>
  </si>
  <si>
    <t>3600.002420;3600.002104;1317.321009;3600.002682;1605.791080;1487.158424;3368.927355</t>
  </si>
  <si>
    <t>-19.00000000000000000000;-25.00000000000000000000;-25.00000000000000000000;-19.00000000000000000000;-23.00000000000000000000;-24.00000000000000000000;-18.99999999999998578915</t>
  </si>
  <si>
    <t>2327375;3125853;3545015;2637728;3435755;2226115;2234433</t>
  </si>
  <si>
    <t>1845;1029;1715;2809;2220;1148;2243</t>
  </si>
  <si>
    <t>359.901365;338.855000;440.718013;458.255262;569.942252;322.309051;305.823579</t>
  </si>
  <si>
    <t>1205.951179;2925.611272;1853.556963;1186.063550;2280.233691;920.996619;1163.652349</t>
  </si>
  <si>
    <t>2247.058687;3600.077163;3600.002290;2340.536869;3600.002560;3600.002592;1948.699938</t>
  </si>
  <si>
    <t>Sat Apr 20 16:29:23 2019</t>
  </si>
  <si>
    <t>3217.69960638412385378615;3217.69963888375104943407;3217.69958294146181287942;3217.69959531420045095729;3217.69959325378431458375;3217.69964412708486634074;3217.69959732379629713250</t>
  </si>
  <si>
    <t>3215.69960893011284497334;3217.58740268528708838858;3217.41052753198118807632;3217.69959531420045095729;3217.44959437878287644708;3217.39716189657838185667;3217.69959732379629713250</t>
  </si>
  <si>
    <t>2439884;2465879;2796952;2568243;2080426;1986150;2219893</t>
  </si>
  <si>
    <t>11538;982;1464;847;5858;1794;920</t>
  </si>
  <si>
    <t>48;54;54;53;45;46;46</t>
  </si>
  <si>
    <t>440.762377;421.989940;445.166497;420.689100;425.407738;418.738413;442.188448</t>
  </si>
  <si>
    <t>2349.383183;2360.157372;2350.476612;2355.935627;2351.765728;2349.685252;2352.270850</t>
  </si>
  <si>
    <t>901.761164;985.769601;1062.185829;1005.345573;1111.903476;1080.318493;982.571052</t>
  </si>
  <si>
    <t>2730.131597;1818.754738;2002.334698;1848.014148;2172.900133;1984.944901;1796.866771</t>
  </si>
  <si>
    <t>3600.203526;1830.872053;2096.007180;1848.303818;2838.584585;2054.889121;1804.181889</t>
  </si>
  <si>
    <t>3217.69999999969149939716;3217.69999999969149939716;3217.69999999972060322762;3217.69999999969149939716;3217.69999999972060322762;3217.69999999966239556670;3217.69999999972060322762</t>
  </si>
  <si>
    <t>282962;1066614;946492;726059;4544306;337132;1984456</t>
  </si>
  <si>
    <t>63;92;70;69;75;64;76</t>
  </si>
  <si>
    <t>3217.700000;3202.700000;3212.700000;3207.700000;3212.700000;3212.700000;3215.200000</t>
  </si>
  <si>
    <t>146.518757;225.417637;158.365621;182.413373;181.760776;185.953119;180.288236</t>
  </si>
  <si>
    <t>146.651322;226.269245;158.915376;183.058912;181.960790;186.758798;180.522299</t>
  </si>
  <si>
    <t>146.673536;463.472780;502.557690;495.066014;724.690385;186.787098;592.770542</t>
  </si>
  <si>
    <t>Wed Apr 17 07:18:46 2019</t>
  </si>
  <si>
    <t>-230.98650879999999574466;-230.98916228571425790506;-230.98916228571425790506;-230.98916228571425790506;-230.98650892945892110220;-230.98650879999999574466;-230.91857399999997824125</t>
  </si>
  <si>
    <t>-231.05709708570961424812;-231.04141079999993735328;-230.99954160000001479602;-231.01222743548981952699;-231.00960655973139523667;-231.05709708570984162179;-231.04141079999982366644</t>
  </si>
  <si>
    <t>65441276;64735047;1332810;18201428;30671445;61597870;56584591</t>
  </si>
  <si>
    <t>347733;306557;10960;105527;283314;311479;1595255</t>
  </si>
  <si>
    <t>10;16;15;16;15;13;10</t>
  </si>
  <si>
    <t>-231.116964;-231.063567;-231.116964;-231.116964;-231.116964;-231.116964;-231.116964</t>
  </si>
  <si>
    <t>-231.116964;-231.063567;-231.063567;-231.063567;-231.116964;-231.116964;-231.116964</t>
  </si>
  <si>
    <t>0.571298;0.742406;0.772740;0.717590;0.822623;0.634012;0.779723</t>
  </si>
  <si>
    <t>1608.920134;3503.004006;96.706897;848.542507;23.128320;682.435624;188.070599</t>
  </si>
  <si>
    <t>3600.000568;3600.001538;96.823006;1053.942862;1848.737099;3600.000483;3600.000977</t>
  </si>
  <si>
    <t>27429644;1434382;132983;17425011;37244872;35738680;29895731</t>
  </si>
  <si>
    <t>350083;21550;4741;210352;394540;318533;401749</t>
  </si>
  <si>
    <t>0.639942;0.485918;0.467289;0.686786;0.657061;0.755059;0.930493</t>
  </si>
  <si>
    <t>110.166871;52.544065;5.479792;36.781142;96.888579;40.714544;30.368153</t>
  </si>
  <si>
    <t>3600.000726;95.179429;12.336265;1385.333542;3126.463201;3600.000764;3600.003304</t>
  </si>
  <si>
    <t>Sat Apr 20 04:23:20 2019</t>
  </si>
  <si>
    <t>423.00000000000000000000;424.00000000000000000000;424.00000000000000000000;423.00000000000000000000;423.00000000000000000000;424.00000000000000000000;423.00000000000000000000</t>
  </si>
  <si>
    <t>421.00000000000000000000;420.00000000000000000000;420.00000000000000000000;420.00000000000000000000;420.00000000000000000000;420.00000000000000000000;420.00000000000000000000</t>
  </si>
  <si>
    <t>12958330;13285603;13563131;13584285;13891128;13748623;14034025</t>
  </si>
  <si>
    <t>53748;57159;52234;52107;51001;56851;50474</t>
  </si>
  <si>
    <t>39;52;59;62;72;74;51</t>
  </si>
  <si>
    <t>408.378659;408.507466;408.484668;408.143192;408.854944;408.706357;408.778611</t>
  </si>
  <si>
    <t>413.095104;412.385270;412.599358;413.338036;413.051825;413.059285;413.094167</t>
  </si>
  <si>
    <t>3.438011;3.447100;3.873299;4.178334;4.440100;4.505585;3.780881</t>
  </si>
  <si>
    <t>1256.247529;222.424384;248.283210;1113.551769;401.965106;377.326367;218.433132</t>
  </si>
  <si>
    <t>3600.000948;3600.000640;3600.001210;3600.000843;3600.000774;3600.000617;3600.000577</t>
  </si>
  <si>
    <t>420.00000000000000000000;420.00000000000000000000;421.00000000000000000000;420.00000000000000000000;420.00000000000000000000;420.00000000000000000000;420.00000000000000000000</t>
  </si>
  <si>
    <t>14691471;14726325;14867855;15133848;14690511;13911540;13414643</t>
  </si>
  <si>
    <t>63719;58791;59571;63231;53819;55121;54151</t>
  </si>
  <si>
    <t>2.975263;4.388528;3.343522;3.221978;3.579523;3.903397;2.951007</t>
  </si>
  <si>
    <t>338.754334;2761.451407;134.374992;860.500924;1846.661274;89.021126;962.773894</t>
  </si>
  <si>
    <t>3600.000509;3600.000917;3600.000820;3600.000453;3600.000732;3600.000572;3600.000741</t>
  </si>
  <si>
    <t>Fri Apr 26 12:51:25 2019</t>
  </si>
  <si>
    <t>410.76370139452495777732;410.76370139452490093390;410.76370139452490093390;410.76370139452495777732;410.76370139452490093390;410.76370139452490093390;410.76370139452495777732</t>
  </si>
  <si>
    <t>410.72293955789552910574;410.72378299389731637348;410.72872737408624743694;410.72672061281804190003;410.72294937709079931665;410.72264460554316656271;410.73430914250144496691</t>
  </si>
  <si>
    <t>293851;329352;277381;305205;247020;271658;329259</t>
  </si>
  <si>
    <t>1780;1712;1777;2071;1664;1910;2377</t>
  </si>
  <si>
    <t>14;21;25;23;23;25;15</t>
  </si>
  <si>
    <t>405.830814;405.819629;405.815142;405.641150;405.984378;405.741646;405.766354</t>
  </si>
  <si>
    <t>406.380767;406.461821;406.435201;406.369045;406.408769;406.379193;406.237275</t>
  </si>
  <si>
    <t>1.483363;1.501536;1.528857;1.562377;1.540920;1.545382;1.369521</t>
  </si>
  <si>
    <t>56.433254;37.065616;28.021215;38.990906;55.664843;44.038118;63.048870</t>
  </si>
  <si>
    <t>61.414806;55.587066;61.965488;68.310862;56.257449;62.725309;73.537723</t>
  </si>
  <si>
    <t>1.208008;1.181844;1.240106;1.355493;1.252045;1.306832;1.452327</t>
  </si>
  <si>
    <t>48.879013;10.242550;24.589164;44.772674;48.191816;52.740358;44.029826</t>
  </si>
  <si>
    <t>71.701396;84.194680;80.382582;46.441455;53.348439;55.802332;66.574405</t>
  </si>
  <si>
    <t>Fri Apr 26 13:06:26 2019</t>
  </si>
  <si>
    <t>7762239.93618516251444816589;7753695.93808633554726839066;7756834.28302356414496898651;7759803.66077390499413013458;7763044.74951171129941940308;7762171.93217561766505241394;7753932.89296001568436622620</t>
  </si>
  <si>
    <t>7745188.78481405973434448242;7744752.45946697052568197250;7745229.90864010807126760483;7747013.55611798353493213654;7745045.87543388549238443375;7745478.08440428227186203003;7748205.64988910220563411713</t>
  </si>
  <si>
    <t>2494515;2793642;2539962;2669852;2751679;2600661;3497627</t>
  </si>
  <si>
    <t>5225;6510;5421;5768;7021;6220;6504</t>
  </si>
  <si>
    <t>84;83;83;87;74;82;83</t>
  </si>
  <si>
    <t>7722696.271878;7724668.927728;7722614.193172;7724046.791799;7722544.462039;7722549.289232;7724470.614706</t>
  </si>
  <si>
    <t>7740631.084030;7740616.259975;7740797.832341;7740960.985092;7740579.285189;7740362.491920;7740470.287899</t>
  </si>
  <si>
    <t>79.288366;70.914351;70.962719;74.741790;69.883299;73.356938;68.372580</t>
  </si>
  <si>
    <t>3283.252627;3067.922035;3407.748222;3329.385771;2209.876297;3455.070919;2835.041514</t>
  </si>
  <si>
    <t>3600.004490;3600.004264;3600.004287;3600.005220;3600.004297;3600.004349;3600.005620</t>
  </si>
  <si>
    <t>7761452.75519053265452384949;7753737.17935226578265428543;7761231.89699458424001932144;7761767.28586431965231895447;7761274.30754137970507144928;7758643.92548305355012416840;7760106.52626942936331033707</t>
  </si>
  <si>
    <t>7746577.06705054081976413727;7744854.57503461837768554688;7744867.35546202864497900009;7745333.90503389853984117508;7745729.66123398113995790482;7745336.08914849534630775452;7745095.79612933471798896790</t>
  </si>
  <si>
    <t>3086466;2260376;2498338;2936979;3073935;2892578;2686189</t>
  </si>
  <si>
    <t>5490;4464;6535;7282;6774;6043;5792</t>
  </si>
  <si>
    <t>71.957001;85.948670;89.815963;72.177054;77.478978;61.203358;62.624786</t>
  </si>
  <si>
    <t>3362.810082;3503.394930;3100.195949;2253.769896;3567.442238;2804.605379;3090.469730</t>
  </si>
  <si>
    <t>3600.005394;3600.005739;3600.005158;3600.023595;3600.022210;3600.005481;3600.005527</t>
  </si>
  <si>
    <t>Thu Apr 18 11:13:09 2019</t>
  </si>
  <si>
    <t>8132889.45712276548147201538;8131746.32184857968240976334;8131626.24874034896492958069;8129236.50300295557826757431;8133176.20317525789141654968;8129860.20883441530168056488;8129989.05745906196534633636</t>
  </si>
  <si>
    <t>8122341.15238449722528457642;8127151.70210799854248762131;8125492.15305931959301233292;8126143.80583966616541147232;8125904.00600982178002595901;8124571.03820640221238136292;8124116.79540967755019664764</t>
  </si>
  <si>
    <t>3415880;2927556;2909450;2670199;2626155;2637449;2539842</t>
  </si>
  <si>
    <t>9332;7079;8199;7210;7530;7036;5980</t>
  </si>
  <si>
    <t>75;77;75;83;75;94;77</t>
  </si>
  <si>
    <t>8103856.777890;8103844.454831;8103844.454831;8103563.642312;8103845.852442;8103856.777890;8103853.820810</t>
  </si>
  <si>
    <t>8114404.383970;8115540.190041;8116526.599161;8116032.844661;8116654.949269;8116246.493207;8116091.253740</t>
  </si>
  <si>
    <t>39.803077;39.318748;45.904818;39.813895;65.482532;66.951270;46.788769</t>
  </si>
  <si>
    <t>3382.760907;2099.708472;2946.305839;3300.334843;3599.324744;3537.076350;3560.236801</t>
  </si>
  <si>
    <t>3600.006530;3600.006898;3600.006255;3600.005220;3600.005572;3600.005519;3600.005271</t>
  </si>
  <si>
    <t>8129283.84288346115499734879;8130281.42735581845045089722;8131188.23867920320481061935;8130348.50200417451560497284;8129885.54135179147124290466;8130442.38978534098714590073;8130427.60889733303338289261</t>
  </si>
  <si>
    <t>8126515.74966684821993112564;8124238.22745450027287006378;8123199.03583830874413251877;8123676.44889745675027370453;8125257.84444057103246450424;8123572.05714915506541728973;8125466.60848276037722826004</t>
  </si>
  <si>
    <t>2714373;2934084;2477650;2717777;2797520;3407296;3335711</t>
  </si>
  <si>
    <t>7698;8518;5407;6435;7778;5735;8725</t>
  </si>
  <si>
    <t>44.399855;46.847383;40.044400;36.674104;37.513622;40.591446;44.664709</t>
  </si>
  <si>
    <t>3262.968312;3074.635684;1808.548006;3597.841292;2856.616085;3200.466150;3100.861627</t>
  </si>
  <si>
    <t>3600.006416;3600.005306;3600.006249;3600.005162;3600.005165;3600.004703;3600.004941</t>
  </si>
  <si>
    <t>Fri Apr 19 01:16:30 2019</t>
  </si>
  <si>
    <t>586837216.92823064327239990234;586812216.78859364986419677734;586837216.92823028564453125000;586812216.78859746456146240234;586812216.78859364986419677734;586812791.46073377132415771484;586812216.78859400749206542969</t>
  </si>
  <si>
    <t>586784368.24060440063476562500;586784397.06251764297485351562;586784368.24060463905334472656;586784400.10786688327789306641;586784400.10786330699920654297;586784397.06251764297485351562;586784400.10786390304565429688</t>
  </si>
  <si>
    <t>210493;211721;215672;213979;215052;215490;211793</t>
  </si>
  <si>
    <t>3186;3245;3193;3119;3121;3115;3119</t>
  </si>
  <si>
    <t>576963455.589806;576963455.589804;576963455.589801;576963455.589806;576963455.589801;576963455.589806;576963455.589806</t>
  </si>
  <si>
    <t>580123802.321215;580123802.321213;580123802.321210;580123802.321215;580123802.321210;580123802.321215;580123802.321215</t>
  </si>
  <si>
    <t>17.839386;17.686421;17.516513;18.116652;18.218453;17.930861;17.489090</t>
  </si>
  <si>
    <t>193.370751;201.558291;245.768261;267.455796;273.978028;192.721029;190.154526</t>
  </si>
  <si>
    <t>193.413873;201.618201;245.822299;267.520786;274.027108;192.786636;190.211304</t>
  </si>
  <si>
    <t>7.479902;7.414985;7.420458;7.434488;7.381272;7.171703;7.521137</t>
  </si>
  <si>
    <t>310.706227;312.244923;307.936519;309.938392;313.935280;306.576142;344.895189</t>
  </si>
  <si>
    <t>313.894821;315.431602;311.315490;313.087111;317.362921;309.805813;348.362397</t>
  </si>
  <si>
    <t>Thu Apr 18 02:34:54 2019</t>
  </si>
  <si>
    <t>-15.00000000000000000000;-14.00000000000000000000;-14.00000000000000000000;-14.00000000000000000000;-14.00000000000000000000;-15.00000000000000000000;-15.00000000000000000000</t>
  </si>
  <si>
    <t>-19.00000000000000000000;-19.00000000000000000000;-19.00000000000000000000;-19.00000000000000000000;-19.00000000000000000000;-19.00000000000000000000;-19.00000000000000000000</t>
  </si>
  <si>
    <t>1477094;1457111;1441255;1469141;1423022;1412831;1410711</t>
  </si>
  <si>
    <t>6996;7877;6954;7284;7020;7649;7548</t>
  </si>
  <si>
    <t>-21.006282;-21.006282;-21.006282;-21.006282;-21.006282;-21.006282;-21.006282</t>
  </si>
  <si>
    <t>-20.357027;-20.357027;-20.357027;-20.357027;-20.357027;-20.357027;-20.357027</t>
  </si>
  <si>
    <t>287.903458;283.047900;280.101382;286.753785;285.266959;283.264759;282.346803</t>
  </si>
  <si>
    <t>3190.118571;3026.164222;400.201764;2934.186245;3233.283010;2928.631727;3307.879535</t>
  </si>
  <si>
    <t>3600.007893;3600.015958;3600.009880;3600.010005;3600.010137;3600.008775;3600.008255</t>
  </si>
  <si>
    <t>-18.00000000000000000000;-17.00000000000000000000;-18.00000000000000000000;-17.00000000000000000000;-18.00000000000000000000;-18.00000000000000000000;-18.00000000000000000000</t>
  </si>
  <si>
    <t>17947551;16966886;18320172;16684176;17496119;16708515;15955121</t>
  </si>
  <si>
    <t>135366;102362;132102;92181;127699;96606;99772</t>
  </si>
  <si>
    <t>14.121061;14.293320;14.292655;14.236813;14.146680;14.402865;14.498580</t>
  </si>
  <si>
    <t>23.769318;1286.851994;411.993026;983.491404;2843.979258;1634.655491;1432.194752</t>
  </si>
  <si>
    <t>3600.000922;3600.001709;3600.000856;3600.002265;3600.001001;3600.000909;3600.001151</t>
  </si>
  <si>
    <t>Wed Apr 24 15:34:39 2019</t>
  </si>
  <si>
    <t>68.99999999999988631316;68.99999999999988631316;69.00000000000000000000;69.00000000000000000000;68.99999999999988631316;68.99999999999988631316;68.99999999999988631316</t>
  </si>
  <si>
    <t>1164;1010;1145;1117;1114;1165;1022</t>
  </si>
  <si>
    <t>52;23;15;15;12;11;24</t>
  </si>
  <si>
    <t>25;25;27;27;24;24;25</t>
  </si>
  <si>
    <t>53.857687;53.857687;53.857687;53.857687;53.857687;53.857687;53.857687</t>
  </si>
  <si>
    <t>68.004116;67.929745;67.929582;67.929582;67.975791;67.975791;67.929745</t>
  </si>
  <si>
    <t>0.055925;0.056289;0.083178;0.077556;0.079188;0.077591;0.056279</t>
  </si>
  <si>
    <t>0.066087;0.058764;0.085271;0.079769;0.081603;0.080409;0.058845</t>
  </si>
  <si>
    <t>0.066228;0.062972;0.087169;0.081415;0.081817;0.080643;0.063020</t>
  </si>
  <si>
    <t>528;468;473;525;479;480;475</t>
  </si>
  <si>
    <t>2;2;11;2;3;2;22</t>
  </si>
  <si>
    <t>16;12;14;15;13;13;10</t>
  </si>
  <si>
    <t>68.696123;69.000000;68.500000;69.000000;69.000000;69.000000;68.405532</t>
  </si>
  <si>
    <t>0.030958;0.021750;0.020665;0.023620;0.021239;0.021328;0.016817</t>
  </si>
  <si>
    <t>0.031059;0.021850;0.021822;0.023720;0.021401;0.021427;0.019355</t>
  </si>
  <si>
    <t>0.031160;0.021946;0.021894;0.023831;0.021495;0.021527;0.019435</t>
  </si>
  <si>
    <t>Mon Apr 22 09:20:47 2019</t>
  </si>
  <si>
    <t>660705645.76000833511352539062;660705645.76000118255615234375;660705645.76001811027526855469;660705645.76000118255615234375;660705645.76000177860260009766;660705645.76000118255615234375;660705645.76000094413757324219</t>
  </si>
  <si>
    <t>660639687.63789200782775878906;660639598.93705689907073974609;660639579.91723191738128662109;660639666.66879403591156005859;660639623.48761677742004394531;660639619.85660517215728759766;660639604.73795807361602783203</t>
  </si>
  <si>
    <t>9375935;8257978;6854633;9052620;6246638;7436727;11656783</t>
  </si>
  <si>
    <t>95004;89086;69945;87942;50450;75643;107230</t>
  </si>
  <si>
    <t>45;70;51;40;69;53;42</t>
  </si>
  <si>
    <t>653354785.589006;653412868.817323;653136584.203552;653353209.443713;653250235.983925;653078059.520269;653417115.974018</t>
  </si>
  <si>
    <t>656758365.969650;656861491.910711;656894816.336525;656588070.313666;657010915.868226;657005899.007316;656561178.946013</t>
  </si>
  <si>
    <t>8.030523;9.522566;8.038973;7.080714;10.342609;8.991842;7.463834</t>
  </si>
  <si>
    <t>1904.154243;1744.530955;965.291480;1061.969345;859.066295;1651.294998;2120.616607</t>
  </si>
  <si>
    <t>2333.434257;1984.241038;1733.445435;2102.329128;1347.300973;1868.021331;2601.038175</t>
  </si>
  <si>
    <t>6.408332;7.605532;7.725899;6.740931;6.523465;5.667052;6.559919</t>
  </si>
  <si>
    <t>2871.774576;1831.949025;3344.234612;1268.686645;1007.591282;2205.237211;1876.015260</t>
  </si>
  <si>
    <t>3131.264809;2035.324126;3393.885878;1618.640259;1195.279012;2241.579229;1962.057048</t>
  </si>
  <si>
    <t>Mon Apr 22 06:48:01 2019</t>
  </si>
  <si>
    <t>529740623.19999444484710693359;529740623.19999319314956665039;529740623.20000267028808593750;529740623.20000708103179931641;529740623.19998878240585327148;529740623.19999623298645019531;529740623.20000320672988891602</t>
  </si>
  <si>
    <t>529687927.26522225141525268555;529687904.19140768051147460938;529688035.30784022808074951172;529687700.15310090780258178711;529687717.00662004947662353516;529688054.23925626277923583984;529687668.74392014741897583008</t>
  </si>
  <si>
    <t>1338500;1130735;1514068;962867;1750489;1252426;1535541</t>
  </si>
  <si>
    <t>19959;19840;29282;15933;30360;19331;23592</t>
  </si>
  <si>
    <t>44;48;65;36;56;56;52</t>
  </si>
  <si>
    <t>525033362.814059;525007814.927657;524989520.273344;524986526.136193;525052548.316516;525032778.013035;524982137.556174</t>
  </si>
  <si>
    <t>526983935.149677;527110375.179742;527143581.270511;527080627.716660;527220565.450298;527220226.191016;527157282.286255</t>
  </si>
  <si>
    <t>6.299441;5.999932;7.485008;5.170108;7.525914;7.583065;6.832493</t>
  </si>
  <si>
    <t>517.610830;430.607328;676.802852;417.390250;654.123064;501.095999;602.609771</t>
  </si>
  <si>
    <t>553.698342;481.491159;685.454857;463.373852;673.261733;527.547617;603.924122</t>
  </si>
  <si>
    <t>7.565532;6.433533;4.616945;6.411163;6.663560;7.164605;7.269709</t>
  </si>
  <si>
    <t>502.846192;603.227431;643.184263;419.512548;498.783085;437.967494;390.806564</t>
  </si>
  <si>
    <t>528.456001;633.817622;678.096459;449.728486;504.686810;438.639125;430.236835</t>
  </si>
  <si>
    <t>Tue Apr 16 23:31:35 2019</t>
  </si>
  <si>
    <t>61.00000000000073896445;117.00000000000029842795;49.00000000000031263880;92.00000000000179056769;48.00000000000000000000;61.00000000000208899564;-107.00000000000000000000</t>
  </si>
  <si>
    <t>-1502.00000000000000000000;-1510.00000000000000000000;-1517.00000000000000000000;-1529.00000000000000000000;-1506.00000000000000000000;-1510.00000000000000000000;-1516.00000000000000000000</t>
  </si>
  <si>
    <t>248059;236533;235466;236125;246183;245626;211609</t>
  </si>
  <si>
    <t>513;513;513;513;513;513;513</t>
  </si>
  <si>
    <t>199;163;144;108;192;177;132</t>
  </si>
  <si>
    <t>-1645.921742;-1645.921742;-1645.921742;-1645.921742;-1645.921742;-1645.921742;-1645.921742</t>
  </si>
  <si>
    <t>-1503.580546;-1512.119410;-1519.053695;-1531.840620;-1507.549244;-1510.800768;-1519.401363</t>
  </si>
  <si>
    <t>782.734930;640.842509;583.349441;444.285921;769.845681;711.064450;554.229269</t>
  </si>
  <si>
    <t>877.558587;720.105235;681.665113;516.417463;856.103946;787.328569;672.661444</t>
  </si>
  <si>
    <t>3600.114491;3600.167226;3600.101801;3600.113833;3600.793388;3600.104657;3600.145210</t>
  </si>
  <si>
    <t>-1527.00000000000000000000;-1550.00000000000000000000;-1550.00000000000000000000;-1511.00000000000000000000;-1551.00000000000000000000;-1550.00000000000000000000;-1495.00000000000000000000</t>
  </si>
  <si>
    <t>194058;161605;156619;208305;199462;186398;243865</t>
  </si>
  <si>
    <t>530;571;565;519;571;563;513</t>
  </si>
  <si>
    <t>586.324591;275.683641;274.611638;755.160972;270.658457;266.002905;941.817896</t>
  </si>
  <si>
    <t>682.832889;342.771407;348.693881;887.640276;348.738672;352.464463;1076.748388</t>
  </si>
  <si>
    <t>3601.048593;3600.543974;3600.178432;3600.072010;3600.041419;3600.116474;3600.087633</t>
  </si>
  <si>
    <t>Mon Apr 22 16:35:50 2019</t>
  </si>
  <si>
    <t>15.99999999995592858681;18.00000000000000000000;15.99999999997213429026;18.00000000000000000000;16.00000000001119460080;15.99999999999861266531;18.00000000000000000000</t>
  </si>
  <si>
    <t>723587;435914;575507;396595;1130291;745721;465571</t>
  </si>
  <si>
    <t>270;139;187;120;443;250;149</t>
  </si>
  <si>
    <t>42;67;54;70;15;46;67</t>
  </si>
  <si>
    <t>8.851885;8.851562;8.839612;8.850250;8.844016;8.856282;8.845439</t>
  </si>
  <si>
    <t>9.166635;9.184521;9.185133;9.201415;9.046319;9.171065;9.186100</t>
  </si>
  <si>
    <t>1207.635637;1788.727030;1528.368516;1893.607113;483.299204;1266.025661;1816.235240</t>
  </si>
  <si>
    <t>2959.308609;3263.123567;2713.075532;3392.371547;2734.441084;3013.103505;3247.079509</t>
  </si>
  <si>
    <t>3600.138070;3600.138973;3600.155050;3600.133360;3600.120495;3600.128105;3600.183847</t>
  </si>
  <si>
    <t>1343461;1299003;1337620;1311072;1408452;1283165;1318294</t>
  </si>
  <si>
    <t>529;545;536;533;540;548;581</t>
  </si>
  <si>
    <t>170.451534;151.846635;140.682574;165.839177;150.253481;134.373237;129.243903</t>
  </si>
  <si>
    <t>1164.078569;939.438927;1051.505131;1214.126829;2188.389206;865.655651;1525.223405</t>
  </si>
  <si>
    <t>3600.186412;3600.020694;3600.021000;3600.160694;3600.019879;3600.174052;3600.020447</t>
  </si>
  <si>
    <t>Sat Apr 20 05:26:18 2019</t>
  </si>
  <si>
    <t>273631;236397;152400;229598;139999;202967;116424</t>
  </si>
  <si>
    <t>43;39;21;30;17;28;15</t>
  </si>
  <si>
    <t>9;12;24;13;28;18;29</t>
  </si>
  <si>
    <t>8.770691;8.764664;8.760609;8.775430;8.760956;8.762740;8.775682</t>
  </si>
  <si>
    <t>8.959291;9.009947;9.128638;9.062115;9.157578;9.103284;9.133411</t>
  </si>
  <si>
    <t>966.094136;1231.036980;2081.829940;1359.205671;2330.878904;1628.669739;2520.393833</t>
  </si>
  <si>
    <t>3600.128188;3600.142733;3600.121110;3600.277981;3600.330460;3600.116617;3600.312855</t>
  </si>
  <si>
    <t>16.00000000000161648472;15.99999999998896882403;16.99999999999783995008;16.99999999999999289457;15.99999999997445243594;20.00000000000000000000;17.00000000000002131628</t>
  </si>
  <si>
    <t>666824;614085;695030;620572;672142;561443;517461</t>
  </si>
  <si>
    <t>136;92;142;127;146;124;98</t>
  </si>
  <si>
    <t>365.969794;251.834873;263.268176;371.792279;391.241424;412.946735;391.149233</t>
  </si>
  <si>
    <t>3003.226331;3427.328000;2817.234763;3213.094371;3105.939855;3572.953784;3413.146516</t>
  </si>
  <si>
    <t>3600.090777;3600.084749;3600.077333;3600.077950;3600.073191;3600.199882;3600.077699</t>
  </si>
  <si>
    <t>Thu Apr 18 04:46:27 2019</t>
  </si>
  <si>
    <t>8.00000000000000000000;7.00000000000000000000;8.00000000000000000000;9.00000000000000000000;8.00000000000000000000;8.00000000000000000000;8.00000000000000000000</t>
  </si>
  <si>
    <t>5.00000000000000000000;4.00000000000000000000;5.00000000000000000000;5.00000000000000000000;5.00000000000000000000;5.00000000000000000000;5.00000000000000000000</t>
  </si>
  <si>
    <t>5791818;3020985;6571724;4255125;4941005;6437093;5687059</t>
  </si>
  <si>
    <t>388;107;421;236;274;320;318</t>
  </si>
  <si>
    <t>19;22;21;18;20;21;21</t>
  </si>
  <si>
    <t>3.436892;3.436892;3.437038;3.437038;3.437038;3.436892;3.437038</t>
  </si>
  <si>
    <t>3.474848;3.475585;3.473254;3.469193;3.475187;3.470673;3.485530</t>
  </si>
  <si>
    <t>391.693341;859.376877;1046.692765;1673.476141;1598.451200;995.234396;1032.674231</t>
  </si>
  <si>
    <t>2602.822514;2552.148883;3068.421569;2199.980438;3488.445656;1442.891602;2123.258325</t>
  </si>
  <si>
    <t>3600.019124;3600.013469;3600.011196;3600.012006;3600.011238;3600.027300;3600.014952</t>
  </si>
  <si>
    <t>8.00000000000000000000;9.00000000000000000000;7.00000000000000000000;8.00000000000000355271;7.00000000000000000000;7.99999999999999911182;8.00000000000000000000</t>
  </si>
  <si>
    <t>5.00000000000000000000;5.00000000000000000000;6.00000000000000000000;5.00000000000000000000;6.00000000000000000000;5.00000000000000000000;6.00000000000000000000</t>
  </si>
  <si>
    <t>7844066;9330914;9384369;12028073;14344351;11420878;13895250</t>
  </si>
  <si>
    <t>490;648;373;666;754;706;828</t>
  </si>
  <si>
    <t>46;21;30;22;22;21;42</t>
  </si>
  <si>
    <t>3.519678;3.484771;3.520885;3.501064;3.496362;3.489690;3.508457</t>
  </si>
  <si>
    <t>2085.399301;880.475344;1732.277825;419.749241;639.960151;430.560538;907.099191</t>
  </si>
  <si>
    <t>2808.681369;1929.213590;1998.167276;1473.099821;2293.380738;1557.795966;1424.018853</t>
  </si>
  <si>
    <t>3600.007599;3600.042885;3600.011519;3600.008182;3600.007568;3600.025090;3600.007810</t>
  </si>
  <si>
    <t>Tue Apr 23 14:06:56 2019</t>
  </si>
  <si>
    <t>-7522.92240682833835307974;-7531.68274267747074190993;-7529.16035872434440534562;-7543.03244106264355650637;-7542.71024132974162057508;-7551.13755738616055168677;-7528.41466642320028768154</t>
  </si>
  <si>
    <t>-7559.53305471496696554823;-7559.53305498992267530411;-7559.53305512006136268610;-7559.53305498176450782921;-7559.53305498253939731512;-7559.53305509766778413905;-7559.53305471497424150584</t>
  </si>
  <si>
    <t>11578674;11143780;11119743;11324150;11325035;11383365;11973253</t>
  </si>
  <si>
    <t>5383;6958;7391;5731;6824;7058;6325</t>
  </si>
  <si>
    <t>18;20;20;18;16;22;16</t>
  </si>
  <si>
    <t>-7559.533055;-7559.533055;-7559.533055;-7559.533055;-7559.533055;-7559.533055;-7559.533055</t>
  </si>
  <si>
    <t>123.917093;126.190222;136.393947;117.143571;125.761309;138.239720;97.911565</t>
  </si>
  <si>
    <t>2194.549049;2094.356814;2875.038855;3523.208515;2374.096334;2683.862470;3483.138984</t>
  </si>
  <si>
    <t>3600.030980;3600.057999;3600.030480;3600.025232;3600.033509;3600.152061;3600.120590</t>
  </si>
  <si>
    <t>-7524.88527702576720912475;-7542.54513547240458137821;-7513.66640590727001836058;-7545.65449446103866648627;-7536.20675660828874242725;-7551.47504492991447477834;-7551.55380254666033579269</t>
  </si>
  <si>
    <t>-7559.53305373883267748170;-7559.53305373883631546050;-7559.53305373883449647110;-7559.53305373882540152408;-7559.53305373883176798699;-7559.53305373882903950289;-7559.53305373883631546050</t>
  </si>
  <si>
    <t>36684714;36130099;34755942;31538128;33374345;39470387;35513726</t>
  </si>
  <si>
    <t>258807;233150;195535;228142;195802;215152;222781</t>
  </si>
  <si>
    <t>14;12;12;14;16;12;12</t>
  </si>
  <si>
    <t>-7559.533054;-7559.533054;-7559.533054;-7559.533054;-7559.533054;-7559.533054;-7559.533054</t>
  </si>
  <si>
    <t>10.852945;9.888138;12.216280;10.271865;12.491803;11.761740;11.330592</t>
  </si>
  <si>
    <t>1766.916476;2600.376671;261.412128;1282.497366;2141.361266;1459.751986;1300.973997</t>
  </si>
  <si>
    <t>3600.002417;3600.004313;3600.004651;3600.003347;3600.003720;3600.004295;3600.003172</t>
  </si>
  <si>
    <t>Sat May 11 19:00:06 2019</t>
  </si>
  <si>
    <t>50.00000000000000000000;49.00000000000000000000;50.00000000000000000000;50.00000000000000000000;51.00000000000000000000;50.00000000000000000000;50.00000000000000000000</t>
  </si>
  <si>
    <t>22147490;28266029;21186353;24211331;27434788;22594350;23754769</t>
  </si>
  <si>
    <t>3401066;3414033;3220558;3158965;3314924;3351537;3461346</t>
  </si>
  <si>
    <t>47.186667;47.186667;47.186667;47.186667;47.186667;47.186667;47.186667</t>
  </si>
  <si>
    <t>0.671612;0.624192;0.705424;0.709504;0.716862;0.498680;0.613009</t>
  </si>
  <si>
    <t>2134.920290;3030.507803;2148.376674;2115.662530;20.565936;946.549777;34.881229</t>
  </si>
  <si>
    <t>3600.000842;3600.000997;3600.000998;3600.000897;3600.000814;3600.001343;3600.000999</t>
  </si>
  <si>
    <t>Sun Apr 21 06:58:22 2019</t>
  </si>
  <si>
    <t>1745.12418227247962931870;1745.12418227844727880438;1745.12418228033538980526;1745.12418227940179349389;1745.12418227852936070121;1745.12418227888610999798;1745.12418227754187682876</t>
  </si>
  <si>
    <t>1744.95233056523443337937;1744.94994355597327739815;1744.97964412634155451087;1744.95212232113112804655;1744.95119114254544001597;1744.95485457820200281276;1744.95540492099894436251</t>
  </si>
  <si>
    <t>12590106;14061143;10419039;18131816;18209267;12926677;14536245</t>
  </si>
  <si>
    <t>1269576;1355270;1100684;1595664;1659584;1213736;1657221</t>
  </si>
  <si>
    <t>1288.102161;1288.102161;1288.102161;1288.102161;1288.102161;1288.102161;1288.102161</t>
  </si>
  <si>
    <t>1295.553090;1295.553090;1295.553090;1295.553090;1295.553090;1295.553090;1295.553090</t>
  </si>
  <si>
    <t>0.057054;0.055890;0.055864;0.056194;0.055670;0.055683;0.056640</t>
  </si>
  <si>
    <t>966.379195;1143.262306;843.741756;1449.986027;1092.396829;835.617601;1068.430371</t>
  </si>
  <si>
    <t>1085.507481;1210.242470;934.530829;1511.621773;1453.570045;1061.913892;1307.188634</t>
  </si>
  <si>
    <t>1745.12418234602228039876;1745.12418234622896306973;1745.12418234602682787227;1745.12418234604274402955;1745.12418234603296696150;1745.12418234602273514611;1745.12418234602728261962</t>
  </si>
  <si>
    <t>1671.10740316454166531912;1744.96948506302578607574;1745.00724239232908985286;1744.95676803575747726427;1744.95290434397611534223;1744.95688681263732178195;1744.95854618020734960737</t>
  </si>
  <si>
    <t>31665025;5048715;10032795;33951414;29488439;14591488;20618370</t>
  </si>
  <si>
    <t>1167490;343511;473018;1683067;1091555;912424;889576</t>
  </si>
  <si>
    <t>0.040766;0.040529;0.041797;0.040351;0.036281;0.040850;0.043490</t>
  </si>
  <si>
    <t>3355.127463;441.988081;341.274648;1673.127460;3197.457578;1636.409131;1713.071432</t>
  </si>
  <si>
    <t>3600.000629;546.463990;986.244311;3591.593045;3210.926302;1713.685338;2134.334383</t>
  </si>
  <si>
    <t>Sun Apr 21 05:45:19 2019</t>
  </si>
  <si>
    <t>-349.99986000000001240551;-345.00000000000000000000;-345.00000000000000000000;-345.00000000000000000000;-349.99963999999999941792;-345.00000000000079580786;-345.00000000000000000000</t>
  </si>
  <si>
    <t>-350.00000000000000000000;-345.00000000000000000000;-345.00000000000000000000;-345.00000000000000000000;-350.00000000000000000000;-345.00000000000079580786;-345.00000000000000000000</t>
  </si>
  <si>
    <t>401444;324832;340693;262064;312749;198828;362050</t>
  </si>
  <si>
    <t>5559;6064;6410;5045;5309;3739;6194</t>
  </si>
  <si>
    <t>42;58;59;49;42;32;35</t>
  </si>
  <si>
    <t>-462.999998;-461.666663;-461.666665;-462.999994;-461.666657;-461.666662;-462.999998</t>
  </si>
  <si>
    <t>-424.999984;-427.325201;-423.653846;-428.333333;-427.945636;-429.999992;-438.831615</t>
  </si>
  <si>
    <t>15.204577;18.987465;15.979818;14.736423;13.861030;12.434427;12.090571</t>
  </si>
  <si>
    <t>105.322574;186.736277;197.852692;166.790175;208.994810;145.330294;181.634634</t>
  </si>
  <si>
    <t>207.926273;192.570880;199.387453;176.673838;208.997780;148.727924;190.422262</t>
  </si>
  <si>
    <t>794199;251920;320005;408947;445382;489794;408652</t>
  </si>
  <si>
    <t>9544;3412;4790;5851;6106;6783;4671</t>
  </si>
  <si>
    <t>2.940008;2.901187;2.443880;2.683184;2.878626;2.534458;2.697100</t>
  </si>
  <si>
    <t>93.460755;35.925324;53.448333;47.209242;42.368123;74.713370;53.806574</t>
  </si>
  <si>
    <t>99.141235;40.652637;53.448965;67.331788;62.106864;76.295650;54.516281</t>
  </si>
  <si>
    <t>Fri Apr 19 06:52:59 2019</t>
  </si>
  <si>
    <t>24256.31228983402252197266;24256.31228983402252197266;24256.31228983401888399385;24256.31228983402252197266;24256.31228983403707388788;24256.31228983401888399385;24256.31228983402252197266</t>
  </si>
  <si>
    <t>24253.89836137164820684120;24254.00955324019014369696;24254.03756410413552657701;24253.93277495613801875152;24253.88826776085625169799;24253.88880319812960806303;24254.26693964534570113756</t>
  </si>
  <si>
    <t>6374885;6466547;6622167;4524681;5214012;6655903;5229201</t>
  </si>
  <si>
    <t>56770;83164;58855;56147;56195;57284;53234</t>
  </si>
  <si>
    <t>22574.590813;22574.590813;22574.590813;22574.590813;22574.590813;22574.590813;22574.590813</t>
  </si>
  <si>
    <t>22641.647619;22641.647619;22641.647619;22641.647619;22641.647619;22641.647619;22641.647619</t>
  </si>
  <si>
    <t>2.028949;1.851818;1.846692;1.992102;1.974362;1.903498;2.122509</t>
  </si>
  <si>
    <t>2488.297143;2871.428682;2580.325185;2025.452279;2444.807714;2692.615904;2524.674634</t>
  </si>
  <si>
    <t>2505.300644;2871.432262;2580.328118;2025.455241;2479.856597;2703.232917;2524.679798</t>
  </si>
  <si>
    <t>0.532635;0.534420;0.545701;0.542931;0.539204;0.546684;0.541149</t>
  </si>
  <si>
    <t>1547.006447;1666.859153;1372.425128;1460.971739;1517.191278;1326.491511;1087.533974</t>
  </si>
  <si>
    <t>1548.494093;1670.776622;1406.823327;1462.504195;1536.159532;1329.614830;1109.762698</t>
  </si>
  <si>
    <t>Wed Apr 17 23:20:04 2019</t>
  </si>
  <si>
    <t>7.75863072227163552697;7.75869607674329664349;7.75866550646537245228;7.75866550646537245228;7.75866550646537245228;7.75866550646537245228;7.75863072227162753336</t>
  </si>
  <si>
    <t>7.75785504347793786195;7.75795544240425538618;7.75790002699906278139;7.75802313754195260742;7.75789924114166318247;7.75790514048254742363;7.75786399432554940603</t>
  </si>
  <si>
    <t>354343;157983;491138;1040121;242696;386636;424334</t>
  </si>
  <si>
    <t>23599;23181;40088;64689;26957;43256;38085</t>
  </si>
  <si>
    <t>8;5;5;6;6;5;6</t>
  </si>
  <si>
    <t>7.343587;7.343587;7.343560;7.343556;7.343590;7.343590;7.343592</t>
  </si>
  <si>
    <t>8.171618;7.631296;5.855999;7.119542;6.887588;6.654709;6.773106</t>
  </si>
  <si>
    <t>400.861583;292.140859;396.104068;1121.532957;386.668816;548.581941;447.865324</t>
  </si>
  <si>
    <t>517.347518;323.273863;658.555018;1121.547707;413.822018;561.281641;671.344497</t>
  </si>
  <si>
    <t>7.264181;7.009105;5.972923;4.817091;6.519784;5.600000;5.128581</t>
  </si>
  <si>
    <t>532.709950;407.188774;460.348937;693.577660;605.938768;742.906028;623.635324</t>
  </si>
  <si>
    <t>532.723559;507.058404;1448.615840;1508.799514;605.942658;742.913254;623.644437</t>
  </si>
  <si>
    <t>Fri Apr 19 01:28:36 2019</t>
  </si>
  <si>
    <t>51906.47737025178503245115;51906.47737025178503245115;51906.74228217853669775650;51906.47737025178503245115;51906.47737025178503245115;51906.47737025178503245115;51906.47737025178503245115</t>
  </si>
  <si>
    <t>51901.54078512456908356398;51902.66815309490630170330;51902.41371843156957766041;51903.36083004222746239975;51901.65232368983561173081;51902.00671950629475759342;51904.01328015582112129778</t>
  </si>
  <si>
    <t>92958;93386;82543;131681;37208;54520;37048</t>
  </si>
  <si>
    <t>346;480;458;454;115;141;82</t>
  </si>
  <si>
    <t>7;11;10;9;11;9;12</t>
  </si>
  <si>
    <t>45208.702558;45166.118265;45196.861003;45208.702558;45166.118265;45208.702558;45208.702558</t>
  </si>
  <si>
    <t>45240.822608;45240.700452;45242.940802;45241.154738;51892.192417;45244.255126;51892.192417</t>
  </si>
  <si>
    <t>29.688503;30.037174;29.339002;31.069928;37.608313;29.705254;41.427829</t>
  </si>
  <si>
    <t>95.722696;96.060576;103.413671;124.661205;49.168195;71.101238;50.926007</t>
  </si>
  <si>
    <t>95.761715;106.535230;103.703106;124.668874;49.315388;71.109139;51.188984</t>
  </si>
  <si>
    <t>32.265067;28.662615;28.710722;26.640553;26.262566;28.337922;24.641185</t>
  </si>
  <si>
    <t>741.285883;342.790289;415.950028;1124.331807;1896.788696;863.160440;2123.526638</t>
  </si>
  <si>
    <t>741.296349;342.798911;1277.659259;1124.420168;1898.141325;863.169429;2126.900346</t>
  </si>
  <si>
    <t>Sun Apr 21 04:05:18 2019</t>
  </si>
  <si>
    <t>-1132.22317406762681457622;-1132.22317083093275869032;-1132.22317258759062497120;-1132.22317083093366818503;-1132.22317083093298606400;-1132.22317083093344081135;-1132.22317083093503242708</t>
  </si>
  <si>
    <t>-1132.24885060507631351356;-1132.24242690827441037982;-1132.26990895620861010684;-1132.28818132418996356137;-1132.31507204944659861212;-1132.22317083093344081135;-1132.28965530190589561244</t>
  </si>
  <si>
    <t>37838;37024;39868;34698;41030;40440;34314</t>
  </si>
  <si>
    <t>62;62;130;72;114;106;56</t>
  </si>
  <si>
    <t>44;43;38;40;39;39;37</t>
  </si>
  <si>
    <t>-1511.503927;-1510.619098;-1510.446713;-1511.524347;-1511.177514;-1509.682096;-1510.804981</t>
  </si>
  <si>
    <t>-1155.398767;-1159.822080;-1165.565761;-1168.786854;-1167.508973;-1163.741982;-1170.740085</t>
  </si>
  <si>
    <t>42.978302;46.579023;44.765045;44.669350;47.424559;43.100274;39.810310</t>
  </si>
  <si>
    <t>49.064923;49.785076;52.544045;47.147852;56.234611;50.898185;42.206339</t>
  </si>
  <si>
    <t>52.692854;53.414413;55.872092;50.984722;58.878145;53.859675;46.385409</t>
  </si>
  <si>
    <t>6.922630;5.638568;7.207042;7.171029;6.970106;6.250872;5.864152</t>
  </si>
  <si>
    <t>8.039848;6.402032;7.501693;7.544394;7.315333;6.637834;6.183316</t>
  </si>
  <si>
    <t>8.084768;6.624067;7.732593;7.834898;7.533190;6.908666;6.329583</t>
  </si>
  <si>
    <t>Sun Apr 21 04:12:39 2019</t>
  </si>
  <si>
    <t>379.07129574999993337769;379.07129575000004706453;379.07129574999981969086;379.07129574999976284744;379.07129574999999022111;379.07129574999970600402;379.07129574999976284744</t>
  </si>
  <si>
    <t>17201;15588;20312;15460;15629;15273;14756</t>
  </si>
  <si>
    <t>2444;2145;2678;2328;2272;2319;1990</t>
  </si>
  <si>
    <t>340.564660;340.564660;340.564660;340.564660;340.564660;340.564660;340.564660</t>
  </si>
  <si>
    <t>340.566609;340.566609;340.566609;340.566609;340.566609;340.566609;340.566609</t>
  </si>
  <si>
    <t>0.339144;0.302090;0.303098;0.299949;0.302773;0.302643;0.303434</t>
  </si>
  <si>
    <t>6.700400;6.030718;6.860999;6.376465;6.197159;6.297205;4.458064</t>
  </si>
  <si>
    <t>7.088549;6.397924;7.408300;6.395629;6.214276;6.316396;6.110170</t>
  </si>
  <si>
    <t>0.349036;0.348446;0.347231;0.348755;0.347426;0.353038;0.376694</t>
  </si>
  <si>
    <t>4.316663;4.379478;4.308915;5.086353;4.302186;4.317927;4.537395</t>
  </si>
  <si>
    <t>4.500977;4.414191;4.491114;5.595873;4.478203;4.510515;4.724555</t>
  </si>
  <si>
    <t>Sun Apr 21 12:38:18 2019</t>
  </si>
  <si>
    <t>397.76134364999984427413;397.76134364999990111755;397.76134364999921899653;397.76134364999995796097;397.76134364999984427413;397.76134365000007164781;397.76134364999990111755</t>
  </si>
  <si>
    <t>397.75670807238185489041;397.76134364999990111755;397.72927079999993793535;397.73574134999995521866;397.72377984805183359640;397.72302757000295514445;397.73829284444434506440</t>
  </si>
  <si>
    <t>234517;252254;303213;264112;375856;281558;638321</t>
  </si>
  <si>
    <t>19685;25037;26728;29111;32275;24427;63620</t>
  </si>
  <si>
    <t>344.342215;344.342215;344.342215;344.342215;344.342215;344.342215;344.342215</t>
  </si>
  <si>
    <t>346.261672;346.261672;346.261672;346.261672;346.261672;346.261672;346.261672</t>
  </si>
  <si>
    <t>0.579852;0.508397;0.515625;0.511645;0.503514;0.505810;0.505258</t>
  </si>
  <si>
    <t>41.487110;51.095510;56.031990;39.780983;75.072224;64.388011;52.238360</t>
  </si>
  <si>
    <t>52.949772;54.658169;65.027676;63.801688;76.586109;65.768541;117.191414</t>
  </si>
  <si>
    <t>0.286195;0.291259;0.291388;0.287137;0.291039;0.290152;0.285754</t>
  </si>
  <si>
    <t>51.379283;57.738881;42.697019;40.103630;55.145944;54.711695;65.335941</t>
  </si>
  <si>
    <t>66.010086;63.792632;47.511479;47.658931;55.789753;55.797769;67.971479</t>
  </si>
  <si>
    <t>Sun Apr 21 12:53:20 2019</t>
  </si>
  <si>
    <t>24.16319444450000020197;24.16319444460000198660;24.16319444450000020197;24.16319444450000020197;24.16319444450000020197;24.16319444460000198660;24.16319444450000020197</t>
  </si>
  <si>
    <t>24.16319444450000020197;24.16313098810729087518;24.16319444450000020197;24.16319444450000020197;24.16319444450000020197;24.16319444460000198660;24.16319444450000020197</t>
  </si>
  <si>
    <t>378674;570290;335692;590035;528835;1193346;377837</t>
  </si>
  <si>
    <t>757;935;706;1307;785;2207;849</t>
  </si>
  <si>
    <t>11;10;9;8;11;10;10</t>
  </si>
  <si>
    <t>23.261882;23.261535;23.261882;23.334011;23.261882;23.261882;23.261882</t>
  </si>
  <si>
    <t>23.343493;23.334011;23.342442;23.342442;23.346134;23.342442;23.334653</t>
  </si>
  <si>
    <t>45.901542;42.581210;51.099577;47.264933;46.000854;45.400116;43.418311</t>
  </si>
  <si>
    <t>991.666864;1397.954294;873.601794;1365.791587;1568.847635;1929.135536;996.645236</t>
  </si>
  <si>
    <t>999.118708;1404.215963;895.811388;1372.106632;1570.094481;1932.366052;1002.016399</t>
  </si>
  <si>
    <t>52.014943;52.092964;49.459400;47.458043;56.827382;53.775226;52.845577</t>
  </si>
  <si>
    <t>1695.205353;926.718701;730.042775;1011.244781;791.696067;1865.433984;1151.793153</t>
  </si>
  <si>
    <t>1705.743514;933.660074;744.968618;1014.654533;806.056755;1870.811558;1157.517273</t>
  </si>
  <si>
    <t>Sun Apr 21 01:53:57 2019</t>
  </si>
  <si>
    <t>32452.00000000000000000000;31866.00000000000000000000;32863.00000000000000000000;32084.00000000000000000000;32552.00000000000000000000;32068.00000000000000000000;33318.00000000000000000000</t>
  </si>
  <si>
    <t>962778;1326822;973003;1024930;1011694;1130361;944314</t>
  </si>
  <si>
    <t>2993;3042;3162;3042;3101;3071;3158</t>
  </si>
  <si>
    <t>45;45;45;41;48;49;42</t>
  </si>
  <si>
    <t>28663.986125;28672.800973;28403.677118;28271.995926;28685.199198;28779.377032;28370.140397</t>
  </si>
  <si>
    <t>144.858210;133.651546;154.617041;120.853370;139.638590;137.676966;144.336054</t>
  </si>
  <si>
    <t>3601.180195;3600.002321;3600.002535;3600.003357;3600.005519;3600.005212;3600.003295</t>
  </si>
  <si>
    <t>1011591;1253540;1190085;1375757;1681269;1399724;1572575</t>
  </si>
  <si>
    <t>2991;3141;3086;3098;3256;3372;3189</t>
  </si>
  <si>
    <t>144.079002;126.904651;150.161804;113.629712;90.668594;89.709743;122.594672</t>
  </si>
  <si>
    <t>3600.002907;3600.029689;3600.006866;3600.002071;3600.004060;3600.005184;3600.004623</t>
  </si>
  <si>
    <t>Fri Apr 19 08:48:04 2019</t>
  </si>
  <si>
    <t>0.073484;0.075943;0.078777;0.085643;0.084426;0.103251;0.074200</t>
  </si>
  <si>
    <t>134.794279;113.791549;84.835012;144.590655;107.584741;101.799823;163.994346</t>
  </si>
  <si>
    <t>134.799330;113.819008;84.856826;144.741291;107.651254;103.297159;164.924082</t>
  </si>
  <si>
    <t>0.078169;0.081540;0.090140;0.109266;0.075860;0.080905;0.098655</t>
  </si>
  <si>
    <t>106.335998;100.849987;180.686753;148.563113;161.696214;148.803723;98.553225</t>
  </si>
  <si>
    <t>106.367175;100.910485;180.699449;148.667173;161.718067;148.825324;98.674440</t>
  </si>
  <si>
    <t>Sat Apr 20 22:59:26 2019</t>
  </si>
  <si>
    <t>610.00000000000000000000;603.00000000000000000000;610.00000000000000000000;610.00000000000000000000;596.00000000000000000000;598.00000000000000000000;599.00000000000000000000</t>
  </si>
  <si>
    <t>15948407;19065699;12670025;19639908;15183922;14773527;14852500</t>
  </si>
  <si>
    <t>74185;62723;66092;150212;34840;30459;38409</t>
  </si>
  <si>
    <t>25;28;25;26;26;25;27</t>
  </si>
  <si>
    <t>362.283333;362.283333;362.658333;362.283333;362.366667;364.616667;363.700000</t>
  </si>
  <si>
    <t>560.724436;561.333333;560.003540;560.666315;561.600000;560.831107;561.695920</t>
  </si>
  <si>
    <t>3.182714;3.573761;2.987461;3.154320;3.519542;3.367801;3.743943</t>
  </si>
  <si>
    <t>469.807018;389.726992;547.848280;994.505013;253.750870;856.642091;2122.847706</t>
  </si>
  <si>
    <t>2903.057009;3600.000678;2351.793354;3317.319469;3600.000750;3600.000747;3600.000811</t>
  </si>
  <si>
    <t>602.00000000000000000000;598.00000000000000000000;599.00000000000000000000;599.00000000000000000000;599.00000000000000000000;594.00000000000000000000;602.00000000000000000000</t>
  </si>
  <si>
    <t>16642926;14534204;16168619;15770135;23842933;15559098;18604793</t>
  </si>
  <si>
    <t>54830;37068;45079;38370;46469;29572;57627</t>
  </si>
  <si>
    <t>3.305028;3.020995;3.582643;3.348817;2.941207;2.744660;2.996040</t>
  </si>
  <si>
    <t>1537.543309;140.159364;1908.021742;236.410581;2286.743681;579.545190;2091.099748</t>
  </si>
  <si>
    <t>3600.000917;3600.000757;3600.002358;3600.002956;3600.002098;3600.000707;3600.000593</t>
  </si>
  <si>
    <t>Sun Apr 21 11:15:09 2019</t>
  </si>
  <si>
    <t>0.264375;0.262576;0.260539;0.263023;0.264134;0.262553;0.261871</t>
  </si>
  <si>
    <t>127.935405;125.673189;145.926231;43.140635;241.806698;116.302846;112.778463</t>
  </si>
  <si>
    <t>261.590379;278.476182;329.169423;291.795023;290.706336;259.880677;248.026405</t>
  </si>
  <si>
    <t>0.185694;0.184813;0.183987;0.185444;0.183714;0.186068;0.185079</t>
  </si>
  <si>
    <t>196.318667;229.468905;228.130419;251.212783;155.382453;279.399414;91.727257</t>
  </si>
  <si>
    <t>230.534509;259.301548;262.573428;285.375203;227.402744;313.066296;186.607728</t>
  </si>
  <si>
    <t>Wed Apr 24 16:36:44 2019</t>
  </si>
  <si>
    <t>74800.00000000000000000000;73600.00000000000000000000;74580.00000163300137501210;75080.00000000000000000000;75150.00000000000000000000;74740.00000000000000000000;75140.00000000000000000000</t>
  </si>
  <si>
    <t>0.00000000019351342356;0.00000000006644209805;0.00000000000756607133;0.00000000003036070080;-0.00000000000000000000;-0.00000000000000000000;0.00000000000000000230</t>
  </si>
  <si>
    <t>3257086;7596185;4728423;5484284;5040031;4489486;5555934</t>
  </si>
  <si>
    <t>433898;636000;791076;797538;1203770;912919;933899</t>
  </si>
  <si>
    <t>9;11;14;12;8;12;11</t>
  </si>
  <si>
    <t>1.160467;1.628636;1.870899;2.160158;1.255463;2.522579;1.504210</t>
  </si>
  <si>
    <t>113.335448;1993.879380;2982.716686;1042.042678;2808.348742;335.092184;3234.398538</t>
  </si>
  <si>
    <t>3600.006873;3600.002019;3600.001742;3600.001870;3600.001408;3600.005635;3600.002971</t>
  </si>
  <si>
    <t>71820.00000000049476511776;71820.00000000120780896395;71820.00000000002910383046;71819.99999999962165020406;71819.99999999997089616954;71820.00000000039290171117;71820.00000000033469405025</t>
  </si>
  <si>
    <t>71813.00000000000000000000;71813.00000000000000000000;71813.00000000000000000000;71813.00000000000000000000;71813.00000000000000000000;71820.00000000039290171117;71813.00000000000000000000</t>
  </si>
  <si>
    <t>7040917;7229773;13132022;6680044;11940752;8098949;14666822</t>
  </si>
  <si>
    <t>500608;614870;946284;532165;920648;724229;1161816</t>
  </si>
  <si>
    <t>0.077170;0.051629;0.079875;0.084403;0.079449;0.074858;0.073474</t>
  </si>
  <si>
    <t>486.389101;517.307215;547.095128;410.137815;577.654907;572.055161;1107.459892</t>
  </si>
  <si>
    <t>499.254604;521.581554;871.921623;458.876435;848.452748;572.076579;1127.960814</t>
  </si>
  <si>
    <t>Sat Apr 20 23:09:38 2019</t>
  </si>
  <si>
    <t>28690.00000000010913936421;28800.00000000000000000000;28289.99999999736246536486;28289.99999999989813659340;28740.00000000001455191523;28290.00000000000000000000;28460.00000055469718063250</t>
  </si>
  <si>
    <t>5303.00000000000000000000;4424.00000000000000000000;28288.00000000000000000000;17968.00000000005456968211;3780.00000000000363797881;15496.00000000000000000000;18320.00000000000000000000</t>
  </si>
  <si>
    <t>2369826;2060425;700199;3059745;3319474;2291119;1995223</t>
  </si>
  <si>
    <t>384145;353059;95230;530476;442051;364972;227852</t>
  </si>
  <si>
    <t>7;8;7;10;9;11;7</t>
  </si>
  <si>
    <t>1.755009;1.374558;1.402931;1.332406;1.750577;1.724915;0.994467</t>
  </si>
  <si>
    <t>1937.777696;3115.325843;1092.186735;2847.897299;789.124563;852.571587;2043.351222</t>
  </si>
  <si>
    <t>3600.009799;3600.003987;1437.138891;3600.002708;3600.002108;3600.003481;3600.001408</t>
  </si>
  <si>
    <t>0.040890;0.026674;0.067975;0.041884;0.043756;0.038964;0.030835</t>
  </si>
  <si>
    <t>7.203508;3.695156;13.933220;2.111109;14.233597;17.119327;17.177818</t>
  </si>
  <si>
    <t>8.996107;10.549098;23.329673;25.878960;18.038462;20.384618;22.333715</t>
  </si>
  <si>
    <t>Tue Apr 23 12:51:47 2019</t>
  </si>
  <si>
    <t>5189521.00000000000000000000;5189487.00000000000000000000;5189487.00000000000000000000;5189517.00000000000000000000;5189487.00000000000000000000;5189511.00000000000000000000;5189599.00000000093132257462</t>
  </si>
  <si>
    <t>5189002.10261798929423093796;5188968.22285887319594621658;5188968.12676056381314992905;5188998.44019320048391819000;5188968.25560084916651248932;5188992.37135849334299564362;5189080.67583584319800138474</t>
  </si>
  <si>
    <t>4607157;6590373;6070232;5524420;5182405;3958063;6572319</t>
  </si>
  <si>
    <t>21444;36771;27984;21265;27762;21157;26232</t>
  </si>
  <si>
    <t>14;14;14;15;13;12;13</t>
  </si>
  <si>
    <t>5182850.311557;5182874.863917;5182867.386398;5182875.795050;5182849.262315;5182853.531388;5182859.552669</t>
  </si>
  <si>
    <t>5183046.684955;5183132.705820;5183075.814384;5183129.465188;5183024.070118;5183048.217895;5183083.447319</t>
  </si>
  <si>
    <t>10.847490;10.592375;10.692405;11.606371;11.369328;16.484488;10.723378</t>
  </si>
  <si>
    <t>2199.046462;2035.633228;1841.077273;2201.649026;1223.520189;1598.038375;2621.840537</t>
  </si>
  <si>
    <t>2258.094288;2513.532667;2038.317176;2276.495372;1733.376617;1701.747081;2815.432965</t>
  </si>
  <si>
    <t>10.839535;10.552628;10.979212;10.450741;10.474156;11.344121;10.331854</t>
  </si>
  <si>
    <t>1781.597070;1240.044256;1301.034016;1025.304334;1727.223208;1992.406710;2461.555327</t>
  </si>
  <si>
    <t>2163.558285;2556.248415;1706.187332;1463.035524;2065.609481;2392.077836;2865.248095</t>
  </si>
  <si>
    <t>Mon Apr 22 15:06:52 2019</t>
  </si>
  <si>
    <t>44996;46743;42974;47722;63026;59196;42121</t>
  </si>
  <si>
    <t>2;2;1;2;4;3;2</t>
  </si>
  <si>
    <t>22.868100;22.868100;22.868088;22.868100;22.868100;22.868100;22.868100</t>
  </si>
  <si>
    <t>38.079497;47.484994;36.490378;50.971029;54.045817;49.792358;35.981129</t>
  </si>
  <si>
    <t>38.160702;47.592049;36.591685;50.966888;54.327827;53.890876;35.978092</t>
  </si>
  <si>
    <t>38.167890;47.599976;36.596660;50.980296;54.334694;53.901045;35.987819</t>
  </si>
  <si>
    <t>22.86810000000011200427;22.86809999999979581276;22.86810000000012266241;22.86809999999979936547;22.86809999999978870733;22.86809999999992726316;22.86809999999991660502</t>
  </si>
  <si>
    <t>32879;45802;40098;64983;43207;34633;38996</t>
  </si>
  <si>
    <t>2;2;2;5;1;2;2</t>
  </si>
  <si>
    <t>22.868100;22.868100;22.868100;22.868100;22.868087;22.868100;22.868100</t>
  </si>
  <si>
    <t>26.056536;32.128348;31.017213;40.743283;28.431117;25.114134;27.030882</t>
  </si>
  <si>
    <t>26.054562;32.335090;31.015004;47.867287;28.560767;25.112257;27.028673</t>
  </si>
  <si>
    <t>26.060630;32.340537;31.021413;47.875149;28.565876;25.117937;27.036496</t>
  </si>
  <si>
    <t>Wed Apr 17 11:03:22 2019</t>
  </si>
  <si>
    <t>11507.90480680999826290645;11507.90745681000043987297;11507.89950680999754695222;11507.89950680999754695222;11507.90480680999644391704;11507.90215680999790492933;11507.91010680999897886068</t>
  </si>
  <si>
    <t>11507.36517289524817897473;11507.36517289524817897473;11507.36517289524817897473;11507.36517289524635998532;11507.36517289524817897473;11507.36495162884057208430;11507.36517289524999796413</t>
  </si>
  <si>
    <t>78385;78566;78417;78773;78713;78296;77391</t>
  </si>
  <si>
    <t>205;217;194;211;220;213;212</t>
  </si>
  <si>
    <t>11507.334821;11507.334821;11507.334821;11507.338036;11507.334821;11507.334821;11507.334821</t>
  </si>
  <si>
    <t>12.234109;12.765814;12.032983;11.990342;12.037949;12.968926;11.972512</t>
  </si>
  <si>
    <t>24.081032;24.954465;22.856528;24.217861;24.944769;24.938059;24.109025</t>
  </si>
  <si>
    <t>24.106314;24.977049;22.879065;24.240810;24.967382;24.960163;24.130984</t>
  </si>
  <si>
    <t>11.418795;31.889584;32.604127;33.206683;32.584745;32.455965;32.080355</t>
  </si>
  <si>
    <t>22.898365;42.053806;44.267012;45.901686;44.257168;44.007361;43.914796</t>
  </si>
  <si>
    <t>22.922682;42.086117;44.295630;45.930221;44.282567;44.031338;43.940661</t>
  </si>
  <si>
    <t>Sat Apr 20 05:34:45 2019</t>
  </si>
  <si>
    <t>11022.98510894886567257345;11019.20118366193673864473;11031.43033070462843170390;11045.37367171590813086368;11054.63033740240280167200;11006.69274564240731706377;11010.87279544182820245624</t>
  </si>
  <si>
    <t>10938.77150265364798542578;10952.88365097517817048356;10934.20836655568564310670;10953.43476139542144665029;10958.75189346592924266588;10955.69089713279390707612;10951.56430295113932515960</t>
  </si>
  <si>
    <t>2497959;2457390;2226706;2252103;2430868;2400804;2474486</t>
  </si>
  <si>
    <t>3771;2821;4622;3048;3443;3836;3886</t>
  </si>
  <si>
    <t>88;92;64;75;65;62;73</t>
  </si>
  <si>
    <t>10838.452018;10839.966674;10839.079107;10838.628105;10838.390211;10839.372252;10839.057533</t>
  </si>
  <si>
    <t>10894.985843;10896.144303;10895.385842;10894.073887;10894.113903;10894.463127;10895.397707</t>
  </si>
  <si>
    <t>218.184852;223.515899;181.322717;200.763918;182.344633;164.343212;176.223530</t>
  </si>
  <si>
    <t>2042.265022;3107.402294;1519.704232;413.127114;401.007601;1885.122996;1508.043243</t>
  </si>
  <si>
    <t>3600.009033;3600.004549;3600.004958;3600.003988;3600.004557;3600.005097;3600.004595</t>
  </si>
  <si>
    <t>10994.15503489656111923978;10995.36258443656333838589;11011.84624252656976750586;10995.11317441655955917668;10996.55191851656672952231;10994.84513224656257079914;10994.28904884656185458880</t>
  </si>
  <si>
    <t>10991.09777919259067857638;10990.66348642657067102846;10987.24564961927171680145;10989.73374653637802111916;10990.25165080775332171470;10990.39537346647375670727;10990.62102778146436321549</t>
  </si>
  <si>
    <t>3500199;3754967;3835068;3366277;4133266;3986445;3424461</t>
  </si>
  <si>
    <t>59830;33379;10644;24009;40965;34869;56749</t>
  </si>
  <si>
    <t>101.887231;84.214099;82.644111;64.797500;89.618830;62.225385;81.821130</t>
  </si>
  <si>
    <t>3500.443477;3562.354961;3573.585837;3596.539740;3353.296626;3465.022123;3310.092634</t>
  </si>
  <si>
    <t>3600.008462;3600.014322;3600.001941;3600.001758;3600.002597;3600.016193;3600.008905</t>
  </si>
  <si>
    <t>Fri Apr 19 06:23:10 2019</t>
  </si>
  <si>
    <t>315.00000000000000000000;315.00000000000000000000;314.00000000000000000000;314.00000000000000000000;316.00000000000000000000;316.00000000000000000000;313.99999999999994315658</t>
  </si>
  <si>
    <t>308.99107996520683627750;308.82101319151286134002;309.74883535798107914161;308.40835289443447209123;309.59031722729304192399;309.38083538083554913101;309.63461390566351383313</t>
  </si>
  <si>
    <t>41326990;41764484;43323067;39705719;44222408;31696153;44446318</t>
  </si>
  <si>
    <t>219638;262041;259794;219090;270675;275421;271875</t>
  </si>
  <si>
    <t>39;45;42;50;60;38;43</t>
  </si>
  <si>
    <t>248.707808;248.683333;249.760506;250.266667;248.166667;248.605634;249.139706</t>
  </si>
  <si>
    <t>266.675536;265.656886;267.364481;264.917736;266.707142;265.286245;267.349292</t>
  </si>
  <si>
    <t>1.025079;1.063481;1.105831;1.262158;1.372892;1.024034;1.092498</t>
  </si>
  <si>
    <t>2753.537930;2841.109411;1363.049319;1902.474426;3513.922606;1735.850231;2788.703671</t>
  </si>
  <si>
    <t>3600.000335;3600.000838;3600.000785;3600.000356;3600.000379;3600.000342;3600.000369</t>
  </si>
  <si>
    <t>308.62980575929373117106;311.24537037037049458377;307.38144641971382498014;307.99786170945077401484;313.96889952153105696198;306.30525855214665398307;313.96880131362900101522</t>
  </si>
  <si>
    <t>43116817;42958731;46168054;46588703;46081556;49533932;42717833</t>
  </si>
  <si>
    <t>239601;254656;260245;284919;277044;347137;248893</t>
  </si>
  <si>
    <t>1.103627;1.027337;1.231961;1.061431;0.996718;1.158967;0.994294</t>
  </si>
  <si>
    <t>3077.824057;1728.965981;1887.314863;728.392153;797.154517;27.197742;2349.754174</t>
  </si>
  <si>
    <t>3600.000357;3600.000441;3600.001852;3600.000323;3400.169985;3600.000286;3409.479116</t>
  </si>
  <si>
    <t>Sat Apr 20 03:47:33 2019</t>
  </si>
  <si>
    <t>19635558.24401947110891342163;19635558.24401947110891342163;19635558.24401947110891342163;19635558.24401947110891342163;19635558.24401947855949401855;19635558.24401947483420372009;19635558.24401947483420372009</t>
  </si>
  <si>
    <t>19633607.07322833687067031860;19633621.28501738235354423523;19633631.70603122562170028687;19633594.93648947030305862427;19633598.32248191162943840027;19633598.21415659040212631226;19633757.18369433283805847168</t>
  </si>
  <si>
    <t>84761;81653;108290;88505;108140;90834;139150</t>
  </si>
  <si>
    <t>1267;1071;947;1081;1057;1079;1652</t>
  </si>
  <si>
    <t>40;42;46;42;43;47;50</t>
  </si>
  <si>
    <t>19544151.240326;19544177.160974;19544373.359945;19544366.146433;19543857.982606;19544170.228060;19544006.674748</t>
  </si>
  <si>
    <t>19607347.023030;19606918.856284;19606755.099819;19607082.726762;19608575.390176;19608103.807776;19609935.055260</t>
  </si>
  <si>
    <t>11.837531;11.039888;11.429799;11.103903;11.223513;11.960028;12.084857</t>
  </si>
  <si>
    <t>23.952526;21.639053;27.032906;22.251349;31.201079;27.061042;20.955326</t>
  </si>
  <si>
    <t>36.004859;33.010104;34.577685;34.129662;36.965545;35.256797;49.232021</t>
  </si>
  <si>
    <t>10.127915;9.480915;8.653158;9.537439;10.444516;10.422659;9.395576</t>
  </si>
  <si>
    <t>22.202364;12.933304;72.862002;24.629665;19.221431;14.954308;11.050325</t>
  </si>
  <si>
    <t>24.423481;15.899951;72.878553;26.581136;24.094520;17.785925;17.006374</t>
  </si>
  <si>
    <t>Sat Apr 20 13:38:57 2019</t>
  </si>
  <si>
    <t>-149.37500000000000000000;-149.37500000000000000000;-149.37499999999988631316;-149.37500000000000000000;-149.37500000000000000000;-149.37500000000000000000;-149.37500000000000000000</t>
  </si>
  <si>
    <t>-150.89718714198349402977;-150.59161224643582954741;-150.89337002022921296884;-150.41857052197389066350;-150.61470277899405800781;-149.38991272295891121757;-150.77387348784441201133</t>
  </si>
  <si>
    <t>3169835;4315286;4681192;4925777;4800637;4790600;3384374</t>
  </si>
  <si>
    <t>228758;323433;330024;372047;340111;461110;255693</t>
  </si>
  <si>
    <t>-156.056268;-156.056268;-156.056268;-156.056268;-156.056268;-156.056268;-156.056268</t>
  </si>
  <si>
    <t>10.502539;10.528900;10.599626;10.272840;10.184280;9.982941;10.071721</t>
  </si>
  <si>
    <t>590.140756;1861.677323;3020.957011;1195.508294;1475.823262;394.347211;258.857348</t>
  </si>
  <si>
    <t>3600.010137;3600.006310;3600.009647;3600.007985;3600.007545;3485.314217;3600.004501</t>
  </si>
  <si>
    <t>-150.24817241106401866091;-149.49815163800238337899;-150.04297080071074788066;-150.12777340711957663189;-149.62921249568034909316;-149.97050299177857368704;-150.35448606604796850661</t>
  </si>
  <si>
    <t>7421307;7569590;7709929;7711423;6427728;7272571;6831435</t>
  </si>
  <si>
    <t>477751;513752;510388;482618;517581;539471;458756</t>
  </si>
  <si>
    <t>4.026320;3.976605;4.007665;4.098455;9.494430;4.045203;4.141786</t>
  </si>
  <si>
    <t>1256.697046;458.536469;899.019578;1107.199939;519.436875;951.099253;1552.343854</t>
  </si>
  <si>
    <t>3600.002630;3600.005903;3600.002841;3600.002563;3600.009945;3600.002880;3600.002642</t>
  </si>
  <si>
    <t>Fri Apr 19 16:38:57 2019</t>
  </si>
  <si>
    <t>-8.99999999999999289457;-8.99999999999999111822;-8.99999999999999289457;-8.99999999999999822364;-8.99999999999999289457;-8.99999999999999822364;-8.99999999999998934186</t>
  </si>
  <si>
    <t>27688338;25595912;27496327;27522382;26044708;25580800;27279883</t>
  </si>
  <si>
    <t>118167;100039;101721;112698;101888;91652;105633</t>
  </si>
  <si>
    <t>11;12;13;15;12;12;11</t>
  </si>
  <si>
    <t>2.608205;2.741236;3.085082;3.386736;2.637580;2.978087;2.721721</t>
  </si>
  <si>
    <t>3.821761;4.798996;4.242542;4.724337;4.792693;5.184634;3.925950</t>
  </si>
  <si>
    <t>3600.001773;3600.000893;3600.001273;3600.001770;3600.001204;3600.000863;3600.000776</t>
  </si>
  <si>
    <t>42945201;43991472;43725046;43711223;45299419;45068214;42452448</t>
  </si>
  <si>
    <t>196203;208776;197844;180148;239187;199516;200564</t>
  </si>
  <si>
    <t>1.698303;1.420241;1.500565;1.392715;1.680785;1.276536;2.005091</t>
  </si>
  <si>
    <t>2.679819;2.148207;2.301715;2.277956;2.634046;2.046447;3.294408</t>
  </si>
  <si>
    <t>3600.000571;3600.000741;3600.000290;3600.000295;3600.000530;3600.000372;3600.000261</t>
  </si>
  <si>
    <t>Tue Apr 23 20:36:14 2019</t>
  </si>
  <si>
    <t>25746.15000000000145519152;25944.13999999999941792339;26266.02000000000407453626;25941.13999999999941792339;25811.98999999999796273187;25763.03000000000247382559;25907.07000000000334694050</t>
  </si>
  <si>
    <t>24125.81031066252035088837;24058.04826344576576957479;24106.09254360921477200463;24165.82993733958574011922;24073.00315232475622906350;24029.58739717731805285439;23989.25551921021906309761</t>
  </si>
  <si>
    <t>8631024;9832705;8848680;8584719;9826398;9267106;10025010</t>
  </si>
  <si>
    <t>25261;26480;28089;25051;26976;22022;24019</t>
  </si>
  <si>
    <t>69;74;61;62;64;66;58</t>
  </si>
  <si>
    <t>7200.939955;7283.535034;8488.347222;7400.563932;7309.019963;7404.148254;6897.793574</t>
  </si>
  <si>
    <t>19229.280985;19334.179533;19048.236486;19238.437640;19021.733361;19641.836350;19125.968817</t>
  </si>
  <si>
    <t>8.242716;8.944363;6.698514;7.189725;6.157116;6.995094;6.284975</t>
  </si>
  <si>
    <t>205.402760;1641.637091;1853.030721;2604.809973;391.711781;3180.871716;1992.750486</t>
  </si>
  <si>
    <t>3600.000884;3600.000733;3600.000879;3600.000614;3600.000712;3600.000605;3600.000561</t>
  </si>
  <si>
    <t>26082.19000000000232830644;26020.86999999999534338713;25776.02999999999519786797;25803.87999999999374267645;25960.11999999999534338713;25940.37999999999738065526;25826.98999999999796273187</t>
  </si>
  <si>
    <t>24254.28589626320899697021;24232.79512063319634762593;24211.64786537658073939383;24393.73384365299352793954;24183.76969256711527123116;24088.74750828867399832234;24210.11380386025848565623</t>
  </si>
  <si>
    <t>10840957;13304064;12880251;11779564;10564634;11215172;11358149</t>
  </si>
  <si>
    <t>34313;37752;35662;33891;33468;34450;35827</t>
  </si>
  <si>
    <t>49;41;55;46;43;47;45</t>
  </si>
  <si>
    <t>8631.353518;8632.798226;9035.799020;8676.426735;9145.905943;8547.112659;8596.009559</t>
  </si>
  <si>
    <t>20428.175747;19851.410951;20473.859158;20018.461977;19659.885098;20165.400893;20206.305981</t>
  </si>
  <si>
    <t>4.935627;3.981840;5.831220;4.554899;4.190640;5.171395;4.765094</t>
  </si>
  <si>
    <t>1455.052492;1429.084954;2107.299116;2329.529151;2737.929842;2415.984838;375.852012</t>
  </si>
  <si>
    <t>3600.000767;3600.001369;3600.001619;3600.000450;3600.000598;3600.001138;3600.000798</t>
  </si>
  <si>
    <t>Mon Nov 11 13:11:40 2019</t>
  </si>
  <si>
    <t>36.00000000000000000000;36.00000000000000000000;36.00000000000000000000;36.00000000000000000000;36.00000000000000000000;36.00000000000000000000;36.00000000000000000000</t>
  </si>
  <si>
    <t>15367813;17154831;17604642;15441864;16077906;19072058;17650775</t>
  </si>
  <si>
    <t>202641;227773;235238;201441;216199;252523;233128</t>
  </si>
  <si>
    <t>33;21;13;22;26;27;23</t>
  </si>
  <si>
    <t>26.912520;26.911530;26.912520;26.911530;26.913150;26.913568;26.911530</t>
  </si>
  <si>
    <t>27.093486;27.106556;27.056827;27.082788;27.063350;27.097151;27.086474</t>
  </si>
  <si>
    <t>3.562890;2.295184;1.746493;2.221863;2.587575;2.665156;2.378394</t>
  </si>
  <si>
    <t>55.380288;51.089254;38.968094;7.731663;81.317212;40.341258;4.898640</t>
  </si>
  <si>
    <t>2962.683975;3216.389266;3301.462570;2881.404959;3025.295070;3582.592709;3303.579208</t>
  </si>
  <si>
    <t>36.00000000000000000000;36.00000000000000000000;36.00000000000000000000;36.00000000000000000000;36.00000000000000000000;36.00000000000000000000;35.00000000000000000000</t>
  </si>
  <si>
    <t>13285893;14723039;15353584;15543309;19043000;15241105;18174179</t>
  </si>
  <si>
    <t>168764;194444;201943;208368;247207;193803;240137</t>
  </si>
  <si>
    <t>21;13;20;21;22;13;27</t>
  </si>
  <si>
    <t>26.912520;26.912520;26.917019;26.912520;26.911530;26.912520;26.913568</t>
  </si>
  <si>
    <t>27.058283;27.056827;27.058627;27.058283;27.082775;27.056827;27.118023</t>
  </si>
  <si>
    <t>2.179050;1.776576;2.125035;2.134696;2.152379;1.627252;2.939412</t>
  </si>
  <si>
    <t>53.600960;403.117532;21.936828;161.930539;317.856067;38.729159;47.338090</t>
  </si>
  <si>
    <t>2515.128022;2720.839804;2869.403154;2876.375493;3519.899556;2881.487288;3600.000507</t>
  </si>
  <si>
    <t>Mon Nov 11 11:12:37 2019</t>
  </si>
  <si>
    <t>1492978.00000000023283064365;1493380.00000000000000000000;1493051.00000000000000000000;1493305.00000000023283064365;1492868.00000000023283064365;1493001.00000000023283064365;1493262.00000000000000000000</t>
  </si>
  <si>
    <t>1491099.10427133599296212196;1490958.00000000000000000000;1490940.00000000000000000000;1491038.00000000000000000000;1491073.00000000000000000000;1490950.00000000000000000000;1490887.00000000000000000000</t>
  </si>
  <si>
    <t>23219265;26017825;25440075;26427042;24760001;28053405;26261215</t>
  </si>
  <si>
    <t>3829553;4111476;4292052;4124723;4051714;3917909;4274182</t>
  </si>
  <si>
    <t>1488751.340981;1488751.340981;1488751.340981;1488751.340981;1488751.340981;1488751.340981;1488751.340981</t>
  </si>
  <si>
    <t>1488873.365020;1488873.365020;1488873.365020;1488873.365020;1488873.365020;1488873.365020;1488873.365020</t>
  </si>
  <si>
    <t>0.107431;0.107386;0.105796;0.106023;0.106000;0.107228;0.106349</t>
  </si>
  <si>
    <t>1259.706156;1979.545819;2414.524889;2074.192275;3495.932053;2107.427420;3031.676335</t>
  </si>
  <si>
    <t>3600.000995;3600.000176;3600.000253;3600.000297;3600.000308;3600.000541;3600.000233</t>
  </si>
  <si>
    <t>1493221.00000000000000000000;1493205.00000000000000000000;1493282.00000000000000000000;1493494.00000000000000000000;1493057.00000000000000000000;1493281.00000000000000000000;1493197.00000000000000000000</t>
  </si>
  <si>
    <t>1490889.00000000000000000000;1491019.00000000000000000000;1490902.06255128281190991402;1490853.00000000000000000000;1490949.00000000000000000000;1490845.00000000000000000000;1491220.00000000000000000000</t>
  </si>
  <si>
    <t>28790287;25729185;27247161;26807912;24810811;24723071;22693182</t>
  </si>
  <si>
    <t>4159350;4266039;4219520;4093104;3977342;3983815;4137519</t>
  </si>
  <si>
    <t>1489224.890009;1489224.890009;1489224.890009;1489224.890009;1489224.890009;1489224.890009;1489224.890009</t>
  </si>
  <si>
    <t>1489306.253870;1489306.253870;1489306.253870;1489306.253870;1489306.253870;1489306.253870;1489306.253870</t>
  </si>
  <si>
    <t>0.113801;0.117791;0.117166;0.117049;0.122548;0.122082;0.121284</t>
  </si>
  <si>
    <t>2284.375662;3348.726628;2429.957816;3362.682032;2395.866943;3021.301803;3314.824060</t>
  </si>
  <si>
    <t>3600.000190;3600.000205;3600.000496;3600.000448;3600.000257;3600.000382;3600.000307</t>
  </si>
  <si>
    <t>Mon Nov 11 13:12:31 2019</t>
  </si>
  <si>
    <t>-563.84600057308125542477;-563.84600520612002583221;-563.84600000000000363798;-563.84600805571176351805;-563.84600912499968217162;-563.84601150273169878346;-563.84600397208907907043</t>
  </si>
  <si>
    <t>-564.45358387715054959699;-564.55471827453709465772;-564.59308846004114457173;-564.51314107535415587336;-564.60274943353181242855;-564.43940399523455653252;-564.68618029149968151614</t>
  </si>
  <si>
    <t>41305469;42838098;44354148;37129935;38511985;37446553;37777349</t>
  </si>
  <si>
    <t>460746;468694;533486;559042;643626;580117;475020</t>
  </si>
  <si>
    <t>40;36;33;39;32;32;24</t>
  </si>
  <si>
    <t>-611.416839;-611.416839;-611.416839;-611.478973;-611.663848;-611.678269;-611.416839</t>
  </si>
  <si>
    <t>-589.351832;-592.275883;-591.502979;-584.917276;-592.367233;-590.618703;-586.610576</t>
  </si>
  <si>
    <t>0.745128;0.658159;0.596839;0.655192;0.550876;0.564532;0.461523</t>
  </si>
  <si>
    <t>2930.648652;2065.919728;517.832823;1172.949511;3335.956183;984.456178;3230.474423</t>
  </si>
  <si>
    <t>3600.003776;3600.002741;3600.000450;3600.003317;3600.000436;3600.000652;3600.001560</t>
  </si>
  <si>
    <t>-563.84600015712771892140;-563.84599999999954889063;-563.84600004020285268780;-563.84600006681205286441;-563.84600044190131029609;-563.84600957399948129023;-563.84600000000000363798</t>
  </si>
  <si>
    <t>-564.36923328128523280611;-564.36713077181093467516;-564.38883025985342101194;-564.29381834959588104539;-564.36319731287017020804;-564.44576225014236570132;-564.32515569521103770967</t>
  </si>
  <si>
    <t>55288221;55463634;46361824;50261053;30856841;61074789;42250877</t>
  </si>
  <si>
    <t>2793381;3269882;3338437;2767228;2321710;2368023;1817210</t>
  </si>
  <si>
    <t>30;55;24;37;34;35;36</t>
  </si>
  <si>
    <t>-599.197226;-599.544225;-599.197226;-599.544225;-599.197226;-599.643791;-599.544225</t>
  </si>
  <si>
    <t>-583.533810;-586.489780;-585.319373;-585.739881;-589.224310;-588.060178;-586.675156</t>
  </si>
  <si>
    <t>0.384845;0.619131;0.399498;0.403412;0.520672;0.497648;0.476593</t>
  </si>
  <si>
    <t>1237.283591;867.388869;137.410685;1049.627046;1125.037830;2244.359251;114.495777</t>
  </si>
  <si>
    <t>3600.000302;3600.000672;3600.000291;3600.000402;3600.001605;3600.000394;3600.000534</t>
  </si>
  <si>
    <t>Mon Nov 11 13:11:58 2019</t>
  </si>
  <si>
    <t>612490.00000000000000000000;618510.00000000000000000000;618800.00000000000000000000;634260.00000000000000000000;620510.00000000000000000000;615790.00000000000000000000;619080.00000000000000000000</t>
  </si>
  <si>
    <t>605220.00000000000000000000;603840.00000000000000000000;604740.00000000000000000000;603230.00000000000000000000;604500.00000000000000000000;603540.00000000000000000000;604590.00000000000000000000</t>
  </si>
  <si>
    <t>25870142;25339291;27271115;25898079;26128519;25667957;27379195</t>
  </si>
  <si>
    <t>1006251;1213102;937128;908777;1024936;931053;1003128</t>
  </si>
  <si>
    <t>28;22;24;25;26;21;27</t>
  </si>
  <si>
    <t>581340.723974;581289.819870;581374.950012;574596.987034;582035.895625;574030.418740;574514.239033</t>
  </si>
  <si>
    <t>588801.621567;587954.099634;588984.269178;584867.029399;588981.116510;587801.780920;588472.454013</t>
  </si>
  <si>
    <t>0.672947;0.605442;0.622124;0.633049;0.549429;0.531600;0.554575</t>
  </si>
  <si>
    <t>2788.974504;3328.065678;1697.600569;1041.310861;3339.046915;1061.315093;1929.110324</t>
  </si>
  <si>
    <t>3600.000531;3600.000700;3600.000366;3600.000387;3600.000329;3600.001134;3600.000296</t>
  </si>
  <si>
    <t>617499.99999999883584678173;618509.99999999953433871269;619230.00000000000000000000;617930.00000000000000000000;618940.00000000000000000000;616210.00000000000000000000;620950.00000000069849193096</t>
  </si>
  <si>
    <t>604840.00000000000000000000;604480.00000000000000000000;605390.00000000000000000000;604750.00000000000000000000;603600.00000000000000000000;604060.05628142890054732561;604620.00000000000000000000</t>
  </si>
  <si>
    <t>27237523;27546256;26891854;28236707;24601094;28844192;24904894</t>
  </si>
  <si>
    <t>1224138;931167;1048738;1329654;986469;1012705;1068847</t>
  </si>
  <si>
    <t>25;26;26;26;32;31;27</t>
  </si>
  <si>
    <t>580991.941313;574327.781441;581999.936833;574535.092783;573990.204593;574802.146702;581615.466063</t>
  </si>
  <si>
    <t>589241.910868;588616.746024;588666.624429;588540.752292;588425.916445;584807.092843;588790.176521</t>
  </si>
  <si>
    <t>0.503531;0.520061;0.494640;0.465126;0.584843;0.616004;0.533965</t>
  </si>
  <si>
    <t>2770.533314;3559.320904;3527.633331;3586.127812;498.018228;2557.944539;3494.753518</t>
  </si>
  <si>
    <t>3600.000882;3600.000392;3600.001240;3600.001960;3600.000372;3600.000557;3600.000469</t>
  </si>
  <si>
    <t>Mon Nov 11 13:11:53 2019</t>
  </si>
  <si>
    <t>-23.00000000000000000000;-23.00000000000000000000;-23.99999999999993960387;-22.00000000000000000000;-26.00000000000000000000;-23.00000000000000000000;-20.00000000000000000000</t>
  </si>
  <si>
    <t>-35.00000000000000000000;-35.00000000000000000000;-35.00000000000000000000;-36.00000000000000000000;-35.00000000000000000000;-35.00000000000000000000;-36.00000000000000000000</t>
  </si>
  <si>
    <t>25921118;26836239;26817999;27135106;21230896;27688869;29319058</t>
  </si>
  <si>
    <t>39302;36029;44031;34556;29548;40864;28525</t>
  </si>
  <si>
    <t>18;16;34;21;14;23;18</t>
  </si>
  <si>
    <t>-41.319149;-41.363636;-41.319149;-41.319149;-41.529981;-41.319149;-41.319149</t>
  </si>
  <si>
    <t>-41.123209;-40.961160;-40.835961;-40.788440;-41.253280;-40.460007;-41.062343</t>
  </si>
  <si>
    <t>4.324725;3.766922;6.248239;3.594341;2.527855;3.429816;3.862298</t>
  </si>
  <si>
    <t>179.887408;887.174552;2918.614869;1977.846233;1968.487043;1322.919423;2081.869406</t>
  </si>
  <si>
    <t>3600.000510;3600.000427;3600.000430;3600.000327;3600.000411;3600.000306;3600.000287</t>
  </si>
  <si>
    <t>-27.00000000000000000000;-21.00000000000000000000;-23.00000000000000000000;-23.00000000000000000000;-23.00000000000000000000;-20.00000000000000000000;-24.00000000000000000000</t>
  </si>
  <si>
    <t>-35.00000000000000000000;-36.00000000000000000000;-35.00000000000000000000;-35.00000000000000000000;-35.00000000000000000000;-35.00000000000000000000;-36.00000000000000000000</t>
  </si>
  <si>
    <t>26037124;20392513;20464519;20759503;23067367;25186385;25081015</t>
  </si>
  <si>
    <t>31646;33128;35332;35244;32987;41305;36510</t>
  </si>
  <si>
    <t>21;16;16;12;12;15;20</t>
  </si>
  <si>
    <t>-41.319149;-41.511628;-41.441860;-41.555556;-41.418605;-41.319149;-41.465116</t>
  </si>
  <si>
    <t>-40.861756;-40.801660;-40.982024;-41.111425;-41.130802;-40.828884;-40.842954</t>
  </si>
  <si>
    <t>2.614026;2.792528;3.036886;2.056721;2.697660;2.635834;3.535889</t>
  </si>
  <si>
    <t>576.916860;1228.437018;1613.599429;233.508205;2365.185190;2007.843535;3308.190988</t>
  </si>
  <si>
    <t>3600.000371;3600.000434;3600.000354;3600.000515;3600.000716;3600.000377;3600.000338</t>
  </si>
  <si>
    <t>-38.00000000000000000000;-37.00000000000000000000;-37.00000000000000000000;-38.00000000000000000000;-38.00000000000000000000;-37.00000000000000000000;-38.00000000000000000000</t>
  </si>
  <si>
    <t>-69.00000000000000000000;-69.00000000000000000000;-69.00000000000000000000;-69.00000000000000000000;-69.00000000000000000000;-69.00000000000000000000;-69.00000000000000000000</t>
  </si>
  <si>
    <t>4146318;3720998;4600693;4789023;5106355;4567915;4976353</t>
  </si>
  <si>
    <t>122020;124907;136452;135081;126522;137506;154753</t>
  </si>
  <si>
    <t>85;85;85;85;85;85;85</t>
  </si>
  <si>
    <t>-70.827832;-70.827832;-70.827832;-70.827832;-70.827832;-70.827832;-70.827832</t>
  </si>
  <si>
    <t>-70.220547;-70.220547;-70.220547;-70.220547;-70.220547;-70.220547;-70.220547</t>
  </si>
  <si>
    <t>46.962825;43.720808;43.500671;42.929667;43.057493;42.538658;50.655854</t>
  </si>
  <si>
    <t>2402.783232;1845.623498;1802.019060;3071.709304;2579.142846;2491.949126;1447.348042</t>
  </si>
  <si>
    <t>3600.000708;3600.000688;3600.000640;3600.002743;3600.003817;3600.000934;3600.000693</t>
  </si>
  <si>
    <t>-38.00000000000000000000;-38.00000000000000000000;-38.00000000000000000000;-38.00000000000000000000;-38.00000000000000000000;-37.00000000000000000000;-37.00000000000000000000</t>
  </si>
  <si>
    <t>5281607;5614713;5197713;5618544;4318795;4130366;3928178</t>
  </si>
  <si>
    <t>152477;161277;165865;158576;122796;126252;114283</t>
  </si>
  <si>
    <t>43.715205;43.814491;44.961515;43.950412;53.019992;51.097356;52.705180</t>
  </si>
  <si>
    <t>1625.514914;2896.597338;1571.587997;1367.767182;2888.756161;2638.751611;1588.217247</t>
  </si>
  <si>
    <t>3600.000893;3600.000638;3600.000735;3600.000672;3600.017599;3600.043528;3600.045128</t>
  </si>
  <si>
    <t>Mon Nov 11 13:11:56 2019</t>
  </si>
  <si>
    <t>15537.00000000000000000000;15751.00000000000000000000;15596.00000000000000000000;15740.00000000000000000000;15836.00000000000000000000;15653.00000000000000000000;16125.00000000000000000000</t>
  </si>
  <si>
    <t>32621558;31678486;31426667;33178893;32998770;41010694;29933293</t>
  </si>
  <si>
    <t>194857;237246;174006;220860;235421;235805;181525</t>
  </si>
  <si>
    <t>5.335924;5.142767;4.950759;4.388563;5.774353;5.182344;3.556535</t>
  </si>
  <si>
    <t>1061.774501;3301.926769;524.550109;3165.388150;2803.706309;2101.703440;884.183106</t>
  </si>
  <si>
    <t>3600.000517;3600.000404;3600.000648;3600.000991;3600.000441;3600.000415;3600.000737</t>
  </si>
  <si>
    <t>20137.00000000000000000000;20020.00000000000000000000;20263.00000000000000000000;19646.00000000000000000000;20353.00000000000000000000;20066.00000000000000000000;19823.00000000000000000000</t>
  </si>
  <si>
    <t>17011.00000000000000000000;17122.00000000000000000000;16939.00000000000000000000;17060.00000000000000000000;16806.00000000000000000000;16972.00000000000000000000;16938.00000000000000000000</t>
  </si>
  <si>
    <t>22961473;25052923;25428361;22470173;21989135;19056915;20983794</t>
  </si>
  <si>
    <t>61158;53637;59508;54334;63097;37509;46489</t>
  </si>
  <si>
    <t>2.436117;2.442898;2.224543;2.337606;2.577796;2.363312;2.291242</t>
  </si>
  <si>
    <t>3597.986776;2477.102264;1513.518818;148.274572;3117.554891;916.759551;153.602633</t>
  </si>
  <si>
    <t>3600.000480;3600.000383;3600.000780;3600.000417;3600.000359;3600.000514;3600.000432</t>
  </si>
  <si>
    <t>Mon Nov 11 13:11:41 2019</t>
  </si>
  <si>
    <t>211533.94259503693319857121;211354.10274110652972012758;218166.61419556083274073899;212385.11880845919949933887;222818.07185156902414746583;218683.20086779331904835999;218893.91608527177595533431</t>
  </si>
  <si>
    <t>106725.83762321846734266728;105458.86479206549120135605;108845.33990567644650582224;105783.19166118129214737564;110567.47215198237972799689;108350.61669010858167894185;106260.02950185422378126532</t>
  </si>
  <si>
    <t>11917086;11983859;12178350;12302569;12310247;12707090;11759883</t>
  </si>
  <si>
    <t>33759;32130;33105;34176;33666;37535;31288</t>
  </si>
  <si>
    <t>15;17;17;20;18;20;17</t>
  </si>
  <si>
    <t>28406.882178;27541.577037;32135.043450;30995.415101;31491.176762;28676.947952;30372.731328</t>
  </si>
  <si>
    <t>73455.940620;73635.054241;74165.214557;73548.399555;73401.176389;73603.962561;73617.862978</t>
  </si>
  <si>
    <t>2.152785;2.058254;2.208869;2.269460;2.103688;2.098207;2.135561</t>
  </si>
  <si>
    <t>2786.398336;2920.738105;2161.899377;2987.393144;1292.112653;449.855365;1542.484110</t>
  </si>
  <si>
    <t>3600.000631;3600.000620;3600.000452;3600.000490;3600.000769;3600.000463;3600.000426</t>
  </si>
  <si>
    <t>204929.87570030146162025630;209050.15111578966025263071;204585.26496799782034941018;209856.55092936957953497767;221930.40367062095901928842;211153.93725342091056518257;209320.78212598743266426027</t>
  </si>
  <si>
    <t>113465.45043075810826849192;114377.09940517455106601119;115644.97720370817114599049;113049.11614605368231423199;115692.88711137337668333203;113120.13329058329691179097;114078.05502423997677396983</t>
  </si>
  <si>
    <t>14672639;16171087;14993153;16371643;14905276;14552442;15018458</t>
  </si>
  <si>
    <t>46764;50086;51405;47249;50255;50775;51491</t>
  </si>
  <si>
    <t>16708.782760;16708.782760;16708.782760;16708.782760;16708.782760;16708.782760;16708.782760</t>
  </si>
  <si>
    <t>73909.496464;73909.496464;73909.496464;73909.496464;73909.496464;73909.496464;73909.496464</t>
  </si>
  <si>
    <t>1.339105;1.318071;1.325993;1.312732;1.396237;1.423403;1.407054</t>
  </si>
  <si>
    <t>2277.287752;2680.144756;2780.175850;1778.466501;2051.483216;2554.637708;2538.218154</t>
  </si>
  <si>
    <t>3600.001082;3600.000588;3600.000589;3600.000577;3600.000357;3600.001329;3600.000499</t>
  </si>
  <si>
    <t>172965.03801390342414379120;176036.07569537707604467869;188540.88259609421947970986;176987.64115265378495678306;177382.73968701012199744582;183644.05994404177181422710;185576.92876861296826973557</t>
  </si>
  <si>
    <t>87197.99079531115421559662;91932.34245909488527104259;90338.25080542331852484494;92117.98802249200525693595;88557.78067807687330059707;93579.97573570806707721204;86796.33665188810846302658</t>
  </si>
  <si>
    <t>11332456;12115772;12359570;12401703;12154724;12197804;11512412</t>
  </si>
  <si>
    <t>31028;33400;36405;35245;34441;35683;36158</t>
  </si>
  <si>
    <t>19;19;19;20;21;20;20</t>
  </si>
  <si>
    <t>33537.329608;32211.845535;29159.790957;28120.378336;32934.260544;32688.430728;31950.092127</t>
  </si>
  <si>
    <t>59352.313707;59019.994153;58969.934117;59435.884606;59333.353723;59108.727820;58994.361920</t>
  </si>
  <si>
    <t>2.062853;1.931728;2.108215;2.157437;2.256108;2.157246;2.019092</t>
  </si>
  <si>
    <t>550.494823;2441.167378;10.331069;174.890921;1748.072964;1669.958743;2928.794010</t>
  </si>
  <si>
    <t>3600.000910;3600.001480;3600.000731;3600.002044;3600.000518;3600.000631;3600.000493</t>
  </si>
  <si>
    <t>177708.34156423673266544938;179440.78464968432672321796;176512.05728144504246301949;188191.48086715719546191394;183321.41088781540747731924;183069.13224075996549800038;173041.09043143640155903995</t>
  </si>
  <si>
    <t>95760.98338036765926517546;95641.87017714520334266126;95865.79789169933064840734;97244.19942198370699770749;94004.54569006855308543891;95820.35784141138719860464;99004.76808731313212774694</t>
  </si>
  <si>
    <t>15797138;15291866;16001657;15446446;14965130;15645081;14644712</t>
  </si>
  <si>
    <t>57579;57668;53998;61179;50635;58813;55038</t>
  </si>
  <si>
    <t>24;26;26;24;26;26;26</t>
  </si>
  <si>
    <t>22500.325918;22500.325918;22500.325918;22500.325918;22500.325918;22500.325918;22500.325918</t>
  </si>
  <si>
    <t>60252.510429;60304.079801;60304.079801;60252.510429;60267.564827;60304.079801;60267.564827</t>
  </si>
  <si>
    <t>1.202409;1.274649;1.246012;1.202503;1.300012;1.370868;1.275726</t>
  </si>
  <si>
    <t>1660.382820;2913.545325;2616.832063;3213.442720;130.407318;1245.625919;3345.363946</t>
  </si>
  <si>
    <t>3600.000339;3600.004033;3600.000566;3600.000887;3600.000370;3600.000624;3600.000674</t>
  </si>
  <si>
    <t>12195269;12596527;13120547;13060431;13280742;13097865;13456239</t>
  </si>
  <si>
    <t>50356;53928;50493;49916;48538;54089;48331</t>
  </si>
  <si>
    <t>3.606254;3.570167;4.011403;4.284003;4.737309;4.722294;3.962014</t>
  </si>
  <si>
    <t>1331.013138;229.825675;255.913977;1140.933951;419.437828;392.062250;227.549078</t>
  </si>
  <si>
    <t>3600.000774;3600.000416;3600.000426;3600.001115;3600.000582;3600.000828;3600.000448</t>
  </si>
  <si>
    <t>14037956;14150962;14196565;14215946;12917222;13228515;12515813</t>
  </si>
  <si>
    <t>60771;56423;56732;59052;47282;52216;50250</t>
  </si>
  <si>
    <t>3.286451;4.679204;3.461055;3.418918;3.960605;4.256324;3.204555</t>
  </si>
  <si>
    <t>351.125258;2860.192186;140.658628;897.393108;2094.745820;95.790463;1017.709816</t>
  </si>
  <si>
    <t>3600.000612;3600.000430;3600.001453;3600.002065;3600.000693;3600.000452;3600.000545</t>
  </si>
  <si>
    <t>Mon Nov 11 13:11:42 2019</t>
  </si>
  <si>
    <t>288.00000000000000000000;288.00000000000000000000;286.99999982121209995967;287.00000000000000000000;287.00000000000000000000;287.00000000087561602413;287.00000000000000000000</t>
  </si>
  <si>
    <t>284.00000000000000000000;284.00000000000000000000;284.00000000000000000000;284.00000000000000000000;284.00000000000000000000;284.00000000000000000000;284.00000000000000000000</t>
  </si>
  <si>
    <t>12223678;12948720;12283054;12518263;17257814;12586218;17278426</t>
  </si>
  <si>
    <t>46732;56407;42731;50819;48235;52076;48267</t>
  </si>
  <si>
    <t>16;22;12;14;17;19;18</t>
  </si>
  <si>
    <t>280.832530;280.831637;280.828405;280.830232;280.832530;280.828322;280.832530</t>
  </si>
  <si>
    <t>280.849117;280.851552;280.840014;280.841722;280.847847;280.846974;280.847577</t>
  </si>
  <si>
    <t>5.378600;6.641413;4.339714;5.074837;5.692790;6.533382;6.218731</t>
  </si>
  <si>
    <t>117.157195;916.381575;1093.794984;2740.916608;2936.789371;1421.283336;2405.514718</t>
  </si>
  <si>
    <t>3600.000827;3600.000576;3600.000584;3600.000766;3600.000511;3600.001159;3600.001587</t>
  </si>
  <si>
    <t>287.00000000000000000000;288.00000000000000000000;287.00000000000000000000;287.00000000000000000000;287.00000000000000000000;287.00000000000000000000;287.00000000028524027584</t>
  </si>
  <si>
    <t>18428202;13647745;13191941;12730284;12230137;13135111;12214513</t>
  </si>
  <si>
    <t>50460;52805;53612;48780;50552;49202;47393</t>
  </si>
  <si>
    <t>15;19;15;16;19;19;12</t>
  </si>
  <si>
    <t>280.828303;280.832333;280.832201;280.828037;280.832726;280.831186;280.832888</t>
  </si>
  <si>
    <t>280.838394;280.849718;280.844518;280.839017;280.851512;280.845146;280.842533</t>
  </si>
  <si>
    <t>5.167308;5.936104;5.112098;4.709105;6.948750;6.194188;5.243428</t>
  </si>
  <si>
    <t>156.693444;87.972622;2184.410492;2800.599615;2543.727382;2925.227899;169.329756</t>
  </si>
  <si>
    <t>3600.000638;3600.000631;3600.001230;3600.000806;3600.002134;3600.000721;3600.000695</t>
  </si>
  <si>
    <t>Mon Nov 11 13:11:50 2019</t>
  </si>
  <si>
    <t>15948407;18865157;12670025;19639908;15223026;14977160;15199809</t>
  </si>
  <si>
    <t>74185;61787;66092;150212;34962;31042;39608</t>
  </si>
  <si>
    <t>3.257294;3.644648;3.100669;3.169776;3.525803;3.363339;3.695044</t>
  </si>
  <si>
    <t>487.816383;396.420181;559.144794;989.711908;256.353764;855.773680;2076.222650</t>
  </si>
  <si>
    <t>2998.634530;3600.000515;2362.953867;3296.524082;3600.000432;3600.000864;3600.002551</t>
  </si>
  <si>
    <t>602.00000000000000000000;598.00000000000000000000;599.00000000000000000000;599.00000000000000000000;598.00000000000000000000;593.00000000000000000000;601.00000000000000000000</t>
  </si>
  <si>
    <t>16804588;14723516;16394763;16222815;22561432;14372568;17239992</t>
  </si>
  <si>
    <t>55581;37700;45934;39894;43600;26610;51893</t>
  </si>
  <si>
    <t>3.222046;3.062228;3.582982;3.342419;2.953650;2.985390;3.252279</t>
  </si>
  <si>
    <t>1527.330507;140.612108;1862.863731;236.161960;2347.384097;630.972798;2239.035740</t>
  </si>
  <si>
    <t>3600.000433;3600.000444;3600.000575;3600.000420;3600.001802;3600.000737;3600.000737</t>
  </si>
  <si>
    <t>Mon Nov 11 12:35:58 2019</t>
  </si>
  <si>
    <t>309.02366124873873332035;308.97140731524370949046;310.08086303939984418321;308.68077972060848424007;309.75995480379958735284;309.50800824175809111694;309.79809308015126134705</t>
  </si>
  <si>
    <t>41588131;43091462;45049997;41530230;45946814;32478032;45350676</t>
  </si>
  <si>
    <t>221091;270808;271093;229686;281737;282530;277336</t>
  </si>
  <si>
    <t>1.033335;1.041928;1.068478;1.219375;1.316321;0.997937;1.077325</t>
  </si>
  <si>
    <t>2743.873233;2762.424391;1319.647968;1825.466811;3382.198699;1694.761669;2733.463676</t>
  </si>
  <si>
    <t>3600.000181;3600.000213;3600.000266;3600.000676;3600.000381;3600.000297;3600.000554</t>
  </si>
  <si>
    <t>308.76825050284691087654;311.93369476658796202173;307.54253733560193495578;308.03282271453412022311;313.96889952153105696198;306.17694113310170678233;313.96880131362900101522</t>
  </si>
  <si>
    <t>44151789;44757752;48103402;47052031;46081556;47785816;42717833</t>
  </si>
  <si>
    <t>245713;269381;271770;287856;277044;333918;248893</t>
  </si>
  <si>
    <t>1.091053;0.996741;1.177198;1.034534;1.033418;1.208195;1.024001</t>
  </si>
  <si>
    <t>3008.829361;1675.443025;1816.493679;710.227202;819.041574;28.144506;2427.055859</t>
  </si>
  <si>
    <t>3600.000244;3600.000640;3600.000273;3600.000327;3513.320530;3600.000316;3513.929281</t>
  </si>
  <si>
    <t>Mon Nov 11 13:08:48 2019</t>
  </si>
  <si>
    <t>27379239;25844608;27983046;28043631;26460011;26015594;27395309</t>
  </si>
  <si>
    <t>116912;100918;103539;114871;103267;93145;106048</t>
  </si>
  <si>
    <t>2.612046;2.766349;3.035646;3.364092;2.593324;2.934600;2.707611</t>
  </si>
  <si>
    <t>3.795846;4.837557;4.160633;4.677621;4.691447;5.078757;3.894627</t>
  </si>
  <si>
    <t>3600.002496;3600.002049;3600.000765;3600.000965;3600.000607;3600.000516;3600.000662</t>
  </si>
  <si>
    <t>43174940;44293061;43904721;43750347;43607323;43302320;41077590</t>
  </si>
  <si>
    <t>197253;210179;198571;180328;230155;191673;193727</t>
  </si>
  <si>
    <t>1.694188;1.411767;1.494715;1.396549;1.726352;1.366880;2.097978</t>
  </si>
  <si>
    <t>2.675672;2.142833;2.291053;2.292711;2.707765;2.163728;3.438974</t>
  </si>
  <si>
    <t>3600.000236;3600.000266;3600.000404;3600.000278;3600.000340;3600.000479;3600.000536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</si>
</sst>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1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6"/>
      <color rgb="FF000000"/>
      <name val="Helvetica"/>
      <family val="2"/>
    </font>
    <font>
      <sz val="10"/>
      <color rgb="FF000000"/>
      <name val="Helvetica"/>
      <family val="2"/>
    </font>
    <font>
      <b/>
      <sz val="1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31">
    <xf numFmtId="0" fontId="0" fillId="0" borderId="0" xfId="0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164" fontId="7" fillId="0" borderId="0" xfId="0" applyNumberFormat="1" applyFont="1"/>
    <xf numFmtId="165" fontId="7" fillId="0" borderId="0" xfId="0" applyNumberFormat="1" applyFont="1"/>
    <xf numFmtId="166" fontId="8" fillId="0" borderId="0" xfId="0" applyNumberFormat="1" applyFont="1"/>
    <xf numFmtId="0" fontId="9" fillId="0" borderId="0" xfId="0" applyFont="1"/>
    <xf numFmtId="11" fontId="6" fillId="0" borderId="0" xfId="0" applyNumberFormat="1" applyFont="1"/>
    <xf numFmtId="2" fontId="8" fillId="0" borderId="0" xfId="0" applyNumberFormat="1" applyFont="1"/>
    <xf numFmtId="0" fontId="10" fillId="0" borderId="0" xfId="0" applyFont="1"/>
    <xf numFmtId="166" fontId="11" fillId="0" borderId="0" xfId="0" applyNumberFormat="1" applyFont="1"/>
    <xf numFmtId="0" fontId="9" fillId="0" borderId="0" xfId="0" applyFont="1" applyAlignment="1">
      <alignment horizontal="right"/>
    </xf>
    <xf numFmtId="0" fontId="12" fillId="0" borderId="0" xfId="0" applyFont="1"/>
    <xf numFmtId="1" fontId="0" fillId="0" borderId="0" xfId="0" applyNumberFormat="1" applyAlignment="1">
      <alignment horizontal="right"/>
    </xf>
    <xf numFmtId="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3" fillId="0" borderId="0" xfId="0" applyFont="1"/>
    <xf numFmtId="0" fontId="14" fillId="0" borderId="0" xfId="0" applyFont="1"/>
    <xf numFmtId="11" fontId="13" fillId="0" borderId="0" xfId="0" applyNumberFormat="1" applyFont="1"/>
    <xf numFmtId="0" fontId="8" fillId="0" borderId="0" xfId="0" applyFont="1"/>
    <xf numFmtId="11" fontId="15" fillId="0" borderId="0" xfId="0" applyNumberFormat="1" applyFont="1"/>
    <xf numFmtId="14" fontId="0" fillId="0" borderId="0" xfId="0" applyNumberFormat="1"/>
    <xf numFmtId="11" fontId="0" fillId="0" borderId="0" xfId="0" applyNumberFormat="1"/>
    <xf numFmtId="0" fontId="1" fillId="2" borderId="0" xfId="1"/>
    <xf numFmtId="0" fontId="2" fillId="3" borderId="0" xfId="2"/>
    <xf numFmtId="0" fontId="3" fillId="4" borderId="1" xfId="3"/>
    <xf numFmtId="11" fontId="3" fillId="4" borderId="1" xfId="3" applyNumberFormat="1"/>
    <xf numFmtId="0" fontId="0" fillId="0" borderId="0" xfId="0" applyFont="1"/>
  </cellXfs>
  <cellStyles count="4"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90AE-195D-6942-944A-3FBC1BFE1E5F}">
  <sheetPr filterMode="1"/>
  <dimension ref="A1:J892"/>
  <sheetViews>
    <sheetView tabSelected="1" topLeftCell="A2" workbookViewId="0">
      <selection activeCell="A5" sqref="A5"/>
    </sheetView>
  </sheetViews>
  <sheetFormatPr baseColWidth="10" defaultRowHeight="16" x14ac:dyDescent="0.2"/>
  <sheetData>
    <row r="1" spans="1:10" x14ac:dyDescent="0.2">
      <c r="A1" t="s">
        <v>0</v>
      </c>
    </row>
    <row r="2" spans="1:10" x14ac:dyDescent="0.2">
      <c r="A2" t="s">
        <v>1</v>
      </c>
    </row>
    <row r="5" spans="1:10" s="2" customFormat="1" x14ac:dyDescent="0.2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t="s">
        <v>40</v>
      </c>
      <c r="G5" t="s">
        <v>41</v>
      </c>
      <c r="H5" s="2" t="s">
        <v>7</v>
      </c>
      <c r="I5" t="s">
        <v>17</v>
      </c>
      <c r="J5" s="30" t="s">
        <v>18</v>
      </c>
    </row>
    <row r="6" spans="1:10" x14ac:dyDescent="0.2">
      <c r="A6" s="19">
        <v>22433</v>
      </c>
      <c r="B6" t="str">
        <f>IF(NOT(ISNA(VLOOKUP($A6,miplib2017!$A$5:$A$10000,1,0))),"miplib2017",IF(NOT(ISNA(VLOOKUP($A6,miplib2010!$A$5:$A$10000,1,0))),"miplib2010",IF(NOT(ISNA(VLOOKUP($A6,miplib2003!$A$5:$A$10000,1,0))),"miplib2003",IF(NOT(ISNA(VLOOKUP($A6,miplib3!$A$5:$A$10000,1,0))),"miplib3",IF(NOT(ISNA(VLOOKUP($A6,miplib2!$A$5:$A$10000,1,0))),"miplib2",IF(NOT(ISNA(VLOOKUP($A6,coral!$A$5:$A$10000,1,0))),"coral",IF(NOT(ISNA(VLOOKUP($A6,neos!$A$5:$A$10000,1,0))),"neos","COULD NOT FIND")))))))</f>
        <v>coral</v>
      </c>
      <c r="C6" t="str">
        <f t="shared" ref="C6:C69" si="0">B6&amp;"/"&amp;A6</f>
        <v>coral/22433</v>
      </c>
      <c r="D6">
        <f t="shared" ref="D6:E21" ca="1" si="1">VLOOKUP($A6,INDIRECT("'"&amp;$B6&amp;"'!"&amp;"$A$5:$Z$1000"),MATCH(D$5,INDIRECT("'"&amp;$B6&amp;"'!$A$4:$Z$4"),0),0)</f>
        <v>198</v>
      </c>
      <c r="E6">
        <f t="shared" ca="1" si="1"/>
        <v>429</v>
      </c>
      <c r="F6" t="e">
        <f>VLOOKUP($A6,cleaning_log!$A$1:$ZZ$9791,MATCH(F$5,cleaning_log!$A$2:$ZZ$2,0),0)</f>
        <v>#N/A</v>
      </c>
      <c r="G6" t="e">
        <f>VLOOKUP($A6,cleaning_log!$A$1:$ZZ$9791,MATCH(G$5,cleaning_log!$A$2:$ZZ$2,0),0)</f>
        <v>#N/A</v>
      </c>
      <c r="H6">
        <f t="shared" ref="H6:I69" ca="1" si="2">VLOOKUP($A6,INDIRECT("'"&amp;$B6&amp;"'!"&amp;"$A$5:$Z$1000"),MATCH(H$5,INDIRECT("'"&amp;$B6&amp;"'!$A$4:$Z$4"),0),0)</f>
        <v>21477</v>
      </c>
      <c r="I6" t="e">
        <f>VLOOKUP($A6,cleaning_log!$A$1:$ZZ$9791,MATCH(I$5,cleaning_log!$A$2:$ZZ$2,0),0)</f>
        <v>#N/A</v>
      </c>
      <c r="J6" t="e">
        <f>VLOOKUP($A6,cleaning_log!$A$1:$ZZ$9791,MATCH(J$5,cleaning_log!$A$2:$ZZ$2,0),0)</f>
        <v>#N/A</v>
      </c>
    </row>
    <row r="7" spans="1:10" hidden="1" x14ac:dyDescent="0.2">
      <c r="A7" s="19">
        <v>23588</v>
      </c>
      <c r="B7" t="str">
        <f>IF(NOT(ISNA(VLOOKUP($A7,miplib2017!$A$5:$A$10000,1,0))),"miplib2017",IF(NOT(ISNA(VLOOKUP($A7,miplib2010!$A$5:$A$10000,1,0))),"miplib2010",IF(NOT(ISNA(VLOOKUP($A7,miplib2003!$A$5:$A$10000,1,0))),"miplib2003",IF(NOT(ISNA(VLOOKUP($A7,miplib3!$A$5:$A$10000,1,0))),"miplib3",IF(NOT(ISNA(VLOOKUP($A7,miplib2!$A$5:$A$10000,1,0))),"miplib2",IF(NOT(ISNA(VLOOKUP($A7,coral!$A$5:$A$10000,1,0))),"coral",IF(NOT(ISNA(VLOOKUP($A7,neos!$A$5:$A$10000,1,0))),"neos","COULD NOT FIND")))))))</f>
        <v>coral</v>
      </c>
      <c r="C7" t="str">
        <f t="shared" si="0"/>
        <v>coral/23588</v>
      </c>
      <c r="D7">
        <f t="shared" ca="1" si="1"/>
        <v>137</v>
      </c>
      <c r="E7">
        <f t="shared" ca="1" si="1"/>
        <v>368</v>
      </c>
      <c r="F7">
        <f>VLOOKUP($A7,cleaning_log!$A$1:$ZZ$9791,MATCH(F$5,cleaning_log!$A$2:$ZZ$2,0),0)</f>
        <v>137</v>
      </c>
      <c r="G7">
        <f>VLOOKUP($A7,cleaning_log!$A$1:$ZZ$9791,MATCH(G$5,cleaning_log!$A$2:$ZZ$2,0),0)</f>
        <v>237</v>
      </c>
      <c r="H7">
        <f t="shared" ca="1" si="2"/>
        <v>8090</v>
      </c>
      <c r="I7">
        <f>VLOOKUP($A7,cleaning_log!$A$1:$ZZ$9791,MATCH(I$5,cleaning_log!$A$2:$ZZ$2,0),0)</f>
        <v>7649.8661338225002</v>
      </c>
      <c r="J7">
        <f>VLOOKUP($A7,cleaning_log!$A$1:$ZZ$9791,MATCH(J$5,cleaning_log!$A$2:$ZZ$2,0),0)</f>
        <v>7649.8661338225002</v>
      </c>
    </row>
    <row r="8" spans="1:10" hidden="1" x14ac:dyDescent="0.2">
      <c r="A8" t="s">
        <v>129</v>
      </c>
      <c r="B8" t="str">
        <f>IF(NOT(ISNA(VLOOKUP($A8,miplib2017!$A$5:$A$10000,1,0))),"miplib2017",IF(NOT(ISNA(VLOOKUP($A8,miplib2010!$A$5:$A$10000,1,0))),"miplib2010",IF(NOT(ISNA(VLOOKUP($A8,miplib2003!$A$5:$A$10000,1,0))),"miplib2003",IF(NOT(ISNA(VLOOKUP($A8,miplib3!$A$5:$A$10000,1,0))),"miplib3",IF(NOT(ISNA(VLOOKUP($A8,miplib2!$A$5:$A$10000,1,0))),"miplib2",IF(NOT(ISNA(VLOOKUP($A8,coral!$A$5:$A$10000,1,0))),"coral",IF(NOT(ISNA(VLOOKUP($A8,neos!$A$5:$A$10000,1,0))),"neos","COULD NOT FIND")))))))</f>
        <v>miplib2003</v>
      </c>
      <c r="C8" t="str">
        <f t="shared" si="0"/>
        <v>miplib2003/10teams</v>
      </c>
      <c r="D8">
        <f t="shared" ca="1" si="1"/>
        <v>230</v>
      </c>
      <c r="E8">
        <f t="shared" ca="1" si="1"/>
        <v>2025</v>
      </c>
      <c r="F8">
        <f>VLOOKUP($A8,cleaning_log!$A$1:$ZZ$9791,MATCH(F$5,cleaning_log!$A$2:$ZZ$2,0),0)</f>
        <v>210</v>
      </c>
      <c r="G8">
        <f>VLOOKUP($A8,cleaning_log!$A$1:$ZZ$9791,MATCH(G$5,cleaning_log!$A$2:$ZZ$2,0),0)</f>
        <v>1600</v>
      </c>
      <c r="H8">
        <f t="shared" ca="1" si="2"/>
        <v>924</v>
      </c>
      <c r="I8">
        <f>VLOOKUP($A8,cleaning_log!$A$1:$ZZ$9791,MATCH(I$5,cleaning_log!$A$2:$ZZ$2,0),0)</f>
        <v>916.99999999999898</v>
      </c>
      <c r="J8">
        <f>VLOOKUP($A8,cleaning_log!$A$1:$ZZ$9791,MATCH(J$5,cleaning_log!$A$2:$ZZ$2,0),0)</f>
        <v>916.99999999999898</v>
      </c>
    </row>
    <row r="9" spans="1:10" x14ac:dyDescent="0.2">
      <c r="A9" t="s">
        <v>4083</v>
      </c>
      <c r="B9" t="str">
        <f>IF(NOT(ISNA(VLOOKUP($A9,miplib2017!$A$5:$A$10000,1,0))),"miplib2017",IF(NOT(ISNA(VLOOKUP($A9,miplib2010!$A$5:$A$10000,1,0))),"miplib2010",IF(NOT(ISNA(VLOOKUP($A9,miplib2003!$A$5:$A$10000,1,0))),"miplib2003",IF(NOT(ISNA(VLOOKUP($A9,miplib3!$A$5:$A$10000,1,0))),"miplib3",IF(NOT(ISNA(VLOOKUP($A9,miplib2!$A$5:$A$10000,1,0))),"miplib2",IF(NOT(ISNA(VLOOKUP($A9,coral!$A$5:$A$10000,1,0))),"coral",IF(NOT(ISNA(VLOOKUP($A9,neos!$A$5:$A$10000,1,0))),"neos","COULD NOT FIND")))))))</f>
        <v>miplib2010</v>
      </c>
      <c r="C9" t="str">
        <f t="shared" si="0"/>
        <v>miplib2010/30_70_45_095_100</v>
      </c>
      <c r="D9">
        <f t="shared" ca="1" si="1"/>
        <v>12526</v>
      </c>
      <c r="E9">
        <f t="shared" ca="1" si="1"/>
        <v>10976</v>
      </c>
      <c r="F9" t="e">
        <f>VLOOKUP($A9,cleaning_log!$A$1:$ZZ$9791,MATCH(F$5,cleaning_log!$A$2:$ZZ$2,0),0)</f>
        <v>#N/A</v>
      </c>
      <c r="G9" t="e">
        <f>VLOOKUP($A9,cleaning_log!$A$1:$ZZ$9791,MATCH(G$5,cleaning_log!$A$2:$ZZ$2,0),0)</f>
        <v>#N/A</v>
      </c>
      <c r="H9">
        <f t="shared" ca="1" si="2"/>
        <v>3</v>
      </c>
      <c r="I9" t="e">
        <f>VLOOKUP($A9,cleaning_log!$A$1:$ZZ$9791,MATCH(I$5,cleaning_log!$A$2:$ZZ$2,0),0)</f>
        <v>#N/A</v>
      </c>
      <c r="J9" t="e">
        <f>VLOOKUP($A9,cleaning_log!$A$1:$ZZ$9791,MATCH(J$5,cleaning_log!$A$2:$ZZ$2,0),0)</f>
        <v>#N/A</v>
      </c>
    </row>
    <row r="10" spans="1:10" hidden="1" x14ac:dyDescent="0.2">
      <c r="A10" t="s">
        <v>168</v>
      </c>
      <c r="B10" t="str">
        <f>IF(NOT(ISNA(VLOOKUP($A10,miplib2017!$A$5:$A$10000,1,0))),"miplib2017",IF(NOT(ISNA(VLOOKUP($A10,miplib2010!$A$5:$A$10000,1,0))),"miplib2010",IF(NOT(ISNA(VLOOKUP($A10,miplib2003!$A$5:$A$10000,1,0))),"miplib2003",IF(NOT(ISNA(VLOOKUP($A10,miplib3!$A$5:$A$10000,1,0))),"miplib3",IF(NOT(ISNA(VLOOKUP($A10,miplib2!$A$5:$A$10000,1,0))),"miplib2",IF(NOT(ISNA(VLOOKUP($A10,coral!$A$5:$A$10000,1,0))),"coral",IF(NOT(ISNA(VLOOKUP($A10,neos!$A$5:$A$10000,1,0))),"neos","COULD NOT FIND")))))))</f>
        <v>miplib2017</v>
      </c>
      <c r="C10" t="str">
        <f t="shared" si="0"/>
        <v>miplib2017/30n20b8</v>
      </c>
      <c r="D10">
        <f t="shared" ca="1" si="1"/>
        <v>576</v>
      </c>
      <c r="E10">
        <f t="shared" ca="1" si="1"/>
        <v>18380</v>
      </c>
      <c r="F10">
        <f>VLOOKUP($A10,cleaning_log!$A$1:$ZZ$9791,MATCH(F$5,cleaning_log!$A$2:$ZZ$2,0),0)</f>
        <v>385</v>
      </c>
      <c r="G10">
        <f>VLOOKUP($A10,cleaning_log!$A$1:$ZZ$9791,MATCH(G$5,cleaning_log!$A$2:$ZZ$2,0),0)</f>
        <v>4178</v>
      </c>
      <c r="H10">
        <f t="shared" ca="1" si="2"/>
        <v>302</v>
      </c>
      <c r="I10">
        <f>VLOOKUP($A10,cleaning_log!$A$1:$ZZ$9791,MATCH(I$5,cleaning_log!$A$2:$ZZ$2,0),0)</f>
        <v>1.5664076455877101</v>
      </c>
      <c r="J10">
        <f>VLOOKUP($A10,cleaning_log!$A$1:$ZZ$9791,MATCH(J$5,cleaning_log!$A$2:$ZZ$2,0),0)</f>
        <v>124.122995904763</v>
      </c>
    </row>
    <row r="11" spans="1:10" hidden="1" x14ac:dyDescent="0.2">
      <c r="A11" t="s">
        <v>189</v>
      </c>
      <c r="B11" t="str">
        <f>IF(NOT(ISNA(VLOOKUP($A11,miplib2017!$A$5:$A$10000,1,0))),"miplib2017",IF(NOT(ISNA(VLOOKUP($A11,miplib2010!$A$5:$A$10000,1,0))),"miplib2010",IF(NOT(ISNA(VLOOKUP($A11,miplib2003!$A$5:$A$10000,1,0))),"miplib2003",IF(NOT(ISNA(VLOOKUP($A11,miplib3!$A$5:$A$10000,1,0))),"miplib3",IF(NOT(ISNA(VLOOKUP($A11,miplib2!$A$5:$A$10000,1,0))),"miplib2",IF(NOT(ISNA(VLOOKUP($A11,coral!$A$5:$A$10000,1,0))),"coral",IF(NOT(ISNA(VLOOKUP($A11,neos!$A$5:$A$10000,1,0))),"neos","COULD NOT FIND")))))))</f>
        <v>miplib2017</v>
      </c>
      <c r="C11" t="str">
        <f t="shared" si="0"/>
        <v>miplib2017/50v-10</v>
      </c>
      <c r="D11">
        <f t="shared" ca="1" si="1"/>
        <v>233</v>
      </c>
      <c r="E11">
        <f t="shared" ca="1" si="1"/>
        <v>2013</v>
      </c>
      <c r="F11">
        <f>VLOOKUP($A11,cleaning_log!$A$1:$ZZ$9791,MATCH(F$5,cleaning_log!$A$2:$ZZ$2,0),0)</f>
        <v>233</v>
      </c>
      <c r="G11">
        <f>VLOOKUP($A11,cleaning_log!$A$1:$ZZ$9791,MATCH(G$5,cleaning_log!$A$2:$ZZ$2,0),0)</f>
        <v>2013</v>
      </c>
      <c r="H11">
        <f t="shared" ca="1" si="2"/>
        <v>3311.1799841000002</v>
      </c>
      <c r="I11">
        <f>VLOOKUP($A11,cleaning_log!$A$1:$ZZ$9791,MATCH(I$5,cleaning_log!$A$2:$ZZ$2,0),0)</f>
        <v>2879.0656868536698</v>
      </c>
      <c r="J11">
        <f>VLOOKUP($A11,cleaning_log!$A$1:$ZZ$9791,MATCH(J$5,cleaning_log!$A$2:$ZZ$2,0),0)</f>
        <v>2879.0656868536698</v>
      </c>
    </row>
    <row r="12" spans="1:10" hidden="1" x14ac:dyDescent="0.2">
      <c r="A12" t="s">
        <v>208</v>
      </c>
      <c r="B12" t="str">
        <f>IF(NOT(ISNA(VLOOKUP($A12,miplib2017!$A$5:$A$10000,1,0))),"miplib2017",IF(NOT(ISNA(VLOOKUP($A12,miplib2010!$A$5:$A$10000,1,0))),"miplib2010",IF(NOT(ISNA(VLOOKUP($A12,miplib2003!$A$5:$A$10000,1,0))),"miplib2003",IF(NOT(ISNA(VLOOKUP($A12,miplib3!$A$5:$A$10000,1,0))),"miplib3",IF(NOT(ISNA(VLOOKUP($A12,miplib2!$A$5:$A$10000,1,0))),"miplib2",IF(NOT(ISNA(VLOOKUP($A12,coral!$A$5:$A$10000,1,0))),"coral",IF(NOT(ISNA(VLOOKUP($A12,neos!$A$5:$A$10000,1,0))),"neos","COULD NOT FIND")))))))</f>
        <v>miplib2010</v>
      </c>
      <c r="C12" t="str">
        <f t="shared" si="0"/>
        <v>miplib2010/a1c1s1</v>
      </c>
      <c r="D12">
        <f t="shared" ca="1" si="1"/>
        <v>3312</v>
      </c>
      <c r="E12">
        <f t="shared" ca="1" si="1"/>
        <v>3648</v>
      </c>
      <c r="F12">
        <f>VLOOKUP($A12,cleaning_log!$A$1:$ZZ$9791,MATCH(F$5,cleaning_log!$A$2:$ZZ$2,0),0)</f>
        <v>1876</v>
      </c>
      <c r="G12">
        <f>VLOOKUP($A12,cleaning_log!$A$1:$ZZ$9791,MATCH(G$5,cleaning_log!$A$2:$ZZ$2,0),0)</f>
        <v>2489</v>
      </c>
      <c r="H12">
        <f t="shared" ca="1" si="2"/>
        <v>11503.444125</v>
      </c>
      <c r="I12">
        <f>VLOOKUP($A12,cleaning_log!$A$1:$ZZ$9791,MATCH(I$5,cleaning_log!$A$2:$ZZ$2,0),0)</f>
        <v>997.52958333333299</v>
      </c>
      <c r="J12">
        <f>VLOOKUP($A12,cleaning_log!$A$1:$ZZ$9791,MATCH(J$5,cleaning_log!$A$2:$ZZ$2,0),0)</f>
        <v>4606.5313320881596</v>
      </c>
    </row>
    <row r="13" spans="1:10" hidden="1" x14ac:dyDescent="0.2">
      <c r="A13" t="s">
        <v>4357</v>
      </c>
      <c r="B13" t="str">
        <f>IF(NOT(ISNA(VLOOKUP($A13,miplib2017!$A$5:$A$10000,1,0))),"miplib2017",IF(NOT(ISNA(VLOOKUP($A13,miplib2010!$A$5:$A$10000,1,0))),"miplib2010",IF(NOT(ISNA(VLOOKUP($A13,miplib2003!$A$5:$A$10000,1,0))),"miplib2003",IF(NOT(ISNA(VLOOKUP($A13,miplib3!$A$5:$A$10000,1,0))),"miplib3",IF(NOT(ISNA(VLOOKUP($A13,miplib2!$A$5:$A$10000,1,0))),"miplib2",IF(NOT(ISNA(VLOOKUP($A13,coral!$A$5:$A$10000,1,0))),"coral",IF(NOT(ISNA(VLOOKUP($A13,neos!$A$5:$A$10000,1,0))),"neos","COULD NOT FIND")))))))</f>
        <v>miplib2017</v>
      </c>
      <c r="C13" t="str">
        <f t="shared" si="0"/>
        <v>miplib2017/academictimetablesmall</v>
      </c>
      <c r="D13">
        <f t="shared" ca="1" si="1"/>
        <v>23294</v>
      </c>
      <c r="E13">
        <f t="shared" ca="1" si="1"/>
        <v>28926</v>
      </c>
      <c r="F13">
        <f>VLOOKUP($A13,cleaning_log!$A$1:$ZZ$9791,MATCH(F$5,cleaning_log!$A$2:$ZZ$2,0),0)</f>
        <v>15082</v>
      </c>
      <c r="G13">
        <f>VLOOKUP($A13,cleaning_log!$A$1:$ZZ$9791,MATCH(G$5,cleaning_log!$A$2:$ZZ$2,0),0)</f>
        <v>24238</v>
      </c>
      <c r="H13">
        <f t="shared" ca="1" si="2"/>
        <v>0</v>
      </c>
      <c r="I13">
        <f>VLOOKUP($A13,cleaning_log!$A$1:$ZZ$9791,MATCH(I$5,cleaning_log!$A$2:$ZZ$2,0),0)</f>
        <v>0</v>
      </c>
      <c r="J13">
        <f>VLOOKUP($A13,cleaning_log!$A$1:$ZZ$9791,MATCH(J$5,cleaning_log!$A$2:$ZZ$2,0),0)</f>
        <v>0</v>
      </c>
    </row>
    <row r="14" spans="1:10" x14ac:dyDescent="0.2">
      <c r="A14" t="s">
        <v>4084</v>
      </c>
      <c r="B14" t="str">
        <f>IF(NOT(ISNA(VLOOKUP($A14,miplib2017!$A$5:$A$10000,1,0))),"miplib2017",IF(NOT(ISNA(VLOOKUP($A14,miplib2010!$A$5:$A$10000,1,0))),"miplib2010",IF(NOT(ISNA(VLOOKUP($A14,miplib2003!$A$5:$A$10000,1,0))),"miplib2003",IF(NOT(ISNA(VLOOKUP($A14,miplib3!$A$5:$A$10000,1,0))),"miplib3",IF(NOT(ISNA(VLOOKUP($A14,miplib2!$A$5:$A$10000,1,0))),"miplib2",IF(NOT(ISNA(VLOOKUP($A14,coral!$A$5:$A$10000,1,0))),"coral",IF(NOT(ISNA(VLOOKUP($A14,neos!$A$5:$A$10000,1,0))),"neos","COULD NOT FIND")))))))</f>
        <v>miplib2010</v>
      </c>
      <c r="C14" t="str">
        <f t="shared" si="0"/>
        <v>miplib2010/acc-tight4</v>
      </c>
      <c r="D14">
        <f t="shared" ca="1" si="1"/>
        <v>3285</v>
      </c>
      <c r="E14">
        <f t="shared" ca="1" si="1"/>
        <v>1620</v>
      </c>
      <c r="F14" t="e">
        <f>VLOOKUP($A14,cleaning_log!$A$1:$ZZ$9791,MATCH(F$5,cleaning_log!$A$2:$ZZ$2,0),0)</f>
        <v>#N/A</v>
      </c>
      <c r="G14" t="e">
        <f>VLOOKUP($A14,cleaning_log!$A$1:$ZZ$9791,MATCH(G$5,cleaning_log!$A$2:$ZZ$2,0),0)</f>
        <v>#N/A</v>
      </c>
      <c r="H14">
        <f t="shared" ca="1" si="2"/>
        <v>0</v>
      </c>
      <c r="I14" t="e">
        <f>VLOOKUP($A14,cleaning_log!$A$1:$ZZ$9791,MATCH(I$5,cleaning_log!$A$2:$ZZ$2,0),0)</f>
        <v>#N/A</v>
      </c>
      <c r="J14" t="e">
        <f>VLOOKUP($A14,cleaning_log!$A$1:$ZZ$9791,MATCH(J$5,cleaning_log!$A$2:$ZZ$2,0),0)</f>
        <v>#N/A</v>
      </c>
    </row>
    <row r="15" spans="1:10" x14ac:dyDescent="0.2">
      <c r="A15" t="s">
        <v>4085</v>
      </c>
      <c r="B15" t="str">
        <f>IF(NOT(ISNA(VLOOKUP($A15,miplib2017!$A$5:$A$10000,1,0))),"miplib2017",IF(NOT(ISNA(VLOOKUP($A15,miplib2010!$A$5:$A$10000,1,0))),"miplib2010",IF(NOT(ISNA(VLOOKUP($A15,miplib2003!$A$5:$A$10000,1,0))),"miplib2003",IF(NOT(ISNA(VLOOKUP($A15,miplib3!$A$5:$A$10000,1,0))),"miplib3",IF(NOT(ISNA(VLOOKUP($A15,miplib2!$A$5:$A$10000,1,0))),"miplib2",IF(NOT(ISNA(VLOOKUP($A15,coral!$A$5:$A$10000,1,0))),"coral",IF(NOT(ISNA(VLOOKUP($A15,neos!$A$5:$A$10000,1,0))),"neos","COULD NOT FIND")))))))</f>
        <v>miplib2010</v>
      </c>
      <c r="C15" t="str">
        <f t="shared" si="0"/>
        <v>miplib2010/acc-tight5</v>
      </c>
      <c r="D15">
        <f t="shared" ca="1" si="1"/>
        <v>3052</v>
      </c>
      <c r="E15">
        <f t="shared" ca="1" si="1"/>
        <v>1339</v>
      </c>
      <c r="F15" t="e">
        <f>VLOOKUP($A15,cleaning_log!$A$1:$ZZ$9791,MATCH(F$5,cleaning_log!$A$2:$ZZ$2,0),0)</f>
        <v>#N/A</v>
      </c>
      <c r="G15" t="e">
        <f>VLOOKUP($A15,cleaning_log!$A$1:$ZZ$9791,MATCH(G$5,cleaning_log!$A$2:$ZZ$2,0),0)</f>
        <v>#N/A</v>
      </c>
      <c r="H15">
        <f t="shared" ca="1" si="2"/>
        <v>0</v>
      </c>
      <c r="I15" t="e">
        <f>VLOOKUP($A15,cleaning_log!$A$1:$ZZ$9791,MATCH(I$5,cleaning_log!$A$2:$ZZ$2,0),0)</f>
        <v>#N/A</v>
      </c>
      <c r="J15" t="e">
        <f>VLOOKUP($A15,cleaning_log!$A$1:$ZZ$9791,MATCH(J$5,cleaning_log!$A$2:$ZZ$2,0),0)</f>
        <v>#N/A</v>
      </c>
    </row>
    <row r="16" spans="1:10" x14ac:dyDescent="0.2">
      <c r="A16" t="s">
        <v>4086</v>
      </c>
      <c r="B16" t="str">
        <f>IF(NOT(ISNA(VLOOKUP($A16,miplib2017!$A$5:$A$10000,1,0))),"miplib2017",IF(NOT(ISNA(VLOOKUP($A16,miplib2010!$A$5:$A$10000,1,0))),"miplib2010",IF(NOT(ISNA(VLOOKUP($A16,miplib2003!$A$5:$A$10000,1,0))),"miplib2003",IF(NOT(ISNA(VLOOKUP($A16,miplib3!$A$5:$A$10000,1,0))),"miplib3",IF(NOT(ISNA(VLOOKUP($A16,miplib2!$A$5:$A$10000,1,0))),"miplib2",IF(NOT(ISNA(VLOOKUP($A16,coral!$A$5:$A$10000,1,0))),"coral",IF(NOT(ISNA(VLOOKUP($A16,neos!$A$5:$A$10000,1,0))),"neos","COULD NOT FIND")))))))</f>
        <v>miplib2010</v>
      </c>
      <c r="C16" t="str">
        <f t="shared" si="0"/>
        <v>miplib2010/acc-tight6</v>
      </c>
      <c r="D16">
        <f t="shared" ca="1" si="1"/>
        <v>3047</v>
      </c>
      <c r="E16">
        <f t="shared" ca="1" si="1"/>
        <v>1335</v>
      </c>
      <c r="F16" t="e">
        <f>VLOOKUP($A16,cleaning_log!$A$1:$ZZ$9791,MATCH(F$5,cleaning_log!$A$2:$ZZ$2,0),0)</f>
        <v>#N/A</v>
      </c>
      <c r="G16" t="e">
        <f>VLOOKUP($A16,cleaning_log!$A$1:$ZZ$9791,MATCH(G$5,cleaning_log!$A$2:$ZZ$2,0),0)</f>
        <v>#N/A</v>
      </c>
      <c r="H16">
        <f t="shared" ca="1" si="2"/>
        <v>0</v>
      </c>
      <c r="I16" t="e">
        <f>VLOOKUP($A16,cleaning_log!$A$1:$ZZ$9791,MATCH(I$5,cleaning_log!$A$2:$ZZ$2,0),0)</f>
        <v>#N/A</v>
      </c>
      <c r="J16" t="e">
        <f>VLOOKUP($A16,cleaning_log!$A$1:$ZZ$9791,MATCH(J$5,cleaning_log!$A$2:$ZZ$2,0),0)</f>
        <v>#N/A</v>
      </c>
    </row>
    <row r="17" spans="1:10" hidden="1" x14ac:dyDescent="0.2">
      <c r="A17" t="s">
        <v>230</v>
      </c>
      <c r="B17" t="str">
        <f>IF(NOT(ISNA(VLOOKUP($A17,miplib2017!$A$5:$A$10000,1,0))),"miplib2017",IF(NOT(ISNA(VLOOKUP($A17,miplib2010!$A$5:$A$10000,1,0))),"miplib2010",IF(NOT(ISNA(VLOOKUP($A17,miplib2003!$A$5:$A$10000,1,0))),"miplib2003",IF(NOT(ISNA(VLOOKUP($A17,miplib3!$A$5:$A$10000,1,0))),"miplib3",IF(NOT(ISNA(VLOOKUP($A17,miplib2!$A$5:$A$10000,1,0))),"miplib2",IF(NOT(ISNA(VLOOKUP($A17,coral!$A$5:$A$10000,1,0))),"coral",IF(NOT(ISNA(VLOOKUP($A17,neos!$A$5:$A$10000,1,0))),"neos","COULD NOT FIND")))))))</f>
        <v>miplib2003</v>
      </c>
      <c r="C17" t="str">
        <f t="shared" si="0"/>
        <v>miplib2003/aflow30a</v>
      </c>
      <c r="D17">
        <f t="shared" ca="1" si="1"/>
        <v>479</v>
      </c>
      <c r="E17">
        <f t="shared" ca="1" si="1"/>
        <v>842</v>
      </c>
      <c r="F17">
        <f>VLOOKUP($A17,cleaning_log!$A$1:$ZZ$9791,MATCH(F$5,cleaning_log!$A$2:$ZZ$2,0),0)</f>
        <v>449</v>
      </c>
      <c r="G17">
        <f>VLOOKUP($A17,cleaning_log!$A$1:$ZZ$9791,MATCH(G$5,cleaning_log!$A$2:$ZZ$2,0),0)</f>
        <v>812</v>
      </c>
      <c r="H17">
        <f t="shared" ca="1" si="2"/>
        <v>1158</v>
      </c>
      <c r="I17">
        <f>VLOOKUP($A17,cleaning_log!$A$1:$ZZ$9791,MATCH(I$5,cleaning_log!$A$2:$ZZ$2,0),0)</f>
        <v>983.16742526336395</v>
      </c>
      <c r="J17">
        <f>VLOOKUP($A17,cleaning_log!$A$1:$ZZ$9791,MATCH(J$5,cleaning_log!$A$2:$ZZ$2,0),0)</f>
        <v>983.16742526336498</v>
      </c>
    </row>
    <row r="18" spans="1:10" hidden="1" x14ac:dyDescent="0.2">
      <c r="A18" t="s">
        <v>250</v>
      </c>
      <c r="B18" t="str">
        <f>IF(NOT(ISNA(VLOOKUP($A18,miplib2017!$A$5:$A$10000,1,0))),"miplib2017",IF(NOT(ISNA(VLOOKUP($A18,miplib2010!$A$5:$A$10000,1,0))),"miplib2010",IF(NOT(ISNA(VLOOKUP($A18,miplib2003!$A$5:$A$10000,1,0))),"miplib2003",IF(NOT(ISNA(VLOOKUP($A18,miplib3!$A$5:$A$10000,1,0))),"miplib3",IF(NOT(ISNA(VLOOKUP($A18,miplib2!$A$5:$A$10000,1,0))),"miplib2",IF(NOT(ISNA(VLOOKUP($A18,coral!$A$5:$A$10000,1,0))),"coral",IF(NOT(ISNA(VLOOKUP($A18,neos!$A$5:$A$10000,1,0))),"neos","COULD NOT FIND")))))))</f>
        <v>miplib2010</v>
      </c>
      <c r="C18" t="str">
        <f t="shared" si="0"/>
        <v>miplib2010/aflow40b</v>
      </c>
      <c r="D18">
        <f t="shared" ca="1" si="1"/>
        <v>1442</v>
      </c>
      <c r="E18">
        <f t="shared" ca="1" si="1"/>
        <v>2728</v>
      </c>
      <c r="F18">
        <f>VLOOKUP($A18,cleaning_log!$A$1:$ZZ$9791,MATCH(F$5,cleaning_log!$A$2:$ZZ$2,0),0)</f>
        <v>1401</v>
      </c>
      <c r="G18">
        <f>VLOOKUP($A18,cleaning_log!$A$1:$ZZ$9791,MATCH(G$5,cleaning_log!$A$2:$ZZ$2,0),0)</f>
        <v>2687</v>
      </c>
      <c r="H18">
        <f t="shared" ca="1" si="2"/>
        <v>1168</v>
      </c>
      <c r="I18">
        <f>VLOOKUP($A18,cleaning_log!$A$1:$ZZ$9791,MATCH(I$5,cleaning_log!$A$2:$ZZ$2,0),0)</f>
        <v>1005.66481651205</v>
      </c>
      <c r="J18">
        <f>VLOOKUP($A18,cleaning_log!$A$1:$ZZ$9791,MATCH(J$5,cleaning_log!$A$2:$ZZ$2,0),0)</f>
        <v>1005.68163503481</v>
      </c>
    </row>
    <row r="19" spans="1:10" x14ac:dyDescent="0.2">
      <c r="A19" t="s">
        <v>3995</v>
      </c>
      <c r="B19" t="str">
        <f>IF(NOT(ISNA(VLOOKUP($A19,miplib2017!$A$5:$A$10000,1,0))),"miplib2017",IF(NOT(ISNA(VLOOKUP($A19,miplib2010!$A$5:$A$10000,1,0))),"miplib2010",IF(NOT(ISNA(VLOOKUP($A19,miplib2003!$A$5:$A$10000,1,0))),"miplib2003",IF(NOT(ISNA(VLOOKUP($A19,miplib3!$A$5:$A$10000,1,0))),"miplib3",IF(NOT(ISNA(VLOOKUP($A19,miplib2!$A$5:$A$10000,1,0))),"miplib2",IF(NOT(ISNA(VLOOKUP($A19,coral!$A$5:$A$10000,1,0))),"coral",IF(NOT(ISNA(VLOOKUP($A19,neos!$A$5:$A$10000,1,0))),"neos","COULD NOT FIND")))))))</f>
        <v>miplib2</v>
      </c>
      <c r="C19" t="str">
        <f t="shared" si="0"/>
        <v>miplib2/air01</v>
      </c>
      <c r="D19">
        <f t="shared" ca="1" si="1"/>
        <v>23</v>
      </c>
      <c r="E19">
        <f t="shared" ca="1" si="1"/>
        <v>771</v>
      </c>
      <c r="F19" t="e">
        <f>VLOOKUP($A19,cleaning_log!$A$1:$ZZ$9791,MATCH(F$5,cleaning_log!$A$2:$ZZ$2,0),0)</f>
        <v>#N/A</v>
      </c>
      <c r="G19" t="e">
        <f>VLOOKUP($A19,cleaning_log!$A$1:$ZZ$9791,MATCH(G$5,cleaning_log!$A$2:$ZZ$2,0),0)</f>
        <v>#N/A</v>
      </c>
      <c r="H19">
        <f t="shared" ca="1" si="2"/>
        <v>6796</v>
      </c>
      <c r="I19" t="e">
        <f>VLOOKUP($A19,cleaning_log!$A$1:$ZZ$9791,MATCH(I$5,cleaning_log!$A$2:$ZZ$2,0),0)</f>
        <v>#N/A</v>
      </c>
      <c r="J19" t="e">
        <f>VLOOKUP($A19,cleaning_log!$A$1:$ZZ$9791,MATCH(J$5,cleaning_log!$A$2:$ZZ$2,0),0)</f>
        <v>#N/A</v>
      </c>
    </row>
    <row r="20" spans="1:10" x14ac:dyDescent="0.2">
      <c r="A20" t="s">
        <v>3996</v>
      </c>
      <c r="B20" t="str">
        <f>IF(NOT(ISNA(VLOOKUP($A20,miplib2017!$A$5:$A$10000,1,0))),"miplib2017",IF(NOT(ISNA(VLOOKUP($A20,miplib2010!$A$5:$A$10000,1,0))),"miplib2010",IF(NOT(ISNA(VLOOKUP($A20,miplib2003!$A$5:$A$10000,1,0))),"miplib2003",IF(NOT(ISNA(VLOOKUP($A20,miplib3!$A$5:$A$10000,1,0))),"miplib3",IF(NOT(ISNA(VLOOKUP($A20,miplib2!$A$5:$A$10000,1,0))),"miplib2",IF(NOT(ISNA(VLOOKUP($A20,coral!$A$5:$A$10000,1,0))),"coral",IF(NOT(ISNA(VLOOKUP($A20,neos!$A$5:$A$10000,1,0))),"neos","COULD NOT FIND")))))))</f>
        <v>miplib2</v>
      </c>
      <c r="C20" t="str">
        <f t="shared" si="0"/>
        <v>miplib2/air02</v>
      </c>
      <c r="D20">
        <f t="shared" ca="1" si="1"/>
        <v>50</v>
      </c>
      <c r="E20">
        <f t="shared" ca="1" si="1"/>
        <v>6774</v>
      </c>
      <c r="F20" t="e">
        <f>VLOOKUP($A20,cleaning_log!$A$1:$ZZ$9791,MATCH(F$5,cleaning_log!$A$2:$ZZ$2,0),0)</f>
        <v>#N/A</v>
      </c>
      <c r="G20" t="e">
        <f>VLOOKUP($A20,cleaning_log!$A$1:$ZZ$9791,MATCH(G$5,cleaning_log!$A$2:$ZZ$2,0),0)</f>
        <v>#N/A</v>
      </c>
      <c r="H20">
        <f t="shared" ca="1" si="2"/>
        <v>7810</v>
      </c>
      <c r="I20" t="e">
        <f>VLOOKUP($A20,cleaning_log!$A$1:$ZZ$9791,MATCH(I$5,cleaning_log!$A$2:$ZZ$2,0),0)</f>
        <v>#N/A</v>
      </c>
      <c r="J20" t="e">
        <f>VLOOKUP($A20,cleaning_log!$A$1:$ZZ$9791,MATCH(J$5,cleaning_log!$A$2:$ZZ$2,0),0)</f>
        <v>#N/A</v>
      </c>
    </row>
    <row r="21" spans="1:10" x14ac:dyDescent="0.2">
      <c r="A21" t="s">
        <v>3997</v>
      </c>
      <c r="B21" t="str">
        <f>IF(NOT(ISNA(VLOOKUP($A21,miplib2017!$A$5:$A$10000,1,0))),"miplib2017",IF(NOT(ISNA(VLOOKUP($A21,miplib2010!$A$5:$A$10000,1,0))),"miplib2010",IF(NOT(ISNA(VLOOKUP($A21,miplib2003!$A$5:$A$10000,1,0))),"miplib2003",IF(NOT(ISNA(VLOOKUP($A21,miplib3!$A$5:$A$10000,1,0))),"miplib3",IF(NOT(ISNA(VLOOKUP($A21,miplib2!$A$5:$A$10000,1,0))),"miplib2",IF(NOT(ISNA(VLOOKUP($A21,coral!$A$5:$A$10000,1,0))),"coral",IF(NOT(ISNA(VLOOKUP($A21,neos!$A$5:$A$10000,1,0))),"neos","COULD NOT FIND")))))))</f>
        <v>miplib3</v>
      </c>
      <c r="C21" t="str">
        <f t="shared" si="0"/>
        <v>miplib3/air03</v>
      </c>
      <c r="D21">
        <f t="shared" ca="1" si="1"/>
        <v>124</v>
      </c>
      <c r="E21">
        <f t="shared" ca="1" si="1"/>
        <v>10757</v>
      </c>
      <c r="F21" t="e">
        <f>VLOOKUP($A21,cleaning_log!$A$1:$ZZ$9791,MATCH(F$5,cleaning_log!$A$2:$ZZ$2,0),0)</f>
        <v>#N/A</v>
      </c>
      <c r="G21" t="e">
        <f>VLOOKUP($A21,cleaning_log!$A$1:$ZZ$9791,MATCH(G$5,cleaning_log!$A$2:$ZZ$2,0),0)</f>
        <v>#N/A</v>
      </c>
      <c r="H21">
        <f t="shared" ca="1" si="2"/>
        <v>340160</v>
      </c>
      <c r="I21" t="e">
        <f>VLOOKUP($A21,cleaning_log!$A$1:$ZZ$9791,MATCH(I$5,cleaning_log!$A$2:$ZZ$2,0),0)</f>
        <v>#N/A</v>
      </c>
      <c r="J21" t="e">
        <f>VLOOKUP($A21,cleaning_log!$A$1:$ZZ$9791,MATCH(J$5,cleaning_log!$A$2:$ZZ$2,0),0)</f>
        <v>#N/A</v>
      </c>
    </row>
    <row r="22" spans="1:10" x14ac:dyDescent="0.2">
      <c r="A22" t="s">
        <v>3998</v>
      </c>
      <c r="B22" t="str">
        <f>IF(NOT(ISNA(VLOOKUP($A22,miplib2017!$A$5:$A$10000,1,0))),"miplib2017",IF(NOT(ISNA(VLOOKUP($A22,miplib2010!$A$5:$A$10000,1,0))),"miplib2010",IF(NOT(ISNA(VLOOKUP($A22,miplib2003!$A$5:$A$10000,1,0))),"miplib2003",IF(NOT(ISNA(VLOOKUP($A22,miplib3!$A$5:$A$10000,1,0))),"miplib3",IF(NOT(ISNA(VLOOKUP($A22,miplib2!$A$5:$A$10000,1,0))),"miplib2",IF(NOT(ISNA(VLOOKUP($A22,coral!$A$5:$A$10000,1,0))),"coral",IF(NOT(ISNA(VLOOKUP($A22,neos!$A$5:$A$10000,1,0))),"neos","COULD NOT FIND")))))))</f>
        <v>miplib2010</v>
      </c>
      <c r="C22" t="str">
        <f t="shared" si="0"/>
        <v>miplib2010/air04</v>
      </c>
      <c r="D22">
        <f t="shared" ref="D22:E85" ca="1" si="3">VLOOKUP($A22,INDIRECT("'"&amp;$B22&amp;"'!"&amp;"$A$5:$Z$1000"),MATCH(D$5,INDIRECT("'"&amp;$B22&amp;"'!$A$4:$Z$4"),0),0)</f>
        <v>823</v>
      </c>
      <c r="E22">
        <f t="shared" ca="1" si="3"/>
        <v>8904</v>
      </c>
      <c r="F22" t="e">
        <f>VLOOKUP($A22,cleaning_log!$A$1:$ZZ$9791,MATCH(F$5,cleaning_log!$A$2:$ZZ$2,0),0)</f>
        <v>#N/A</v>
      </c>
      <c r="G22" t="e">
        <f>VLOOKUP($A22,cleaning_log!$A$1:$ZZ$9791,MATCH(G$5,cleaning_log!$A$2:$ZZ$2,0),0)</f>
        <v>#N/A</v>
      </c>
      <c r="H22">
        <f t="shared" ca="1" si="2"/>
        <v>56137</v>
      </c>
      <c r="I22" t="e">
        <f>VLOOKUP($A22,cleaning_log!$A$1:$ZZ$9791,MATCH(I$5,cleaning_log!$A$2:$ZZ$2,0),0)</f>
        <v>#N/A</v>
      </c>
      <c r="J22" t="e">
        <f>VLOOKUP($A22,cleaning_log!$A$1:$ZZ$9791,MATCH(J$5,cleaning_log!$A$2:$ZZ$2,0),0)</f>
        <v>#N/A</v>
      </c>
    </row>
    <row r="23" spans="1:10" x14ac:dyDescent="0.2">
      <c r="A23" t="s">
        <v>3999</v>
      </c>
      <c r="B23" t="str">
        <f>IF(NOT(ISNA(VLOOKUP($A23,miplib2017!$A$5:$A$10000,1,0))),"miplib2017",IF(NOT(ISNA(VLOOKUP($A23,miplib2010!$A$5:$A$10000,1,0))),"miplib2010",IF(NOT(ISNA(VLOOKUP($A23,miplib2003!$A$5:$A$10000,1,0))),"miplib2003",IF(NOT(ISNA(VLOOKUP($A23,miplib3!$A$5:$A$10000,1,0))),"miplib3",IF(NOT(ISNA(VLOOKUP($A23,miplib2!$A$5:$A$10000,1,0))),"miplib2",IF(NOT(ISNA(VLOOKUP($A23,coral!$A$5:$A$10000,1,0))),"coral",IF(NOT(ISNA(VLOOKUP($A23,neos!$A$5:$A$10000,1,0))),"neos","COULD NOT FIND")))))))</f>
        <v>miplib2003</v>
      </c>
      <c r="C23" t="str">
        <f t="shared" si="0"/>
        <v>miplib2003/air05</v>
      </c>
      <c r="D23">
        <f t="shared" ca="1" si="3"/>
        <v>426</v>
      </c>
      <c r="E23">
        <f t="shared" ca="1" si="3"/>
        <v>7195</v>
      </c>
      <c r="F23" t="e">
        <f>VLOOKUP($A23,cleaning_log!$A$1:$ZZ$9791,MATCH(F$5,cleaning_log!$A$2:$ZZ$2,0),0)</f>
        <v>#N/A</v>
      </c>
      <c r="G23" t="e">
        <f>VLOOKUP($A23,cleaning_log!$A$1:$ZZ$9791,MATCH(G$5,cleaning_log!$A$2:$ZZ$2,0),0)</f>
        <v>#N/A</v>
      </c>
      <c r="H23">
        <f t="shared" ca="1" si="2"/>
        <v>26374</v>
      </c>
      <c r="I23" t="e">
        <f>VLOOKUP($A23,cleaning_log!$A$1:$ZZ$9791,MATCH(I$5,cleaning_log!$A$2:$ZZ$2,0),0)</f>
        <v>#N/A</v>
      </c>
      <c r="J23" t="e">
        <f>VLOOKUP($A23,cleaning_log!$A$1:$ZZ$9791,MATCH(J$5,cleaning_log!$A$2:$ZZ$2,0),0)</f>
        <v>#N/A</v>
      </c>
    </row>
    <row r="24" spans="1:10" x14ac:dyDescent="0.2">
      <c r="A24" t="s">
        <v>4000</v>
      </c>
      <c r="B24" t="str">
        <f>IF(NOT(ISNA(VLOOKUP($A24,miplib2017!$A$5:$A$10000,1,0))),"miplib2017",IF(NOT(ISNA(VLOOKUP($A24,miplib2010!$A$5:$A$10000,1,0))),"miplib2010",IF(NOT(ISNA(VLOOKUP($A24,miplib2003!$A$5:$A$10000,1,0))),"miplib2003",IF(NOT(ISNA(VLOOKUP($A24,miplib3!$A$5:$A$10000,1,0))),"miplib3",IF(NOT(ISNA(VLOOKUP($A24,miplib2!$A$5:$A$10000,1,0))),"miplib2",IF(NOT(ISNA(VLOOKUP($A24,coral!$A$5:$A$10000,1,0))),"coral",IF(NOT(ISNA(VLOOKUP($A24,neos!$A$5:$A$10000,1,0))),"neos","COULD NOT FIND")))))))</f>
        <v>miplib2</v>
      </c>
      <c r="C24" t="str">
        <f t="shared" si="0"/>
        <v>miplib2/air06</v>
      </c>
      <c r="D24">
        <f t="shared" ca="1" si="3"/>
        <v>825</v>
      </c>
      <c r="E24">
        <f t="shared" ca="1" si="3"/>
        <v>8627</v>
      </c>
      <c r="F24" t="e">
        <f>VLOOKUP($A24,cleaning_log!$A$1:$ZZ$9791,MATCH(F$5,cleaning_log!$A$2:$ZZ$2,0),0)</f>
        <v>#N/A</v>
      </c>
      <c r="G24" t="e">
        <f>VLOOKUP($A24,cleaning_log!$A$1:$ZZ$9791,MATCH(G$5,cleaning_log!$A$2:$ZZ$2,0),0)</f>
        <v>#N/A</v>
      </c>
      <c r="H24">
        <f t="shared" ca="1" si="2"/>
        <v>49649</v>
      </c>
      <c r="I24" t="e">
        <f>VLOOKUP($A24,cleaning_log!$A$1:$ZZ$9791,MATCH(I$5,cleaning_log!$A$2:$ZZ$2,0),0)</f>
        <v>#N/A</v>
      </c>
      <c r="J24" t="e">
        <f>VLOOKUP($A24,cleaning_log!$A$1:$ZZ$9791,MATCH(J$5,cleaning_log!$A$2:$ZZ$2,0),0)</f>
        <v>#N/A</v>
      </c>
    </row>
    <row r="25" spans="1:10" hidden="1" x14ac:dyDescent="0.2">
      <c r="A25" s="19" t="s">
        <v>272</v>
      </c>
      <c r="B25" t="str">
        <f>IF(NOT(ISNA(VLOOKUP($A25,miplib2017!$A$5:$A$10000,1,0))),"miplib2017",IF(NOT(ISNA(VLOOKUP($A25,miplib2010!$A$5:$A$10000,1,0))),"miplib2010",IF(NOT(ISNA(VLOOKUP($A25,miplib2003!$A$5:$A$10000,1,0))),"miplib2003",IF(NOT(ISNA(VLOOKUP($A25,miplib3!$A$5:$A$10000,1,0))),"miplib3",IF(NOT(ISNA(VLOOKUP($A25,miplib2!$A$5:$A$10000,1,0))),"miplib2",IF(NOT(ISNA(VLOOKUP($A25,coral!$A$5:$A$10000,1,0))),"coral",IF(NOT(ISNA(VLOOKUP($A25,neos!$A$5:$A$10000,1,0))),"neos","COULD NOT FIND")))))))</f>
        <v>coral</v>
      </c>
      <c r="C25" t="str">
        <f t="shared" si="0"/>
        <v>coral/aligninq</v>
      </c>
      <c r="D25">
        <f t="shared" ca="1" si="3"/>
        <v>340</v>
      </c>
      <c r="E25">
        <f t="shared" ca="1" si="3"/>
        <v>1831</v>
      </c>
      <c r="F25">
        <f>VLOOKUP($A25,cleaning_log!$A$1:$ZZ$9791,MATCH(F$5,cleaning_log!$A$2:$ZZ$2,0),0)</f>
        <v>337</v>
      </c>
      <c r="G25">
        <f>VLOOKUP($A25,cleaning_log!$A$1:$ZZ$9791,MATCH(G$5,cleaning_log!$A$2:$ZZ$2,0),0)</f>
        <v>1831</v>
      </c>
      <c r="H25">
        <f t="shared" ca="1" si="2"/>
        <v>2713</v>
      </c>
      <c r="I25">
        <f>VLOOKUP($A25,cleaning_log!$A$1:$ZZ$9791,MATCH(I$5,cleaning_log!$A$2:$ZZ$2,0),0)</f>
        <v>2654.7368022053302</v>
      </c>
      <c r="J25">
        <f>VLOOKUP($A25,cleaning_log!$A$1:$ZZ$9791,MATCH(J$5,cleaning_log!$A$2:$ZZ$2,0),0)</f>
        <v>2654.7368022053302</v>
      </c>
    </row>
    <row r="26" spans="1:10" hidden="1" x14ac:dyDescent="0.2">
      <c r="A26" t="s">
        <v>4087</v>
      </c>
      <c r="B26" t="str">
        <f>IF(NOT(ISNA(VLOOKUP($A26,miplib2017!$A$5:$A$10000,1,0))),"miplib2017",IF(NOT(ISNA(VLOOKUP($A26,miplib2010!$A$5:$A$10000,1,0))),"miplib2010",IF(NOT(ISNA(VLOOKUP($A26,miplib2003!$A$5:$A$10000,1,0))),"miplib2003",IF(NOT(ISNA(VLOOKUP($A26,miplib3!$A$5:$A$10000,1,0))),"miplib3",IF(NOT(ISNA(VLOOKUP($A26,miplib2!$A$5:$A$10000,1,0))),"miplib2",IF(NOT(ISNA(VLOOKUP($A26,coral!$A$5:$A$10000,1,0))),"coral",IF(NOT(ISNA(VLOOKUP($A26,neos!$A$5:$A$10000,1,0))),"neos","COULD NOT FIND")))))))</f>
        <v>miplib2017</v>
      </c>
      <c r="C26" t="str">
        <f t="shared" si="0"/>
        <v>miplib2017/app1-2</v>
      </c>
      <c r="D26">
        <f t="shared" ca="1" si="3"/>
        <v>53467</v>
      </c>
      <c r="E26">
        <f t="shared" ca="1" si="3"/>
        <v>26871</v>
      </c>
      <c r="F26">
        <f>VLOOKUP($A26,cleaning_log!$A$1:$ZZ$9791,MATCH(F$5,cleaning_log!$A$2:$ZZ$2,0),0)</f>
        <v>40137</v>
      </c>
      <c r="G26">
        <f>VLOOKUP($A26,cleaning_log!$A$1:$ZZ$9791,MATCH(G$5,cleaning_log!$A$2:$ZZ$2,0),0)</f>
        <v>26850</v>
      </c>
      <c r="H26">
        <f t="shared" ca="1" si="2"/>
        <v>-41</v>
      </c>
      <c r="I26">
        <f>VLOOKUP($A26,cleaning_log!$A$1:$ZZ$9791,MATCH(I$5,cleaning_log!$A$2:$ZZ$2,0),0)</f>
        <v>-264.60165055174099</v>
      </c>
      <c r="J26">
        <f>VLOOKUP($A26,cleaning_log!$A$1:$ZZ$9791,MATCH(J$5,cleaning_log!$A$2:$ZZ$2,0),0)</f>
        <v>-255.598177777904</v>
      </c>
    </row>
    <row r="27" spans="1:10" hidden="1" x14ac:dyDescent="0.2">
      <c r="A27" t="s">
        <v>292</v>
      </c>
      <c r="B27" t="str">
        <f>IF(NOT(ISNA(VLOOKUP($A27,miplib2017!$A$5:$A$10000,1,0))),"miplib2017",IF(NOT(ISNA(VLOOKUP($A27,miplib2010!$A$5:$A$10000,1,0))),"miplib2010",IF(NOT(ISNA(VLOOKUP($A27,miplib2003!$A$5:$A$10000,1,0))),"miplib2003",IF(NOT(ISNA(VLOOKUP($A27,miplib3!$A$5:$A$10000,1,0))),"miplib3",IF(NOT(ISNA(VLOOKUP($A27,miplib2!$A$5:$A$10000,1,0))),"miplib2",IF(NOT(ISNA(VLOOKUP($A27,coral!$A$5:$A$10000,1,0))),"coral",IF(NOT(ISNA(VLOOKUP($A27,neos!$A$5:$A$10000,1,0))),"neos","COULD NOT FIND")))))))</f>
        <v>miplib2003</v>
      </c>
      <c r="C27" t="str">
        <f t="shared" si="0"/>
        <v>miplib2003/arki001</v>
      </c>
      <c r="D27">
        <f t="shared" ca="1" si="3"/>
        <v>1048</v>
      </c>
      <c r="E27">
        <f t="shared" ca="1" si="3"/>
        <v>1388</v>
      </c>
      <c r="F27">
        <f>VLOOKUP($A27,cleaning_log!$A$1:$ZZ$9791,MATCH(F$5,cleaning_log!$A$2:$ZZ$2,0),0)</f>
        <v>693</v>
      </c>
      <c r="G27">
        <f>VLOOKUP($A27,cleaning_log!$A$1:$ZZ$9791,MATCH(G$5,cleaning_log!$A$2:$ZZ$2,0),0)</f>
        <v>957</v>
      </c>
      <c r="H27">
        <f t="shared" ca="1" si="2"/>
        <v>7580813.0460000001</v>
      </c>
      <c r="I27">
        <f>VLOOKUP($A27,cleaning_log!$A$1:$ZZ$9791,MATCH(I$5,cleaning_log!$A$2:$ZZ$2,0),0)</f>
        <v>7579599.8077880898</v>
      </c>
      <c r="J27">
        <f>VLOOKUP($A27,cleaning_log!$A$1:$ZZ$9791,MATCH(J$5,cleaning_log!$A$2:$ZZ$2,0),0)</f>
        <v>7579621.8308410803</v>
      </c>
    </row>
    <row r="28" spans="1:10" hidden="1" x14ac:dyDescent="0.2">
      <c r="A28" t="s">
        <v>4088</v>
      </c>
      <c r="B28" t="str">
        <f>IF(NOT(ISNA(VLOOKUP($A28,miplib2017!$A$5:$A$10000,1,0))),"miplib2017",IF(NOT(ISNA(VLOOKUP($A28,miplib2010!$A$5:$A$10000,1,0))),"miplib2010",IF(NOT(ISNA(VLOOKUP($A28,miplib2003!$A$5:$A$10000,1,0))),"miplib2003",IF(NOT(ISNA(VLOOKUP($A28,miplib3!$A$5:$A$10000,1,0))),"miplib3",IF(NOT(ISNA(VLOOKUP($A28,miplib2!$A$5:$A$10000,1,0))),"miplib2",IF(NOT(ISNA(VLOOKUP($A28,coral!$A$5:$A$10000,1,0))),"coral",IF(NOT(ISNA(VLOOKUP($A28,neos!$A$5:$A$10000,1,0))),"neos","COULD NOT FIND")))))))</f>
        <v>miplib2010</v>
      </c>
      <c r="C28" t="str">
        <f t="shared" si="0"/>
        <v>miplib2010/ash608gpia-3col</v>
      </c>
      <c r="D28">
        <f t="shared" ca="1" si="3"/>
        <v>24748</v>
      </c>
      <c r="E28">
        <f t="shared" ca="1" si="3"/>
        <v>3651</v>
      </c>
      <c r="F28" t="e">
        <f>VLOOKUP($A28,cleaning_log!$A$1:$ZZ$9791,MATCH(F$5,cleaning_log!$A$2:$ZZ$2,0),0)</f>
        <v>#N/A</v>
      </c>
      <c r="G28" t="e">
        <f>VLOOKUP($A28,cleaning_log!$A$1:$ZZ$9791,MATCH(G$5,cleaning_log!$A$2:$ZZ$2,0),0)</f>
        <v>#N/A</v>
      </c>
      <c r="H28" t="str">
        <f t="shared" ca="1" si="2"/>
        <v>Infeasible</v>
      </c>
      <c r="I28" t="e">
        <f>VLOOKUP($A28,cleaning_log!$A$1:$ZZ$9791,MATCH(I$5,cleaning_log!$A$2:$ZZ$2,0),0)</f>
        <v>#N/A</v>
      </c>
      <c r="J28" t="e">
        <f>VLOOKUP($A28,cleaning_log!$A$1:$ZZ$9791,MATCH(J$5,cleaning_log!$A$2:$ZZ$2,0),0)</f>
        <v>#N/A</v>
      </c>
    </row>
    <row r="29" spans="1:10" hidden="1" x14ac:dyDescent="0.2">
      <c r="A29" t="s">
        <v>4358</v>
      </c>
      <c r="B29" t="str">
        <f>IF(NOT(ISNA(VLOOKUP($A29,miplib2017!$A$5:$A$10000,1,0))),"miplib2017",IF(NOT(ISNA(VLOOKUP($A29,miplib2010!$A$5:$A$10000,1,0))),"miplib2010",IF(NOT(ISNA(VLOOKUP($A29,miplib2003!$A$5:$A$10000,1,0))),"miplib2003",IF(NOT(ISNA(VLOOKUP($A29,miplib3!$A$5:$A$10000,1,0))),"miplib3",IF(NOT(ISNA(VLOOKUP($A29,miplib2!$A$5:$A$10000,1,0))),"miplib2",IF(NOT(ISNA(VLOOKUP($A29,coral!$A$5:$A$10000,1,0))),"coral",IF(NOT(ISNA(VLOOKUP($A29,neos!$A$5:$A$10000,1,0))),"neos","COULD NOT FIND")))))))</f>
        <v>miplib2017</v>
      </c>
      <c r="C29" t="str">
        <f t="shared" si="0"/>
        <v>miplib2017/assign1-5-8</v>
      </c>
      <c r="D29">
        <f t="shared" ca="1" si="3"/>
        <v>161</v>
      </c>
      <c r="E29">
        <f t="shared" ca="1" si="3"/>
        <v>156</v>
      </c>
      <c r="F29">
        <f>VLOOKUP($A29,cleaning_log!$A$1:$ZZ$9791,MATCH(F$5,cleaning_log!$A$2:$ZZ$2,0),0)</f>
        <v>161</v>
      </c>
      <c r="G29">
        <f>VLOOKUP($A29,cleaning_log!$A$1:$ZZ$9791,MATCH(G$5,cleaning_log!$A$2:$ZZ$2,0),0)</f>
        <v>156</v>
      </c>
      <c r="H29">
        <f t="shared" ca="1" si="2"/>
        <v>211.99999999999801</v>
      </c>
      <c r="I29">
        <f>VLOOKUP($A29,cleaning_log!$A$1:$ZZ$9791,MATCH(I$5,cleaning_log!$A$2:$ZZ$2,0),0)</f>
        <v>183.362554973822</v>
      </c>
      <c r="J29">
        <f>VLOOKUP($A29,cleaning_log!$A$1:$ZZ$9791,MATCH(J$5,cleaning_log!$A$2:$ZZ$2,0),0)</f>
        <v>183.36255497382101</v>
      </c>
    </row>
    <row r="30" spans="1:10" hidden="1" x14ac:dyDescent="0.2">
      <c r="A30" t="s">
        <v>4048</v>
      </c>
      <c r="B30" t="str">
        <f>IF(NOT(ISNA(VLOOKUP($A30,miplib2017!$A$5:$A$10000,1,0))),"miplib2017",IF(NOT(ISNA(VLOOKUP($A30,miplib2010!$A$5:$A$10000,1,0))),"miplib2010",IF(NOT(ISNA(VLOOKUP($A30,miplib2003!$A$5:$A$10000,1,0))),"miplib2003",IF(NOT(ISNA(VLOOKUP($A30,miplib3!$A$5:$A$10000,1,0))),"miplib3",IF(NOT(ISNA(VLOOKUP($A30,miplib2!$A$5:$A$10000,1,0))),"miplib2",IF(NOT(ISNA(VLOOKUP($A30,coral!$A$5:$A$10000,1,0))),"coral",IF(NOT(ISNA(VLOOKUP($A30,neos!$A$5:$A$10000,1,0))),"neos","COULD NOT FIND")))))))</f>
        <v>miplib2017</v>
      </c>
      <c r="C30" t="str">
        <f t="shared" si="0"/>
        <v>miplib2017/atlanta-ip</v>
      </c>
      <c r="D30">
        <f t="shared" ca="1" si="3"/>
        <v>21732</v>
      </c>
      <c r="E30">
        <f t="shared" ca="1" si="3"/>
        <v>48738</v>
      </c>
      <c r="F30">
        <f>VLOOKUP($A30,cleaning_log!$A$1:$ZZ$9791,MATCH(F$5,cleaning_log!$A$2:$ZZ$2,0),0)</f>
        <v>17999</v>
      </c>
      <c r="G30">
        <f>VLOOKUP($A30,cleaning_log!$A$1:$ZZ$9791,MATCH(G$5,cleaning_log!$A$2:$ZZ$2,0),0)</f>
        <v>15654</v>
      </c>
      <c r="H30">
        <f t="shared" ca="1" si="2"/>
        <v>90.009878614000002</v>
      </c>
      <c r="I30">
        <f>VLOOKUP($A30,cleaning_log!$A$1:$ZZ$9791,MATCH(I$5,cleaning_log!$A$2:$ZZ$2,0),0)</f>
        <v>81.243198846264207</v>
      </c>
      <c r="J30">
        <f>VLOOKUP($A30,cleaning_log!$A$1:$ZZ$9791,MATCH(J$5,cleaning_log!$A$2:$ZZ$2,0),0)</f>
        <v>81.302232635287993</v>
      </c>
    </row>
    <row r="31" spans="1:10" x14ac:dyDescent="0.2">
      <c r="A31" t="s">
        <v>4089</v>
      </c>
      <c r="B31" t="str">
        <f>IF(NOT(ISNA(VLOOKUP($A31,miplib2017!$A$5:$A$10000,1,0))),"miplib2017",IF(NOT(ISNA(VLOOKUP($A31,miplib2010!$A$5:$A$10000,1,0))),"miplib2010",IF(NOT(ISNA(VLOOKUP($A31,miplib2003!$A$5:$A$10000,1,0))),"miplib2003",IF(NOT(ISNA(VLOOKUP($A31,miplib3!$A$5:$A$10000,1,0))),"miplib3",IF(NOT(ISNA(VLOOKUP($A31,miplib2!$A$5:$A$10000,1,0))),"miplib2",IF(NOT(ISNA(VLOOKUP($A31,coral!$A$5:$A$10000,1,0))),"coral",IF(NOT(ISNA(VLOOKUP($A31,neos!$A$5:$A$10000,1,0))),"neos","COULD NOT FIND")))))))</f>
        <v>miplib2010</v>
      </c>
      <c r="C31" t="str">
        <f t="shared" si="0"/>
        <v>miplib2010/atm20-100</v>
      </c>
      <c r="D31">
        <f t="shared" ca="1" si="3"/>
        <v>4380</v>
      </c>
      <c r="E31">
        <f t="shared" ca="1" si="3"/>
        <v>6480</v>
      </c>
      <c r="F31" t="e">
        <f>VLOOKUP($A31,cleaning_log!$A$1:$ZZ$9791,MATCH(F$5,cleaning_log!$A$2:$ZZ$2,0),0)</f>
        <v>#N/A</v>
      </c>
      <c r="G31" t="e">
        <f>VLOOKUP($A31,cleaning_log!$A$1:$ZZ$9791,MATCH(G$5,cleaning_log!$A$2:$ZZ$2,0),0)</f>
        <v>#N/A</v>
      </c>
      <c r="H31">
        <f t="shared" ca="1" si="2"/>
        <v>2463621.5772754098</v>
      </c>
      <c r="I31" t="e">
        <f>VLOOKUP($A31,cleaning_log!$A$1:$ZZ$9791,MATCH(I$5,cleaning_log!$A$2:$ZZ$2,0),0)</f>
        <v>#N/A</v>
      </c>
      <c r="J31" t="e">
        <f>VLOOKUP($A31,cleaning_log!$A$1:$ZZ$9791,MATCH(J$5,cleaning_log!$A$2:$ZZ$2,0),0)</f>
        <v>#N/A</v>
      </c>
    </row>
    <row r="32" spans="1:10" hidden="1" x14ac:dyDescent="0.2">
      <c r="A32" t="s">
        <v>4359</v>
      </c>
      <c r="B32" t="str">
        <f>IF(NOT(ISNA(VLOOKUP($A32,miplib2017!$A$5:$A$10000,1,0))),"miplib2017",IF(NOT(ISNA(VLOOKUP($A32,miplib2010!$A$5:$A$10000,1,0))),"miplib2010",IF(NOT(ISNA(VLOOKUP($A32,miplib2003!$A$5:$A$10000,1,0))),"miplib2003",IF(NOT(ISNA(VLOOKUP($A32,miplib3!$A$5:$A$10000,1,0))),"miplib3",IF(NOT(ISNA(VLOOKUP($A32,miplib2!$A$5:$A$10000,1,0))),"miplib2",IF(NOT(ISNA(VLOOKUP($A32,coral!$A$5:$A$10000,1,0))),"coral",IF(NOT(ISNA(VLOOKUP($A32,neos!$A$5:$A$10000,1,0))),"neos","COULD NOT FIND")))))))</f>
        <v>miplib2017</v>
      </c>
      <c r="C32" t="str">
        <f t="shared" si="0"/>
        <v>miplib2017/b1c1s1</v>
      </c>
      <c r="D32">
        <f t="shared" ca="1" si="3"/>
        <v>3904</v>
      </c>
      <c r="E32">
        <f t="shared" ca="1" si="3"/>
        <v>3872</v>
      </c>
      <c r="F32">
        <f>VLOOKUP($A32,cleaning_log!$A$1:$ZZ$9791,MATCH(F$5,cleaning_log!$A$2:$ZZ$2,0),0)</f>
        <v>2520</v>
      </c>
      <c r="G32">
        <f>VLOOKUP($A32,cleaning_log!$A$1:$ZZ$9791,MATCH(G$5,cleaning_log!$A$2:$ZZ$2,0),0)</f>
        <v>2651</v>
      </c>
      <c r="H32">
        <f t="shared" ca="1" si="2"/>
        <v>24544.25</v>
      </c>
      <c r="I32">
        <f>VLOOKUP($A32,cleaning_log!$A$1:$ZZ$9791,MATCH(I$5,cleaning_log!$A$2:$ZZ$2,0),0)</f>
        <v>2866.8562499999898</v>
      </c>
      <c r="J32">
        <f>VLOOKUP($A32,cleaning_log!$A$1:$ZZ$9791,MATCH(J$5,cleaning_log!$A$2:$ZZ$2,0),0)</f>
        <v>4592.5048593175397</v>
      </c>
    </row>
    <row r="33" spans="1:10" hidden="1" x14ac:dyDescent="0.2">
      <c r="A33" t="s">
        <v>4090</v>
      </c>
      <c r="B33" t="str">
        <f>IF(NOT(ISNA(VLOOKUP($A33,miplib2017!$A$5:$A$10000,1,0))),"miplib2017",IF(NOT(ISNA(VLOOKUP($A33,miplib2010!$A$5:$A$10000,1,0))),"miplib2010",IF(NOT(ISNA(VLOOKUP($A33,miplib2003!$A$5:$A$10000,1,0))),"miplib2003",IF(NOT(ISNA(VLOOKUP($A33,miplib3!$A$5:$A$10000,1,0))),"miplib3",IF(NOT(ISNA(VLOOKUP($A33,miplib2!$A$5:$A$10000,1,0))),"miplib2",IF(NOT(ISNA(VLOOKUP($A33,coral!$A$5:$A$10000,1,0))),"coral",IF(NOT(ISNA(VLOOKUP($A33,neos!$A$5:$A$10000,1,0))),"neos","COULD NOT FIND")))))))</f>
        <v>miplib2010</v>
      </c>
      <c r="C33" t="str">
        <f t="shared" si="0"/>
        <v>miplib2010/b2c1s1</v>
      </c>
      <c r="D33">
        <f t="shared" ca="1" si="3"/>
        <v>3904</v>
      </c>
      <c r="E33">
        <f t="shared" ca="1" si="3"/>
        <v>3872</v>
      </c>
      <c r="F33">
        <f>VLOOKUP($A33,cleaning_log!$A$1:$ZZ$9791,MATCH(F$5,cleaning_log!$A$2:$ZZ$2,0),0)</f>
        <v>2546</v>
      </c>
      <c r="G33">
        <f>VLOOKUP($A33,cleaning_log!$A$1:$ZZ$9791,MATCH(G$5,cleaning_log!$A$2:$ZZ$2,0),0)</f>
        <v>2677</v>
      </c>
      <c r="H33">
        <f t="shared" ca="1" si="2"/>
        <v>25687.9</v>
      </c>
      <c r="I33">
        <f>VLOOKUP($A33,cleaning_log!$A$1:$ZZ$9791,MATCH(I$5,cleaning_log!$A$2:$ZZ$2,0),0)</f>
        <v>4034.2183333333401</v>
      </c>
      <c r="J33">
        <f>VLOOKUP($A33,cleaning_log!$A$1:$ZZ$9791,MATCH(J$5,cleaning_log!$A$2:$ZZ$2,0),0)</f>
        <v>6100.3653533602901</v>
      </c>
    </row>
    <row r="34" spans="1:10" hidden="1" x14ac:dyDescent="0.2">
      <c r="A34" t="s">
        <v>4091</v>
      </c>
      <c r="B34" t="str">
        <f>IF(NOT(ISNA(VLOOKUP($A34,miplib2017!$A$5:$A$10000,1,0))),"miplib2017",IF(NOT(ISNA(VLOOKUP($A34,miplib2010!$A$5:$A$10000,1,0))),"miplib2010",IF(NOT(ISNA(VLOOKUP($A34,miplib2003!$A$5:$A$10000,1,0))),"miplib2003",IF(NOT(ISNA(VLOOKUP($A34,miplib3!$A$5:$A$10000,1,0))),"miplib3",IF(NOT(ISNA(VLOOKUP($A34,miplib2!$A$5:$A$10000,1,0))),"miplib2",IF(NOT(ISNA(VLOOKUP($A34,coral!$A$5:$A$10000,1,0))),"coral",IF(NOT(ISNA(VLOOKUP($A34,neos!$A$5:$A$10000,1,0))),"neos","COULD NOT FIND")))))))</f>
        <v>miplib2010</v>
      </c>
      <c r="C34" t="str">
        <f t="shared" si="0"/>
        <v>miplib2010/bab1</v>
      </c>
      <c r="D34">
        <f t="shared" ca="1" si="3"/>
        <v>60680</v>
      </c>
      <c r="E34">
        <f t="shared" ca="1" si="3"/>
        <v>61152</v>
      </c>
      <c r="F34" t="e">
        <f>VLOOKUP($A34,cleaning_log!$A$1:$ZZ$9791,MATCH(F$5,cleaning_log!$A$2:$ZZ$2,0),0)</f>
        <v>#N/A</v>
      </c>
      <c r="G34" t="e">
        <f>VLOOKUP($A34,cleaning_log!$A$1:$ZZ$9791,MATCH(G$5,cleaning_log!$A$2:$ZZ$2,0),0)</f>
        <v>#N/A</v>
      </c>
      <c r="H34" t="str">
        <f t="shared" ca="1" si="2"/>
        <v>?</v>
      </c>
      <c r="I34" t="e">
        <f>VLOOKUP($A34,cleaning_log!$A$1:$ZZ$9791,MATCH(I$5,cleaning_log!$A$2:$ZZ$2,0),0)</f>
        <v>#N/A</v>
      </c>
      <c r="J34" t="e">
        <f>VLOOKUP($A34,cleaning_log!$A$1:$ZZ$9791,MATCH(J$5,cleaning_log!$A$2:$ZZ$2,0),0)</f>
        <v>#N/A</v>
      </c>
    </row>
    <row r="35" spans="1:10" hidden="1" x14ac:dyDescent="0.2">
      <c r="A35" t="s">
        <v>4360</v>
      </c>
      <c r="B35" t="str">
        <f>IF(NOT(ISNA(VLOOKUP($A35,miplib2017!$A$5:$A$10000,1,0))),"miplib2017",IF(NOT(ISNA(VLOOKUP($A35,miplib2010!$A$5:$A$10000,1,0))),"miplib2010",IF(NOT(ISNA(VLOOKUP($A35,miplib2003!$A$5:$A$10000,1,0))),"miplib2003",IF(NOT(ISNA(VLOOKUP($A35,miplib3!$A$5:$A$10000,1,0))),"miplib3",IF(NOT(ISNA(VLOOKUP($A35,miplib2!$A$5:$A$10000,1,0))),"miplib2",IF(NOT(ISNA(VLOOKUP($A35,coral!$A$5:$A$10000,1,0))),"coral",IF(NOT(ISNA(VLOOKUP($A35,neos!$A$5:$A$10000,1,0))),"neos","COULD NOT FIND")))))))</f>
        <v>miplib2017</v>
      </c>
      <c r="C35" t="str">
        <f t="shared" si="0"/>
        <v>miplib2017/bab2</v>
      </c>
      <c r="D35">
        <f t="shared" ca="1" si="3"/>
        <v>17245</v>
      </c>
      <c r="E35">
        <f t="shared" ca="1" si="3"/>
        <v>147912</v>
      </c>
      <c r="F35">
        <f>VLOOKUP($A35,cleaning_log!$A$1:$ZZ$9791,MATCH(F$5,cleaning_log!$A$2:$ZZ$2,0),0)</f>
        <v>16689</v>
      </c>
      <c r="G35">
        <f>VLOOKUP($A35,cleaning_log!$A$1:$ZZ$9791,MATCH(G$5,cleaning_log!$A$2:$ZZ$2,0),0)</f>
        <v>146063</v>
      </c>
      <c r="H35">
        <f t="shared" ca="1" si="2"/>
        <v>-357544.31150000001</v>
      </c>
      <c r="I35">
        <f>VLOOKUP($A35,cleaning_log!$A$1:$ZZ$9791,MATCH(I$5,cleaning_log!$A$2:$ZZ$2,0),0)</f>
        <v>-432165.72655859898</v>
      </c>
      <c r="J35">
        <f>VLOOKUP($A35,cleaning_log!$A$1:$ZZ$9791,MATCH(J$5,cleaning_log!$A$2:$ZZ$2,0),0)</f>
        <v>-373259.99369999999</v>
      </c>
    </row>
    <row r="36" spans="1:10" hidden="1" x14ac:dyDescent="0.2">
      <c r="A36" t="s">
        <v>4092</v>
      </c>
      <c r="B36" t="str">
        <f>IF(NOT(ISNA(VLOOKUP($A36,miplib2017!$A$5:$A$10000,1,0))),"miplib2017",IF(NOT(ISNA(VLOOKUP($A36,miplib2010!$A$5:$A$10000,1,0))),"miplib2010",IF(NOT(ISNA(VLOOKUP($A36,miplib2003!$A$5:$A$10000,1,0))),"miplib2003",IF(NOT(ISNA(VLOOKUP($A36,miplib3!$A$5:$A$10000,1,0))),"miplib3",IF(NOT(ISNA(VLOOKUP($A36,miplib2!$A$5:$A$10000,1,0))),"miplib2",IF(NOT(ISNA(VLOOKUP($A36,coral!$A$5:$A$10000,1,0))),"coral",IF(NOT(ISNA(VLOOKUP($A36,neos!$A$5:$A$10000,1,0))),"neos","COULD NOT FIND")))))))</f>
        <v>miplib2010</v>
      </c>
      <c r="C36" t="str">
        <f t="shared" si="0"/>
        <v>miplib2010/bab3</v>
      </c>
      <c r="D36">
        <f t="shared" ca="1" si="3"/>
        <v>23069</v>
      </c>
      <c r="E36">
        <f t="shared" ca="1" si="3"/>
        <v>393800</v>
      </c>
      <c r="F36" t="e">
        <f>VLOOKUP($A36,cleaning_log!$A$1:$ZZ$9791,MATCH(F$5,cleaning_log!$A$2:$ZZ$2,0),0)</f>
        <v>#N/A</v>
      </c>
      <c r="G36" t="e">
        <f>VLOOKUP($A36,cleaning_log!$A$1:$ZZ$9791,MATCH(G$5,cleaning_log!$A$2:$ZZ$2,0),0)</f>
        <v>#N/A</v>
      </c>
      <c r="H36" t="str">
        <f t="shared" ca="1" si="2"/>
        <v>?</v>
      </c>
      <c r="I36" t="e">
        <f>VLOOKUP($A36,cleaning_log!$A$1:$ZZ$9791,MATCH(I$5,cleaning_log!$A$2:$ZZ$2,0),0)</f>
        <v>#N/A</v>
      </c>
      <c r="J36" t="e">
        <f>VLOOKUP($A36,cleaning_log!$A$1:$ZZ$9791,MATCH(J$5,cleaning_log!$A$2:$ZZ$2,0),0)</f>
        <v>#N/A</v>
      </c>
    </row>
    <row r="37" spans="1:10" x14ac:dyDescent="0.2">
      <c r="A37" t="s">
        <v>4093</v>
      </c>
      <c r="B37" t="str">
        <f>IF(NOT(ISNA(VLOOKUP($A37,miplib2017!$A$5:$A$10000,1,0))),"miplib2017",IF(NOT(ISNA(VLOOKUP($A37,miplib2010!$A$5:$A$10000,1,0))),"miplib2010",IF(NOT(ISNA(VLOOKUP($A37,miplib2003!$A$5:$A$10000,1,0))),"miplib2003",IF(NOT(ISNA(VLOOKUP($A37,miplib3!$A$5:$A$10000,1,0))),"miplib3",IF(NOT(ISNA(VLOOKUP($A37,miplib2!$A$5:$A$10000,1,0))),"miplib2",IF(NOT(ISNA(VLOOKUP($A37,coral!$A$5:$A$10000,1,0))),"coral",IF(NOT(ISNA(VLOOKUP($A37,neos!$A$5:$A$10000,1,0))),"neos","COULD NOT FIND")))))))</f>
        <v>miplib2010</v>
      </c>
      <c r="C37" t="str">
        <f t="shared" si="0"/>
        <v>miplib2010/bab5</v>
      </c>
      <c r="D37">
        <f t="shared" ca="1" si="3"/>
        <v>4964</v>
      </c>
      <c r="E37">
        <f t="shared" ca="1" si="3"/>
        <v>21600</v>
      </c>
      <c r="F37" t="e">
        <f>VLOOKUP($A37,cleaning_log!$A$1:$ZZ$9791,MATCH(F$5,cleaning_log!$A$2:$ZZ$2,0),0)</f>
        <v>#N/A</v>
      </c>
      <c r="G37" t="e">
        <f>VLOOKUP($A37,cleaning_log!$A$1:$ZZ$9791,MATCH(G$5,cleaning_log!$A$2:$ZZ$2,0),0)</f>
        <v>#N/A</v>
      </c>
      <c r="H37">
        <f t="shared" ca="1" si="2"/>
        <v>-106411.8401</v>
      </c>
      <c r="I37" t="e">
        <f>VLOOKUP($A37,cleaning_log!$A$1:$ZZ$9791,MATCH(I$5,cleaning_log!$A$2:$ZZ$2,0),0)</f>
        <v>#N/A</v>
      </c>
      <c r="J37" t="e">
        <f>VLOOKUP($A37,cleaning_log!$A$1:$ZZ$9791,MATCH(J$5,cleaning_log!$A$2:$ZZ$2,0),0)</f>
        <v>#N/A</v>
      </c>
    </row>
    <row r="38" spans="1:10" hidden="1" x14ac:dyDescent="0.2">
      <c r="A38" t="s">
        <v>4361</v>
      </c>
      <c r="B38" t="str">
        <f>IF(NOT(ISNA(VLOOKUP($A38,miplib2017!$A$5:$A$10000,1,0))),"miplib2017",IF(NOT(ISNA(VLOOKUP($A38,miplib2010!$A$5:$A$10000,1,0))),"miplib2010",IF(NOT(ISNA(VLOOKUP($A38,miplib2003!$A$5:$A$10000,1,0))),"miplib2003",IF(NOT(ISNA(VLOOKUP($A38,miplib3!$A$5:$A$10000,1,0))),"miplib3",IF(NOT(ISNA(VLOOKUP($A38,miplib2!$A$5:$A$10000,1,0))),"miplib2",IF(NOT(ISNA(VLOOKUP($A38,coral!$A$5:$A$10000,1,0))),"coral",IF(NOT(ISNA(VLOOKUP($A38,neos!$A$5:$A$10000,1,0))),"neos","COULD NOT FIND")))))))</f>
        <v>miplib2017</v>
      </c>
      <c r="C38" t="str">
        <f t="shared" si="0"/>
        <v>miplib2017/bab6</v>
      </c>
      <c r="D38">
        <f t="shared" ca="1" si="3"/>
        <v>29904</v>
      </c>
      <c r="E38">
        <f t="shared" ca="1" si="3"/>
        <v>114240</v>
      </c>
      <c r="F38">
        <f>VLOOKUP($A38,cleaning_log!$A$1:$ZZ$9791,MATCH(F$5,cleaning_log!$A$2:$ZZ$2,0),0)</f>
        <v>19142</v>
      </c>
      <c r="G38">
        <f>VLOOKUP($A38,cleaning_log!$A$1:$ZZ$9791,MATCH(G$5,cleaning_log!$A$2:$ZZ$2,0),0)</f>
        <v>103551</v>
      </c>
      <c r="H38">
        <f t="shared" ca="1" si="2"/>
        <v>-284248.23070000001</v>
      </c>
      <c r="I38">
        <f>VLOOKUP($A38,cleaning_log!$A$1:$ZZ$9791,MATCH(I$5,cleaning_log!$A$2:$ZZ$2,0),0)</f>
        <v>-321641.35874872201</v>
      </c>
      <c r="J38">
        <f>VLOOKUP($A38,cleaning_log!$A$1:$ZZ$9791,MATCH(J$5,cleaning_log!$A$2:$ZZ$2,0),0)</f>
        <v>-297849.22370000102</v>
      </c>
    </row>
    <row r="39" spans="1:10" x14ac:dyDescent="0.2">
      <c r="A39" s="19" t="s">
        <v>4533</v>
      </c>
      <c r="B39" t="str">
        <f>IF(NOT(ISNA(VLOOKUP($A39,miplib2017!$A$5:$A$10000,1,0))),"miplib2017",IF(NOT(ISNA(VLOOKUP($A39,miplib2010!$A$5:$A$10000,1,0))),"miplib2010",IF(NOT(ISNA(VLOOKUP($A39,miplib2003!$A$5:$A$10000,1,0))),"miplib2003",IF(NOT(ISNA(VLOOKUP($A39,miplib3!$A$5:$A$10000,1,0))),"miplib3",IF(NOT(ISNA(VLOOKUP($A39,miplib2!$A$5:$A$10000,1,0))),"miplib2",IF(NOT(ISNA(VLOOKUP($A39,coral!$A$5:$A$10000,1,0))),"coral",IF(NOT(ISNA(VLOOKUP($A39,neos!$A$5:$A$10000,1,0))),"neos","COULD NOT FIND")))))))</f>
        <v>coral</v>
      </c>
      <c r="C39" t="str">
        <f t="shared" si="0"/>
        <v>coral/bc</v>
      </c>
      <c r="D39">
        <f t="shared" ca="1" si="3"/>
        <v>1913</v>
      </c>
      <c r="E39">
        <f t="shared" ca="1" si="3"/>
        <v>1751</v>
      </c>
      <c r="F39" t="e">
        <f>VLOOKUP($A39,cleaning_log!$A$1:$ZZ$9791,MATCH(F$5,cleaning_log!$A$2:$ZZ$2,0),0)</f>
        <v>#N/A</v>
      </c>
      <c r="G39" t="e">
        <f>VLOOKUP($A39,cleaning_log!$A$1:$ZZ$9791,MATCH(G$5,cleaning_log!$A$2:$ZZ$2,0),0)</f>
        <v>#N/A</v>
      </c>
      <c r="H39">
        <f t="shared" ca="1" si="2"/>
        <v>7</v>
      </c>
      <c r="I39" t="e">
        <f>VLOOKUP($A39,cleaning_log!$A$1:$ZZ$9791,MATCH(I$5,cleaning_log!$A$2:$ZZ$2,0),0)</f>
        <v>#N/A</v>
      </c>
      <c r="J39" t="e">
        <f>VLOOKUP($A39,cleaning_log!$A$1:$ZZ$9791,MATCH(J$5,cleaning_log!$A$2:$ZZ$2,0),0)</f>
        <v>#N/A</v>
      </c>
    </row>
    <row r="40" spans="1:10" hidden="1" x14ac:dyDescent="0.2">
      <c r="A40" s="19" t="s">
        <v>314</v>
      </c>
      <c r="B40" t="str">
        <f>IF(NOT(ISNA(VLOOKUP($A40,miplib2017!$A$5:$A$10000,1,0))),"miplib2017",IF(NOT(ISNA(VLOOKUP($A40,miplib2010!$A$5:$A$10000,1,0))),"miplib2010",IF(NOT(ISNA(VLOOKUP($A40,miplib2003!$A$5:$A$10000,1,0))),"miplib2003",IF(NOT(ISNA(VLOOKUP($A40,miplib3!$A$5:$A$10000,1,0))),"miplib3",IF(NOT(ISNA(VLOOKUP($A40,miplib2!$A$5:$A$10000,1,0))),"miplib2",IF(NOT(ISNA(VLOOKUP($A40,coral!$A$5:$A$10000,1,0))),"coral",IF(NOT(ISNA(VLOOKUP($A40,neos!$A$5:$A$10000,1,0))),"neos","COULD NOT FIND")))))))</f>
        <v>coral</v>
      </c>
      <c r="C40" t="str">
        <f t="shared" si="0"/>
        <v>coral/bc1</v>
      </c>
      <c r="D40">
        <f t="shared" ca="1" si="3"/>
        <v>1913</v>
      </c>
      <c r="E40">
        <f t="shared" ca="1" si="3"/>
        <v>1751</v>
      </c>
      <c r="F40">
        <f>VLOOKUP($A40,cleaning_log!$A$1:$ZZ$9791,MATCH(F$5,cleaning_log!$A$2:$ZZ$2,0),0)</f>
        <v>1338</v>
      </c>
      <c r="G40">
        <f>VLOOKUP($A40,cleaning_log!$A$1:$ZZ$9791,MATCH(G$5,cleaning_log!$A$2:$ZZ$2,0),0)</f>
        <v>1044</v>
      </c>
      <c r="H40">
        <f t="shared" ca="1" si="2"/>
        <v>3.3383625480000001</v>
      </c>
      <c r="I40">
        <f>VLOOKUP($A40,cleaning_log!$A$1:$ZZ$9791,MATCH(I$5,cleaning_log!$A$2:$ZZ$2,0),0)</f>
        <v>0.78283682346264105</v>
      </c>
      <c r="J40">
        <f>VLOOKUP($A40,cleaning_log!$A$1:$ZZ$9791,MATCH(J$5,cleaning_log!$A$2:$ZZ$2,0),0)</f>
        <v>2.1887763492712802</v>
      </c>
    </row>
    <row r="41" spans="1:10" hidden="1" x14ac:dyDescent="0.2">
      <c r="A41" t="s">
        <v>336</v>
      </c>
      <c r="B41" t="str">
        <f>IF(NOT(ISNA(VLOOKUP($A41,miplib2017!$A$5:$A$10000,1,0))),"miplib2017",IF(NOT(ISNA(VLOOKUP($A41,miplib2010!$A$5:$A$10000,1,0))),"miplib2010",IF(NOT(ISNA(VLOOKUP($A41,miplib2003!$A$5:$A$10000,1,0))),"miplib2003",IF(NOT(ISNA(VLOOKUP($A41,miplib3!$A$5:$A$10000,1,0))),"miplib3",IF(NOT(ISNA(VLOOKUP($A41,miplib2!$A$5:$A$10000,1,0))),"miplib2",IF(NOT(ISNA(VLOOKUP($A41,coral!$A$5:$A$10000,1,0))),"coral",IF(NOT(ISNA(VLOOKUP($A41,neos!$A$5:$A$10000,1,0))),"neos","COULD NOT FIND")))))))</f>
        <v>miplib2017</v>
      </c>
      <c r="C41" t="str">
        <f t="shared" si="0"/>
        <v>miplib2017/beasleyC3</v>
      </c>
      <c r="D41">
        <f t="shared" ca="1" si="3"/>
        <v>1750</v>
      </c>
      <c r="E41">
        <f t="shared" ca="1" si="3"/>
        <v>2500</v>
      </c>
      <c r="F41">
        <f>VLOOKUP($A41,cleaning_log!$A$1:$ZZ$9791,MATCH(F$5,cleaning_log!$A$2:$ZZ$2,0),0)</f>
        <v>790</v>
      </c>
      <c r="G41">
        <f>VLOOKUP($A41,cleaning_log!$A$1:$ZZ$9791,MATCH(G$5,cleaning_log!$A$2:$ZZ$2,0),0)</f>
        <v>1220</v>
      </c>
      <c r="H41">
        <f t="shared" ca="1" si="2"/>
        <v>754</v>
      </c>
      <c r="I41">
        <f>VLOOKUP($A41,cleaning_log!$A$1:$ZZ$9791,MATCH(I$5,cleaning_log!$A$2:$ZZ$2,0),0)</f>
        <v>40.4268292682926</v>
      </c>
      <c r="J41">
        <f>VLOOKUP($A41,cleaning_log!$A$1:$ZZ$9791,MATCH(J$5,cleaning_log!$A$2:$ZZ$2,0),0)</f>
        <v>237.987804878048</v>
      </c>
    </row>
    <row r="42" spans="1:10" hidden="1" x14ac:dyDescent="0.2">
      <c r="A42" t="s">
        <v>358</v>
      </c>
      <c r="B42" t="str">
        <f>IF(NOT(ISNA(VLOOKUP($A42,miplib2017!$A$5:$A$10000,1,0))),"miplib2017",IF(NOT(ISNA(VLOOKUP($A42,miplib2010!$A$5:$A$10000,1,0))),"miplib2010",IF(NOT(ISNA(VLOOKUP($A42,miplib2003!$A$5:$A$10000,1,0))),"miplib2003",IF(NOT(ISNA(VLOOKUP($A42,miplib3!$A$5:$A$10000,1,0))),"miplib3",IF(NOT(ISNA(VLOOKUP($A42,miplib2!$A$5:$A$10000,1,0))),"miplib2",IF(NOT(ISNA(VLOOKUP($A42,coral!$A$5:$A$10000,1,0))),"coral",IF(NOT(ISNA(VLOOKUP($A42,neos!$A$5:$A$10000,1,0))),"neos","COULD NOT FIND")))))))</f>
        <v>miplib3</v>
      </c>
      <c r="C42" t="str">
        <f t="shared" si="0"/>
        <v>miplib3/bell3a</v>
      </c>
      <c r="D42">
        <f t="shared" ca="1" si="3"/>
        <v>123</v>
      </c>
      <c r="E42">
        <f t="shared" ca="1" si="3"/>
        <v>133</v>
      </c>
      <c r="F42">
        <f>VLOOKUP($A42,cleaning_log!$A$1:$ZZ$9791,MATCH(F$5,cleaning_log!$A$2:$ZZ$2,0),0)</f>
        <v>63</v>
      </c>
      <c r="G42">
        <f>VLOOKUP($A42,cleaning_log!$A$1:$ZZ$9791,MATCH(G$5,cleaning_log!$A$2:$ZZ$2,0),0)</f>
        <v>82</v>
      </c>
      <c r="H42">
        <f t="shared" ca="1" si="2"/>
        <v>878430.31599999999</v>
      </c>
      <c r="I42">
        <f>VLOOKUP($A42,cleaning_log!$A$1:$ZZ$9791,MATCH(I$5,cleaning_log!$A$2:$ZZ$2,0),0)</f>
        <v>862578.64349164802</v>
      </c>
      <c r="J42">
        <f>VLOOKUP($A42,cleaning_log!$A$1:$ZZ$9791,MATCH(J$5,cleaning_log!$A$2:$ZZ$2,0),0)</f>
        <v>869515.13091111102</v>
      </c>
    </row>
    <row r="43" spans="1:10" hidden="1" x14ac:dyDescent="0.2">
      <c r="A43" t="s">
        <v>380</v>
      </c>
      <c r="B43" t="str">
        <f>IF(NOT(ISNA(VLOOKUP($A43,miplib2017!$A$5:$A$10000,1,0))),"miplib2017",IF(NOT(ISNA(VLOOKUP($A43,miplib2010!$A$5:$A$10000,1,0))),"miplib2010",IF(NOT(ISNA(VLOOKUP($A43,miplib2003!$A$5:$A$10000,1,0))),"miplib2003",IF(NOT(ISNA(VLOOKUP($A43,miplib3!$A$5:$A$10000,1,0))),"miplib3",IF(NOT(ISNA(VLOOKUP($A43,miplib2!$A$5:$A$10000,1,0))),"miplib2",IF(NOT(ISNA(VLOOKUP($A43,coral!$A$5:$A$10000,1,0))),"coral",IF(NOT(ISNA(VLOOKUP($A43,neos!$A$5:$A$10000,1,0))),"neos","COULD NOT FIND")))))))</f>
        <v>miplib2</v>
      </c>
      <c r="C43" t="str">
        <f t="shared" si="0"/>
        <v>miplib2/bell3b</v>
      </c>
      <c r="D43">
        <f t="shared" ca="1" si="3"/>
        <v>123</v>
      </c>
      <c r="E43">
        <f t="shared" ca="1" si="3"/>
        <v>133</v>
      </c>
      <c r="F43">
        <f>VLOOKUP($A43,cleaning_log!$A$1:$ZZ$9791,MATCH(F$5,cleaning_log!$A$2:$ZZ$2,0),0)</f>
        <v>73</v>
      </c>
      <c r="G43">
        <f>VLOOKUP($A43,cleaning_log!$A$1:$ZZ$9791,MATCH(G$5,cleaning_log!$A$2:$ZZ$2,0),0)</f>
        <v>91</v>
      </c>
      <c r="H43">
        <f t="shared" ca="1" si="2"/>
        <v>11786160.618000001</v>
      </c>
      <c r="I43">
        <f>VLOOKUP($A43,cleaning_log!$A$1:$ZZ$9791,MATCH(I$5,cleaning_log!$A$2:$ZZ$2,0),0)</f>
        <v>11404143.8856191</v>
      </c>
      <c r="J43">
        <f>VLOOKUP($A43,cleaning_log!$A$1:$ZZ$9791,MATCH(J$5,cleaning_log!$A$2:$ZZ$2,0),0)</f>
        <v>11556821.079650801</v>
      </c>
    </row>
    <row r="44" spans="1:10" hidden="1" x14ac:dyDescent="0.2">
      <c r="A44" t="s">
        <v>402</v>
      </c>
      <c r="B44" t="str">
        <f>IF(NOT(ISNA(VLOOKUP($A44,miplib2017!$A$5:$A$10000,1,0))),"miplib2017",IF(NOT(ISNA(VLOOKUP($A44,miplib2010!$A$5:$A$10000,1,0))),"miplib2010",IF(NOT(ISNA(VLOOKUP($A44,miplib2003!$A$5:$A$10000,1,0))),"miplib2003",IF(NOT(ISNA(VLOOKUP($A44,miplib3!$A$5:$A$10000,1,0))),"miplib3",IF(NOT(ISNA(VLOOKUP($A44,miplib2!$A$5:$A$10000,1,0))),"miplib2",IF(NOT(ISNA(VLOOKUP($A44,coral!$A$5:$A$10000,1,0))),"coral",IF(NOT(ISNA(VLOOKUP($A44,neos!$A$5:$A$10000,1,0))),"neos","COULD NOT FIND")))))))</f>
        <v>miplib2</v>
      </c>
      <c r="C44" t="str">
        <f t="shared" si="0"/>
        <v>miplib2/bell4</v>
      </c>
      <c r="D44">
        <f t="shared" ca="1" si="3"/>
        <v>105</v>
      </c>
      <c r="E44">
        <f t="shared" ca="1" si="3"/>
        <v>117</v>
      </c>
      <c r="F44">
        <f>VLOOKUP($A44,cleaning_log!$A$1:$ZZ$9791,MATCH(F$5,cleaning_log!$A$2:$ZZ$2,0),0)</f>
        <v>73</v>
      </c>
      <c r="G44">
        <f>VLOOKUP($A44,cleaning_log!$A$1:$ZZ$9791,MATCH(G$5,cleaning_log!$A$2:$ZZ$2,0),0)</f>
        <v>88</v>
      </c>
      <c r="H44">
        <f t="shared" ca="1" si="2"/>
        <v>18541484.238000002</v>
      </c>
      <c r="I44">
        <f>VLOOKUP($A44,cleaning_log!$A$1:$ZZ$9791,MATCH(I$5,cleaning_log!$A$2:$ZZ$2,0),0)</f>
        <v>17984775.914133601</v>
      </c>
      <c r="J44">
        <f>VLOOKUP($A44,cleaning_log!$A$1:$ZZ$9791,MATCH(J$5,cleaning_log!$A$2:$ZZ$2,0),0)</f>
        <v>18506621.761218701</v>
      </c>
    </row>
    <row r="45" spans="1:10" hidden="1" x14ac:dyDescent="0.2">
      <c r="A45" t="s">
        <v>423</v>
      </c>
      <c r="B45" t="str">
        <f>IF(NOT(ISNA(VLOOKUP($A45,miplib2017!$A$5:$A$10000,1,0))),"miplib2017",IF(NOT(ISNA(VLOOKUP($A45,miplib2010!$A$5:$A$10000,1,0))),"miplib2010",IF(NOT(ISNA(VLOOKUP($A45,miplib2003!$A$5:$A$10000,1,0))),"miplib2003",IF(NOT(ISNA(VLOOKUP($A45,miplib3!$A$5:$A$10000,1,0))),"miplib3",IF(NOT(ISNA(VLOOKUP($A45,miplib2!$A$5:$A$10000,1,0))),"miplib2",IF(NOT(ISNA(VLOOKUP($A45,coral!$A$5:$A$10000,1,0))),"coral",IF(NOT(ISNA(VLOOKUP($A45,neos!$A$5:$A$10000,1,0))),"neos","COULD NOT FIND")))))))</f>
        <v>miplib3</v>
      </c>
      <c r="C45" t="str">
        <f t="shared" si="0"/>
        <v>miplib3/bell5</v>
      </c>
      <c r="D45">
        <f t="shared" ca="1" si="3"/>
        <v>91</v>
      </c>
      <c r="E45">
        <f t="shared" ca="1" si="3"/>
        <v>104</v>
      </c>
      <c r="F45">
        <f>VLOOKUP($A45,cleaning_log!$A$1:$ZZ$9791,MATCH(F$5,cleaning_log!$A$2:$ZZ$2,0),0)</f>
        <v>34</v>
      </c>
      <c r="G45">
        <f>VLOOKUP($A45,cleaning_log!$A$1:$ZZ$9791,MATCH(G$5,cleaning_log!$A$2:$ZZ$2,0),0)</f>
        <v>56</v>
      </c>
      <c r="H45">
        <f t="shared" ca="1" si="2"/>
        <v>8966406.4920000006</v>
      </c>
      <c r="I45">
        <f>VLOOKUP($A45,cleaning_log!$A$1:$ZZ$9791,MATCH(I$5,cleaning_log!$A$2:$ZZ$2,0),0)</f>
        <v>8608417.9465080202</v>
      </c>
      <c r="J45">
        <f>VLOOKUP($A45,cleaning_log!$A$1:$ZZ$9791,MATCH(J$5,cleaning_log!$A$2:$ZZ$2,0),0)</f>
        <v>8951799.9281297307</v>
      </c>
    </row>
    <row r="46" spans="1:10" hidden="1" x14ac:dyDescent="0.2">
      <c r="A46" t="s">
        <v>444</v>
      </c>
      <c r="B46" t="str">
        <f>IF(NOT(ISNA(VLOOKUP($A46,miplib2017!$A$5:$A$10000,1,0))),"miplib2017",IF(NOT(ISNA(VLOOKUP($A46,miplib2010!$A$5:$A$10000,1,0))),"miplib2010",IF(NOT(ISNA(VLOOKUP($A46,miplib2003!$A$5:$A$10000,1,0))),"miplib2003",IF(NOT(ISNA(VLOOKUP($A46,miplib3!$A$5:$A$10000,1,0))),"miplib3",IF(NOT(ISNA(VLOOKUP($A46,miplib2!$A$5:$A$10000,1,0))),"miplib2",IF(NOT(ISNA(VLOOKUP($A46,coral!$A$5:$A$10000,1,0))),"coral",IF(NOT(ISNA(VLOOKUP($A46,neos!$A$5:$A$10000,1,0))),"neos","COULD NOT FIND")))))))</f>
        <v>miplib2010</v>
      </c>
      <c r="C46" t="str">
        <f t="shared" si="0"/>
        <v>miplib2010/berlin_5_8_0</v>
      </c>
      <c r="D46">
        <f t="shared" ca="1" si="3"/>
        <v>1532</v>
      </c>
      <c r="E46">
        <f t="shared" ca="1" si="3"/>
        <v>1083</v>
      </c>
      <c r="F46">
        <f>VLOOKUP($A46,cleaning_log!$A$1:$ZZ$9791,MATCH(F$5,cleaning_log!$A$2:$ZZ$2,0),0)</f>
        <v>1330</v>
      </c>
      <c r="G46">
        <f>VLOOKUP($A46,cleaning_log!$A$1:$ZZ$9791,MATCH(G$5,cleaning_log!$A$2:$ZZ$2,0),0)</f>
        <v>982</v>
      </c>
      <c r="H46">
        <f t="shared" ca="1" si="2"/>
        <v>62</v>
      </c>
      <c r="I46">
        <f>VLOOKUP($A46,cleaning_log!$A$1:$ZZ$9791,MATCH(I$5,cleaning_log!$A$2:$ZZ$2,0),0)</f>
        <v>52</v>
      </c>
      <c r="J46">
        <f>VLOOKUP($A46,cleaning_log!$A$1:$ZZ$9791,MATCH(J$5,cleaning_log!$A$2:$ZZ$2,0),0)</f>
        <v>52</v>
      </c>
    </row>
    <row r="47" spans="1:10" hidden="1" x14ac:dyDescent="0.2">
      <c r="A47" t="s">
        <v>463</v>
      </c>
      <c r="B47" t="str">
        <f>IF(NOT(ISNA(VLOOKUP($A47,miplib2017!$A$5:$A$10000,1,0))),"miplib2017",IF(NOT(ISNA(VLOOKUP($A47,miplib2010!$A$5:$A$10000,1,0))),"miplib2010",IF(NOT(ISNA(VLOOKUP($A47,miplib2003!$A$5:$A$10000,1,0))),"miplib2003",IF(NOT(ISNA(VLOOKUP($A47,miplib3!$A$5:$A$10000,1,0))),"miplib3",IF(NOT(ISNA(VLOOKUP($A47,miplib2!$A$5:$A$10000,1,0))),"miplib2",IF(NOT(ISNA(VLOOKUP($A47,coral!$A$5:$A$10000,1,0))),"coral",IF(NOT(ISNA(VLOOKUP($A47,neos!$A$5:$A$10000,1,0))),"neos","COULD NOT FIND")))))))</f>
        <v>miplib2010</v>
      </c>
      <c r="C47" t="str">
        <f t="shared" si="0"/>
        <v>miplib2010/bg512142</v>
      </c>
      <c r="D47">
        <f t="shared" ca="1" si="3"/>
        <v>1307</v>
      </c>
      <c r="E47">
        <f t="shared" ca="1" si="3"/>
        <v>792</v>
      </c>
      <c r="F47">
        <f>VLOOKUP($A47,cleaning_log!$A$1:$ZZ$9791,MATCH(F$5,cleaning_log!$A$2:$ZZ$2,0),0)</f>
        <v>897</v>
      </c>
      <c r="G47">
        <f>VLOOKUP($A47,cleaning_log!$A$1:$ZZ$9791,MATCH(G$5,cleaning_log!$A$2:$ZZ$2,0),0)</f>
        <v>757</v>
      </c>
      <c r="H47">
        <f t="shared" ca="1" si="2"/>
        <v>184202.75</v>
      </c>
      <c r="I47">
        <f>VLOOKUP($A47,cleaning_log!$A$1:$ZZ$9791,MATCH(I$5,cleaning_log!$A$2:$ZZ$2,0),0)</f>
        <v>144364.07381524899</v>
      </c>
      <c r="J47">
        <f>VLOOKUP($A47,cleaning_log!$A$1:$ZZ$9791,MATCH(J$5,cleaning_log!$A$2:$ZZ$2,0),0)</f>
        <v>144365.800171234</v>
      </c>
    </row>
    <row r="48" spans="1:10" x14ac:dyDescent="0.2">
      <c r="A48" t="s">
        <v>4094</v>
      </c>
      <c r="B48" t="str">
        <f>IF(NOT(ISNA(VLOOKUP($A48,miplib2017!$A$5:$A$10000,1,0))),"miplib2017",IF(NOT(ISNA(VLOOKUP($A48,miplib2010!$A$5:$A$10000,1,0))),"miplib2010",IF(NOT(ISNA(VLOOKUP($A48,miplib2003!$A$5:$A$10000,1,0))),"miplib2003",IF(NOT(ISNA(VLOOKUP($A48,miplib3!$A$5:$A$10000,1,0))),"miplib3",IF(NOT(ISNA(VLOOKUP($A48,miplib2!$A$5:$A$10000,1,0))),"miplib2",IF(NOT(ISNA(VLOOKUP($A48,coral!$A$5:$A$10000,1,0))),"coral",IF(NOT(ISNA(VLOOKUP($A48,neos!$A$5:$A$10000,1,0))),"neos","COULD NOT FIND")))))))</f>
        <v>miplib2010</v>
      </c>
      <c r="C48" t="str">
        <f t="shared" si="0"/>
        <v>miplib2010/biella1</v>
      </c>
      <c r="D48">
        <f t="shared" ca="1" si="3"/>
        <v>1203</v>
      </c>
      <c r="E48">
        <f t="shared" ca="1" si="3"/>
        <v>7328</v>
      </c>
      <c r="F48" t="e">
        <f>VLOOKUP($A48,cleaning_log!$A$1:$ZZ$9791,MATCH(F$5,cleaning_log!$A$2:$ZZ$2,0),0)</f>
        <v>#N/A</v>
      </c>
      <c r="G48" t="e">
        <f>VLOOKUP($A48,cleaning_log!$A$1:$ZZ$9791,MATCH(G$5,cleaning_log!$A$2:$ZZ$2,0),0)</f>
        <v>#N/A</v>
      </c>
      <c r="H48">
        <f t="shared" ca="1" si="2"/>
        <v>3065005.78</v>
      </c>
      <c r="I48" t="e">
        <f>VLOOKUP($A48,cleaning_log!$A$1:$ZZ$9791,MATCH(I$5,cleaning_log!$A$2:$ZZ$2,0),0)</f>
        <v>#N/A</v>
      </c>
      <c r="J48" t="e">
        <f>VLOOKUP($A48,cleaning_log!$A$1:$ZZ$9791,MATCH(J$5,cleaning_log!$A$2:$ZZ$2,0),0)</f>
        <v>#N/A</v>
      </c>
    </row>
    <row r="49" spans="1:10" hidden="1" x14ac:dyDescent="0.2">
      <c r="A49" s="19" t="s">
        <v>484</v>
      </c>
      <c r="B49" t="str">
        <f>IF(NOT(ISNA(VLOOKUP($A49,miplib2017!$A$5:$A$10000,1,0))),"miplib2017",IF(NOT(ISNA(VLOOKUP($A49,miplib2010!$A$5:$A$10000,1,0))),"miplib2010",IF(NOT(ISNA(VLOOKUP($A49,miplib2003!$A$5:$A$10000,1,0))),"miplib2003",IF(NOT(ISNA(VLOOKUP($A49,miplib3!$A$5:$A$10000,1,0))),"miplib3",IF(NOT(ISNA(VLOOKUP($A49,miplib2!$A$5:$A$10000,1,0))),"miplib2",IF(NOT(ISNA(VLOOKUP($A49,coral!$A$5:$A$10000,1,0))),"coral",IF(NOT(ISNA(VLOOKUP($A49,neos!$A$5:$A$10000,1,0))),"neos","COULD NOT FIND")))))))</f>
        <v>coral</v>
      </c>
      <c r="C49" t="str">
        <f t="shared" si="0"/>
        <v>coral/bienst1</v>
      </c>
      <c r="D49">
        <f t="shared" ca="1" si="3"/>
        <v>576</v>
      </c>
      <c r="E49">
        <f t="shared" ca="1" si="3"/>
        <v>505</v>
      </c>
      <c r="F49">
        <f>VLOOKUP($A49,cleaning_log!$A$1:$ZZ$9791,MATCH(F$5,cleaning_log!$A$2:$ZZ$2,0),0)</f>
        <v>520</v>
      </c>
      <c r="G49">
        <f>VLOOKUP($A49,cleaning_log!$A$1:$ZZ$9791,MATCH(G$5,cleaning_log!$A$2:$ZZ$2,0),0)</f>
        <v>449</v>
      </c>
      <c r="H49">
        <f t="shared" ca="1" si="2"/>
        <v>46.75</v>
      </c>
      <c r="I49">
        <f>VLOOKUP($A49,cleaning_log!$A$1:$ZZ$9791,MATCH(I$5,cleaning_log!$A$2:$ZZ$2,0),0)</f>
        <v>11.7241379310344</v>
      </c>
      <c r="J49">
        <f>VLOOKUP($A49,cleaning_log!$A$1:$ZZ$9791,MATCH(J$5,cleaning_log!$A$2:$ZZ$2,0),0)</f>
        <v>11.7241379310344</v>
      </c>
    </row>
    <row r="50" spans="1:10" hidden="1" x14ac:dyDescent="0.2">
      <c r="A50" t="s">
        <v>504</v>
      </c>
      <c r="B50" t="str">
        <f>IF(NOT(ISNA(VLOOKUP($A50,miplib2017!$A$5:$A$10000,1,0))),"miplib2017",IF(NOT(ISNA(VLOOKUP($A50,miplib2010!$A$5:$A$10000,1,0))),"miplib2010",IF(NOT(ISNA(VLOOKUP($A50,miplib2003!$A$5:$A$10000,1,0))),"miplib2003",IF(NOT(ISNA(VLOOKUP($A50,miplib3!$A$5:$A$10000,1,0))),"miplib3",IF(NOT(ISNA(VLOOKUP($A50,miplib2!$A$5:$A$10000,1,0))),"miplib2",IF(NOT(ISNA(VLOOKUP($A50,coral!$A$5:$A$10000,1,0))),"coral",IF(NOT(ISNA(VLOOKUP($A50,neos!$A$5:$A$10000,1,0))),"neos","COULD NOT FIND")))))))</f>
        <v>miplib2010</v>
      </c>
      <c r="C50" t="str">
        <f t="shared" si="0"/>
        <v>miplib2010/bienst2</v>
      </c>
      <c r="D50">
        <f t="shared" ca="1" si="3"/>
        <v>576</v>
      </c>
      <c r="E50">
        <f t="shared" ca="1" si="3"/>
        <v>505</v>
      </c>
      <c r="F50">
        <f>VLOOKUP($A50,cleaning_log!$A$1:$ZZ$9791,MATCH(F$5,cleaning_log!$A$2:$ZZ$2,0),0)</f>
        <v>520</v>
      </c>
      <c r="G50">
        <f>VLOOKUP($A50,cleaning_log!$A$1:$ZZ$9791,MATCH(G$5,cleaning_log!$A$2:$ZZ$2,0),0)</f>
        <v>449</v>
      </c>
      <c r="H50">
        <f t="shared" ca="1" si="2"/>
        <v>54.6</v>
      </c>
      <c r="I50">
        <f>VLOOKUP($A50,cleaning_log!$A$1:$ZZ$9791,MATCH(I$5,cleaning_log!$A$2:$ZZ$2,0),0)</f>
        <v>11.7241379310344</v>
      </c>
      <c r="J50">
        <f>VLOOKUP($A50,cleaning_log!$A$1:$ZZ$9791,MATCH(J$5,cleaning_log!$A$2:$ZZ$2,0),0)</f>
        <v>11.7241379310344</v>
      </c>
    </row>
    <row r="51" spans="1:10" hidden="1" x14ac:dyDescent="0.2">
      <c r="A51" t="s">
        <v>526</v>
      </c>
      <c r="B51" t="str">
        <f>IF(NOT(ISNA(VLOOKUP($A51,miplib2017!$A$5:$A$10000,1,0))),"miplib2017",IF(NOT(ISNA(VLOOKUP($A51,miplib2010!$A$5:$A$10000,1,0))),"miplib2010",IF(NOT(ISNA(VLOOKUP($A51,miplib2003!$A$5:$A$10000,1,0))),"miplib2003",IF(NOT(ISNA(VLOOKUP($A51,miplib3!$A$5:$A$10000,1,0))),"miplib3",IF(NOT(ISNA(VLOOKUP($A51,miplib2!$A$5:$A$10000,1,0))),"miplib2",IF(NOT(ISNA(VLOOKUP($A51,coral!$A$5:$A$10000,1,0))),"coral",IF(NOT(ISNA(VLOOKUP($A51,neos!$A$5:$A$10000,1,0))),"neos","COULD NOT FIND")))))))</f>
        <v>miplib2017</v>
      </c>
      <c r="C51" t="str">
        <f t="shared" si="0"/>
        <v>miplib2017/binkar10_1</v>
      </c>
      <c r="D51">
        <f t="shared" ca="1" si="3"/>
        <v>1026</v>
      </c>
      <c r="E51">
        <f t="shared" ca="1" si="3"/>
        <v>2298</v>
      </c>
      <c r="F51">
        <f>VLOOKUP($A51,cleaning_log!$A$1:$ZZ$9791,MATCH(F$5,cleaning_log!$A$2:$ZZ$2,0),0)</f>
        <v>815</v>
      </c>
      <c r="G51">
        <f>VLOOKUP($A51,cleaning_log!$A$1:$ZZ$9791,MATCH(G$5,cleaning_log!$A$2:$ZZ$2,0),0)</f>
        <v>1399</v>
      </c>
      <c r="H51">
        <f t="shared" ca="1" si="2"/>
        <v>6742.1998835000004</v>
      </c>
      <c r="I51">
        <f>VLOOKUP($A51,cleaning_log!$A$1:$ZZ$9791,MATCH(I$5,cleaning_log!$A$2:$ZZ$2,0),0)</f>
        <v>6637.1880269437497</v>
      </c>
      <c r="J51">
        <f>VLOOKUP($A51,cleaning_log!$A$1:$ZZ$9791,MATCH(J$5,cleaning_log!$A$2:$ZZ$2,0),0)</f>
        <v>6637.1880269451603</v>
      </c>
    </row>
    <row r="52" spans="1:10" hidden="1" x14ac:dyDescent="0.2">
      <c r="A52" t="s">
        <v>548</v>
      </c>
      <c r="B52" t="str">
        <f>IF(NOT(ISNA(VLOOKUP($A52,miplib2017!$A$5:$A$10000,1,0))),"miplib2017",IF(NOT(ISNA(VLOOKUP($A52,miplib2010!$A$5:$A$10000,1,0))),"miplib2010",IF(NOT(ISNA(VLOOKUP($A52,miplib2003!$A$5:$A$10000,1,0))),"miplib2003",IF(NOT(ISNA(VLOOKUP($A52,miplib3!$A$5:$A$10000,1,0))),"miplib3",IF(NOT(ISNA(VLOOKUP($A52,miplib2!$A$5:$A$10000,1,0))),"miplib2",IF(NOT(ISNA(VLOOKUP($A52,coral!$A$5:$A$10000,1,0))),"coral",IF(NOT(ISNA(VLOOKUP($A52,neos!$A$5:$A$10000,1,0))),"neos","COULD NOT FIND")))))))</f>
        <v>miplib3</v>
      </c>
      <c r="C52" t="str">
        <f t="shared" si="0"/>
        <v>miplib3/blend2</v>
      </c>
      <c r="D52">
        <f t="shared" ca="1" si="3"/>
        <v>274</v>
      </c>
      <c r="E52">
        <f t="shared" ca="1" si="3"/>
        <v>353</v>
      </c>
      <c r="F52">
        <f>VLOOKUP($A52,cleaning_log!$A$1:$ZZ$9791,MATCH(F$5,cleaning_log!$A$2:$ZZ$2,0),0)</f>
        <v>154</v>
      </c>
      <c r="G52">
        <f>VLOOKUP($A52,cleaning_log!$A$1:$ZZ$9791,MATCH(G$5,cleaning_log!$A$2:$ZZ$2,0),0)</f>
        <v>302</v>
      </c>
      <c r="H52">
        <f t="shared" ca="1" si="2"/>
        <v>7.5989849999999999</v>
      </c>
      <c r="I52">
        <f>VLOOKUP($A52,cleaning_log!$A$1:$ZZ$9791,MATCH(I$5,cleaning_log!$A$2:$ZZ$2,0),0)</f>
        <v>6.9156751140090797</v>
      </c>
      <c r="J52">
        <f>VLOOKUP($A52,cleaning_log!$A$1:$ZZ$9791,MATCH(J$5,cleaning_log!$A$2:$ZZ$2,0),0)</f>
        <v>7.0439990704023403</v>
      </c>
    </row>
    <row r="53" spans="1:10" x14ac:dyDescent="0.2">
      <c r="A53" t="s">
        <v>4095</v>
      </c>
      <c r="B53" t="str">
        <f>IF(NOT(ISNA(VLOOKUP($A53,miplib2017!$A$5:$A$10000,1,0))),"miplib2017",IF(NOT(ISNA(VLOOKUP($A53,miplib2010!$A$5:$A$10000,1,0))),"miplib2010",IF(NOT(ISNA(VLOOKUP($A53,miplib2003!$A$5:$A$10000,1,0))),"miplib2003",IF(NOT(ISNA(VLOOKUP($A53,miplib3!$A$5:$A$10000,1,0))),"miplib3",IF(NOT(ISNA(VLOOKUP($A53,miplib2!$A$5:$A$10000,1,0))),"miplib2",IF(NOT(ISNA(VLOOKUP($A53,coral!$A$5:$A$10000,1,0))),"coral",IF(NOT(ISNA(VLOOKUP($A53,neos!$A$5:$A$10000,1,0))),"neos","COULD NOT FIND")))))))</f>
        <v>miplib2010</v>
      </c>
      <c r="C53" t="str">
        <f t="shared" si="0"/>
        <v>miplib2010/bley_xl1</v>
      </c>
      <c r="D53">
        <f t="shared" ca="1" si="3"/>
        <v>175620</v>
      </c>
      <c r="E53">
        <f t="shared" ca="1" si="3"/>
        <v>5831</v>
      </c>
      <c r="F53" t="e">
        <f>VLOOKUP($A53,cleaning_log!$A$1:$ZZ$9791,MATCH(F$5,cleaning_log!$A$2:$ZZ$2,0),0)</f>
        <v>#N/A</v>
      </c>
      <c r="G53" t="e">
        <f>VLOOKUP($A53,cleaning_log!$A$1:$ZZ$9791,MATCH(G$5,cleaning_log!$A$2:$ZZ$2,0),0)</f>
        <v>#N/A</v>
      </c>
      <c r="H53">
        <f t="shared" ca="1" si="2"/>
        <v>190</v>
      </c>
      <c r="I53" t="e">
        <f>VLOOKUP($A53,cleaning_log!$A$1:$ZZ$9791,MATCH(I$5,cleaning_log!$A$2:$ZZ$2,0),0)</f>
        <v>#N/A</v>
      </c>
      <c r="J53" t="e">
        <f>VLOOKUP($A53,cleaning_log!$A$1:$ZZ$9791,MATCH(J$5,cleaning_log!$A$2:$ZZ$2,0),0)</f>
        <v>#N/A</v>
      </c>
    </row>
    <row r="54" spans="1:10" hidden="1" x14ac:dyDescent="0.2">
      <c r="A54" t="s">
        <v>4096</v>
      </c>
      <c r="B54" t="str">
        <f>IF(NOT(ISNA(VLOOKUP($A54,miplib2017!$A$5:$A$10000,1,0))),"miplib2017",IF(NOT(ISNA(VLOOKUP($A54,miplib2010!$A$5:$A$10000,1,0))),"miplib2010",IF(NOT(ISNA(VLOOKUP($A54,miplib2003!$A$5:$A$10000,1,0))),"miplib2003",IF(NOT(ISNA(VLOOKUP($A54,miplib3!$A$5:$A$10000,1,0))),"miplib3",IF(NOT(ISNA(VLOOKUP($A54,miplib2!$A$5:$A$10000,1,0))),"miplib2",IF(NOT(ISNA(VLOOKUP($A54,coral!$A$5:$A$10000,1,0))),"coral",IF(NOT(ISNA(VLOOKUP($A54,neos!$A$5:$A$10000,1,0))),"neos","COULD NOT FIND")))))))</f>
        <v>miplib2017</v>
      </c>
      <c r="C54" t="str">
        <f t="shared" si="0"/>
        <v>miplib2017/blp-ar98</v>
      </c>
      <c r="D54">
        <f t="shared" ca="1" si="3"/>
        <v>1128</v>
      </c>
      <c r="E54">
        <f t="shared" ca="1" si="3"/>
        <v>16021</v>
      </c>
      <c r="F54">
        <f>VLOOKUP($A54,cleaning_log!$A$1:$ZZ$9791,MATCH(F$5,cleaning_log!$A$2:$ZZ$2,0),0)</f>
        <v>1112</v>
      </c>
      <c r="G54">
        <f>VLOOKUP($A54,cleaning_log!$A$1:$ZZ$9791,MATCH(G$5,cleaning_log!$A$2:$ZZ$2,0),0)</f>
        <v>14199</v>
      </c>
      <c r="H54">
        <f t="shared" ca="1" si="2"/>
        <v>6205.2147103999996</v>
      </c>
      <c r="I54">
        <f>VLOOKUP($A54,cleaning_log!$A$1:$ZZ$9791,MATCH(I$5,cleaning_log!$A$2:$ZZ$2,0),0)</f>
        <v>5891.2265802948496</v>
      </c>
      <c r="J54">
        <f>VLOOKUP($A54,cleaning_log!$A$1:$ZZ$9791,MATCH(J$5,cleaning_log!$A$2:$ZZ$2,0),0)</f>
        <v>6017.6613926745904</v>
      </c>
    </row>
    <row r="55" spans="1:10" x14ac:dyDescent="0.2">
      <c r="A55" t="s">
        <v>4097</v>
      </c>
      <c r="B55" t="str">
        <f>IF(NOT(ISNA(VLOOKUP($A55,miplib2017!$A$5:$A$10000,1,0))),"miplib2017",IF(NOT(ISNA(VLOOKUP($A55,miplib2010!$A$5:$A$10000,1,0))),"miplib2010",IF(NOT(ISNA(VLOOKUP($A55,miplib2003!$A$5:$A$10000,1,0))),"miplib2003",IF(NOT(ISNA(VLOOKUP($A55,miplib3!$A$5:$A$10000,1,0))),"miplib3",IF(NOT(ISNA(VLOOKUP($A55,miplib2!$A$5:$A$10000,1,0))),"miplib2",IF(NOT(ISNA(VLOOKUP($A55,coral!$A$5:$A$10000,1,0))),"coral",IF(NOT(ISNA(VLOOKUP($A55,neos!$A$5:$A$10000,1,0))),"neos","COULD NOT FIND")))))))</f>
        <v>miplib2010</v>
      </c>
      <c r="C55" t="str">
        <f t="shared" si="0"/>
        <v>miplib2010/blp-ic97</v>
      </c>
      <c r="D55">
        <f t="shared" ca="1" si="3"/>
        <v>923</v>
      </c>
      <c r="E55">
        <f t="shared" ca="1" si="3"/>
        <v>9845</v>
      </c>
      <c r="F55" t="e">
        <f>VLOOKUP($A55,cleaning_log!$A$1:$ZZ$9791,MATCH(F$5,cleaning_log!$A$2:$ZZ$2,0),0)</f>
        <v>#N/A</v>
      </c>
      <c r="G55" t="e">
        <f>VLOOKUP($A55,cleaning_log!$A$1:$ZZ$9791,MATCH(G$5,cleaning_log!$A$2:$ZZ$2,0),0)</f>
        <v>#N/A</v>
      </c>
      <c r="H55">
        <f t="shared" ca="1" si="2"/>
        <v>4025.0235808000002</v>
      </c>
      <c r="I55" t="e">
        <f>VLOOKUP($A55,cleaning_log!$A$1:$ZZ$9791,MATCH(I$5,cleaning_log!$A$2:$ZZ$2,0),0)</f>
        <v>#N/A</v>
      </c>
      <c r="J55" t="e">
        <f>VLOOKUP($A55,cleaning_log!$A$1:$ZZ$9791,MATCH(J$5,cleaning_log!$A$2:$ZZ$2,0),0)</f>
        <v>#N/A</v>
      </c>
    </row>
    <row r="56" spans="1:10" hidden="1" x14ac:dyDescent="0.2">
      <c r="A56" t="s">
        <v>4362</v>
      </c>
      <c r="B56" t="str">
        <f>IF(NOT(ISNA(VLOOKUP($A56,miplib2017!$A$5:$A$10000,1,0))),"miplib2017",IF(NOT(ISNA(VLOOKUP($A56,miplib2010!$A$5:$A$10000,1,0))),"miplib2010",IF(NOT(ISNA(VLOOKUP($A56,miplib2003!$A$5:$A$10000,1,0))),"miplib2003",IF(NOT(ISNA(VLOOKUP($A56,miplib3!$A$5:$A$10000,1,0))),"miplib3",IF(NOT(ISNA(VLOOKUP($A56,miplib2!$A$5:$A$10000,1,0))),"miplib2",IF(NOT(ISNA(VLOOKUP($A56,coral!$A$5:$A$10000,1,0))),"coral",IF(NOT(ISNA(VLOOKUP($A56,neos!$A$5:$A$10000,1,0))),"neos","COULD NOT FIND")))))))</f>
        <v>miplib2017</v>
      </c>
      <c r="C56" t="str">
        <f t="shared" si="0"/>
        <v>miplib2017/blp-ic98</v>
      </c>
      <c r="D56">
        <f t="shared" ca="1" si="3"/>
        <v>717</v>
      </c>
      <c r="E56">
        <f t="shared" ca="1" si="3"/>
        <v>13640</v>
      </c>
      <c r="F56">
        <f>VLOOKUP($A56,cleaning_log!$A$1:$ZZ$9791,MATCH(F$5,cleaning_log!$A$2:$ZZ$2,0),0)</f>
        <v>713</v>
      </c>
      <c r="G56">
        <f>VLOOKUP($A56,cleaning_log!$A$1:$ZZ$9791,MATCH(G$5,cleaning_log!$A$2:$ZZ$2,0),0)</f>
        <v>12688</v>
      </c>
      <c r="H56">
        <f t="shared" ca="1" si="2"/>
        <v>4491.4475839500001</v>
      </c>
      <c r="I56">
        <f>VLOOKUP($A56,cleaning_log!$A$1:$ZZ$9791,MATCH(I$5,cleaning_log!$A$2:$ZZ$2,0),0)</f>
        <v>4331.1683525980698</v>
      </c>
      <c r="J56">
        <f>VLOOKUP($A56,cleaning_log!$A$1:$ZZ$9791,MATCH(J$5,cleaning_log!$A$2:$ZZ$2,0),0)</f>
        <v>4374.5342432326797</v>
      </c>
    </row>
    <row r="57" spans="1:10" hidden="1" x14ac:dyDescent="0.2">
      <c r="A57" t="s">
        <v>570</v>
      </c>
      <c r="B57" t="str">
        <f>IF(NOT(ISNA(VLOOKUP($A57,miplib2017!$A$5:$A$10000,1,0))),"miplib2017",IF(NOT(ISNA(VLOOKUP($A57,miplib2010!$A$5:$A$10000,1,0))),"miplib2010",IF(NOT(ISNA(VLOOKUP($A57,miplib2003!$A$5:$A$10000,1,0))),"miplib2003",IF(NOT(ISNA(VLOOKUP($A57,miplib3!$A$5:$A$10000,1,0))),"miplib3",IF(NOT(ISNA(VLOOKUP($A57,miplib2!$A$5:$A$10000,1,0))),"miplib2",IF(NOT(ISNA(VLOOKUP($A57,coral!$A$5:$A$10000,1,0))),"coral",IF(NOT(ISNA(VLOOKUP($A57,neos!$A$5:$A$10000,1,0))),"neos","COULD NOT FIND")))))))</f>
        <v>miplib2</v>
      </c>
      <c r="C57" t="str">
        <f t="shared" si="0"/>
        <v>miplib2/bm23</v>
      </c>
      <c r="D57">
        <f t="shared" ca="1" si="3"/>
        <v>20</v>
      </c>
      <c r="E57">
        <f t="shared" ca="1" si="3"/>
        <v>27</v>
      </c>
      <c r="F57">
        <f>VLOOKUP($A57,cleaning_log!$A$1:$ZZ$9791,MATCH(F$5,cleaning_log!$A$2:$ZZ$2,0),0)</f>
        <v>20</v>
      </c>
      <c r="G57">
        <f>VLOOKUP($A57,cleaning_log!$A$1:$ZZ$9791,MATCH(G$5,cleaning_log!$A$2:$ZZ$2,0),0)</f>
        <v>27</v>
      </c>
      <c r="H57">
        <f t="shared" ca="1" si="2"/>
        <v>34</v>
      </c>
      <c r="I57">
        <f>VLOOKUP($A57,cleaning_log!$A$1:$ZZ$9791,MATCH(I$5,cleaning_log!$A$2:$ZZ$2,0),0)</f>
        <v>20.5709217632355</v>
      </c>
      <c r="J57">
        <f>VLOOKUP($A57,cleaning_log!$A$1:$ZZ$9791,MATCH(J$5,cleaning_log!$A$2:$ZZ$2,0),0)</f>
        <v>20.5709217632355</v>
      </c>
    </row>
    <row r="58" spans="1:10" x14ac:dyDescent="0.2">
      <c r="A58" t="s">
        <v>4098</v>
      </c>
      <c r="B58" t="str">
        <f>IF(NOT(ISNA(VLOOKUP($A58,miplib2017!$A$5:$A$10000,1,0))),"miplib2017",IF(NOT(ISNA(VLOOKUP($A58,miplib2010!$A$5:$A$10000,1,0))),"miplib2010",IF(NOT(ISNA(VLOOKUP($A58,miplib2003!$A$5:$A$10000,1,0))),"miplib2003",IF(NOT(ISNA(VLOOKUP($A58,miplib3!$A$5:$A$10000,1,0))),"miplib3",IF(NOT(ISNA(VLOOKUP($A58,miplib2!$A$5:$A$10000,1,0))),"miplib2",IF(NOT(ISNA(VLOOKUP($A58,coral!$A$5:$A$10000,1,0))),"coral",IF(NOT(ISNA(VLOOKUP($A58,neos!$A$5:$A$10000,1,0))),"neos","COULD NOT FIND")))))))</f>
        <v>miplib2010</v>
      </c>
      <c r="C58" t="str">
        <f t="shared" si="0"/>
        <v>miplib2010/bnatt350</v>
      </c>
      <c r="D58">
        <f t="shared" ca="1" si="3"/>
        <v>4923</v>
      </c>
      <c r="E58">
        <f t="shared" ca="1" si="3"/>
        <v>3150</v>
      </c>
      <c r="F58" t="e">
        <f>VLOOKUP($A58,cleaning_log!$A$1:$ZZ$9791,MATCH(F$5,cleaning_log!$A$2:$ZZ$2,0),0)</f>
        <v>#N/A</v>
      </c>
      <c r="G58" t="e">
        <f>VLOOKUP($A58,cleaning_log!$A$1:$ZZ$9791,MATCH(G$5,cleaning_log!$A$2:$ZZ$2,0),0)</f>
        <v>#N/A</v>
      </c>
      <c r="H58">
        <f t="shared" ca="1" si="2"/>
        <v>0</v>
      </c>
      <c r="I58" t="e">
        <f>VLOOKUP($A58,cleaning_log!$A$1:$ZZ$9791,MATCH(I$5,cleaning_log!$A$2:$ZZ$2,0),0)</f>
        <v>#N/A</v>
      </c>
      <c r="J58" t="e">
        <f>VLOOKUP($A58,cleaning_log!$A$1:$ZZ$9791,MATCH(J$5,cleaning_log!$A$2:$ZZ$2,0),0)</f>
        <v>#N/A</v>
      </c>
    </row>
    <row r="59" spans="1:10" hidden="1" x14ac:dyDescent="0.2">
      <c r="A59" t="s">
        <v>581</v>
      </c>
      <c r="B59" t="str">
        <f>IF(NOT(ISNA(VLOOKUP($A59,miplib2017!$A$5:$A$10000,1,0))),"miplib2017",IF(NOT(ISNA(VLOOKUP($A59,miplib2010!$A$5:$A$10000,1,0))),"miplib2010",IF(NOT(ISNA(VLOOKUP($A59,miplib2003!$A$5:$A$10000,1,0))),"miplib2003",IF(NOT(ISNA(VLOOKUP($A59,miplib3!$A$5:$A$10000,1,0))),"miplib3",IF(NOT(ISNA(VLOOKUP($A59,miplib2!$A$5:$A$10000,1,0))),"miplib2",IF(NOT(ISNA(VLOOKUP($A59,coral!$A$5:$A$10000,1,0))),"coral",IF(NOT(ISNA(VLOOKUP($A59,neos!$A$5:$A$10000,1,0))),"neos","COULD NOT FIND")))))))</f>
        <v>miplib2017</v>
      </c>
      <c r="C59" t="str">
        <f t="shared" si="0"/>
        <v>miplib2017/bnatt400</v>
      </c>
      <c r="D59">
        <f t="shared" ca="1" si="3"/>
        <v>5614</v>
      </c>
      <c r="E59">
        <f t="shared" ca="1" si="3"/>
        <v>3600</v>
      </c>
      <c r="F59">
        <f>VLOOKUP($A59,cleaning_log!$A$1:$ZZ$9791,MATCH(F$5,cleaning_log!$A$2:$ZZ$2,0),0)</f>
        <v>3892</v>
      </c>
      <c r="G59">
        <f>VLOOKUP($A59,cleaning_log!$A$1:$ZZ$9791,MATCH(G$5,cleaning_log!$A$2:$ZZ$2,0),0)</f>
        <v>1943</v>
      </c>
      <c r="H59">
        <f t="shared" ca="1" si="2"/>
        <v>1</v>
      </c>
      <c r="I59">
        <f>VLOOKUP($A59,cleaning_log!$A$1:$ZZ$9791,MATCH(I$5,cleaning_log!$A$2:$ZZ$2,0),0)</f>
        <v>0</v>
      </c>
      <c r="J59">
        <f>VLOOKUP($A59,cleaning_log!$A$1:$ZZ$9791,MATCH(J$5,cleaning_log!$A$2:$ZZ$2,0),0)</f>
        <v>0</v>
      </c>
    </row>
    <row r="60" spans="1:10" hidden="1" x14ac:dyDescent="0.2">
      <c r="A60" t="s">
        <v>4363</v>
      </c>
      <c r="B60" t="str">
        <f>IF(NOT(ISNA(VLOOKUP($A60,miplib2017!$A$5:$A$10000,1,0))),"miplib2017",IF(NOT(ISNA(VLOOKUP($A60,miplib2010!$A$5:$A$10000,1,0))),"miplib2010",IF(NOT(ISNA(VLOOKUP($A60,miplib2003!$A$5:$A$10000,1,0))),"miplib2003",IF(NOT(ISNA(VLOOKUP($A60,miplib3!$A$5:$A$10000,1,0))),"miplib3",IF(NOT(ISNA(VLOOKUP($A60,miplib2!$A$5:$A$10000,1,0))),"miplib2",IF(NOT(ISNA(VLOOKUP($A60,coral!$A$5:$A$10000,1,0))),"coral",IF(NOT(ISNA(VLOOKUP($A60,neos!$A$5:$A$10000,1,0))),"neos","COULD NOT FIND")))))))</f>
        <v>miplib2017</v>
      </c>
      <c r="C60" t="str">
        <f t="shared" si="0"/>
        <v>miplib2017/bnatt500</v>
      </c>
      <c r="D60">
        <f t="shared" ca="1" si="3"/>
        <v>7029</v>
      </c>
      <c r="E60">
        <f t="shared" ca="1" si="3"/>
        <v>4500</v>
      </c>
      <c r="F60" t="e">
        <f>VLOOKUP($A60,cleaning_log!$A$1:$ZZ$9791,MATCH(F$5,cleaning_log!$A$2:$ZZ$2,0),0)</f>
        <v>#N/A</v>
      </c>
      <c r="G60" t="e">
        <f>VLOOKUP($A60,cleaning_log!$A$1:$ZZ$9791,MATCH(G$5,cleaning_log!$A$2:$ZZ$2,0),0)</f>
        <v>#N/A</v>
      </c>
      <c r="H60" t="str">
        <f t="shared" ca="1" si="2"/>
        <v>Infeasible</v>
      </c>
      <c r="I60" t="e">
        <f>VLOOKUP($A60,cleaning_log!$A$1:$ZZ$9791,MATCH(I$5,cleaning_log!$A$2:$ZZ$2,0),0)</f>
        <v>#N/A</v>
      </c>
      <c r="J60" t="e">
        <f>VLOOKUP($A60,cleaning_log!$A$1:$ZZ$9791,MATCH(J$5,cleaning_log!$A$2:$ZZ$2,0),0)</f>
        <v>#N/A</v>
      </c>
    </row>
    <row r="61" spans="1:10" hidden="1" x14ac:dyDescent="0.2">
      <c r="A61" t="s">
        <v>4364</v>
      </c>
      <c r="B61" t="str">
        <f>IF(NOT(ISNA(VLOOKUP($A61,miplib2017!$A$5:$A$10000,1,0))),"miplib2017",IF(NOT(ISNA(VLOOKUP($A61,miplib2010!$A$5:$A$10000,1,0))),"miplib2010",IF(NOT(ISNA(VLOOKUP($A61,miplib2003!$A$5:$A$10000,1,0))),"miplib2003",IF(NOT(ISNA(VLOOKUP($A61,miplib3!$A$5:$A$10000,1,0))),"miplib3",IF(NOT(ISNA(VLOOKUP($A61,miplib2!$A$5:$A$10000,1,0))),"miplib2",IF(NOT(ISNA(VLOOKUP($A61,coral!$A$5:$A$10000,1,0))),"coral",IF(NOT(ISNA(VLOOKUP($A61,neos!$A$5:$A$10000,1,0))),"neos","COULD NOT FIND")))))))</f>
        <v>miplib2017</v>
      </c>
      <c r="C61" t="str">
        <f t="shared" si="0"/>
        <v>miplib2017/bppc4-08</v>
      </c>
      <c r="D61">
        <f t="shared" ca="1" si="3"/>
        <v>111</v>
      </c>
      <c r="E61">
        <f t="shared" ca="1" si="3"/>
        <v>1456</v>
      </c>
      <c r="F61">
        <f>VLOOKUP($A61,cleaning_log!$A$1:$ZZ$9791,MATCH(F$5,cleaning_log!$A$2:$ZZ$2,0),0)</f>
        <v>111</v>
      </c>
      <c r="G61">
        <f>VLOOKUP($A61,cleaning_log!$A$1:$ZZ$9791,MATCH(G$5,cleaning_log!$A$2:$ZZ$2,0),0)</f>
        <v>1455</v>
      </c>
      <c r="H61">
        <f t="shared" ca="1" si="2"/>
        <v>53</v>
      </c>
      <c r="I61">
        <f>VLOOKUP($A61,cleaning_log!$A$1:$ZZ$9791,MATCH(I$5,cleaning_log!$A$2:$ZZ$2,0),0)</f>
        <v>51.59</v>
      </c>
      <c r="J61">
        <f>VLOOKUP($A61,cleaning_log!$A$1:$ZZ$9791,MATCH(J$5,cleaning_log!$A$2:$ZZ$2,0),0)</f>
        <v>51.59</v>
      </c>
    </row>
    <row r="62" spans="1:10" hidden="1" x14ac:dyDescent="0.2">
      <c r="A62" t="s">
        <v>4365</v>
      </c>
      <c r="B62" t="str">
        <f>IF(NOT(ISNA(VLOOKUP($A62,miplib2017!$A$5:$A$10000,1,0))),"miplib2017",IF(NOT(ISNA(VLOOKUP($A62,miplib2010!$A$5:$A$10000,1,0))),"miplib2010",IF(NOT(ISNA(VLOOKUP($A62,miplib2003!$A$5:$A$10000,1,0))),"miplib2003",IF(NOT(ISNA(VLOOKUP($A62,miplib3!$A$5:$A$10000,1,0))),"miplib3",IF(NOT(ISNA(VLOOKUP($A62,miplib2!$A$5:$A$10000,1,0))),"miplib2",IF(NOT(ISNA(VLOOKUP($A62,coral!$A$5:$A$10000,1,0))),"coral",IF(NOT(ISNA(VLOOKUP($A62,neos!$A$5:$A$10000,1,0))),"neos","COULD NOT FIND")))))))</f>
        <v>miplib2017</v>
      </c>
      <c r="C62" t="str">
        <f t="shared" si="0"/>
        <v>miplib2017/brazil3</v>
      </c>
      <c r="D62">
        <f t="shared" ca="1" si="3"/>
        <v>14646</v>
      </c>
      <c r="E62">
        <f t="shared" ca="1" si="3"/>
        <v>23968</v>
      </c>
      <c r="F62">
        <f>VLOOKUP($A62,cleaning_log!$A$1:$ZZ$9791,MATCH(F$5,cleaning_log!$A$2:$ZZ$2,0),0)</f>
        <v>2431</v>
      </c>
      <c r="G62">
        <f>VLOOKUP($A62,cleaning_log!$A$1:$ZZ$9791,MATCH(G$5,cleaning_log!$A$2:$ZZ$2,0),0)</f>
        <v>6534</v>
      </c>
      <c r="H62">
        <f t="shared" ca="1" si="2"/>
        <v>24</v>
      </c>
      <c r="I62">
        <f>VLOOKUP($A62,cleaning_log!$A$1:$ZZ$9791,MATCH(I$5,cleaning_log!$A$2:$ZZ$2,0),0)</f>
        <v>2.0000000000000502</v>
      </c>
      <c r="J62">
        <f>VLOOKUP($A62,cleaning_log!$A$1:$ZZ$9791,MATCH(J$5,cleaning_log!$A$2:$ZZ$2,0),0)</f>
        <v>1.9999999999999101</v>
      </c>
    </row>
    <row r="63" spans="1:10" hidden="1" x14ac:dyDescent="0.2">
      <c r="A63" t="s">
        <v>4099</v>
      </c>
      <c r="B63" t="str">
        <f>IF(NOT(ISNA(VLOOKUP($A63,miplib2017!$A$5:$A$10000,1,0))),"miplib2017",IF(NOT(ISNA(VLOOKUP($A63,miplib2010!$A$5:$A$10000,1,0))),"miplib2010",IF(NOT(ISNA(VLOOKUP($A63,miplib2003!$A$5:$A$10000,1,0))),"miplib2003",IF(NOT(ISNA(VLOOKUP($A63,miplib3!$A$5:$A$10000,1,0))),"miplib3",IF(NOT(ISNA(VLOOKUP($A63,miplib2!$A$5:$A$10000,1,0))),"miplib2",IF(NOT(ISNA(VLOOKUP($A63,coral!$A$5:$A$10000,1,0))),"coral",IF(NOT(ISNA(VLOOKUP($A63,neos!$A$5:$A$10000,1,0))),"neos","COULD NOT FIND")))))))</f>
        <v>miplib2017</v>
      </c>
      <c r="C63" t="str">
        <f t="shared" si="0"/>
        <v>miplib2017/buildingenergy</v>
      </c>
      <c r="D63">
        <f t="shared" ca="1" si="3"/>
        <v>277594</v>
      </c>
      <c r="E63">
        <f t="shared" ca="1" si="3"/>
        <v>154978</v>
      </c>
      <c r="F63">
        <f>VLOOKUP($A63,cleaning_log!$A$1:$ZZ$9791,MATCH(F$5,cleaning_log!$A$2:$ZZ$2,0),0)</f>
        <v>277591</v>
      </c>
      <c r="G63">
        <f>VLOOKUP($A63,cleaning_log!$A$1:$ZZ$9791,MATCH(G$5,cleaning_log!$A$2:$ZZ$2,0),0)</f>
        <v>154975</v>
      </c>
      <c r="H63">
        <f t="shared" ca="1" si="2"/>
        <v>33283.853236000003</v>
      </c>
      <c r="I63">
        <f>VLOOKUP($A63,cleaning_log!$A$1:$ZZ$9791,MATCH(I$5,cleaning_log!$A$2:$ZZ$2,0),0)</f>
        <v>33246.215058898299</v>
      </c>
      <c r="J63">
        <f>VLOOKUP($A63,cleaning_log!$A$1:$ZZ$9791,MATCH(J$5,cleaning_log!$A$2:$ZZ$2,0),0)</f>
        <v>33246.215058898502</v>
      </c>
    </row>
    <row r="64" spans="1:10" hidden="1" x14ac:dyDescent="0.2">
      <c r="A64" t="s">
        <v>597</v>
      </c>
      <c r="B64" t="str">
        <f>IF(NOT(ISNA(VLOOKUP($A64,miplib2017!$A$5:$A$10000,1,0))),"miplib2017",IF(NOT(ISNA(VLOOKUP($A64,miplib2010!$A$5:$A$10000,1,0))),"miplib2010",IF(NOT(ISNA(VLOOKUP($A64,miplib2003!$A$5:$A$10000,1,0))),"miplib2003",IF(NOT(ISNA(VLOOKUP($A64,miplib3!$A$5:$A$10000,1,0))),"miplib3",IF(NOT(ISNA(VLOOKUP($A64,miplib2!$A$5:$A$10000,1,0))),"miplib2",IF(NOT(ISNA(VLOOKUP($A64,coral!$A$5:$A$10000,1,0))),"coral",IF(NOT(ISNA(VLOOKUP($A64,neos!$A$5:$A$10000,1,0))),"neos","COULD NOT FIND")))))))</f>
        <v>miplib2003</v>
      </c>
      <c r="C64" t="str">
        <f t="shared" si="0"/>
        <v>miplib2003/cap6000</v>
      </c>
      <c r="D64">
        <f t="shared" ca="1" si="3"/>
        <v>2176</v>
      </c>
      <c r="E64">
        <f t="shared" ca="1" si="3"/>
        <v>6000</v>
      </c>
      <c r="F64">
        <f>VLOOKUP($A64,cleaning_log!$A$1:$ZZ$9791,MATCH(F$5,cleaning_log!$A$2:$ZZ$2,0),0)</f>
        <v>1725</v>
      </c>
      <c r="G64">
        <f>VLOOKUP($A64,cleaning_log!$A$1:$ZZ$9791,MATCH(G$5,cleaning_log!$A$2:$ZZ$2,0),0)</f>
        <v>4596</v>
      </c>
      <c r="H64">
        <f t="shared" ca="1" si="2"/>
        <v>-2451380</v>
      </c>
      <c r="I64">
        <f>VLOOKUP($A64,cleaning_log!$A$1:$ZZ$9791,MATCH(I$5,cleaning_log!$A$2:$ZZ$2,0),0)</f>
        <v>-2451537.32502404</v>
      </c>
      <c r="J64">
        <f>VLOOKUP($A64,cleaning_log!$A$1:$ZZ$9791,MATCH(J$5,cleaning_log!$A$2:$ZZ$2,0),0)</f>
        <v>-2451537.32502404</v>
      </c>
    </row>
    <row r="65" spans="1:10" hidden="1" x14ac:dyDescent="0.2">
      <c r="A65" t="s">
        <v>4366</v>
      </c>
      <c r="B65" t="str">
        <f>IF(NOT(ISNA(VLOOKUP($A65,miplib2017!$A$5:$A$10000,1,0))),"miplib2017",IF(NOT(ISNA(VLOOKUP($A65,miplib2010!$A$5:$A$10000,1,0))),"miplib2010",IF(NOT(ISNA(VLOOKUP($A65,miplib2003!$A$5:$A$10000,1,0))),"miplib2003",IF(NOT(ISNA(VLOOKUP($A65,miplib3!$A$5:$A$10000,1,0))),"miplib3",IF(NOT(ISNA(VLOOKUP($A65,miplib2!$A$5:$A$10000,1,0))),"miplib2",IF(NOT(ISNA(VLOOKUP($A65,coral!$A$5:$A$10000,1,0))),"coral",IF(NOT(ISNA(VLOOKUP($A65,neos!$A$5:$A$10000,1,0))),"neos","COULD NOT FIND")))))))</f>
        <v>miplib2017</v>
      </c>
      <c r="C65" t="str">
        <f t="shared" si="0"/>
        <v>miplib2017/cbs-cta</v>
      </c>
      <c r="D65">
        <f t="shared" ca="1" si="3"/>
        <v>10112</v>
      </c>
      <c r="E65">
        <f t="shared" ca="1" si="3"/>
        <v>24793</v>
      </c>
      <c r="F65">
        <f>VLOOKUP($A65,cleaning_log!$A$1:$ZZ$9791,MATCH(F$5,cleaning_log!$A$2:$ZZ$2,0),0)</f>
        <v>9974</v>
      </c>
      <c r="G65">
        <f>VLOOKUP($A65,cleaning_log!$A$1:$ZZ$9791,MATCH(G$5,cleaning_log!$A$2:$ZZ$2,0),0)</f>
        <v>8224</v>
      </c>
      <c r="H65">
        <f t="shared" ca="1" si="2"/>
        <v>0</v>
      </c>
      <c r="I65">
        <f>VLOOKUP($A65,cleaning_log!$A$1:$ZZ$9791,MATCH(I$5,cleaning_log!$A$2:$ZZ$2,0),0)</f>
        <v>0</v>
      </c>
      <c r="J65">
        <f>VLOOKUP($A65,cleaning_log!$A$1:$ZZ$9791,MATCH(J$5,cleaning_log!$A$2:$ZZ$2,0),0)</f>
        <v>0</v>
      </c>
    </row>
    <row r="66" spans="1:10" hidden="1" x14ac:dyDescent="0.2">
      <c r="A66" t="s">
        <v>4100</v>
      </c>
      <c r="B66" t="str">
        <f>IF(NOT(ISNA(VLOOKUP($A66,miplib2017!$A$5:$A$10000,1,0))),"miplib2017",IF(NOT(ISNA(VLOOKUP($A66,miplib2010!$A$5:$A$10000,1,0))),"miplib2010",IF(NOT(ISNA(VLOOKUP($A66,miplib2003!$A$5:$A$10000,1,0))),"miplib2003",IF(NOT(ISNA(VLOOKUP($A66,miplib3!$A$5:$A$10000,1,0))),"miplib3",IF(NOT(ISNA(VLOOKUP($A66,miplib2!$A$5:$A$10000,1,0))),"miplib2",IF(NOT(ISNA(VLOOKUP($A66,coral!$A$5:$A$10000,1,0))),"coral",IF(NOT(ISNA(VLOOKUP($A66,neos!$A$5:$A$10000,1,0))),"neos","COULD NOT FIND")))))))</f>
        <v>miplib2010</v>
      </c>
      <c r="C66" t="str">
        <f t="shared" si="0"/>
        <v>miplib2010/cdma</v>
      </c>
      <c r="D66">
        <f t="shared" ca="1" si="3"/>
        <v>9095</v>
      </c>
      <c r="E66">
        <f t="shared" ca="1" si="3"/>
        <v>7891</v>
      </c>
      <c r="F66" t="e">
        <f>VLOOKUP($A66,cleaning_log!$A$1:$ZZ$9791,MATCH(F$5,cleaning_log!$A$2:$ZZ$2,0),0)</f>
        <v>#N/A</v>
      </c>
      <c r="G66" t="e">
        <f>VLOOKUP($A66,cleaning_log!$A$1:$ZZ$9791,MATCH(G$5,cleaning_log!$A$2:$ZZ$2,0),0)</f>
        <v>#N/A</v>
      </c>
      <c r="H66" t="str">
        <f t="shared" ca="1" si="2"/>
        <v>?</v>
      </c>
      <c r="I66" t="e">
        <f>VLOOKUP($A66,cleaning_log!$A$1:$ZZ$9791,MATCH(I$5,cleaning_log!$A$2:$ZZ$2,0),0)</f>
        <v>#N/A</v>
      </c>
      <c r="J66" t="e">
        <f>VLOOKUP($A66,cleaning_log!$A$1:$ZZ$9791,MATCH(J$5,cleaning_log!$A$2:$ZZ$2,0),0)</f>
        <v>#N/A</v>
      </c>
    </row>
    <row r="67" spans="1:10" hidden="1" x14ac:dyDescent="0.2">
      <c r="A67" t="s">
        <v>4367</v>
      </c>
      <c r="B67" t="str">
        <f>IF(NOT(ISNA(VLOOKUP($A67,miplib2017!$A$5:$A$10000,1,0))),"miplib2017",IF(NOT(ISNA(VLOOKUP($A67,miplib2010!$A$5:$A$10000,1,0))),"miplib2010",IF(NOT(ISNA(VLOOKUP($A67,miplib2003!$A$5:$A$10000,1,0))),"miplib2003",IF(NOT(ISNA(VLOOKUP($A67,miplib3!$A$5:$A$10000,1,0))),"miplib3",IF(NOT(ISNA(VLOOKUP($A67,miplib2!$A$5:$A$10000,1,0))),"miplib2",IF(NOT(ISNA(VLOOKUP($A67,coral!$A$5:$A$10000,1,0))),"coral",IF(NOT(ISNA(VLOOKUP($A67,neos!$A$5:$A$10000,1,0))),"neos","COULD NOT FIND")))))))</f>
        <v>miplib2017</v>
      </c>
      <c r="C67" t="str">
        <f t="shared" si="0"/>
        <v>miplib2017/chromaticindex1024-7</v>
      </c>
      <c r="D67">
        <f t="shared" ca="1" si="3"/>
        <v>67583</v>
      </c>
      <c r="E67">
        <f t="shared" ca="1" si="3"/>
        <v>73728</v>
      </c>
      <c r="F67">
        <f>VLOOKUP($A67,cleaning_log!$A$1:$ZZ$9791,MATCH(F$5,cleaning_log!$A$2:$ZZ$2,0),0)</f>
        <v>67583</v>
      </c>
      <c r="G67">
        <f>VLOOKUP($A67,cleaning_log!$A$1:$ZZ$9791,MATCH(G$5,cleaning_log!$A$2:$ZZ$2,0),0)</f>
        <v>73728</v>
      </c>
      <c r="H67">
        <f t="shared" ca="1" si="2"/>
        <v>4</v>
      </c>
      <c r="I67">
        <f>VLOOKUP($A67,cleaning_log!$A$1:$ZZ$9791,MATCH(I$5,cleaning_log!$A$2:$ZZ$2,0),0)</f>
        <v>3</v>
      </c>
      <c r="J67">
        <f>VLOOKUP($A67,cleaning_log!$A$1:$ZZ$9791,MATCH(J$5,cleaning_log!$A$2:$ZZ$2,0),0)</f>
        <v>3</v>
      </c>
    </row>
    <row r="68" spans="1:10" hidden="1" x14ac:dyDescent="0.2">
      <c r="A68" t="s">
        <v>4368</v>
      </c>
      <c r="B68" t="str">
        <f>IF(NOT(ISNA(VLOOKUP($A68,miplib2017!$A$5:$A$10000,1,0))),"miplib2017",IF(NOT(ISNA(VLOOKUP($A68,miplib2010!$A$5:$A$10000,1,0))),"miplib2010",IF(NOT(ISNA(VLOOKUP($A68,miplib2003!$A$5:$A$10000,1,0))),"miplib2003",IF(NOT(ISNA(VLOOKUP($A68,miplib3!$A$5:$A$10000,1,0))),"miplib3",IF(NOT(ISNA(VLOOKUP($A68,miplib2!$A$5:$A$10000,1,0))),"miplib2",IF(NOT(ISNA(VLOOKUP($A68,coral!$A$5:$A$10000,1,0))),"coral",IF(NOT(ISNA(VLOOKUP($A68,neos!$A$5:$A$10000,1,0))),"neos","COULD NOT FIND")))))))</f>
        <v>miplib2017</v>
      </c>
      <c r="C68" t="str">
        <f t="shared" si="0"/>
        <v>miplib2017/chromaticindex512-7</v>
      </c>
      <c r="D68">
        <f t="shared" ca="1" si="3"/>
        <v>33791</v>
      </c>
      <c r="E68">
        <f t="shared" ca="1" si="3"/>
        <v>36864</v>
      </c>
      <c r="F68">
        <f>VLOOKUP($A68,cleaning_log!$A$1:$ZZ$9791,MATCH(F$5,cleaning_log!$A$2:$ZZ$2,0),0)</f>
        <v>33791</v>
      </c>
      <c r="G68">
        <f>VLOOKUP($A68,cleaning_log!$A$1:$ZZ$9791,MATCH(G$5,cleaning_log!$A$2:$ZZ$2,0),0)</f>
        <v>36864</v>
      </c>
      <c r="H68">
        <f t="shared" ca="1" si="2"/>
        <v>4</v>
      </c>
      <c r="I68">
        <f>VLOOKUP($A68,cleaning_log!$A$1:$ZZ$9791,MATCH(I$5,cleaning_log!$A$2:$ZZ$2,0),0)</f>
        <v>3</v>
      </c>
      <c r="J68">
        <f>VLOOKUP($A68,cleaning_log!$A$1:$ZZ$9791,MATCH(J$5,cleaning_log!$A$2:$ZZ$2,0),0)</f>
        <v>3</v>
      </c>
    </row>
    <row r="69" spans="1:10" hidden="1" x14ac:dyDescent="0.2">
      <c r="A69" t="s">
        <v>4101</v>
      </c>
      <c r="B69" t="str">
        <f>IF(NOT(ISNA(VLOOKUP($A69,miplib2017!$A$5:$A$10000,1,0))),"miplib2017",IF(NOT(ISNA(VLOOKUP($A69,miplib2010!$A$5:$A$10000,1,0))),"miplib2010",IF(NOT(ISNA(VLOOKUP($A69,miplib2003!$A$5:$A$10000,1,0))),"miplib2003",IF(NOT(ISNA(VLOOKUP($A69,miplib3!$A$5:$A$10000,1,0))),"miplib3",IF(NOT(ISNA(VLOOKUP($A69,miplib2!$A$5:$A$10000,1,0))),"miplib2",IF(NOT(ISNA(VLOOKUP($A69,coral!$A$5:$A$10000,1,0))),"coral",IF(NOT(ISNA(VLOOKUP($A69,neos!$A$5:$A$10000,1,0))),"neos","COULD NOT FIND")))))))</f>
        <v>miplib2010</v>
      </c>
      <c r="C69" t="str">
        <f t="shared" si="0"/>
        <v>miplib2010/circ10-3</v>
      </c>
      <c r="D69">
        <f t="shared" ca="1" si="3"/>
        <v>42620</v>
      </c>
      <c r="E69">
        <f t="shared" ca="1" si="3"/>
        <v>2700</v>
      </c>
      <c r="F69" t="e">
        <f>VLOOKUP($A69,cleaning_log!$A$1:$ZZ$9791,MATCH(F$5,cleaning_log!$A$2:$ZZ$2,0),0)</f>
        <v>#N/A</v>
      </c>
      <c r="G69" t="e">
        <f>VLOOKUP($A69,cleaning_log!$A$1:$ZZ$9791,MATCH(G$5,cleaning_log!$A$2:$ZZ$2,0),0)</f>
        <v>#N/A</v>
      </c>
      <c r="H69" t="str">
        <f t="shared" ca="1" si="2"/>
        <v>?</v>
      </c>
      <c r="I69" t="e">
        <f>VLOOKUP($A69,cleaning_log!$A$1:$ZZ$9791,MATCH(I$5,cleaning_log!$A$2:$ZZ$2,0),0)</f>
        <v>#N/A</v>
      </c>
      <c r="J69" t="e">
        <f>VLOOKUP($A69,cleaning_log!$A$1:$ZZ$9791,MATCH(J$5,cleaning_log!$A$2:$ZZ$2,0),0)</f>
        <v>#N/A</v>
      </c>
    </row>
    <row r="70" spans="1:10" hidden="1" x14ac:dyDescent="0.2">
      <c r="A70" t="s">
        <v>4369</v>
      </c>
      <c r="B70" t="str">
        <f>IF(NOT(ISNA(VLOOKUP($A70,miplib2017!$A$5:$A$10000,1,0))),"miplib2017",IF(NOT(ISNA(VLOOKUP($A70,miplib2010!$A$5:$A$10000,1,0))),"miplib2010",IF(NOT(ISNA(VLOOKUP($A70,miplib2003!$A$5:$A$10000,1,0))),"miplib2003",IF(NOT(ISNA(VLOOKUP($A70,miplib3!$A$5:$A$10000,1,0))),"miplib3",IF(NOT(ISNA(VLOOKUP($A70,miplib2!$A$5:$A$10000,1,0))),"miplib2",IF(NOT(ISNA(VLOOKUP($A70,coral!$A$5:$A$10000,1,0))),"coral",IF(NOT(ISNA(VLOOKUP($A70,neos!$A$5:$A$10000,1,0))),"neos","COULD NOT FIND")))))))</f>
        <v>miplib2017</v>
      </c>
      <c r="C70" t="str">
        <f t="shared" ref="C70:C133" si="4">B70&amp;"/"&amp;A70</f>
        <v>miplib2017/cmflsp50-24-8-8</v>
      </c>
      <c r="D70">
        <f t="shared" ca="1" si="3"/>
        <v>3520</v>
      </c>
      <c r="E70">
        <f t="shared" ca="1" si="3"/>
        <v>16392</v>
      </c>
      <c r="F70">
        <f>VLOOKUP($A70,cleaning_log!$A$1:$ZZ$9791,MATCH(F$5,cleaning_log!$A$2:$ZZ$2,0),0)</f>
        <v>3460</v>
      </c>
      <c r="G70">
        <f>VLOOKUP($A70,cleaning_log!$A$1:$ZZ$9791,MATCH(G$5,cleaning_log!$A$2:$ZZ$2,0),0)</f>
        <v>15957</v>
      </c>
      <c r="H70">
        <f t="shared" ref="H70:H133" ca="1" si="5">VLOOKUP($A70,INDIRECT("'"&amp;$B70&amp;"'!"&amp;"$A$5:$Z$1000"),MATCH(H$5,INDIRECT("'"&amp;$B70&amp;"'!$A$4:$Z$4"),0),0)</f>
        <v>55789389.886</v>
      </c>
      <c r="I70">
        <f>VLOOKUP($A70,cleaning_log!$A$1:$ZZ$9791,MATCH(I$5,cleaning_log!$A$2:$ZZ$2,0),0)</f>
        <v>54633108.509346597</v>
      </c>
      <c r="J70">
        <f>VLOOKUP($A70,cleaning_log!$A$1:$ZZ$9791,MATCH(J$5,cleaning_log!$A$2:$ZZ$2,0),0)</f>
        <v>54633108.5093465</v>
      </c>
    </row>
    <row r="71" spans="1:10" hidden="1" x14ac:dyDescent="0.2">
      <c r="A71" t="s">
        <v>4370</v>
      </c>
      <c r="B71" t="str">
        <f>IF(NOT(ISNA(VLOOKUP($A71,miplib2017!$A$5:$A$10000,1,0))),"miplib2017",IF(NOT(ISNA(VLOOKUP($A71,miplib2010!$A$5:$A$10000,1,0))),"miplib2010",IF(NOT(ISNA(VLOOKUP($A71,miplib2003!$A$5:$A$10000,1,0))),"miplib2003",IF(NOT(ISNA(VLOOKUP($A71,miplib3!$A$5:$A$10000,1,0))),"miplib3",IF(NOT(ISNA(VLOOKUP($A71,miplib2!$A$5:$A$10000,1,0))),"miplib2",IF(NOT(ISNA(VLOOKUP($A71,coral!$A$5:$A$10000,1,0))),"coral",IF(NOT(ISNA(VLOOKUP($A71,neos!$A$5:$A$10000,1,0))),"neos","COULD NOT FIND")))))))</f>
        <v>miplib2017</v>
      </c>
      <c r="C71" t="str">
        <f t="shared" si="4"/>
        <v>miplib2017/CMS750_4</v>
      </c>
      <c r="D71">
        <f t="shared" ca="1" si="3"/>
        <v>16381</v>
      </c>
      <c r="E71">
        <f t="shared" ca="1" si="3"/>
        <v>11697</v>
      </c>
      <c r="F71">
        <f>VLOOKUP($A71,cleaning_log!$A$1:$ZZ$9791,MATCH(F$5,cleaning_log!$A$2:$ZZ$2,0),0)</f>
        <v>12807</v>
      </c>
      <c r="G71">
        <f>VLOOKUP($A71,cleaning_log!$A$1:$ZZ$9791,MATCH(G$5,cleaning_log!$A$2:$ZZ$2,0),0)</f>
        <v>9872</v>
      </c>
      <c r="H71">
        <f t="shared" ca="1" si="5"/>
        <v>252</v>
      </c>
      <c r="I71">
        <f>VLOOKUP($A71,cleaning_log!$A$1:$ZZ$9791,MATCH(I$5,cleaning_log!$A$2:$ZZ$2,0),0)</f>
        <v>250</v>
      </c>
      <c r="J71">
        <f>VLOOKUP($A71,cleaning_log!$A$1:$ZZ$9791,MATCH(J$5,cleaning_log!$A$2:$ZZ$2,0),0)</f>
        <v>250</v>
      </c>
    </row>
    <row r="72" spans="1:10" hidden="1" x14ac:dyDescent="0.2">
      <c r="A72" t="s">
        <v>4102</v>
      </c>
      <c r="B72" t="str">
        <f>IF(NOT(ISNA(VLOOKUP($A72,miplib2017!$A$5:$A$10000,1,0))),"miplib2017",IF(NOT(ISNA(VLOOKUP($A72,miplib2010!$A$5:$A$10000,1,0))),"miplib2010",IF(NOT(ISNA(VLOOKUP($A72,miplib2003!$A$5:$A$10000,1,0))),"miplib2003",IF(NOT(ISNA(VLOOKUP($A72,miplib3!$A$5:$A$10000,1,0))),"miplib3",IF(NOT(ISNA(VLOOKUP($A72,miplib2!$A$5:$A$10000,1,0))),"miplib2",IF(NOT(ISNA(VLOOKUP($A72,coral!$A$5:$A$10000,1,0))),"coral",IF(NOT(ISNA(VLOOKUP($A72,neos!$A$5:$A$10000,1,0))),"neos","COULD NOT FIND")))))))</f>
        <v>miplib2017</v>
      </c>
      <c r="C72" t="str">
        <f t="shared" si="4"/>
        <v>miplib2017/co-100</v>
      </c>
      <c r="D72">
        <f t="shared" ca="1" si="3"/>
        <v>2187</v>
      </c>
      <c r="E72">
        <f t="shared" ca="1" si="3"/>
        <v>48417</v>
      </c>
      <c r="F72">
        <f>VLOOKUP($A72,cleaning_log!$A$1:$ZZ$9791,MATCH(F$5,cleaning_log!$A$2:$ZZ$2,0),0)</f>
        <v>1293</v>
      </c>
      <c r="G72">
        <f>VLOOKUP($A72,cleaning_log!$A$1:$ZZ$9791,MATCH(G$5,cleaning_log!$A$2:$ZZ$2,0),0)</f>
        <v>21965</v>
      </c>
      <c r="H72">
        <f t="shared" ca="1" si="5"/>
        <v>2639942.06</v>
      </c>
      <c r="I72">
        <f>VLOOKUP($A72,cleaning_log!$A$1:$ZZ$9791,MATCH(I$5,cleaning_log!$A$2:$ZZ$2,0),0)</f>
        <v>917102.21442666894</v>
      </c>
      <c r="J72">
        <f>VLOOKUP($A72,cleaning_log!$A$1:$ZZ$9791,MATCH(J$5,cleaning_log!$A$2:$ZZ$2,0),0)</f>
        <v>1010659.58908769</v>
      </c>
    </row>
    <row r="73" spans="1:10" hidden="1" x14ac:dyDescent="0.2">
      <c r="A73" t="s">
        <v>4371</v>
      </c>
      <c r="B73" t="str">
        <f>IF(NOT(ISNA(VLOOKUP($A73,miplib2017!$A$5:$A$10000,1,0))),"miplib2017",IF(NOT(ISNA(VLOOKUP($A73,miplib2010!$A$5:$A$10000,1,0))),"miplib2010",IF(NOT(ISNA(VLOOKUP($A73,miplib2003!$A$5:$A$10000,1,0))),"miplib2003",IF(NOT(ISNA(VLOOKUP($A73,miplib3!$A$5:$A$10000,1,0))),"miplib3",IF(NOT(ISNA(VLOOKUP($A73,miplib2!$A$5:$A$10000,1,0))),"miplib2",IF(NOT(ISNA(VLOOKUP($A73,coral!$A$5:$A$10000,1,0))),"coral",IF(NOT(ISNA(VLOOKUP($A73,neos!$A$5:$A$10000,1,0))),"neos","COULD NOT FIND")))))))</f>
        <v>miplib2017</v>
      </c>
      <c r="C73" t="str">
        <f t="shared" si="4"/>
        <v>miplib2017/cod105</v>
      </c>
      <c r="D73">
        <f t="shared" ca="1" si="3"/>
        <v>1024</v>
      </c>
      <c r="E73">
        <f t="shared" ca="1" si="3"/>
        <v>1024</v>
      </c>
      <c r="F73">
        <f>VLOOKUP($A73,cleaning_log!$A$1:$ZZ$9791,MATCH(F$5,cleaning_log!$A$2:$ZZ$2,0),0)</f>
        <v>1024</v>
      </c>
      <c r="G73">
        <f>VLOOKUP($A73,cleaning_log!$A$1:$ZZ$9791,MATCH(G$5,cleaning_log!$A$2:$ZZ$2,0),0)</f>
        <v>1024</v>
      </c>
      <c r="H73">
        <f t="shared" ca="1" si="5"/>
        <v>-12</v>
      </c>
      <c r="I73">
        <f>VLOOKUP($A73,cleaning_log!$A$1:$ZZ$9791,MATCH(I$5,cleaning_log!$A$2:$ZZ$2,0),0)</f>
        <v>-18.285714285714299</v>
      </c>
      <c r="J73">
        <f>VLOOKUP($A73,cleaning_log!$A$1:$ZZ$9791,MATCH(J$5,cleaning_log!$A$2:$ZZ$2,0),0)</f>
        <v>-18.285714285714299</v>
      </c>
    </row>
    <row r="74" spans="1:10" hidden="1" x14ac:dyDescent="0.2">
      <c r="A74" t="s">
        <v>4372</v>
      </c>
      <c r="B74" t="str">
        <f>IF(NOT(ISNA(VLOOKUP($A74,miplib2017!$A$5:$A$10000,1,0))),"miplib2017",IF(NOT(ISNA(VLOOKUP($A74,miplib2010!$A$5:$A$10000,1,0))),"miplib2010",IF(NOT(ISNA(VLOOKUP($A74,miplib2003!$A$5:$A$10000,1,0))),"miplib2003",IF(NOT(ISNA(VLOOKUP($A74,miplib3!$A$5:$A$10000,1,0))),"miplib3",IF(NOT(ISNA(VLOOKUP($A74,miplib2!$A$5:$A$10000,1,0))),"miplib2",IF(NOT(ISNA(VLOOKUP($A74,coral!$A$5:$A$10000,1,0))),"coral",IF(NOT(ISNA(VLOOKUP($A74,neos!$A$5:$A$10000,1,0))),"neos","COULD NOT FIND")))))))</f>
        <v>miplib2017</v>
      </c>
      <c r="C74" t="str">
        <f t="shared" si="4"/>
        <v>miplib2017/comp07-2idx</v>
      </c>
      <c r="D74">
        <f t="shared" ca="1" si="3"/>
        <v>21235</v>
      </c>
      <c r="E74">
        <f t="shared" ca="1" si="3"/>
        <v>17264</v>
      </c>
      <c r="F74">
        <f>VLOOKUP($A74,cleaning_log!$A$1:$ZZ$9791,MATCH(F$5,cleaning_log!$A$2:$ZZ$2,0),0)</f>
        <v>16854</v>
      </c>
      <c r="G74">
        <f>VLOOKUP($A74,cleaning_log!$A$1:$ZZ$9791,MATCH(G$5,cleaning_log!$A$2:$ZZ$2,0),0)</f>
        <v>17109</v>
      </c>
      <c r="H74">
        <f t="shared" ca="1" si="5"/>
        <v>6</v>
      </c>
      <c r="I74">
        <f>VLOOKUP($A74,cleaning_log!$A$1:$ZZ$9791,MATCH(I$5,cleaning_log!$A$2:$ZZ$2,0),0)</f>
        <v>0</v>
      </c>
      <c r="J74">
        <f>VLOOKUP($A74,cleaning_log!$A$1:$ZZ$9791,MATCH(J$5,cleaning_log!$A$2:$ZZ$2,0),0)</f>
        <v>0</v>
      </c>
    </row>
    <row r="75" spans="1:10" hidden="1" x14ac:dyDescent="0.2">
      <c r="A75" t="s">
        <v>4373</v>
      </c>
      <c r="B75" t="str">
        <f>IF(NOT(ISNA(VLOOKUP($A75,miplib2017!$A$5:$A$10000,1,0))),"miplib2017",IF(NOT(ISNA(VLOOKUP($A75,miplib2010!$A$5:$A$10000,1,0))),"miplib2010",IF(NOT(ISNA(VLOOKUP($A75,miplib2003!$A$5:$A$10000,1,0))),"miplib2003",IF(NOT(ISNA(VLOOKUP($A75,miplib3!$A$5:$A$10000,1,0))),"miplib3",IF(NOT(ISNA(VLOOKUP($A75,miplib2!$A$5:$A$10000,1,0))),"miplib2",IF(NOT(ISNA(VLOOKUP($A75,coral!$A$5:$A$10000,1,0))),"coral",IF(NOT(ISNA(VLOOKUP($A75,neos!$A$5:$A$10000,1,0))),"neos","COULD NOT FIND")))))))</f>
        <v>miplib2017</v>
      </c>
      <c r="C75" t="str">
        <f t="shared" si="4"/>
        <v>miplib2017/comp21-2idx</v>
      </c>
      <c r="D75">
        <f t="shared" ca="1" si="3"/>
        <v>14038</v>
      </c>
      <c r="E75">
        <f t="shared" ca="1" si="3"/>
        <v>10863</v>
      </c>
      <c r="F75">
        <f>VLOOKUP($A75,cleaning_log!$A$1:$ZZ$9791,MATCH(F$5,cleaning_log!$A$2:$ZZ$2,0),0)</f>
        <v>10307</v>
      </c>
      <c r="G75">
        <f>VLOOKUP($A75,cleaning_log!$A$1:$ZZ$9791,MATCH(G$5,cleaning_log!$A$2:$ZZ$2,0),0)</f>
        <v>10595</v>
      </c>
      <c r="H75">
        <f t="shared" ca="1" si="5"/>
        <v>74</v>
      </c>
      <c r="I75">
        <f>VLOOKUP($A75,cleaning_log!$A$1:$ZZ$9791,MATCH(I$5,cleaning_log!$A$2:$ZZ$2,0),0)</f>
        <v>0</v>
      </c>
      <c r="J75">
        <f>VLOOKUP($A75,cleaning_log!$A$1:$ZZ$9791,MATCH(J$5,cleaning_log!$A$2:$ZZ$2,0),0)</f>
        <v>0</v>
      </c>
    </row>
    <row r="76" spans="1:10" x14ac:dyDescent="0.2">
      <c r="A76" t="s">
        <v>4103</v>
      </c>
      <c r="B76" t="str">
        <f>IF(NOT(ISNA(VLOOKUP($A76,miplib2017!$A$5:$A$10000,1,0))),"miplib2017",IF(NOT(ISNA(VLOOKUP($A76,miplib2010!$A$5:$A$10000,1,0))),"miplib2010",IF(NOT(ISNA(VLOOKUP($A76,miplib2003!$A$5:$A$10000,1,0))),"miplib2003",IF(NOT(ISNA(VLOOKUP($A76,miplib3!$A$5:$A$10000,1,0))),"miplib3",IF(NOT(ISNA(VLOOKUP($A76,miplib2!$A$5:$A$10000,1,0))),"miplib2",IF(NOT(ISNA(VLOOKUP($A76,coral!$A$5:$A$10000,1,0))),"coral",IF(NOT(ISNA(VLOOKUP($A76,neos!$A$5:$A$10000,1,0))),"neos","COULD NOT FIND")))))))</f>
        <v>miplib2010</v>
      </c>
      <c r="C76" t="str">
        <f t="shared" si="4"/>
        <v>miplib2010/core2536-691</v>
      </c>
      <c r="D76">
        <f t="shared" ca="1" si="3"/>
        <v>2539</v>
      </c>
      <c r="E76">
        <f t="shared" ca="1" si="3"/>
        <v>15293</v>
      </c>
      <c r="F76" t="e">
        <f>VLOOKUP($A76,cleaning_log!$A$1:$ZZ$9791,MATCH(F$5,cleaning_log!$A$2:$ZZ$2,0),0)</f>
        <v>#N/A</v>
      </c>
      <c r="G76" t="e">
        <f>VLOOKUP($A76,cleaning_log!$A$1:$ZZ$9791,MATCH(G$5,cleaning_log!$A$2:$ZZ$2,0),0)</f>
        <v>#N/A</v>
      </c>
      <c r="H76">
        <f t="shared" ca="1" si="5"/>
        <v>689</v>
      </c>
      <c r="I76" t="e">
        <f>VLOOKUP($A76,cleaning_log!$A$1:$ZZ$9791,MATCH(I$5,cleaning_log!$A$2:$ZZ$2,0),0)</f>
        <v>#N/A</v>
      </c>
      <c r="J76" t="e">
        <f>VLOOKUP($A76,cleaning_log!$A$1:$ZZ$9791,MATCH(J$5,cleaning_log!$A$2:$ZZ$2,0),0)</f>
        <v>#N/A</v>
      </c>
    </row>
    <row r="77" spans="1:10" hidden="1" x14ac:dyDescent="0.2">
      <c r="A77" t="s">
        <v>4104</v>
      </c>
      <c r="B77" t="str">
        <f>IF(NOT(ISNA(VLOOKUP($A77,miplib2017!$A$5:$A$10000,1,0))),"miplib2017",IF(NOT(ISNA(VLOOKUP($A77,miplib2010!$A$5:$A$10000,1,0))),"miplib2010",IF(NOT(ISNA(VLOOKUP($A77,miplib2003!$A$5:$A$10000,1,0))),"miplib2003",IF(NOT(ISNA(VLOOKUP($A77,miplib3!$A$5:$A$10000,1,0))),"miplib3",IF(NOT(ISNA(VLOOKUP($A77,miplib2!$A$5:$A$10000,1,0))),"miplib2",IF(NOT(ISNA(VLOOKUP($A77,coral!$A$5:$A$10000,1,0))),"coral",IF(NOT(ISNA(VLOOKUP($A77,neos!$A$5:$A$10000,1,0))),"neos","COULD NOT FIND")))))))</f>
        <v>miplib2010</v>
      </c>
      <c r="C77" t="str">
        <f t="shared" si="4"/>
        <v>miplib2010/core4872-1529</v>
      </c>
      <c r="D77">
        <f t="shared" ca="1" si="3"/>
        <v>4875</v>
      </c>
      <c r="E77">
        <f t="shared" ca="1" si="3"/>
        <v>24656</v>
      </c>
      <c r="F77" t="e">
        <f>VLOOKUP($A77,cleaning_log!$A$1:$ZZ$9791,MATCH(F$5,cleaning_log!$A$2:$ZZ$2,0),0)</f>
        <v>#N/A</v>
      </c>
      <c r="G77" t="e">
        <f>VLOOKUP($A77,cleaning_log!$A$1:$ZZ$9791,MATCH(G$5,cleaning_log!$A$2:$ZZ$2,0),0)</f>
        <v>#N/A</v>
      </c>
      <c r="H77" t="str">
        <f t="shared" ca="1" si="5"/>
        <v>?</v>
      </c>
      <c r="I77" t="e">
        <f>VLOOKUP($A77,cleaning_log!$A$1:$ZZ$9791,MATCH(I$5,cleaning_log!$A$2:$ZZ$2,0),0)</f>
        <v>#N/A</v>
      </c>
      <c r="J77" t="e">
        <f>VLOOKUP($A77,cleaning_log!$A$1:$ZZ$9791,MATCH(J$5,cleaning_log!$A$2:$ZZ$2,0),0)</f>
        <v>#N/A</v>
      </c>
    </row>
    <row r="78" spans="1:10" hidden="1" x14ac:dyDescent="0.2">
      <c r="A78" t="s">
        <v>4374</v>
      </c>
      <c r="B78" t="str">
        <f>IF(NOT(ISNA(VLOOKUP($A78,miplib2017!$A$5:$A$10000,1,0))),"miplib2017",IF(NOT(ISNA(VLOOKUP($A78,miplib2010!$A$5:$A$10000,1,0))),"miplib2010",IF(NOT(ISNA(VLOOKUP($A78,miplib2003!$A$5:$A$10000,1,0))),"miplib2003",IF(NOT(ISNA(VLOOKUP($A78,miplib3!$A$5:$A$10000,1,0))),"miplib3",IF(NOT(ISNA(VLOOKUP($A78,miplib2!$A$5:$A$10000,1,0))),"miplib2",IF(NOT(ISNA(VLOOKUP($A78,coral!$A$5:$A$10000,1,0))),"coral",IF(NOT(ISNA(VLOOKUP($A78,neos!$A$5:$A$10000,1,0))),"neos","COULD NOT FIND")))))))</f>
        <v>miplib2017</v>
      </c>
      <c r="C78" t="str">
        <f t="shared" si="4"/>
        <v>miplib2017/cost266-UUE</v>
      </c>
      <c r="D78">
        <f t="shared" ca="1" si="3"/>
        <v>1446</v>
      </c>
      <c r="E78">
        <f t="shared" ca="1" si="3"/>
        <v>4161</v>
      </c>
      <c r="F78">
        <f>VLOOKUP($A78,cleaning_log!$A$1:$ZZ$9791,MATCH(F$5,cleaning_log!$A$2:$ZZ$2,0),0)</f>
        <v>1302</v>
      </c>
      <c r="G78">
        <f>VLOOKUP($A78,cleaning_log!$A$1:$ZZ$9791,MATCH(G$5,cleaning_log!$A$2:$ZZ$2,0),0)</f>
        <v>3882</v>
      </c>
      <c r="H78">
        <f t="shared" ca="1" si="5"/>
        <v>25148940.559999999</v>
      </c>
      <c r="I78">
        <f>VLOOKUP($A78,cleaning_log!$A$1:$ZZ$9791,MATCH(I$5,cleaning_log!$A$2:$ZZ$2,0),0)</f>
        <v>20161515.663928501</v>
      </c>
      <c r="J78">
        <f>VLOOKUP($A78,cleaning_log!$A$1:$ZZ$9791,MATCH(J$5,cleaning_log!$A$2:$ZZ$2,0),0)</f>
        <v>20161515.663928501</v>
      </c>
    </row>
    <row r="79" spans="1:10" hidden="1" x14ac:dyDescent="0.2">
      <c r="A79" t="s">
        <v>616</v>
      </c>
      <c r="B79" t="str">
        <f>IF(NOT(ISNA(VLOOKUP($A79,miplib2017!$A$5:$A$10000,1,0))),"miplib2017",IF(NOT(ISNA(VLOOKUP($A79,miplib2010!$A$5:$A$10000,1,0))),"miplib2010",IF(NOT(ISNA(VLOOKUP($A79,miplib2003!$A$5:$A$10000,1,0))),"miplib2003",IF(NOT(ISNA(VLOOKUP($A79,miplib3!$A$5:$A$10000,1,0))),"miplib3",IF(NOT(ISNA(VLOOKUP($A79,miplib2!$A$5:$A$10000,1,0))),"miplib2",IF(NOT(ISNA(VLOOKUP($A79,coral!$A$5:$A$10000,1,0))),"coral",IF(NOT(ISNA(VLOOKUP($A79,neos!$A$5:$A$10000,1,0))),"neos","COULD NOT FIND")))))))</f>
        <v>miplib2010</v>
      </c>
      <c r="C79" t="str">
        <f t="shared" si="4"/>
        <v>miplib2010/cov1075</v>
      </c>
      <c r="D79">
        <f t="shared" ca="1" si="3"/>
        <v>637</v>
      </c>
      <c r="E79">
        <f t="shared" ca="1" si="3"/>
        <v>120</v>
      </c>
      <c r="F79">
        <f>VLOOKUP($A79,cleaning_log!$A$1:$ZZ$9791,MATCH(F$5,cleaning_log!$A$2:$ZZ$2,0),0)</f>
        <v>637</v>
      </c>
      <c r="G79">
        <f>VLOOKUP($A79,cleaning_log!$A$1:$ZZ$9791,MATCH(G$5,cleaning_log!$A$2:$ZZ$2,0),0)</f>
        <v>120</v>
      </c>
      <c r="H79">
        <f t="shared" ca="1" si="5"/>
        <v>20</v>
      </c>
      <c r="I79">
        <f>VLOOKUP($A79,cleaning_log!$A$1:$ZZ$9791,MATCH(I$5,cleaning_log!$A$2:$ZZ$2,0),0)</f>
        <v>17.1428571428571</v>
      </c>
      <c r="J79">
        <f>VLOOKUP($A79,cleaning_log!$A$1:$ZZ$9791,MATCH(J$5,cleaning_log!$A$2:$ZZ$2,0),0)</f>
        <v>17.1428571428571</v>
      </c>
    </row>
    <row r="80" spans="1:10" x14ac:dyDescent="0.2">
      <c r="A80" t="s">
        <v>4001</v>
      </c>
      <c r="B80" t="str">
        <f>IF(NOT(ISNA(VLOOKUP($A80,miplib2017!$A$5:$A$10000,1,0))),"miplib2017",IF(NOT(ISNA(VLOOKUP($A80,miplib2010!$A$5:$A$10000,1,0))),"miplib2010",IF(NOT(ISNA(VLOOKUP($A80,miplib2003!$A$5:$A$10000,1,0))),"miplib2003",IF(NOT(ISNA(VLOOKUP($A80,miplib3!$A$5:$A$10000,1,0))),"miplib3",IF(NOT(ISNA(VLOOKUP($A80,miplib2!$A$5:$A$10000,1,0))),"miplib2",IF(NOT(ISNA(VLOOKUP($A80,coral!$A$5:$A$10000,1,0))),"coral",IF(NOT(ISNA(VLOOKUP($A80,neos!$A$5:$A$10000,1,0))),"neos","COULD NOT FIND")))))))</f>
        <v>miplib2</v>
      </c>
      <c r="C80" t="str">
        <f t="shared" si="4"/>
        <v>miplib2/cracpb1</v>
      </c>
      <c r="D80">
        <f t="shared" ca="1" si="3"/>
        <v>143</v>
      </c>
      <c r="E80">
        <f t="shared" ca="1" si="3"/>
        <v>572</v>
      </c>
      <c r="F80" t="e">
        <f>VLOOKUP($A80,cleaning_log!$A$1:$ZZ$9791,MATCH(F$5,cleaning_log!$A$2:$ZZ$2,0),0)</f>
        <v>#N/A</v>
      </c>
      <c r="G80" t="e">
        <f>VLOOKUP($A80,cleaning_log!$A$1:$ZZ$9791,MATCH(G$5,cleaning_log!$A$2:$ZZ$2,0),0)</f>
        <v>#N/A</v>
      </c>
      <c r="H80">
        <f t="shared" ca="1" si="5"/>
        <v>22199</v>
      </c>
      <c r="I80" t="e">
        <f>VLOOKUP($A80,cleaning_log!$A$1:$ZZ$9791,MATCH(I$5,cleaning_log!$A$2:$ZZ$2,0),0)</f>
        <v>#N/A</v>
      </c>
      <c r="J80" t="e">
        <f>VLOOKUP($A80,cleaning_log!$A$1:$ZZ$9791,MATCH(J$5,cleaning_log!$A$2:$ZZ$2,0),0)</f>
        <v>#N/A</v>
      </c>
    </row>
    <row r="81" spans="1:10" hidden="1" x14ac:dyDescent="0.2">
      <c r="A81" t="s">
        <v>4375</v>
      </c>
      <c r="B81" t="str">
        <f>IF(NOT(ISNA(VLOOKUP($A81,miplib2017!$A$5:$A$10000,1,0))),"miplib2017",IF(NOT(ISNA(VLOOKUP($A81,miplib2010!$A$5:$A$10000,1,0))),"miplib2010",IF(NOT(ISNA(VLOOKUP($A81,miplib2003!$A$5:$A$10000,1,0))),"miplib2003",IF(NOT(ISNA(VLOOKUP($A81,miplib3!$A$5:$A$10000,1,0))),"miplib3",IF(NOT(ISNA(VLOOKUP($A81,miplib2!$A$5:$A$10000,1,0))),"miplib2",IF(NOT(ISNA(VLOOKUP($A81,coral!$A$5:$A$10000,1,0))),"coral",IF(NOT(ISNA(VLOOKUP($A81,neos!$A$5:$A$10000,1,0))),"neos","COULD NOT FIND")))))))</f>
        <v>miplib2017</v>
      </c>
      <c r="C81" t="str">
        <f t="shared" si="4"/>
        <v>miplib2017/cryptanalysiskb128n5obj14</v>
      </c>
      <c r="D81">
        <f t="shared" ca="1" si="3"/>
        <v>98021</v>
      </c>
      <c r="E81">
        <f t="shared" ca="1" si="3"/>
        <v>48950</v>
      </c>
      <c r="F81" t="e">
        <f>VLOOKUP($A81,cleaning_log!$A$1:$ZZ$9791,MATCH(F$5,cleaning_log!$A$2:$ZZ$2,0),0)</f>
        <v>#N/A</v>
      </c>
      <c r="G81" t="e">
        <f>VLOOKUP($A81,cleaning_log!$A$1:$ZZ$9791,MATCH(G$5,cleaning_log!$A$2:$ZZ$2,0),0)</f>
        <v>#N/A</v>
      </c>
      <c r="H81" t="str">
        <f t="shared" ca="1" si="5"/>
        <v>Infeasible</v>
      </c>
      <c r="I81" t="e">
        <f>VLOOKUP($A81,cleaning_log!$A$1:$ZZ$9791,MATCH(I$5,cleaning_log!$A$2:$ZZ$2,0),0)</f>
        <v>#N/A</v>
      </c>
      <c r="J81" t="e">
        <f>VLOOKUP($A81,cleaning_log!$A$1:$ZZ$9791,MATCH(J$5,cleaning_log!$A$2:$ZZ$2,0),0)</f>
        <v>#N/A</v>
      </c>
    </row>
    <row r="82" spans="1:10" hidden="1" x14ac:dyDescent="0.2">
      <c r="A82" t="s">
        <v>4376</v>
      </c>
      <c r="B82" t="str">
        <f>IF(NOT(ISNA(VLOOKUP($A82,miplib2017!$A$5:$A$10000,1,0))),"miplib2017",IF(NOT(ISNA(VLOOKUP($A82,miplib2010!$A$5:$A$10000,1,0))),"miplib2010",IF(NOT(ISNA(VLOOKUP($A82,miplib2003!$A$5:$A$10000,1,0))),"miplib2003",IF(NOT(ISNA(VLOOKUP($A82,miplib3!$A$5:$A$10000,1,0))),"miplib3",IF(NOT(ISNA(VLOOKUP($A82,miplib2!$A$5:$A$10000,1,0))),"miplib2",IF(NOT(ISNA(VLOOKUP($A82,coral!$A$5:$A$10000,1,0))),"coral",IF(NOT(ISNA(VLOOKUP($A82,neos!$A$5:$A$10000,1,0))),"neos","COULD NOT FIND")))))))</f>
        <v>miplib2017</v>
      </c>
      <c r="C82" t="str">
        <f t="shared" si="4"/>
        <v>miplib2017/cryptanalysiskb128n5obj16</v>
      </c>
      <c r="D82">
        <f t="shared" ca="1" si="3"/>
        <v>98021</v>
      </c>
      <c r="E82">
        <f t="shared" ca="1" si="3"/>
        <v>48950</v>
      </c>
      <c r="F82">
        <f>VLOOKUP($A82,cleaning_log!$A$1:$ZZ$9791,MATCH(F$5,cleaning_log!$A$2:$ZZ$2,0),0)</f>
        <v>58566</v>
      </c>
      <c r="G82">
        <f>VLOOKUP($A82,cleaning_log!$A$1:$ZZ$9791,MATCH(G$5,cleaning_log!$A$2:$ZZ$2,0),0)</f>
        <v>27539</v>
      </c>
      <c r="H82">
        <f t="shared" ca="1" si="5"/>
        <v>0</v>
      </c>
      <c r="I82">
        <f>VLOOKUP($A82,cleaning_log!$A$1:$ZZ$9791,MATCH(I$5,cleaning_log!$A$2:$ZZ$2,0),0)</f>
        <v>0</v>
      </c>
      <c r="J82">
        <f>VLOOKUP($A82,cleaning_log!$A$1:$ZZ$9791,MATCH(J$5,cleaning_log!$A$2:$ZZ$2,0),0)</f>
        <v>0</v>
      </c>
    </row>
    <row r="83" spans="1:10" hidden="1" x14ac:dyDescent="0.2">
      <c r="A83" t="s">
        <v>631</v>
      </c>
      <c r="B83" t="str">
        <f>IF(NOT(ISNA(VLOOKUP($A83,miplib2017!$A$5:$A$10000,1,0))),"miplib2017",IF(NOT(ISNA(VLOOKUP($A83,miplib2010!$A$5:$A$10000,1,0))),"miplib2010",IF(NOT(ISNA(VLOOKUP($A83,miplib2003!$A$5:$A$10000,1,0))),"miplib2003",IF(NOT(ISNA(VLOOKUP($A83,miplib3!$A$5:$A$10000,1,0))),"miplib3",IF(NOT(ISNA(VLOOKUP($A83,miplib2!$A$5:$A$10000,1,0))),"miplib2",IF(NOT(ISNA(VLOOKUP($A83,coral!$A$5:$A$10000,1,0))),"coral",IF(NOT(ISNA(VLOOKUP($A83,neos!$A$5:$A$10000,1,0))),"neos","COULD NOT FIND")))))))</f>
        <v>miplib2017</v>
      </c>
      <c r="C83" t="str">
        <f t="shared" si="4"/>
        <v>miplib2017/csched007</v>
      </c>
      <c r="D83">
        <f t="shared" ca="1" si="3"/>
        <v>351</v>
      </c>
      <c r="E83">
        <f t="shared" ca="1" si="3"/>
        <v>1758</v>
      </c>
      <c r="F83">
        <f>VLOOKUP($A83,cleaning_log!$A$1:$ZZ$9791,MATCH(F$5,cleaning_log!$A$2:$ZZ$2,0),0)</f>
        <v>274</v>
      </c>
      <c r="G83">
        <f>VLOOKUP($A83,cleaning_log!$A$1:$ZZ$9791,MATCH(G$5,cleaning_log!$A$2:$ZZ$2,0),0)</f>
        <v>1680</v>
      </c>
      <c r="H83">
        <f t="shared" ca="1" si="5"/>
        <v>351</v>
      </c>
      <c r="I83">
        <f>VLOOKUP($A83,cleaning_log!$A$1:$ZZ$9791,MATCH(I$5,cleaning_log!$A$2:$ZZ$2,0),0)</f>
        <v>269.25158730158699</v>
      </c>
      <c r="J83">
        <f>VLOOKUP($A83,cleaning_log!$A$1:$ZZ$9791,MATCH(J$5,cleaning_log!$A$2:$ZZ$2,0),0)</f>
        <v>269.25158730158603</v>
      </c>
    </row>
    <row r="84" spans="1:10" hidden="1" x14ac:dyDescent="0.2">
      <c r="A84" t="s">
        <v>653</v>
      </c>
      <c r="B84" t="str">
        <f>IF(NOT(ISNA(VLOOKUP($A84,miplib2017!$A$5:$A$10000,1,0))),"miplib2017",IF(NOT(ISNA(VLOOKUP($A84,miplib2010!$A$5:$A$10000,1,0))),"miplib2010",IF(NOT(ISNA(VLOOKUP($A84,miplib2003!$A$5:$A$10000,1,0))),"miplib2003",IF(NOT(ISNA(VLOOKUP($A84,miplib3!$A$5:$A$10000,1,0))),"miplib3",IF(NOT(ISNA(VLOOKUP($A84,miplib2!$A$5:$A$10000,1,0))),"miplib2",IF(NOT(ISNA(VLOOKUP($A84,coral!$A$5:$A$10000,1,0))),"coral",IF(NOT(ISNA(VLOOKUP($A84,neos!$A$5:$A$10000,1,0))),"neos","COULD NOT FIND")))))))</f>
        <v>miplib2017</v>
      </c>
      <c r="C84" t="str">
        <f t="shared" si="4"/>
        <v>miplib2017/csched008</v>
      </c>
      <c r="D84">
        <f t="shared" ca="1" si="3"/>
        <v>351</v>
      </c>
      <c r="E84">
        <f t="shared" ca="1" si="3"/>
        <v>1536</v>
      </c>
      <c r="F84">
        <f>VLOOKUP($A84,cleaning_log!$A$1:$ZZ$9791,MATCH(F$5,cleaning_log!$A$2:$ZZ$2,0),0)</f>
        <v>233</v>
      </c>
      <c r="G84">
        <f>VLOOKUP($A84,cleaning_log!$A$1:$ZZ$9791,MATCH(G$5,cleaning_log!$A$2:$ZZ$2,0),0)</f>
        <v>1459</v>
      </c>
      <c r="H84">
        <f t="shared" ca="1" si="5"/>
        <v>173</v>
      </c>
      <c r="I84">
        <f>VLOOKUP($A84,cleaning_log!$A$1:$ZZ$9791,MATCH(I$5,cleaning_log!$A$2:$ZZ$2,0),0)</f>
        <v>171</v>
      </c>
      <c r="J84">
        <f>VLOOKUP($A84,cleaning_log!$A$1:$ZZ$9791,MATCH(J$5,cleaning_log!$A$2:$ZZ$2,0),0)</f>
        <v>171</v>
      </c>
    </row>
    <row r="85" spans="1:10" hidden="1" x14ac:dyDescent="0.2">
      <c r="A85" t="s">
        <v>672</v>
      </c>
      <c r="B85" t="str">
        <f>IF(NOT(ISNA(VLOOKUP($A85,miplib2017!$A$5:$A$10000,1,0))),"miplib2017",IF(NOT(ISNA(VLOOKUP($A85,miplib2010!$A$5:$A$10000,1,0))),"miplib2010",IF(NOT(ISNA(VLOOKUP($A85,miplib2003!$A$5:$A$10000,1,0))),"miplib2003",IF(NOT(ISNA(VLOOKUP($A85,miplib3!$A$5:$A$10000,1,0))),"miplib3",IF(NOT(ISNA(VLOOKUP($A85,miplib2!$A$5:$A$10000,1,0))),"miplib2",IF(NOT(ISNA(VLOOKUP($A85,coral!$A$5:$A$10000,1,0))),"coral",IF(NOT(ISNA(VLOOKUP($A85,neos!$A$5:$A$10000,1,0))),"neos","COULD NOT FIND")))))))</f>
        <v>miplib2010</v>
      </c>
      <c r="C85" t="str">
        <f t="shared" si="4"/>
        <v>miplib2010/csched010</v>
      </c>
      <c r="D85">
        <f t="shared" ca="1" si="3"/>
        <v>351</v>
      </c>
      <c r="E85">
        <f t="shared" ca="1" si="3"/>
        <v>1758</v>
      </c>
      <c r="F85">
        <f>VLOOKUP($A85,cleaning_log!$A$1:$ZZ$9791,MATCH(F$5,cleaning_log!$A$2:$ZZ$2,0),0)</f>
        <v>272</v>
      </c>
      <c r="G85">
        <f>VLOOKUP($A85,cleaning_log!$A$1:$ZZ$9791,MATCH(G$5,cleaning_log!$A$2:$ZZ$2,0),0)</f>
        <v>1678</v>
      </c>
      <c r="H85">
        <f t="shared" ca="1" si="5"/>
        <v>408</v>
      </c>
      <c r="I85">
        <f>VLOOKUP($A85,cleaning_log!$A$1:$ZZ$9791,MATCH(I$5,cleaning_log!$A$2:$ZZ$2,0),0)</f>
        <v>332.422727272727</v>
      </c>
      <c r="J85">
        <f>VLOOKUP($A85,cleaning_log!$A$1:$ZZ$9791,MATCH(J$5,cleaning_log!$A$2:$ZZ$2,0),0)</f>
        <v>332.422727272727</v>
      </c>
    </row>
    <row r="86" spans="1:10" hidden="1" x14ac:dyDescent="0.2">
      <c r="A86" t="s">
        <v>4377</v>
      </c>
      <c r="B86" t="str">
        <f>IF(NOT(ISNA(VLOOKUP($A86,miplib2017!$A$5:$A$10000,1,0))),"miplib2017",IF(NOT(ISNA(VLOOKUP($A86,miplib2010!$A$5:$A$10000,1,0))),"miplib2010",IF(NOT(ISNA(VLOOKUP($A86,miplib2003!$A$5:$A$10000,1,0))),"miplib2003",IF(NOT(ISNA(VLOOKUP($A86,miplib3!$A$5:$A$10000,1,0))),"miplib3",IF(NOT(ISNA(VLOOKUP($A86,miplib2!$A$5:$A$10000,1,0))),"miplib2",IF(NOT(ISNA(VLOOKUP($A86,coral!$A$5:$A$10000,1,0))),"coral",IF(NOT(ISNA(VLOOKUP($A86,neos!$A$5:$A$10000,1,0))),"neos","COULD NOT FIND")))))))</f>
        <v>miplib2017</v>
      </c>
      <c r="C86" t="str">
        <f t="shared" si="4"/>
        <v>miplib2017/cvs16r128-89</v>
      </c>
      <c r="D86">
        <f t="shared" ref="D86:E149" ca="1" si="6">VLOOKUP($A86,INDIRECT("'"&amp;$B86&amp;"'!"&amp;"$A$5:$Z$1000"),MATCH(D$5,INDIRECT("'"&amp;$B86&amp;"'!$A$4:$Z$4"),0),0)</f>
        <v>4633</v>
      </c>
      <c r="E86">
        <f t="shared" ca="1" si="6"/>
        <v>3472</v>
      </c>
      <c r="F86">
        <f>VLOOKUP($A86,cleaning_log!$A$1:$ZZ$9791,MATCH(F$5,cleaning_log!$A$2:$ZZ$2,0),0)</f>
        <v>4633</v>
      </c>
      <c r="G86">
        <f>VLOOKUP($A86,cleaning_log!$A$1:$ZZ$9791,MATCH(G$5,cleaning_log!$A$2:$ZZ$2,0),0)</f>
        <v>3472</v>
      </c>
      <c r="H86">
        <f t="shared" ca="1" si="5"/>
        <v>-97</v>
      </c>
      <c r="I86">
        <f>VLOOKUP($A86,cleaning_log!$A$1:$ZZ$9791,MATCH(I$5,cleaning_log!$A$2:$ZZ$2,0),0)</f>
        <v>-127.999999999997</v>
      </c>
      <c r="J86">
        <f>VLOOKUP($A86,cleaning_log!$A$1:$ZZ$9791,MATCH(J$5,cleaning_log!$A$2:$ZZ$2,0),0)</f>
        <v>-127.999999999997</v>
      </c>
    </row>
    <row r="87" spans="1:10" hidden="1" x14ac:dyDescent="0.2">
      <c r="A87" t="s">
        <v>693</v>
      </c>
      <c r="B87" t="str">
        <f>IF(NOT(ISNA(VLOOKUP($A87,miplib2017!$A$5:$A$10000,1,0))),"miplib2017",IF(NOT(ISNA(VLOOKUP($A87,miplib2010!$A$5:$A$10000,1,0))),"miplib2010",IF(NOT(ISNA(VLOOKUP($A87,miplib2003!$A$5:$A$10000,1,0))),"miplib2003",IF(NOT(ISNA(VLOOKUP($A87,miplib3!$A$5:$A$10000,1,0))),"miplib3",IF(NOT(ISNA(VLOOKUP($A87,miplib2!$A$5:$A$10000,1,0))),"miplib2",IF(NOT(ISNA(VLOOKUP($A87,coral!$A$5:$A$10000,1,0))),"coral",IF(NOT(ISNA(VLOOKUP($A87,neos!$A$5:$A$10000,1,0))),"neos","COULD NOT FIND")))))))</f>
        <v>miplib2010</v>
      </c>
      <c r="C87" t="str">
        <f t="shared" si="4"/>
        <v>miplib2010/d10200</v>
      </c>
      <c r="D87">
        <f t="shared" ca="1" si="6"/>
        <v>947</v>
      </c>
      <c r="E87">
        <f t="shared" ca="1" si="6"/>
        <v>2000</v>
      </c>
      <c r="F87">
        <f>VLOOKUP($A87,cleaning_log!$A$1:$ZZ$9791,MATCH(F$5,cleaning_log!$A$2:$ZZ$2,0),0)</f>
        <v>898</v>
      </c>
      <c r="G87">
        <f>VLOOKUP($A87,cleaning_log!$A$1:$ZZ$9791,MATCH(G$5,cleaning_log!$A$2:$ZZ$2,0),0)</f>
        <v>689</v>
      </c>
      <c r="H87">
        <f t="shared" ca="1" si="5"/>
        <v>12430</v>
      </c>
      <c r="I87">
        <f>VLOOKUP($A87,cleaning_log!$A$1:$ZZ$9791,MATCH(I$5,cleaning_log!$A$2:$ZZ$2,0),0)</f>
        <v>12425.583005451799</v>
      </c>
      <c r="J87">
        <f>VLOOKUP($A87,cleaning_log!$A$1:$ZZ$9791,MATCH(J$5,cleaning_log!$A$2:$ZZ$2,0),0)</f>
        <v>12425.583005451799</v>
      </c>
    </row>
    <row r="88" spans="1:10" hidden="1" x14ac:dyDescent="0.2">
      <c r="A88" t="s">
        <v>4105</v>
      </c>
      <c r="B88" t="str">
        <f>IF(NOT(ISNA(VLOOKUP($A88,miplib2017!$A$5:$A$10000,1,0))),"miplib2017",IF(NOT(ISNA(VLOOKUP($A88,miplib2010!$A$5:$A$10000,1,0))),"miplib2010",IF(NOT(ISNA(VLOOKUP($A88,miplib2003!$A$5:$A$10000,1,0))),"miplib2003",IF(NOT(ISNA(VLOOKUP($A88,miplib3!$A$5:$A$10000,1,0))),"miplib3",IF(NOT(ISNA(VLOOKUP($A88,miplib2!$A$5:$A$10000,1,0))),"miplib2",IF(NOT(ISNA(VLOOKUP($A88,coral!$A$5:$A$10000,1,0))),"coral",IF(NOT(ISNA(VLOOKUP($A88,neos!$A$5:$A$10000,1,0))),"neos","COULD NOT FIND")))))))</f>
        <v>miplib2010</v>
      </c>
      <c r="C88" t="str">
        <f t="shared" si="4"/>
        <v>miplib2010/d20200</v>
      </c>
      <c r="D88">
        <f t="shared" ca="1" si="6"/>
        <v>1502</v>
      </c>
      <c r="E88">
        <f t="shared" ca="1" si="6"/>
        <v>4000</v>
      </c>
      <c r="F88" t="e">
        <f>VLOOKUP($A88,cleaning_log!$A$1:$ZZ$9791,MATCH(F$5,cleaning_log!$A$2:$ZZ$2,0),0)</f>
        <v>#N/A</v>
      </c>
      <c r="G88" t="e">
        <f>VLOOKUP($A88,cleaning_log!$A$1:$ZZ$9791,MATCH(G$5,cleaning_log!$A$2:$ZZ$2,0),0)</f>
        <v>#N/A</v>
      </c>
      <c r="H88" t="str">
        <f t="shared" ca="1" si="5"/>
        <v>?</v>
      </c>
      <c r="I88" t="e">
        <f>VLOOKUP($A88,cleaning_log!$A$1:$ZZ$9791,MATCH(I$5,cleaning_log!$A$2:$ZZ$2,0),0)</f>
        <v>#N/A</v>
      </c>
      <c r="J88" t="e">
        <f>VLOOKUP($A88,cleaning_log!$A$1:$ZZ$9791,MATCH(J$5,cleaning_log!$A$2:$ZZ$2,0),0)</f>
        <v>#N/A</v>
      </c>
    </row>
    <row r="89" spans="1:10" hidden="1" x14ac:dyDescent="0.2">
      <c r="A89" t="s">
        <v>4378</v>
      </c>
      <c r="B89" t="str">
        <f>IF(NOT(ISNA(VLOOKUP($A89,miplib2017!$A$5:$A$10000,1,0))),"miplib2017",IF(NOT(ISNA(VLOOKUP($A89,miplib2010!$A$5:$A$10000,1,0))),"miplib2010",IF(NOT(ISNA(VLOOKUP($A89,miplib2003!$A$5:$A$10000,1,0))),"miplib2003",IF(NOT(ISNA(VLOOKUP($A89,miplib3!$A$5:$A$10000,1,0))),"miplib3",IF(NOT(ISNA(VLOOKUP($A89,miplib2!$A$5:$A$10000,1,0))),"miplib2",IF(NOT(ISNA(VLOOKUP($A89,coral!$A$5:$A$10000,1,0))),"coral",IF(NOT(ISNA(VLOOKUP($A89,neos!$A$5:$A$10000,1,0))),"neos","COULD NOT FIND")))))))</f>
        <v>miplib2017</v>
      </c>
      <c r="C89" t="str">
        <f t="shared" si="4"/>
        <v>miplib2017/dano3_3</v>
      </c>
      <c r="D89">
        <f t="shared" ca="1" si="6"/>
        <v>3202</v>
      </c>
      <c r="E89">
        <f t="shared" ca="1" si="6"/>
        <v>13873</v>
      </c>
      <c r="F89">
        <f>VLOOKUP($A89,cleaning_log!$A$1:$ZZ$9791,MATCH(F$5,cleaning_log!$A$2:$ZZ$2,0),0)</f>
        <v>3151</v>
      </c>
      <c r="G89">
        <f>VLOOKUP($A89,cleaning_log!$A$1:$ZZ$9791,MATCH(G$5,cleaning_log!$A$2:$ZZ$2,0),0)</f>
        <v>13837</v>
      </c>
      <c r="H89">
        <f t="shared" ca="1" si="5"/>
        <v>576.34463302999995</v>
      </c>
      <c r="I89">
        <f>VLOOKUP($A89,cleaning_log!$A$1:$ZZ$9791,MATCH(I$5,cleaning_log!$A$2:$ZZ$2,0),0)</f>
        <v>576.23162027456794</v>
      </c>
      <c r="J89">
        <f>VLOOKUP($A89,cleaning_log!$A$1:$ZZ$9791,MATCH(J$5,cleaning_log!$A$2:$ZZ$2,0),0)</f>
        <v>576.23162027456794</v>
      </c>
    </row>
    <row r="90" spans="1:10" x14ac:dyDescent="0.2">
      <c r="A90" s="19" t="s">
        <v>4534</v>
      </c>
      <c r="B90" t="str">
        <f>IF(NOT(ISNA(VLOOKUP($A90,miplib2017!$A$5:$A$10000,1,0))),"miplib2017",IF(NOT(ISNA(VLOOKUP($A90,miplib2010!$A$5:$A$10000,1,0))),"miplib2010",IF(NOT(ISNA(VLOOKUP($A90,miplib2003!$A$5:$A$10000,1,0))),"miplib2003",IF(NOT(ISNA(VLOOKUP($A90,miplib3!$A$5:$A$10000,1,0))),"miplib3",IF(NOT(ISNA(VLOOKUP($A90,miplib2!$A$5:$A$10000,1,0))),"miplib2",IF(NOT(ISNA(VLOOKUP($A90,coral!$A$5:$A$10000,1,0))),"coral",IF(NOT(ISNA(VLOOKUP($A90,neos!$A$5:$A$10000,1,0))),"neos","COULD NOT FIND")))))))</f>
        <v>coral</v>
      </c>
      <c r="C90" t="str">
        <f t="shared" si="4"/>
        <v>coral/dano3_4</v>
      </c>
      <c r="D90">
        <f t="shared" ca="1" si="6"/>
        <v>3202</v>
      </c>
      <c r="E90">
        <f t="shared" ca="1" si="6"/>
        <v>13873</v>
      </c>
      <c r="F90" t="e">
        <f>VLOOKUP($A90,cleaning_log!$A$1:$ZZ$9791,MATCH(F$5,cleaning_log!$A$2:$ZZ$2,0),0)</f>
        <v>#N/A</v>
      </c>
      <c r="G90" t="e">
        <f>VLOOKUP($A90,cleaning_log!$A$1:$ZZ$9791,MATCH(G$5,cleaning_log!$A$2:$ZZ$2,0),0)</f>
        <v>#N/A</v>
      </c>
      <c r="H90">
        <f t="shared" ca="1" si="5"/>
        <v>576.43522470000005</v>
      </c>
      <c r="I90" t="e">
        <f>VLOOKUP($A90,cleaning_log!$A$1:$ZZ$9791,MATCH(I$5,cleaning_log!$A$2:$ZZ$2,0),0)</f>
        <v>#N/A</v>
      </c>
      <c r="J90" t="e">
        <f>VLOOKUP($A90,cleaning_log!$A$1:$ZZ$9791,MATCH(J$5,cleaning_log!$A$2:$ZZ$2,0),0)</f>
        <v>#N/A</v>
      </c>
    </row>
    <row r="91" spans="1:10" hidden="1" x14ac:dyDescent="0.2">
      <c r="A91" t="s">
        <v>4379</v>
      </c>
      <c r="B91" t="str">
        <f>IF(NOT(ISNA(VLOOKUP($A91,miplib2017!$A$5:$A$10000,1,0))),"miplib2017",IF(NOT(ISNA(VLOOKUP($A91,miplib2010!$A$5:$A$10000,1,0))),"miplib2010",IF(NOT(ISNA(VLOOKUP($A91,miplib2003!$A$5:$A$10000,1,0))),"miplib2003",IF(NOT(ISNA(VLOOKUP($A91,miplib3!$A$5:$A$10000,1,0))),"miplib3",IF(NOT(ISNA(VLOOKUP($A91,miplib2!$A$5:$A$10000,1,0))),"miplib2",IF(NOT(ISNA(VLOOKUP($A91,coral!$A$5:$A$10000,1,0))),"coral",IF(NOT(ISNA(VLOOKUP($A91,neos!$A$5:$A$10000,1,0))),"neos","COULD NOT FIND")))))))</f>
        <v>miplib2017</v>
      </c>
      <c r="C91" t="str">
        <f t="shared" si="4"/>
        <v>miplib2017/dano3_5</v>
      </c>
      <c r="D91">
        <f t="shared" ca="1" si="6"/>
        <v>3202</v>
      </c>
      <c r="E91">
        <f t="shared" ca="1" si="6"/>
        <v>13873</v>
      </c>
      <c r="F91">
        <f>VLOOKUP($A91,cleaning_log!$A$1:$ZZ$9791,MATCH(F$5,cleaning_log!$A$2:$ZZ$2,0),0)</f>
        <v>3151</v>
      </c>
      <c r="G91">
        <f>VLOOKUP($A91,cleaning_log!$A$1:$ZZ$9791,MATCH(G$5,cleaning_log!$A$2:$ZZ$2,0),0)</f>
        <v>13837</v>
      </c>
      <c r="H91">
        <f t="shared" ca="1" si="5"/>
        <v>576.92491595656202</v>
      </c>
      <c r="I91">
        <f>VLOOKUP($A91,cleaning_log!$A$1:$ZZ$9791,MATCH(I$5,cleaning_log!$A$2:$ZZ$2,0),0)</f>
        <v>576.23162027456794</v>
      </c>
      <c r="J91">
        <f>VLOOKUP($A91,cleaning_log!$A$1:$ZZ$9791,MATCH(J$5,cleaning_log!$A$2:$ZZ$2,0),0)</f>
        <v>576.23162027456794</v>
      </c>
    </row>
    <row r="92" spans="1:10" hidden="1" x14ac:dyDescent="0.2">
      <c r="A92" t="s">
        <v>4038</v>
      </c>
      <c r="B92" t="str">
        <f>IF(NOT(ISNA(VLOOKUP($A92,miplib2017!$A$5:$A$10000,1,0))),"miplib2017",IF(NOT(ISNA(VLOOKUP($A92,miplib2010!$A$5:$A$10000,1,0))),"miplib2010",IF(NOT(ISNA(VLOOKUP($A92,miplib2003!$A$5:$A$10000,1,0))),"miplib2003",IF(NOT(ISNA(VLOOKUP($A92,miplib3!$A$5:$A$10000,1,0))),"miplib3",IF(NOT(ISNA(VLOOKUP($A92,miplib2!$A$5:$A$10000,1,0))),"miplib2",IF(NOT(ISNA(VLOOKUP($A92,coral!$A$5:$A$10000,1,0))),"coral",IF(NOT(ISNA(VLOOKUP($A92,neos!$A$5:$A$10000,1,0))),"neos","COULD NOT FIND")))))))</f>
        <v>miplib2010</v>
      </c>
      <c r="C92" t="str">
        <f t="shared" si="4"/>
        <v>miplib2010/dano3mip</v>
      </c>
      <c r="D92">
        <f t="shared" ca="1" si="6"/>
        <v>3202</v>
      </c>
      <c r="E92">
        <f t="shared" ca="1" si="6"/>
        <v>13873</v>
      </c>
      <c r="F92" t="e">
        <f>VLOOKUP($A92,cleaning_log!$A$1:$ZZ$9791,MATCH(F$5,cleaning_log!$A$2:$ZZ$2,0),0)</f>
        <v>#N/A</v>
      </c>
      <c r="G92" t="e">
        <f>VLOOKUP($A92,cleaning_log!$A$1:$ZZ$9791,MATCH(G$5,cleaning_log!$A$2:$ZZ$2,0),0)</f>
        <v>#N/A</v>
      </c>
      <c r="H92" t="str">
        <f t="shared" ca="1" si="5"/>
        <v>?</v>
      </c>
      <c r="I92" t="e">
        <f>VLOOKUP($A92,cleaning_log!$A$1:$ZZ$9791,MATCH(I$5,cleaning_log!$A$2:$ZZ$2,0),0)</f>
        <v>#N/A</v>
      </c>
      <c r="J92" t="e">
        <f>VLOOKUP($A92,cleaning_log!$A$1:$ZZ$9791,MATCH(J$5,cleaning_log!$A$2:$ZZ$2,0),0)</f>
        <v>#N/A</v>
      </c>
    </row>
    <row r="93" spans="1:10" hidden="1" x14ac:dyDescent="0.2">
      <c r="A93" t="s">
        <v>710</v>
      </c>
      <c r="B93" t="str">
        <f>IF(NOT(ISNA(VLOOKUP($A93,miplib2017!$A$5:$A$10000,1,0))),"miplib2017",IF(NOT(ISNA(VLOOKUP($A93,miplib2010!$A$5:$A$10000,1,0))),"miplib2010",IF(NOT(ISNA(VLOOKUP($A93,miplib2003!$A$5:$A$10000,1,0))),"miplib2003",IF(NOT(ISNA(VLOOKUP($A93,miplib3!$A$5:$A$10000,1,0))),"miplib3",IF(NOT(ISNA(VLOOKUP($A93,miplib2!$A$5:$A$10000,1,0))),"miplib2",IF(NOT(ISNA(VLOOKUP($A93,coral!$A$5:$A$10000,1,0))),"coral",IF(NOT(ISNA(VLOOKUP($A93,neos!$A$5:$A$10000,1,0))),"neos","COULD NOT FIND")))))))</f>
        <v>miplib2010</v>
      </c>
      <c r="C93" t="str">
        <f t="shared" si="4"/>
        <v>miplib2010/danoint</v>
      </c>
      <c r="D93">
        <f t="shared" ca="1" si="6"/>
        <v>664</v>
      </c>
      <c r="E93">
        <f t="shared" ca="1" si="6"/>
        <v>521</v>
      </c>
      <c r="F93">
        <f>VLOOKUP($A93,cleaning_log!$A$1:$ZZ$9791,MATCH(F$5,cleaning_log!$A$2:$ZZ$2,0),0)</f>
        <v>656</v>
      </c>
      <c r="G93">
        <f>VLOOKUP($A93,cleaning_log!$A$1:$ZZ$9791,MATCH(G$5,cleaning_log!$A$2:$ZZ$2,0),0)</f>
        <v>513</v>
      </c>
      <c r="H93">
        <f t="shared" ca="1" si="5"/>
        <v>65.666666667000001</v>
      </c>
      <c r="I93">
        <f>VLOOKUP($A93,cleaning_log!$A$1:$ZZ$9791,MATCH(I$5,cleaning_log!$A$2:$ZZ$2,0),0)</f>
        <v>62.6372804184507</v>
      </c>
      <c r="J93">
        <f>VLOOKUP($A93,cleaning_log!$A$1:$ZZ$9791,MATCH(J$5,cleaning_log!$A$2:$ZZ$2,0),0)</f>
        <v>62.6372804184507</v>
      </c>
    </row>
    <row r="94" spans="1:10" hidden="1" x14ac:dyDescent="0.2">
      <c r="A94" t="s">
        <v>4106</v>
      </c>
      <c r="B94" t="str">
        <f>IF(NOT(ISNA(VLOOKUP($A94,miplib2017!$A$5:$A$10000,1,0))),"miplib2017",IF(NOT(ISNA(VLOOKUP($A94,miplib2010!$A$5:$A$10000,1,0))),"miplib2010",IF(NOT(ISNA(VLOOKUP($A94,miplib2003!$A$5:$A$10000,1,0))),"miplib2003",IF(NOT(ISNA(VLOOKUP($A94,miplib3!$A$5:$A$10000,1,0))),"miplib3",IF(NOT(ISNA(VLOOKUP($A94,miplib2!$A$5:$A$10000,1,0))),"miplib2",IF(NOT(ISNA(VLOOKUP($A94,coral!$A$5:$A$10000,1,0))),"coral",IF(NOT(ISNA(VLOOKUP($A94,neos!$A$5:$A$10000,1,0))),"neos","COULD NOT FIND")))))))</f>
        <v>miplib2010</v>
      </c>
      <c r="C94" t="str">
        <f t="shared" si="4"/>
        <v>miplib2010/datt256</v>
      </c>
      <c r="D94">
        <f t="shared" ca="1" si="6"/>
        <v>11077</v>
      </c>
      <c r="E94">
        <f t="shared" ca="1" si="6"/>
        <v>262144</v>
      </c>
      <c r="F94" t="e">
        <f>VLOOKUP($A94,cleaning_log!$A$1:$ZZ$9791,MATCH(F$5,cleaning_log!$A$2:$ZZ$2,0),0)</f>
        <v>#N/A</v>
      </c>
      <c r="G94" t="e">
        <f>VLOOKUP($A94,cleaning_log!$A$1:$ZZ$9791,MATCH(G$5,cleaning_log!$A$2:$ZZ$2,0),0)</f>
        <v>#N/A</v>
      </c>
      <c r="H94" t="str">
        <f t="shared" ca="1" si="5"/>
        <v>?</v>
      </c>
      <c r="I94" t="e">
        <f>VLOOKUP($A94,cleaning_log!$A$1:$ZZ$9791,MATCH(I$5,cleaning_log!$A$2:$ZZ$2,0),0)</f>
        <v>#N/A</v>
      </c>
      <c r="J94" t="e">
        <f>VLOOKUP($A94,cleaning_log!$A$1:$ZZ$9791,MATCH(J$5,cleaning_log!$A$2:$ZZ$2,0),0)</f>
        <v>#N/A</v>
      </c>
    </row>
    <row r="95" spans="1:10" x14ac:dyDescent="0.2">
      <c r="A95" t="s">
        <v>4107</v>
      </c>
      <c r="B95" t="str">
        <f>IF(NOT(ISNA(VLOOKUP($A95,miplib2017!$A$5:$A$10000,1,0))),"miplib2017",IF(NOT(ISNA(VLOOKUP($A95,miplib2010!$A$5:$A$10000,1,0))),"miplib2010",IF(NOT(ISNA(VLOOKUP($A95,miplib2003!$A$5:$A$10000,1,0))),"miplib2003",IF(NOT(ISNA(VLOOKUP($A95,miplib3!$A$5:$A$10000,1,0))),"miplib3",IF(NOT(ISNA(VLOOKUP($A95,miplib2!$A$5:$A$10000,1,0))),"miplib2",IF(NOT(ISNA(VLOOKUP($A95,coral!$A$5:$A$10000,1,0))),"coral",IF(NOT(ISNA(VLOOKUP($A95,neos!$A$5:$A$10000,1,0))),"neos","COULD NOT FIND")))))))</f>
        <v>miplib2010</v>
      </c>
      <c r="C95" t="str">
        <f t="shared" si="4"/>
        <v>miplib2010/dc1c</v>
      </c>
      <c r="D95">
        <f t="shared" ca="1" si="6"/>
        <v>1649</v>
      </c>
      <c r="E95">
        <f t="shared" ca="1" si="6"/>
        <v>10039</v>
      </c>
      <c r="F95" t="e">
        <f>VLOOKUP($A95,cleaning_log!$A$1:$ZZ$9791,MATCH(F$5,cleaning_log!$A$2:$ZZ$2,0),0)</f>
        <v>#N/A</v>
      </c>
      <c r="G95" t="e">
        <f>VLOOKUP($A95,cleaning_log!$A$1:$ZZ$9791,MATCH(G$5,cleaning_log!$A$2:$ZZ$2,0),0)</f>
        <v>#N/A</v>
      </c>
      <c r="H95">
        <f t="shared" ca="1" si="5"/>
        <v>1767903.6501</v>
      </c>
      <c r="I95" t="e">
        <f>VLOOKUP($A95,cleaning_log!$A$1:$ZZ$9791,MATCH(I$5,cleaning_log!$A$2:$ZZ$2,0),0)</f>
        <v>#N/A</v>
      </c>
      <c r="J95" t="e">
        <f>VLOOKUP($A95,cleaning_log!$A$1:$ZZ$9791,MATCH(J$5,cleaning_log!$A$2:$ZZ$2,0),0)</f>
        <v>#N/A</v>
      </c>
    </row>
    <row r="96" spans="1:10" hidden="1" x14ac:dyDescent="0.2">
      <c r="A96" t="s">
        <v>4108</v>
      </c>
      <c r="B96" t="str">
        <f>IF(NOT(ISNA(VLOOKUP($A96,miplib2017!$A$5:$A$10000,1,0))),"miplib2017",IF(NOT(ISNA(VLOOKUP($A96,miplib2010!$A$5:$A$10000,1,0))),"miplib2010",IF(NOT(ISNA(VLOOKUP($A96,miplib2003!$A$5:$A$10000,1,0))),"miplib2003",IF(NOT(ISNA(VLOOKUP($A96,miplib3!$A$5:$A$10000,1,0))),"miplib3",IF(NOT(ISNA(VLOOKUP($A96,miplib2!$A$5:$A$10000,1,0))),"miplib2",IF(NOT(ISNA(VLOOKUP($A96,coral!$A$5:$A$10000,1,0))),"coral",IF(NOT(ISNA(VLOOKUP($A96,neos!$A$5:$A$10000,1,0))),"neos","COULD NOT FIND")))))))</f>
        <v>miplib2010</v>
      </c>
      <c r="C96" t="str">
        <f t="shared" si="4"/>
        <v>miplib2010/dc1l</v>
      </c>
      <c r="D96">
        <f t="shared" ca="1" si="6"/>
        <v>1653</v>
      </c>
      <c r="E96">
        <f t="shared" ca="1" si="6"/>
        <v>37297</v>
      </c>
      <c r="F96" t="e">
        <f>VLOOKUP($A96,cleaning_log!$A$1:$ZZ$9791,MATCH(F$5,cleaning_log!$A$2:$ZZ$2,0),0)</f>
        <v>#N/A</v>
      </c>
      <c r="G96" t="e">
        <f>VLOOKUP($A96,cleaning_log!$A$1:$ZZ$9791,MATCH(G$5,cleaning_log!$A$2:$ZZ$2,0),0)</f>
        <v>#N/A</v>
      </c>
      <c r="H96" t="str">
        <f t="shared" ca="1" si="5"/>
        <v>?</v>
      </c>
      <c r="I96" t="e">
        <f>VLOOKUP($A96,cleaning_log!$A$1:$ZZ$9791,MATCH(I$5,cleaning_log!$A$2:$ZZ$2,0),0)</f>
        <v>#N/A</v>
      </c>
      <c r="J96" t="e">
        <f>VLOOKUP($A96,cleaning_log!$A$1:$ZZ$9791,MATCH(J$5,cleaning_log!$A$2:$ZZ$2,0),0)</f>
        <v>#N/A</v>
      </c>
    </row>
    <row r="97" spans="1:10" hidden="1" x14ac:dyDescent="0.2">
      <c r="A97" t="s">
        <v>732</v>
      </c>
      <c r="B97" t="str">
        <f>IF(NOT(ISNA(VLOOKUP($A97,miplib2017!$A$5:$A$10000,1,0))),"miplib2017",IF(NOT(ISNA(VLOOKUP($A97,miplib2010!$A$5:$A$10000,1,0))),"miplib2010",IF(NOT(ISNA(VLOOKUP($A97,miplib2003!$A$5:$A$10000,1,0))),"miplib2003",IF(NOT(ISNA(VLOOKUP($A97,miplib3!$A$5:$A$10000,1,0))),"miplib3",IF(NOT(ISNA(VLOOKUP($A97,miplib2!$A$5:$A$10000,1,0))),"miplib2",IF(NOT(ISNA(VLOOKUP($A97,coral!$A$5:$A$10000,1,0))),"coral",IF(NOT(ISNA(VLOOKUP($A97,neos!$A$5:$A$10000,1,0))),"neos","COULD NOT FIND")))))))</f>
        <v>miplib3</v>
      </c>
      <c r="C97" t="str">
        <f t="shared" si="4"/>
        <v>miplib3/dcmulti</v>
      </c>
      <c r="D97">
        <f t="shared" ca="1" si="6"/>
        <v>290</v>
      </c>
      <c r="E97">
        <f t="shared" ca="1" si="6"/>
        <v>548</v>
      </c>
      <c r="F97">
        <f>VLOOKUP($A97,cleaning_log!$A$1:$ZZ$9791,MATCH(F$5,cleaning_log!$A$2:$ZZ$2,0),0)</f>
        <v>271</v>
      </c>
      <c r="G97">
        <f>VLOOKUP($A97,cleaning_log!$A$1:$ZZ$9791,MATCH(G$5,cleaning_log!$A$2:$ZZ$2,0),0)</f>
        <v>529</v>
      </c>
      <c r="H97">
        <f t="shared" ca="1" si="5"/>
        <v>188182</v>
      </c>
      <c r="I97">
        <f>VLOOKUP($A97,cleaning_log!$A$1:$ZZ$9791,MATCH(I$5,cleaning_log!$A$2:$ZZ$2,0),0)</f>
        <v>183975.539693175</v>
      </c>
      <c r="J97">
        <f>VLOOKUP($A97,cleaning_log!$A$1:$ZZ$9791,MATCH(J$5,cleaning_log!$A$2:$ZZ$2,0),0)</f>
        <v>185321.35678571399</v>
      </c>
    </row>
    <row r="98" spans="1:10" hidden="1" x14ac:dyDescent="0.2">
      <c r="A98" t="s">
        <v>4380</v>
      </c>
      <c r="B98" t="str">
        <f>IF(NOT(ISNA(VLOOKUP($A98,miplib2017!$A$5:$A$10000,1,0))),"miplib2017",IF(NOT(ISNA(VLOOKUP($A98,miplib2010!$A$5:$A$10000,1,0))),"miplib2010",IF(NOT(ISNA(VLOOKUP($A98,miplib2003!$A$5:$A$10000,1,0))),"miplib2003",IF(NOT(ISNA(VLOOKUP($A98,miplib3!$A$5:$A$10000,1,0))),"miplib3",IF(NOT(ISNA(VLOOKUP($A98,miplib2!$A$5:$A$10000,1,0))),"miplib2",IF(NOT(ISNA(VLOOKUP($A98,coral!$A$5:$A$10000,1,0))),"coral",IF(NOT(ISNA(VLOOKUP($A98,neos!$A$5:$A$10000,1,0))),"neos","COULD NOT FIND")))))))</f>
        <v>miplib2017</v>
      </c>
      <c r="C98" t="str">
        <f t="shared" si="4"/>
        <v>miplib2017/decomp2</v>
      </c>
      <c r="D98">
        <f t="shared" ca="1" si="6"/>
        <v>10765</v>
      </c>
      <c r="E98">
        <f t="shared" ca="1" si="6"/>
        <v>14387</v>
      </c>
      <c r="F98">
        <f>VLOOKUP($A98,cleaning_log!$A$1:$ZZ$9791,MATCH(F$5,cleaning_log!$A$2:$ZZ$2,0),0)</f>
        <v>4661</v>
      </c>
      <c r="G98">
        <f>VLOOKUP($A98,cleaning_log!$A$1:$ZZ$9791,MATCH(G$5,cleaning_log!$A$2:$ZZ$2,0),0)</f>
        <v>5285</v>
      </c>
      <c r="H98">
        <f t="shared" ca="1" si="5"/>
        <v>-160</v>
      </c>
      <c r="I98">
        <f>VLOOKUP($A98,cleaning_log!$A$1:$ZZ$9791,MATCH(I$5,cleaning_log!$A$2:$ZZ$2,0),0)</f>
        <v>-160</v>
      </c>
      <c r="J98">
        <f>VLOOKUP($A98,cleaning_log!$A$1:$ZZ$9791,MATCH(J$5,cleaning_log!$A$2:$ZZ$2,0),0)</f>
        <v>-160</v>
      </c>
    </row>
    <row r="99" spans="1:10" hidden="1" x14ac:dyDescent="0.2">
      <c r="A99" t="s">
        <v>753</v>
      </c>
      <c r="B99" t="str">
        <f>IF(NOT(ISNA(VLOOKUP($A99,miplib2017!$A$5:$A$10000,1,0))),"miplib2017",IF(NOT(ISNA(VLOOKUP($A99,miplib2010!$A$5:$A$10000,1,0))),"miplib2010",IF(NOT(ISNA(VLOOKUP($A99,miplib2003!$A$5:$A$10000,1,0))),"miplib2003",IF(NOT(ISNA(VLOOKUP($A99,miplib3!$A$5:$A$10000,1,0))),"miplib3",IF(NOT(ISNA(VLOOKUP($A99,miplib2!$A$5:$A$10000,1,0))),"miplib2",IF(NOT(ISNA(VLOOKUP($A99,coral!$A$5:$A$10000,1,0))),"coral",IF(NOT(ISNA(VLOOKUP($A99,neos!$A$5:$A$10000,1,0))),"neos","COULD NOT FIND")))))))</f>
        <v>miplib2010</v>
      </c>
      <c r="C99" t="str">
        <f t="shared" si="4"/>
        <v>miplib2010/dfn-gwin-UUM</v>
      </c>
      <c r="D99">
        <f t="shared" ca="1" si="6"/>
        <v>158</v>
      </c>
      <c r="E99">
        <f t="shared" ca="1" si="6"/>
        <v>938</v>
      </c>
      <c r="F99">
        <f>VLOOKUP($A99,cleaning_log!$A$1:$ZZ$9791,MATCH(F$5,cleaning_log!$A$2:$ZZ$2,0),0)</f>
        <v>156</v>
      </c>
      <c r="G99">
        <f>VLOOKUP($A99,cleaning_log!$A$1:$ZZ$9791,MATCH(G$5,cleaning_log!$A$2:$ZZ$2,0),0)</f>
        <v>936</v>
      </c>
      <c r="H99">
        <f t="shared" ca="1" si="5"/>
        <v>38752</v>
      </c>
      <c r="I99">
        <f>VLOOKUP($A99,cleaning_log!$A$1:$ZZ$9791,MATCH(I$5,cleaning_log!$A$2:$ZZ$2,0),0)</f>
        <v>27467.2572347266</v>
      </c>
      <c r="J99">
        <f>VLOOKUP($A99,cleaning_log!$A$1:$ZZ$9791,MATCH(J$5,cleaning_log!$A$2:$ZZ$2,0),0)</f>
        <v>27467.2572347266</v>
      </c>
    </row>
    <row r="100" spans="1:10" hidden="1" x14ac:dyDescent="0.2">
      <c r="A100" t="s">
        <v>773</v>
      </c>
      <c r="B100" t="str">
        <f>IF(NOT(ISNA(VLOOKUP($A100,miplib2017!$A$5:$A$10000,1,0))),"miplib2017",IF(NOT(ISNA(VLOOKUP($A100,miplib2010!$A$5:$A$10000,1,0))),"miplib2010",IF(NOT(ISNA(VLOOKUP($A100,miplib2003!$A$5:$A$10000,1,0))),"miplib2003",IF(NOT(ISNA(VLOOKUP($A100,miplib3!$A$5:$A$10000,1,0))),"miplib3",IF(NOT(ISNA(VLOOKUP($A100,miplib2!$A$5:$A$10000,1,0))),"miplib2",IF(NOT(ISNA(VLOOKUP($A100,coral!$A$5:$A$10000,1,0))),"coral",IF(NOT(ISNA(VLOOKUP($A100,neos!$A$5:$A$10000,1,0))),"neos","COULD NOT FIND")))))))</f>
        <v>miplib2010</v>
      </c>
      <c r="C100" t="str">
        <f t="shared" si="4"/>
        <v>miplib2010/dg012142</v>
      </c>
      <c r="D100">
        <f t="shared" ca="1" si="6"/>
        <v>6310</v>
      </c>
      <c r="E100">
        <f t="shared" ca="1" si="6"/>
        <v>2080</v>
      </c>
      <c r="F100">
        <f>VLOOKUP($A100,cleaning_log!$A$1:$ZZ$9791,MATCH(F$5,cleaning_log!$A$2:$ZZ$2,0),0)</f>
        <v>1987</v>
      </c>
      <c r="G100">
        <f>VLOOKUP($A100,cleaning_log!$A$1:$ZZ$9791,MATCH(G$5,cleaning_log!$A$2:$ZZ$2,0),0)</f>
        <v>1899</v>
      </c>
      <c r="H100">
        <f t="shared" ca="1" si="5"/>
        <v>2300867</v>
      </c>
      <c r="I100">
        <f>VLOOKUP($A100,cleaning_log!$A$1:$ZZ$9791,MATCH(I$5,cleaning_log!$A$2:$ZZ$2,0),0)</f>
        <v>757818.48011446802</v>
      </c>
      <c r="J100">
        <f>VLOOKUP($A100,cleaning_log!$A$1:$ZZ$9791,MATCH(J$5,cleaning_log!$A$2:$ZZ$2,0),0)</f>
        <v>757818.48011446896</v>
      </c>
    </row>
    <row r="101" spans="1:10" hidden="1" x14ac:dyDescent="0.2">
      <c r="A101" t="s">
        <v>4002</v>
      </c>
      <c r="B101" t="str">
        <f>IF(NOT(ISNA(VLOOKUP($A101,miplib2017!$A$5:$A$10000,1,0))),"miplib2017",IF(NOT(ISNA(VLOOKUP($A101,miplib2010!$A$5:$A$10000,1,0))),"miplib2010",IF(NOT(ISNA(VLOOKUP($A101,miplib2003!$A$5:$A$10000,1,0))),"miplib2003",IF(NOT(ISNA(VLOOKUP($A101,miplib3!$A$5:$A$10000,1,0))),"miplib3",IF(NOT(ISNA(VLOOKUP($A101,miplib2!$A$5:$A$10000,1,0))),"miplib2",IF(NOT(ISNA(VLOOKUP($A101,coral!$A$5:$A$10000,1,0))),"coral",IF(NOT(ISNA(VLOOKUP($A101,neos!$A$5:$A$10000,1,0))),"neos","COULD NOT FIND")))))))</f>
        <v>miplib2</v>
      </c>
      <c r="C101" t="str">
        <f t="shared" si="4"/>
        <v>miplib2/diamond</v>
      </c>
      <c r="D101">
        <f t="shared" ca="1" si="6"/>
        <v>4</v>
      </c>
      <c r="E101">
        <f t="shared" ca="1" si="6"/>
        <v>2</v>
      </c>
      <c r="F101" t="e">
        <f>VLOOKUP($A101,cleaning_log!$A$1:$ZZ$9791,MATCH(F$5,cleaning_log!$A$2:$ZZ$2,0),0)</f>
        <v>#N/A</v>
      </c>
      <c r="G101" t="e">
        <f>VLOOKUP($A101,cleaning_log!$A$1:$ZZ$9791,MATCH(G$5,cleaning_log!$A$2:$ZZ$2,0),0)</f>
        <v>#N/A</v>
      </c>
      <c r="H101" t="str">
        <f t="shared" ca="1" si="5"/>
        <v>infeasible</v>
      </c>
      <c r="I101" t="e">
        <f>VLOOKUP($A101,cleaning_log!$A$1:$ZZ$9791,MATCH(I$5,cleaning_log!$A$2:$ZZ$2,0),0)</f>
        <v>#N/A</v>
      </c>
      <c r="J101" t="e">
        <f>VLOOKUP($A101,cleaning_log!$A$1:$ZZ$9791,MATCH(J$5,cleaning_log!$A$2:$ZZ$2,0),0)</f>
        <v>#N/A</v>
      </c>
    </row>
    <row r="102" spans="1:10" x14ac:dyDescent="0.2">
      <c r="A102" t="s">
        <v>4049</v>
      </c>
      <c r="B102" t="str">
        <f>IF(NOT(ISNA(VLOOKUP($A102,miplib2017!$A$5:$A$10000,1,0))),"miplib2017",IF(NOT(ISNA(VLOOKUP($A102,miplib2010!$A$5:$A$10000,1,0))),"miplib2010",IF(NOT(ISNA(VLOOKUP($A102,miplib2003!$A$5:$A$10000,1,0))),"miplib2003",IF(NOT(ISNA(VLOOKUP($A102,miplib3!$A$5:$A$10000,1,0))),"miplib3",IF(NOT(ISNA(VLOOKUP($A102,miplib2!$A$5:$A$10000,1,0))),"miplib2",IF(NOT(ISNA(VLOOKUP($A102,coral!$A$5:$A$10000,1,0))),"coral",IF(NOT(ISNA(VLOOKUP($A102,neos!$A$5:$A$10000,1,0))),"neos","COULD NOT FIND")))))))</f>
        <v>miplib2003</v>
      </c>
      <c r="C102" t="str">
        <f t="shared" si="4"/>
        <v>miplib2003/disctom</v>
      </c>
      <c r="D102">
        <f t="shared" ca="1" si="6"/>
        <v>399</v>
      </c>
      <c r="E102">
        <f t="shared" ca="1" si="6"/>
        <v>10000</v>
      </c>
      <c r="F102" t="e">
        <f>VLOOKUP($A102,cleaning_log!$A$1:$ZZ$9791,MATCH(F$5,cleaning_log!$A$2:$ZZ$2,0),0)</f>
        <v>#N/A</v>
      </c>
      <c r="G102" t="e">
        <f>VLOOKUP($A102,cleaning_log!$A$1:$ZZ$9791,MATCH(G$5,cleaning_log!$A$2:$ZZ$2,0),0)</f>
        <v>#N/A</v>
      </c>
      <c r="H102">
        <f t="shared" ca="1" si="5"/>
        <v>-5000</v>
      </c>
      <c r="I102" t="e">
        <f>VLOOKUP($A102,cleaning_log!$A$1:$ZZ$9791,MATCH(I$5,cleaning_log!$A$2:$ZZ$2,0),0)</f>
        <v>#N/A</v>
      </c>
      <c r="J102" t="e">
        <f>VLOOKUP($A102,cleaning_log!$A$1:$ZZ$9791,MATCH(J$5,cleaning_log!$A$2:$ZZ$2,0),0)</f>
        <v>#N/A</v>
      </c>
    </row>
    <row r="103" spans="1:10" x14ac:dyDescent="0.2">
      <c r="A103" t="s">
        <v>4109</v>
      </c>
      <c r="B103" t="str">
        <f>IF(NOT(ISNA(VLOOKUP($A103,miplib2017!$A$5:$A$10000,1,0))),"miplib2017",IF(NOT(ISNA(VLOOKUP($A103,miplib2010!$A$5:$A$10000,1,0))),"miplib2010",IF(NOT(ISNA(VLOOKUP($A103,miplib2003!$A$5:$A$10000,1,0))),"miplib2003",IF(NOT(ISNA(VLOOKUP($A103,miplib3!$A$5:$A$10000,1,0))),"miplib3",IF(NOT(ISNA(VLOOKUP($A103,miplib2!$A$5:$A$10000,1,0))),"miplib2",IF(NOT(ISNA(VLOOKUP($A103,coral!$A$5:$A$10000,1,0))),"coral",IF(NOT(ISNA(VLOOKUP($A103,neos!$A$5:$A$10000,1,0))),"neos","COULD NOT FIND")))))))</f>
        <v>miplib2010</v>
      </c>
      <c r="C103" t="str">
        <f t="shared" si="4"/>
        <v>miplib2010/dolom1</v>
      </c>
      <c r="D103">
        <f t="shared" ca="1" si="6"/>
        <v>1803</v>
      </c>
      <c r="E103">
        <f t="shared" ca="1" si="6"/>
        <v>11612</v>
      </c>
      <c r="F103" t="e">
        <f>VLOOKUP($A103,cleaning_log!$A$1:$ZZ$9791,MATCH(F$5,cleaning_log!$A$2:$ZZ$2,0),0)</f>
        <v>#N/A</v>
      </c>
      <c r="G103" t="e">
        <f>VLOOKUP($A103,cleaning_log!$A$1:$ZZ$9791,MATCH(G$5,cleaning_log!$A$2:$ZZ$2,0),0)</f>
        <v>#N/A</v>
      </c>
      <c r="H103">
        <f t="shared" ca="1" si="5"/>
        <v>6609253</v>
      </c>
      <c r="I103" t="e">
        <f>VLOOKUP($A103,cleaning_log!$A$1:$ZZ$9791,MATCH(I$5,cleaning_log!$A$2:$ZZ$2,0),0)</f>
        <v>#N/A</v>
      </c>
      <c r="J103" t="e">
        <f>VLOOKUP($A103,cleaning_log!$A$1:$ZZ$9791,MATCH(J$5,cleaning_log!$A$2:$ZZ$2,0),0)</f>
        <v>#N/A</v>
      </c>
    </row>
    <row r="104" spans="1:10" hidden="1" x14ac:dyDescent="0.2">
      <c r="A104" t="s">
        <v>4381</v>
      </c>
      <c r="B104" t="str">
        <f>IF(NOT(ISNA(VLOOKUP($A104,miplib2017!$A$5:$A$10000,1,0))),"miplib2017",IF(NOT(ISNA(VLOOKUP($A104,miplib2010!$A$5:$A$10000,1,0))),"miplib2010",IF(NOT(ISNA(VLOOKUP($A104,miplib2003!$A$5:$A$10000,1,0))),"miplib2003",IF(NOT(ISNA(VLOOKUP($A104,miplib3!$A$5:$A$10000,1,0))),"miplib3",IF(NOT(ISNA(VLOOKUP($A104,miplib2!$A$5:$A$10000,1,0))),"miplib2",IF(NOT(ISNA(VLOOKUP($A104,coral!$A$5:$A$10000,1,0))),"coral",IF(NOT(ISNA(VLOOKUP($A104,neos!$A$5:$A$10000,1,0))),"neos","COULD NOT FIND")))))))</f>
        <v>miplib2017</v>
      </c>
      <c r="C104" t="str">
        <f t="shared" si="4"/>
        <v>miplib2017/drayage-100-23</v>
      </c>
      <c r="D104">
        <f t="shared" ca="1" si="6"/>
        <v>4630</v>
      </c>
      <c r="E104">
        <f t="shared" ca="1" si="6"/>
        <v>11090</v>
      </c>
      <c r="F104">
        <f>VLOOKUP($A104,cleaning_log!$A$1:$ZZ$9791,MATCH(F$5,cleaning_log!$A$2:$ZZ$2,0),0)</f>
        <v>661</v>
      </c>
      <c r="G104">
        <f>VLOOKUP($A104,cleaning_log!$A$1:$ZZ$9791,MATCH(G$5,cleaning_log!$A$2:$ZZ$2,0),0)</f>
        <v>7713</v>
      </c>
      <c r="H104">
        <f t="shared" ca="1" si="5"/>
        <v>103333.87407000001</v>
      </c>
      <c r="I104">
        <f>VLOOKUP($A104,cleaning_log!$A$1:$ZZ$9791,MATCH(I$5,cleaning_log!$A$2:$ZZ$2,0),0)</f>
        <v>11714.1419792175</v>
      </c>
      <c r="J104">
        <f>VLOOKUP($A104,cleaning_log!$A$1:$ZZ$9791,MATCH(J$5,cleaning_log!$A$2:$ZZ$2,0),0)</f>
        <v>103333.874073028</v>
      </c>
    </row>
    <row r="105" spans="1:10" hidden="1" x14ac:dyDescent="0.2">
      <c r="A105" t="s">
        <v>4382</v>
      </c>
      <c r="B105" t="str">
        <f>IF(NOT(ISNA(VLOOKUP($A105,miplib2017!$A$5:$A$10000,1,0))),"miplib2017",IF(NOT(ISNA(VLOOKUP($A105,miplib2010!$A$5:$A$10000,1,0))),"miplib2010",IF(NOT(ISNA(VLOOKUP($A105,miplib2003!$A$5:$A$10000,1,0))),"miplib2003",IF(NOT(ISNA(VLOOKUP($A105,miplib3!$A$5:$A$10000,1,0))),"miplib3",IF(NOT(ISNA(VLOOKUP($A105,miplib2!$A$5:$A$10000,1,0))),"miplib2",IF(NOT(ISNA(VLOOKUP($A105,coral!$A$5:$A$10000,1,0))),"coral",IF(NOT(ISNA(VLOOKUP($A105,neos!$A$5:$A$10000,1,0))),"neos","COULD NOT FIND")))))))</f>
        <v>miplib2017</v>
      </c>
      <c r="C105" t="str">
        <f t="shared" si="4"/>
        <v>miplib2017/drayage-25-23</v>
      </c>
      <c r="D105">
        <f t="shared" ca="1" si="6"/>
        <v>4630</v>
      </c>
      <c r="E105">
        <f t="shared" ca="1" si="6"/>
        <v>11090</v>
      </c>
      <c r="F105">
        <f>VLOOKUP($A105,cleaning_log!$A$1:$ZZ$9791,MATCH(F$5,cleaning_log!$A$2:$ZZ$2,0),0)</f>
        <v>690</v>
      </c>
      <c r="G105">
        <f>VLOOKUP($A105,cleaning_log!$A$1:$ZZ$9791,MATCH(G$5,cleaning_log!$A$2:$ZZ$2,0),0)</f>
        <v>7740</v>
      </c>
      <c r="H105">
        <f t="shared" ca="1" si="5"/>
        <v>101282.647018</v>
      </c>
      <c r="I105">
        <f>VLOOKUP($A105,cleaning_log!$A$1:$ZZ$9791,MATCH(I$5,cleaning_log!$A$2:$ZZ$2,0),0)</f>
        <v>11714.1419792175</v>
      </c>
      <c r="J105">
        <f>VLOOKUP($A105,cleaning_log!$A$1:$ZZ$9791,MATCH(J$5,cleaning_log!$A$2:$ZZ$2,0),0)</f>
        <v>99718.790531158404</v>
      </c>
    </row>
    <row r="106" spans="1:10" x14ac:dyDescent="0.2">
      <c r="A106" t="s">
        <v>4050</v>
      </c>
      <c r="B106" t="str">
        <f>IF(NOT(ISNA(VLOOKUP($A106,miplib2017!$A$5:$A$10000,1,0))),"miplib2017",IF(NOT(ISNA(VLOOKUP($A106,miplib2010!$A$5:$A$10000,1,0))),"miplib2010",IF(NOT(ISNA(VLOOKUP($A106,miplib2003!$A$5:$A$10000,1,0))),"miplib2003",IF(NOT(ISNA(VLOOKUP($A106,miplib3!$A$5:$A$10000,1,0))),"miplib3",IF(NOT(ISNA(VLOOKUP($A106,miplib2!$A$5:$A$10000,1,0))),"miplib2",IF(NOT(ISNA(VLOOKUP($A106,coral!$A$5:$A$10000,1,0))),"coral",IF(NOT(ISNA(VLOOKUP($A106,neos!$A$5:$A$10000,1,0))),"neos","COULD NOT FIND")))))))</f>
        <v>miplib2003</v>
      </c>
      <c r="C106" t="str">
        <f t="shared" si="4"/>
        <v>miplib2003/ds</v>
      </c>
      <c r="D106">
        <f t="shared" ca="1" si="6"/>
        <v>656</v>
      </c>
      <c r="E106">
        <f t="shared" ca="1" si="6"/>
        <v>67732</v>
      </c>
      <c r="F106" t="e">
        <f>VLOOKUP($A106,cleaning_log!$A$1:$ZZ$9791,MATCH(F$5,cleaning_log!$A$2:$ZZ$2,0),0)</f>
        <v>#N/A</v>
      </c>
      <c r="G106" t="e">
        <f>VLOOKUP($A106,cleaning_log!$A$1:$ZZ$9791,MATCH(G$5,cleaning_log!$A$2:$ZZ$2,0),0)</f>
        <v>#N/A</v>
      </c>
      <c r="H106">
        <f t="shared" ca="1" si="5"/>
        <v>93.52</v>
      </c>
      <c r="I106" t="e">
        <f>VLOOKUP($A106,cleaning_log!$A$1:$ZZ$9791,MATCH(I$5,cleaning_log!$A$2:$ZZ$2,0),0)</f>
        <v>#N/A</v>
      </c>
      <c r="J106" t="e">
        <f>VLOOKUP($A106,cleaning_log!$A$1:$ZZ$9791,MATCH(J$5,cleaning_log!$A$2:$ZZ$2,0),0)</f>
        <v>#N/A</v>
      </c>
    </row>
    <row r="107" spans="1:10" hidden="1" x14ac:dyDescent="0.2">
      <c r="A107" t="s">
        <v>4110</v>
      </c>
      <c r="B107" t="str">
        <f>IF(NOT(ISNA(VLOOKUP($A107,miplib2017!$A$5:$A$10000,1,0))),"miplib2017",IF(NOT(ISNA(VLOOKUP($A107,miplib2010!$A$5:$A$10000,1,0))),"miplib2010",IF(NOT(ISNA(VLOOKUP($A107,miplib2003!$A$5:$A$10000,1,0))),"miplib2003",IF(NOT(ISNA(VLOOKUP($A107,miplib3!$A$5:$A$10000,1,0))),"miplib3",IF(NOT(ISNA(VLOOKUP($A107,miplib2!$A$5:$A$10000,1,0))),"miplib2",IF(NOT(ISNA(VLOOKUP($A107,coral!$A$5:$A$10000,1,0))),"coral",IF(NOT(ISNA(VLOOKUP($A107,neos!$A$5:$A$10000,1,0))),"neos","COULD NOT FIND")))))))</f>
        <v>miplib2010</v>
      </c>
      <c r="C107" t="str">
        <f t="shared" si="4"/>
        <v>miplib2010/ds-big</v>
      </c>
      <c r="D107">
        <f t="shared" ca="1" si="6"/>
        <v>1042</v>
      </c>
      <c r="E107">
        <f t="shared" ca="1" si="6"/>
        <v>174997</v>
      </c>
      <c r="F107" t="e">
        <f>VLOOKUP($A107,cleaning_log!$A$1:$ZZ$9791,MATCH(F$5,cleaning_log!$A$2:$ZZ$2,0),0)</f>
        <v>#N/A</v>
      </c>
      <c r="G107" t="e">
        <f>VLOOKUP($A107,cleaning_log!$A$1:$ZZ$9791,MATCH(G$5,cleaning_log!$A$2:$ZZ$2,0),0)</f>
        <v>#N/A</v>
      </c>
      <c r="H107" t="str">
        <f t="shared" ca="1" si="5"/>
        <v>?</v>
      </c>
      <c r="I107" t="e">
        <f>VLOOKUP($A107,cleaning_log!$A$1:$ZZ$9791,MATCH(I$5,cleaning_log!$A$2:$ZZ$2,0),0)</f>
        <v>#N/A</v>
      </c>
      <c r="J107" t="e">
        <f>VLOOKUP($A107,cleaning_log!$A$1:$ZZ$9791,MATCH(J$5,cleaning_log!$A$2:$ZZ$2,0),0)</f>
        <v>#N/A</v>
      </c>
    </row>
    <row r="108" spans="1:10" x14ac:dyDescent="0.2">
      <c r="A108" t="s">
        <v>4003</v>
      </c>
      <c r="B108" t="str">
        <f>IF(NOT(ISNA(VLOOKUP($A108,miplib2017!$A$5:$A$10000,1,0))),"miplib2017",IF(NOT(ISNA(VLOOKUP($A108,miplib2010!$A$5:$A$10000,1,0))),"miplib2010",IF(NOT(ISNA(VLOOKUP($A108,miplib2003!$A$5:$A$10000,1,0))),"miplib2003",IF(NOT(ISNA(VLOOKUP($A108,miplib3!$A$5:$A$10000,1,0))),"miplib3",IF(NOT(ISNA(VLOOKUP($A108,miplib2!$A$5:$A$10000,1,0))),"miplib2",IF(NOT(ISNA(VLOOKUP($A108,coral!$A$5:$A$10000,1,0))),"coral",IF(NOT(ISNA(VLOOKUP($A108,neos!$A$5:$A$10000,1,0))),"neos","COULD NOT FIND")))))))</f>
        <v>miplib3</v>
      </c>
      <c r="C108" t="str">
        <f t="shared" si="4"/>
        <v>miplib3/dsbmip</v>
      </c>
      <c r="D108">
        <f t="shared" ca="1" si="6"/>
        <v>1182</v>
      </c>
      <c r="E108">
        <f t="shared" ca="1" si="6"/>
        <v>1886</v>
      </c>
      <c r="F108" t="e">
        <f>VLOOKUP($A108,cleaning_log!$A$1:$ZZ$9791,MATCH(F$5,cleaning_log!$A$2:$ZZ$2,0),0)</f>
        <v>#N/A</v>
      </c>
      <c r="G108" t="e">
        <f>VLOOKUP($A108,cleaning_log!$A$1:$ZZ$9791,MATCH(G$5,cleaning_log!$A$2:$ZZ$2,0),0)</f>
        <v>#N/A</v>
      </c>
      <c r="H108">
        <f t="shared" ca="1" si="5"/>
        <v>-305.19817501</v>
      </c>
      <c r="I108" t="e">
        <f>VLOOKUP($A108,cleaning_log!$A$1:$ZZ$9791,MATCH(I$5,cleaning_log!$A$2:$ZZ$2,0),0)</f>
        <v>#N/A</v>
      </c>
      <c r="J108" t="e">
        <f>VLOOKUP($A108,cleaning_log!$A$1:$ZZ$9791,MATCH(J$5,cleaning_log!$A$2:$ZZ$2,0),0)</f>
        <v>#N/A</v>
      </c>
    </row>
    <row r="109" spans="1:10" hidden="1" x14ac:dyDescent="0.2">
      <c r="A109" t="s">
        <v>4383</v>
      </c>
      <c r="B109" t="str">
        <f>IF(NOT(ISNA(VLOOKUP($A109,miplib2017!$A$5:$A$10000,1,0))),"miplib2017",IF(NOT(ISNA(VLOOKUP($A109,miplib2010!$A$5:$A$10000,1,0))),"miplib2010",IF(NOT(ISNA(VLOOKUP($A109,miplib2003!$A$5:$A$10000,1,0))),"miplib2003",IF(NOT(ISNA(VLOOKUP($A109,miplib3!$A$5:$A$10000,1,0))),"miplib3",IF(NOT(ISNA(VLOOKUP($A109,miplib2!$A$5:$A$10000,1,0))),"miplib2",IF(NOT(ISNA(VLOOKUP($A109,coral!$A$5:$A$10000,1,0))),"coral",IF(NOT(ISNA(VLOOKUP($A109,neos!$A$5:$A$10000,1,0))),"neos","COULD NOT FIND")))))))</f>
        <v>miplib2017</v>
      </c>
      <c r="C109" t="str">
        <f t="shared" si="4"/>
        <v>miplib2017/dws008-01</v>
      </c>
      <c r="D109">
        <f t="shared" ca="1" si="6"/>
        <v>6064</v>
      </c>
      <c r="E109">
        <f t="shared" ca="1" si="6"/>
        <v>11096</v>
      </c>
      <c r="F109">
        <f>VLOOKUP($A109,cleaning_log!$A$1:$ZZ$9791,MATCH(F$5,cleaning_log!$A$2:$ZZ$2,0),0)</f>
        <v>4458</v>
      </c>
      <c r="G109">
        <f>VLOOKUP($A109,cleaning_log!$A$1:$ZZ$9791,MATCH(G$5,cleaning_log!$A$2:$ZZ$2,0),0)</f>
        <v>8478</v>
      </c>
      <c r="H109">
        <f t="shared" ca="1" si="5"/>
        <v>37412.604588000002</v>
      </c>
      <c r="I109">
        <f>VLOOKUP($A109,cleaning_log!$A$1:$ZZ$9791,MATCH(I$5,cleaning_log!$A$2:$ZZ$2,0),0)</f>
        <v>584.49999999999898</v>
      </c>
      <c r="J109">
        <f>VLOOKUP($A109,cleaning_log!$A$1:$ZZ$9791,MATCH(J$5,cleaning_log!$A$2:$ZZ$2,0),0)</f>
        <v>7642.2380907776096</v>
      </c>
    </row>
    <row r="110" spans="1:10" x14ac:dyDescent="0.2">
      <c r="A110" t="s">
        <v>4004</v>
      </c>
      <c r="B110" t="str">
        <f>IF(NOT(ISNA(VLOOKUP($A110,miplib2017!$A$5:$A$10000,1,0))),"miplib2017",IF(NOT(ISNA(VLOOKUP($A110,miplib2010!$A$5:$A$10000,1,0))),"miplib2010",IF(NOT(ISNA(VLOOKUP($A110,miplib2003!$A$5:$A$10000,1,0))),"miplib2003",IF(NOT(ISNA(VLOOKUP($A110,miplib3!$A$5:$A$10000,1,0))),"miplib3",IF(NOT(ISNA(VLOOKUP($A110,miplib2!$A$5:$A$10000,1,0))),"miplib2",IF(NOT(ISNA(VLOOKUP($A110,coral!$A$5:$A$10000,1,0))),"coral",IF(NOT(ISNA(VLOOKUP($A110,neos!$A$5:$A$10000,1,0))),"neos","COULD NOT FIND")))))))</f>
        <v>miplib3</v>
      </c>
      <c r="C110" t="str">
        <f t="shared" si="4"/>
        <v>miplib3/egout</v>
      </c>
      <c r="D110">
        <f t="shared" ca="1" si="6"/>
        <v>98</v>
      </c>
      <c r="E110">
        <f t="shared" ca="1" si="6"/>
        <v>141</v>
      </c>
      <c r="F110" t="e">
        <f>VLOOKUP($A110,cleaning_log!$A$1:$ZZ$9791,MATCH(F$5,cleaning_log!$A$2:$ZZ$2,0),0)</f>
        <v>#N/A</v>
      </c>
      <c r="G110" t="e">
        <f>VLOOKUP($A110,cleaning_log!$A$1:$ZZ$9791,MATCH(G$5,cleaning_log!$A$2:$ZZ$2,0),0)</f>
        <v>#N/A</v>
      </c>
      <c r="H110">
        <f t="shared" ca="1" si="5"/>
        <v>568.10069999999996</v>
      </c>
      <c r="I110" t="e">
        <f>VLOOKUP($A110,cleaning_log!$A$1:$ZZ$9791,MATCH(I$5,cleaning_log!$A$2:$ZZ$2,0),0)</f>
        <v>#N/A</v>
      </c>
      <c r="J110" t="e">
        <f>VLOOKUP($A110,cleaning_log!$A$1:$ZZ$9791,MATCH(J$5,cleaning_log!$A$2:$ZZ$2,0),0)</f>
        <v>#N/A</v>
      </c>
    </row>
    <row r="111" spans="1:10" hidden="1" x14ac:dyDescent="0.2">
      <c r="A111" t="s">
        <v>4111</v>
      </c>
      <c r="B111" t="str">
        <f>IF(NOT(ISNA(VLOOKUP($A111,miplib2017!$A$5:$A$10000,1,0))),"miplib2017",IF(NOT(ISNA(VLOOKUP($A111,miplib2010!$A$5:$A$10000,1,0))),"miplib2010",IF(NOT(ISNA(VLOOKUP($A111,miplib2003!$A$5:$A$10000,1,0))),"miplib2003",IF(NOT(ISNA(VLOOKUP($A111,miplib3!$A$5:$A$10000,1,0))),"miplib3",IF(NOT(ISNA(VLOOKUP($A111,miplib2!$A$5:$A$10000,1,0))),"miplib2",IF(NOT(ISNA(VLOOKUP($A111,coral!$A$5:$A$10000,1,0))),"coral",IF(NOT(ISNA(VLOOKUP($A111,neos!$A$5:$A$10000,1,0))),"neos","COULD NOT FIND")))))))</f>
        <v>miplib2017</v>
      </c>
      <c r="C111" t="str">
        <f t="shared" si="4"/>
        <v>miplib2017/eil33-2</v>
      </c>
      <c r="D111">
        <f t="shared" ca="1" si="6"/>
        <v>32</v>
      </c>
      <c r="E111">
        <f t="shared" ca="1" si="6"/>
        <v>4516</v>
      </c>
      <c r="F111">
        <f>VLOOKUP($A111,cleaning_log!$A$1:$ZZ$9791,MATCH(F$5,cleaning_log!$A$2:$ZZ$2,0),0)</f>
        <v>32</v>
      </c>
      <c r="G111">
        <f>VLOOKUP($A111,cleaning_log!$A$1:$ZZ$9791,MATCH(G$5,cleaning_log!$A$2:$ZZ$2,0),0)</f>
        <v>4516</v>
      </c>
      <c r="H111">
        <f t="shared" ca="1" si="5"/>
        <v>934.007915999999</v>
      </c>
      <c r="I111">
        <f>VLOOKUP($A111,cleaning_log!$A$1:$ZZ$9791,MATCH(I$5,cleaning_log!$A$2:$ZZ$2,0),0)</f>
        <v>811.27899612280703</v>
      </c>
      <c r="J111">
        <f>VLOOKUP($A111,cleaning_log!$A$1:$ZZ$9791,MATCH(J$5,cleaning_log!$A$2:$ZZ$2,0),0)</f>
        <v>811.27899612280703</v>
      </c>
    </row>
    <row r="112" spans="1:10" hidden="1" x14ac:dyDescent="0.2">
      <c r="A112" t="s">
        <v>4112</v>
      </c>
      <c r="B112" t="str">
        <f>IF(NOT(ISNA(VLOOKUP($A112,miplib2017!$A$5:$A$10000,1,0))),"miplib2017",IF(NOT(ISNA(VLOOKUP($A112,miplib2010!$A$5:$A$10000,1,0))),"miplib2010",IF(NOT(ISNA(VLOOKUP($A112,miplib2003!$A$5:$A$10000,1,0))),"miplib2003",IF(NOT(ISNA(VLOOKUP($A112,miplib3!$A$5:$A$10000,1,0))),"miplib3",IF(NOT(ISNA(VLOOKUP($A112,miplib2!$A$5:$A$10000,1,0))),"miplib2",IF(NOT(ISNA(VLOOKUP($A112,coral!$A$5:$A$10000,1,0))),"coral",IF(NOT(ISNA(VLOOKUP($A112,neos!$A$5:$A$10000,1,0))),"neos","COULD NOT FIND")))))))</f>
        <v>miplib2017</v>
      </c>
      <c r="C112" t="str">
        <f t="shared" si="4"/>
        <v>miplib2017/eilA101-2</v>
      </c>
      <c r="D112">
        <f t="shared" ca="1" si="6"/>
        <v>100</v>
      </c>
      <c r="E112">
        <f t="shared" ca="1" si="6"/>
        <v>65832</v>
      </c>
      <c r="F112">
        <f>VLOOKUP($A112,cleaning_log!$A$1:$ZZ$9791,MATCH(F$5,cleaning_log!$A$2:$ZZ$2,0),0)</f>
        <v>100</v>
      </c>
      <c r="G112">
        <f>VLOOKUP($A112,cleaning_log!$A$1:$ZZ$9791,MATCH(G$5,cleaning_log!$A$2:$ZZ$2,0),0)</f>
        <v>65832</v>
      </c>
      <c r="H112">
        <f t="shared" ca="1" si="5"/>
        <v>880.92010800000003</v>
      </c>
      <c r="I112">
        <f>VLOOKUP($A112,cleaning_log!$A$1:$ZZ$9791,MATCH(I$5,cleaning_log!$A$2:$ZZ$2,0),0)</f>
        <v>803.37388832975898</v>
      </c>
      <c r="J112">
        <f>VLOOKUP($A112,cleaning_log!$A$1:$ZZ$9791,MATCH(J$5,cleaning_log!$A$2:$ZZ$2,0),0)</f>
        <v>803.37388832975898</v>
      </c>
    </row>
    <row r="113" spans="1:10" hidden="1" x14ac:dyDescent="0.2">
      <c r="A113" t="s">
        <v>795</v>
      </c>
      <c r="B113" t="str">
        <f>IF(NOT(ISNA(VLOOKUP($A113,miplib2017!$A$5:$A$10000,1,0))),"miplib2017",IF(NOT(ISNA(VLOOKUP($A113,miplib2010!$A$5:$A$10000,1,0))),"miplib2010",IF(NOT(ISNA(VLOOKUP($A113,miplib2003!$A$5:$A$10000,1,0))),"miplib2003",IF(NOT(ISNA(VLOOKUP($A113,miplib3!$A$5:$A$10000,1,0))),"miplib3",IF(NOT(ISNA(VLOOKUP($A113,miplib2!$A$5:$A$10000,1,0))),"miplib2",IF(NOT(ISNA(VLOOKUP($A113,coral!$A$5:$A$10000,1,0))),"coral",IF(NOT(ISNA(VLOOKUP($A113,neos!$A$5:$A$10000,1,0))),"neos","COULD NOT FIND")))))))</f>
        <v>miplib2010</v>
      </c>
      <c r="C113" t="str">
        <f t="shared" si="4"/>
        <v>miplib2010/eilB101</v>
      </c>
      <c r="D113">
        <f t="shared" ca="1" si="6"/>
        <v>100</v>
      </c>
      <c r="E113">
        <f t="shared" ca="1" si="6"/>
        <v>2818</v>
      </c>
      <c r="F113">
        <f>VLOOKUP($A113,cleaning_log!$A$1:$ZZ$9791,MATCH(F$5,cleaning_log!$A$2:$ZZ$2,0),0)</f>
        <v>100</v>
      </c>
      <c r="G113">
        <f>VLOOKUP($A113,cleaning_log!$A$1:$ZZ$9791,MATCH(G$5,cleaning_log!$A$2:$ZZ$2,0),0)</f>
        <v>2815</v>
      </c>
      <c r="H113">
        <f t="shared" ca="1" si="5"/>
        <v>1216.9201740000001</v>
      </c>
      <c r="I113">
        <f>VLOOKUP($A113,cleaning_log!$A$1:$ZZ$9791,MATCH(I$5,cleaning_log!$A$2:$ZZ$2,0),0)</f>
        <v>1075.2476907784401</v>
      </c>
      <c r="J113">
        <f>VLOOKUP($A113,cleaning_log!$A$1:$ZZ$9791,MATCH(J$5,cleaning_log!$A$2:$ZZ$2,0),0)</f>
        <v>1075.2476907784401</v>
      </c>
    </row>
    <row r="114" spans="1:10" hidden="1" x14ac:dyDescent="0.2">
      <c r="A114" s="22" t="s">
        <v>817</v>
      </c>
      <c r="B114" t="str">
        <f>IF(NOT(ISNA(VLOOKUP($A114,miplib2017!$A$5:$A$10000,1,0))),"miplib2017",IF(NOT(ISNA(VLOOKUP($A114,miplib2010!$A$5:$A$10000,1,0))),"miplib2010",IF(NOT(ISNA(VLOOKUP($A114,miplib2003!$A$5:$A$10000,1,0))),"miplib2003",IF(NOT(ISNA(VLOOKUP($A114,miplib3!$A$5:$A$10000,1,0))),"miplib3",IF(NOT(ISNA(VLOOKUP($A114,miplib2!$A$5:$A$10000,1,0))),"miplib2",IF(NOT(ISNA(VLOOKUP($A114,coral!$A$5:$A$10000,1,0))),"coral",IF(NOT(ISNA(VLOOKUP($A114,neos!$A$5:$A$10000,1,0))),"neos","COULD NOT FIND")))))))</f>
        <v>neos</v>
      </c>
      <c r="C114" t="str">
        <f t="shared" si="4"/>
        <v>neos/eild76</v>
      </c>
      <c r="D114">
        <f t="shared" ca="1" si="6"/>
        <v>75</v>
      </c>
      <c r="E114">
        <f t="shared" ca="1" si="6"/>
        <v>1898</v>
      </c>
      <c r="F114">
        <f>VLOOKUP($A114,cleaning_log!$A$1:$ZZ$9791,MATCH(F$5,cleaning_log!$A$2:$ZZ$2,0),0)</f>
        <v>75</v>
      </c>
      <c r="G114">
        <f>VLOOKUP($A114,cleaning_log!$A$1:$ZZ$9791,MATCH(G$5,cleaning_log!$A$2:$ZZ$2,0),0)</f>
        <v>1893</v>
      </c>
      <c r="H114">
        <f t="shared" ca="1" si="5"/>
        <v>885.41184699999997</v>
      </c>
      <c r="I114">
        <f>VLOOKUP($A114,cleaning_log!$A$1:$ZZ$9791,MATCH(I$5,cleaning_log!$A$2:$ZZ$2,0),0)</f>
        <v>680.53899653035205</v>
      </c>
      <c r="J114">
        <f>VLOOKUP($A114,cleaning_log!$A$1:$ZZ$9791,MATCH(J$5,cleaning_log!$A$2:$ZZ$2,0),0)</f>
        <v>680.53899653035205</v>
      </c>
    </row>
    <row r="115" spans="1:10" x14ac:dyDescent="0.2">
      <c r="A115" t="s">
        <v>4005</v>
      </c>
      <c r="B115" t="str">
        <f>IF(NOT(ISNA(VLOOKUP($A115,miplib2017!$A$5:$A$10000,1,0))),"miplib2017",IF(NOT(ISNA(VLOOKUP($A115,miplib2010!$A$5:$A$10000,1,0))),"miplib2010",IF(NOT(ISNA(VLOOKUP($A115,miplib2003!$A$5:$A$10000,1,0))),"miplib2003",IF(NOT(ISNA(VLOOKUP($A115,miplib3!$A$5:$A$10000,1,0))),"miplib3",IF(NOT(ISNA(VLOOKUP($A115,miplib2!$A$5:$A$10000,1,0))),"miplib2",IF(NOT(ISNA(VLOOKUP($A115,coral!$A$5:$A$10000,1,0))),"coral",IF(NOT(ISNA(VLOOKUP($A115,neos!$A$5:$A$10000,1,0))),"neos","COULD NOT FIND")))))))</f>
        <v>miplib3</v>
      </c>
      <c r="C115" t="str">
        <f t="shared" si="4"/>
        <v>miplib3/enigma</v>
      </c>
      <c r="D115">
        <f t="shared" ca="1" si="6"/>
        <v>21</v>
      </c>
      <c r="E115">
        <f t="shared" ca="1" si="6"/>
        <v>100</v>
      </c>
      <c r="F115" t="e">
        <f>VLOOKUP($A115,cleaning_log!$A$1:$ZZ$9791,MATCH(F$5,cleaning_log!$A$2:$ZZ$2,0),0)</f>
        <v>#N/A</v>
      </c>
      <c r="G115" t="e">
        <f>VLOOKUP($A115,cleaning_log!$A$1:$ZZ$9791,MATCH(G$5,cleaning_log!$A$2:$ZZ$2,0),0)</f>
        <v>#N/A</v>
      </c>
      <c r="H115">
        <f t="shared" ca="1" si="5"/>
        <v>0</v>
      </c>
      <c r="I115" t="e">
        <f>VLOOKUP($A115,cleaning_log!$A$1:$ZZ$9791,MATCH(I$5,cleaning_log!$A$2:$ZZ$2,0),0)</f>
        <v>#N/A</v>
      </c>
      <c r="J115" t="e">
        <f>VLOOKUP($A115,cleaning_log!$A$1:$ZZ$9791,MATCH(J$5,cleaning_log!$A$2:$ZZ$2,0),0)</f>
        <v>#N/A</v>
      </c>
    </row>
    <row r="116" spans="1:10" hidden="1" x14ac:dyDescent="0.2">
      <c r="A116" t="s">
        <v>4384</v>
      </c>
      <c r="B116" t="str">
        <f>IF(NOT(ISNA(VLOOKUP($A116,miplib2017!$A$5:$A$10000,1,0))),"miplib2017",IF(NOT(ISNA(VLOOKUP($A116,miplib2010!$A$5:$A$10000,1,0))),"miplib2010",IF(NOT(ISNA(VLOOKUP($A116,miplib2003!$A$5:$A$10000,1,0))),"miplib2003",IF(NOT(ISNA(VLOOKUP($A116,miplib3!$A$5:$A$10000,1,0))),"miplib3",IF(NOT(ISNA(VLOOKUP($A116,miplib2!$A$5:$A$10000,1,0))),"miplib2",IF(NOT(ISNA(VLOOKUP($A116,coral!$A$5:$A$10000,1,0))),"coral",IF(NOT(ISNA(VLOOKUP($A116,neos!$A$5:$A$10000,1,0))),"neos","COULD NOT FIND")))))))</f>
        <v>miplib2017</v>
      </c>
      <c r="C116" t="str">
        <f t="shared" si="4"/>
        <v>miplib2017/enlight_hard</v>
      </c>
      <c r="D116">
        <f t="shared" ca="1" si="6"/>
        <v>100</v>
      </c>
      <c r="E116">
        <f t="shared" ca="1" si="6"/>
        <v>200</v>
      </c>
      <c r="F116">
        <f>VLOOKUP($A116,cleaning_log!$A$1:$ZZ$9791,MATCH(F$5,cleaning_log!$A$2:$ZZ$2,0),0)</f>
        <v>0</v>
      </c>
      <c r="G116">
        <f>VLOOKUP($A116,cleaning_log!$A$1:$ZZ$9791,MATCH(G$5,cleaning_log!$A$2:$ZZ$2,0),0)</f>
        <v>0</v>
      </c>
      <c r="H116">
        <f t="shared" ca="1" si="5"/>
        <v>37</v>
      </c>
      <c r="I116">
        <f>VLOOKUP($A116,cleaning_log!$A$1:$ZZ$9791,MATCH(I$5,cleaning_log!$A$2:$ZZ$2,0),0)</f>
        <v>0</v>
      </c>
      <c r="J116">
        <f>VLOOKUP($A116,cleaning_log!$A$1:$ZZ$9791,MATCH(J$5,cleaning_log!$A$2:$ZZ$2,0),0)</f>
        <v>37</v>
      </c>
    </row>
    <row r="117" spans="1:10" x14ac:dyDescent="0.2">
      <c r="A117" t="s">
        <v>4113</v>
      </c>
      <c r="B117" t="str">
        <f>IF(NOT(ISNA(VLOOKUP($A117,miplib2017!$A$5:$A$10000,1,0))),"miplib2017",IF(NOT(ISNA(VLOOKUP($A117,miplib2010!$A$5:$A$10000,1,0))),"miplib2010",IF(NOT(ISNA(VLOOKUP($A117,miplib2003!$A$5:$A$10000,1,0))),"miplib2003",IF(NOT(ISNA(VLOOKUP($A117,miplib3!$A$5:$A$10000,1,0))),"miplib3",IF(NOT(ISNA(VLOOKUP($A117,miplib2!$A$5:$A$10000,1,0))),"miplib2",IF(NOT(ISNA(VLOOKUP($A117,coral!$A$5:$A$10000,1,0))),"coral",IF(NOT(ISNA(VLOOKUP($A117,neos!$A$5:$A$10000,1,0))),"neos","COULD NOT FIND")))))))</f>
        <v>miplib2010</v>
      </c>
      <c r="C117" t="str">
        <f t="shared" si="4"/>
        <v>miplib2010/enlight13</v>
      </c>
      <c r="D117">
        <f t="shared" ca="1" si="6"/>
        <v>169</v>
      </c>
      <c r="E117">
        <f t="shared" ca="1" si="6"/>
        <v>338</v>
      </c>
      <c r="F117" t="e">
        <f>VLOOKUP($A117,cleaning_log!$A$1:$ZZ$9791,MATCH(F$5,cleaning_log!$A$2:$ZZ$2,0),0)</f>
        <v>#N/A</v>
      </c>
      <c r="G117" t="e">
        <f>VLOOKUP($A117,cleaning_log!$A$1:$ZZ$9791,MATCH(G$5,cleaning_log!$A$2:$ZZ$2,0),0)</f>
        <v>#N/A</v>
      </c>
      <c r="H117">
        <f t="shared" ca="1" si="5"/>
        <v>71</v>
      </c>
      <c r="I117" t="e">
        <f>VLOOKUP($A117,cleaning_log!$A$1:$ZZ$9791,MATCH(I$5,cleaning_log!$A$2:$ZZ$2,0),0)</f>
        <v>#N/A</v>
      </c>
      <c r="J117" t="e">
        <f>VLOOKUP($A117,cleaning_log!$A$1:$ZZ$9791,MATCH(J$5,cleaning_log!$A$2:$ZZ$2,0),0)</f>
        <v>#N/A</v>
      </c>
    </row>
    <row r="118" spans="1:10" hidden="1" x14ac:dyDescent="0.2">
      <c r="A118" t="s">
        <v>4114</v>
      </c>
      <c r="B118" t="str">
        <f>IF(NOT(ISNA(VLOOKUP($A118,miplib2017!$A$5:$A$10000,1,0))),"miplib2017",IF(NOT(ISNA(VLOOKUP($A118,miplib2010!$A$5:$A$10000,1,0))),"miplib2010",IF(NOT(ISNA(VLOOKUP($A118,miplib2003!$A$5:$A$10000,1,0))),"miplib2003",IF(NOT(ISNA(VLOOKUP($A118,miplib3!$A$5:$A$10000,1,0))),"miplib3",IF(NOT(ISNA(VLOOKUP($A118,miplib2!$A$5:$A$10000,1,0))),"miplib2",IF(NOT(ISNA(VLOOKUP($A118,coral!$A$5:$A$10000,1,0))),"coral",IF(NOT(ISNA(VLOOKUP($A118,neos!$A$5:$A$10000,1,0))),"neos","COULD NOT FIND")))))))</f>
        <v>miplib2010</v>
      </c>
      <c r="C118" t="str">
        <f t="shared" si="4"/>
        <v>miplib2010/enlight14</v>
      </c>
      <c r="D118">
        <f t="shared" ca="1" si="6"/>
        <v>196</v>
      </c>
      <c r="E118">
        <f t="shared" ca="1" si="6"/>
        <v>392</v>
      </c>
      <c r="F118" t="e">
        <f>VLOOKUP($A118,cleaning_log!$A$1:$ZZ$9791,MATCH(F$5,cleaning_log!$A$2:$ZZ$2,0),0)</f>
        <v>#N/A</v>
      </c>
      <c r="G118" t="e">
        <f>VLOOKUP($A118,cleaning_log!$A$1:$ZZ$9791,MATCH(G$5,cleaning_log!$A$2:$ZZ$2,0),0)</f>
        <v>#N/A</v>
      </c>
      <c r="H118" t="str">
        <f t="shared" ca="1" si="5"/>
        <v>Infeasible</v>
      </c>
      <c r="I118" t="e">
        <f>VLOOKUP($A118,cleaning_log!$A$1:$ZZ$9791,MATCH(I$5,cleaning_log!$A$2:$ZZ$2,0),0)</f>
        <v>#N/A</v>
      </c>
      <c r="J118" t="e">
        <f>VLOOKUP($A118,cleaning_log!$A$1:$ZZ$9791,MATCH(J$5,cleaning_log!$A$2:$ZZ$2,0),0)</f>
        <v>#N/A</v>
      </c>
    </row>
    <row r="119" spans="1:10" x14ac:dyDescent="0.2">
      <c r="A119" t="s">
        <v>4115</v>
      </c>
      <c r="B119" t="str">
        <f>IF(NOT(ISNA(VLOOKUP($A119,miplib2017!$A$5:$A$10000,1,0))),"miplib2017",IF(NOT(ISNA(VLOOKUP($A119,miplib2010!$A$5:$A$10000,1,0))),"miplib2010",IF(NOT(ISNA(VLOOKUP($A119,miplib2003!$A$5:$A$10000,1,0))),"miplib2003",IF(NOT(ISNA(VLOOKUP($A119,miplib3!$A$5:$A$10000,1,0))),"miplib3",IF(NOT(ISNA(VLOOKUP($A119,miplib2!$A$5:$A$10000,1,0))),"miplib2",IF(NOT(ISNA(VLOOKUP($A119,coral!$A$5:$A$10000,1,0))),"coral",IF(NOT(ISNA(VLOOKUP($A119,neos!$A$5:$A$10000,1,0))),"neos","COULD NOT FIND")))))))</f>
        <v>miplib2010</v>
      </c>
      <c r="C119" t="str">
        <f t="shared" si="4"/>
        <v>miplib2010/enlight15</v>
      </c>
      <c r="D119">
        <f t="shared" ca="1" si="6"/>
        <v>225</v>
      </c>
      <c r="E119">
        <f t="shared" ca="1" si="6"/>
        <v>450</v>
      </c>
      <c r="F119" t="e">
        <f>VLOOKUP($A119,cleaning_log!$A$1:$ZZ$9791,MATCH(F$5,cleaning_log!$A$2:$ZZ$2,0),0)</f>
        <v>#N/A</v>
      </c>
      <c r="G119" t="e">
        <f>VLOOKUP($A119,cleaning_log!$A$1:$ZZ$9791,MATCH(G$5,cleaning_log!$A$2:$ZZ$2,0),0)</f>
        <v>#N/A</v>
      </c>
      <c r="H119">
        <f t="shared" ca="1" si="5"/>
        <v>69</v>
      </c>
      <c r="I119" t="e">
        <f>VLOOKUP($A119,cleaning_log!$A$1:$ZZ$9791,MATCH(I$5,cleaning_log!$A$2:$ZZ$2,0),0)</f>
        <v>#N/A</v>
      </c>
      <c r="J119" t="e">
        <f>VLOOKUP($A119,cleaning_log!$A$1:$ZZ$9791,MATCH(J$5,cleaning_log!$A$2:$ZZ$2,0),0)</f>
        <v>#N/A</v>
      </c>
    </row>
    <row r="120" spans="1:10" hidden="1" x14ac:dyDescent="0.2">
      <c r="A120" t="s">
        <v>4116</v>
      </c>
      <c r="B120" t="str">
        <f>IF(NOT(ISNA(VLOOKUP($A120,miplib2017!$A$5:$A$10000,1,0))),"miplib2017",IF(NOT(ISNA(VLOOKUP($A120,miplib2010!$A$5:$A$10000,1,0))),"miplib2010",IF(NOT(ISNA(VLOOKUP($A120,miplib2003!$A$5:$A$10000,1,0))),"miplib2003",IF(NOT(ISNA(VLOOKUP($A120,miplib3!$A$5:$A$10000,1,0))),"miplib3",IF(NOT(ISNA(VLOOKUP($A120,miplib2!$A$5:$A$10000,1,0))),"miplib2",IF(NOT(ISNA(VLOOKUP($A120,coral!$A$5:$A$10000,1,0))),"coral",IF(NOT(ISNA(VLOOKUP($A120,neos!$A$5:$A$10000,1,0))),"neos","COULD NOT FIND")))))))</f>
        <v>miplib2010</v>
      </c>
      <c r="C120" t="str">
        <f t="shared" si="4"/>
        <v>miplib2010/enlight16</v>
      </c>
      <c r="D120">
        <f t="shared" ca="1" si="6"/>
        <v>256</v>
      </c>
      <c r="E120">
        <f t="shared" ca="1" si="6"/>
        <v>512</v>
      </c>
      <c r="F120" t="e">
        <f>VLOOKUP($A120,cleaning_log!$A$1:$ZZ$9791,MATCH(F$5,cleaning_log!$A$2:$ZZ$2,0),0)</f>
        <v>#N/A</v>
      </c>
      <c r="G120" t="e">
        <f>VLOOKUP($A120,cleaning_log!$A$1:$ZZ$9791,MATCH(G$5,cleaning_log!$A$2:$ZZ$2,0),0)</f>
        <v>#N/A</v>
      </c>
      <c r="H120" t="str">
        <f t="shared" ca="1" si="5"/>
        <v>Infeasible</v>
      </c>
      <c r="I120" t="e">
        <f>VLOOKUP($A120,cleaning_log!$A$1:$ZZ$9791,MATCH(I$5,cleaning_log!$A$2:$ZZ$2,0),0)</f>
        <v>#N/A</v>
      </c>
      <c r="J120" t="e">
        <f>VLOOKUP($A120,cleaning_log!$A$1:$ZZ$9791,MATCH(J$5,cleaning_log!$A$2:$ZZ$2,0),0)</f>
        <v>#N/A</v>
      </c>
    </row>
    <row r="121" spans="1:10" hidden="1" x14ac:dyDescent="0.2">
      <c r="A121" t="s">
        <v>4117</v>
      </c>
      <c r="B121" t="str">
        <f>IF(NOT(ISNA(VLOOKUP($A121,miplib2017!$A$5:$A$10000,1,0))),"miplib2017",IF(NOT(ISNA(VLOOKUP($A121,miplib2010!$A$5:$A$10000,1,0))),"miplib2010",IF(NOT(ISNA(VLOOKUP($A121,miplib2003!$A$5:$A$10000,1,0))),"miplib2003",IF(NOT(ISNA(VLOOKUP($A121,miplib3!$A$5:$A$10000,1,0))),"miplib3",IF(NOT(ISNA(VLOOKUP($A121,miplib2!$A$5:$A$10000,1,0))),"miplib2",IF(NOT(ISNA(VLOOKUP($A121,coral!$A$5:$A$10000,1,0))),"coral",IF(NOT(ISNA(VLOOKUP($A121,neos!$A$5:$A$10000,1,0))),"neos","COULD NOT FIND")))))))</f>
        <v>miplib2010</v>
      </c>
      <c r="C121" t="str">
        <f t="shared" si="4"/>
        <v>miplib2010/enlight9</v>
      </c>
      <c r="D121">
        <f t="shared" ca="1" si="6"/>
        <v>81</v>
      </c>
      <c r="E121">
        <f t="shared" ca="1" si="6"/>
        <v>162</v>
      </c>
      <c r="F121" t="e">
        <f>VLOOKUP($A121,cleaning_log!$A$1:$ZZ$9791,MATCH(F$5,cleaning_log!$A$2:$ZZ$2,0),0)</f>
        <v>#N/A</v>
      </c>
      <c r="G121" t="e">
        <f>VLOOKUP($A121,cleaning_log!$A$1:$ZZ$9791,MATCH(G$5,cleaning_log!$A$2:$ZZ$2,0),0)</f>
        <v>#N/A</v>
      </c>
      <c r="H121" t="str">
        <f t="shared" ca="1" si="5"/>
        <v>Infeasible</v>
      </c>
      <c r="I121" t="e">
        <f>VLOOKUP($A121,cleaning_log!$A$1:$ZZ$9791,MATCH(I$5,cleaning_log!$A$2:$ZZ$2,0),0)</f>
        <v>#N/A</v>
      </c>
      <c r="J121" t="e">
        <f>VLOOKUP($A121,cleaning_log!$A$1:$ZZ$9791,MATCH(J$5,cleaning_log!$A$2:$ZZ$2,0),0)</f>
        <v>#N/A</v>
      </c>
    </row>
    <row r="122" spans="1:10" hidden="1" x14ac:dyDescent="0.2">
      <c r="A122" t="s">
        <v>4119</v>
      </c>
      <c r="B122" t="str">
        <f>IF(NOT(ISNA(VLOOKUP($A122,miplib2017!$A$5:$A$10000,1,0))),"miplib2017",IF(NOT(ISNA(VLOOKUP($A122,miplib2010!$A$5:$A$10000,1,0))),"miplib2010",IF(NOT(ISNA(VLOOKUP($A122,miplib2003!$A$5:$A$10000,1,0))),"miplib2003",IF(NOT(ISNA(VLOOKUP($A122,miplib3!$A$5:$A$10000,1,0))),"miplib3",IF(NOT(ISNA(VLOOKUP($A122,miplib2!$A$5:$A$10000,1,0))),"miplib2",IF(NOT(ISNA(VLOOKUP($A122,coral!$A$5:$A$10000,1,0))),"coral",IF(NOT(ISNA(VLOOKUP($A122,neos!$A$5:$A$10000,1,0))),"neos","COULD NOT FIND")))))))</f>
        <v>miplib2017</v>
      </c>
      <c r="C122" t="str">
        <f t="shared" si="4"/>
        <v>miplib2017/ex10</v>
      </c>
      <c r="D122">
        <f t="shared" ca="1" si="6"/>
        <v>69608</v>
      </c>
      <c r="E122">
        <f t="shared" ca="1" si="6"/>
        <v>17680</v>
      </c>
      <c r="F122">
        <f>VLOOKUP($A122,cleaning_log!$A$1:$ZZ$9791,MATCH(F$5,cleaning_log!$A$2:$ZZ$2,0),0)</f>
        <v>0</v>
      </c>
      <c r="G122">
        <f>VLOOKUP($A122,cleaning_log!$A$1:$ZZ$9791,MATCH(G$5,cleaning_log!$A$2:$ZZ$2,0),0)</f>
        <v>0</v>
      </c>
      <c r="H122">
        <f t="shared" ca="1" si="5"/>
        <v>100</v>
      </c>
      <c r="I122">
        <f>VLOOKUP($A122,cleaning_log!$A$1:$ZZ$9791,MATCH(I$5,cleaning_log!$A$2:$ZZ$2,0),0)</f>
        <v>99.999999999999105</v>
      </c>
      <c r="J122">
        <f>VLOOKUP($A122,cleaning_log!$A$1:$ZZ$9791,MATCH(J$5,cleaning_log!$A$2:$ZZ$2,0),0)</f>
        <v>100</v>
      </c>
    </row>
    <row r="123" spans="1:10" hidden="1" x14ac:dyDescent="0.2">
      <c r="A123" t="s">
        <v>4118</v>
      </c>
      <c r="B123" t="str">
        <f>IF(NOT(ISNA(VLOOKUP($A123,miplib2017!$A$5:$A$10000,1,0))),"miplib2017",IF(NOT(ISNA(VLOOKUP($A123,miplib2010!$A$5:$A$10000,1,0))),"miplib2010",IF(NOT(ISNA(VLOOKUP($A123,miplib2003!$A$5:$A$10000,1,0))),"miplib2003",IF(NOT(ISNA(VLOOKUP($A123,miplib3!$A$5:$A$10000,1,0))),"miplib3",IF(NOT(ISNA(VLOOKUP($A123,miplib2!$A$5:$A$10000,1,0))),"miplib2",IF(NOT(ISNA(VLOOKUP($A123,coral!$A$5:$A$10000,1,0))),"coral",IF(NOT(ISNA(VLOOKUP($A123,neos!$A$5:$A$10000,1,0))),"neos","COULD NOT FIND")))))))</f>
        <v>miplib2010</v>
      </c>
      <c r="C123" t="str">
        <f t="shared" si="4"/>
        <v>miplib2010/ex1010-pi</v>
      </c>
      <c r="D123">
        <f t="shared" ca="1" si="6"/>
        <v>1468</v>
      </c>
      <c r="E123">
        <f t="shared" ca="1" si="6"/>
        <v>25200</v>
      </c>
      <c r="F123" t="e">
        <f>VLOOKUP($A123,cleaning_log!$A$1:$ZZ$9791,MATCH(F$5,cleaning_log!$A$2:$ZZ$2,0),0)</f>
        <v>#N/A</v>
      </c>
      <c r="G123" t="e">
        <f>VLOOKUP($A123,cleaning_log!$A$1:$ZZ$9791,MATCH(G$5,cleaning_log!$A$2:$ZZ$2,0),0)</f>
        <v>#N/A</v>
      </c>
      <c r="H123" t="str">
        <f t="shared" ca="1" si="5"/>
        <v>?</v>
      </c>
      <c r="I123" t="e">
        <f>VLOOKUP($A123,cleaning_log!$A$1:$ZZ$9791,MATCH(I$5,cleaning_log!$A$2:$ZZ$2,0),0)</f>
        <v>#N/A</v>
      </c>
      <c r="J123" t="e">
        <f>VLOOKUP($A123,cleaning_log!$A$1:$ZZ$9791,MATCH(J$5,cleaning_log!$A$2:$ZZ$2,0),0)</f>
        <v>#N/A</v>
      </c>
    </row>
    <row r="124" spans="1:10" hidden="1" x14ac:dyDescent="0.2">
      <c r="A124" t="s">
        <v>4120</v>
      </c>
      <c r="B124" t="str">
        <f>IF(NOT(ISNA(VLOOKUP($A124,miplib2017!$A$5:$A$10000,1,0))),"miplib2017",IF(NOT(ISNA(VLOOKUP($A124,miplib2010!$A$5:$A$10000,1,0))),"miplib2010",IF(NOT(ISNA(VLOOKUP($A124,miplib2003!$A$5:$A$10000,1,0))),"miplib2003",IF(NOT(ISNA(VLOOKUP($A124,miplib3!$A$5:$A$10000,1,0))),"miplib3",IF(NOT(ISNA(VLOOKUP($A124,miplib2!$A$5:$A$10000,1,0))),"miplib2",IF(NOT(ISNA(VLOOKUP($A124,coral!$A$5:$A$10000,1,0))),"coral",IF(NOT(ISNA(VLOOKUP($A124,neos!$A$5:$A$10000,1,0))),"neos","COULD NOT FIND")))))))</f>
        <v>miplib2017</v>
      </c>
      <c r="C124" t="str">
        <f t="shared" si="4"/>
        <v>miplib2017/ex9</v>
      </c>
      <c r="D124">
        <f t="shared" ca="1" si="6"/>
        <v>40962</v>
      </c>
      <c r="E124">
        <f t="shared" ca="1" si="6"/>
        <v>10404</v>
      </c>
      <c r="F124">
        <f>VLOOKUP($A124,cleaning_log!$A$1:$ZZ$9791,MATCH(F$5,cleaning_log!$A$2:$ZZ$2,0),0)</f>
        <v>0</v>
      </c>
      <c r="G124">
        <f>VLOOKUP($A124,cleaning_log!$A$1:$ZZ$9791,MATCH(G$5,cleaning_log!$A$2:$ZZ$2,0),0)</f>
        <v>0</v>
      </c>
      <c r="H124">
        <f t="shared" ca="1" si="5"/>
        <v>81</v>
      </c>
      <c r="I124">
        <f>VLOOKUP($A124,cleaning_log!$A$1:$ZZ$9791,MATCH(I$5,cleaning_log!$A$2:$ZZ$2,0),0)</f>
        <v>81</v>
      </c>
      <c r="J124">
        <f>VLOOKUP($A124,cleaning_log!$A$1:$ZZ$9791,MATCH(J$5,cleaning_log!$A$2:$ZZ$2,0),0)</f>
        <v>81</v>
      </c>
    </row>
    <row r="125" spans="1:10" hidden="1" x14ac:dyDescent="0.2">
      <c r="A125" t="s">
        <v>4385</v>
      </c>
      <c r="B125" t="str">
        <f>IF(NOT(ISNA(VLOOKUP($A125,miplib2017!$A$5:$A$10000,1,0))),"miplib2017",IF(NOT(ISNA(VLOOKUP($A125,miplib2010!$A$5:$A$10000,1,0))),"miplib2010",IF(NOT(ISNA(VLOOKUP($A125,miplib2003!$A$5:$A$10000,1,0))),"miplib2003",IF(NOT(ISNA(VLOOKUP($A125,miplib3!$A$5:$A$10000,1,0))),"miplib3",IF(NOT(ISNA(VLOOKUP($A125,miplib2!$A$5:$A$10000,1,0))),"miplib2",IF(NOT(ISNA(VLOOKUP($A125,coral!$A$5:$A$10000,1,0))),"coral",IF(NOT(ISNA(VLOOKUP($A125,neos!$A$5:$A$10000,1,0))),"neos","COULD NOT FIND")))))))</f>
        <v>miplib2017</v>
      </c>
      <c r="C125" t="str">
        <f t="shared" si="4"/>
        <v>miplib2017/exp-1-500-5-5</v>
      </c>
      <c r="D125">
        <f t="shared" ca="1" si="6"/>
        <v>550</v>
      </c>
      <c r="E125">
        <f t="shared" ca="1" si="6"/>
        <v>990</v>
      </c>
      <c r="F125">
        <f>VLOOKUP($A125,cleaning_log!$A$1:$ZZ$9791,MATCH(F$5,cleaning_log!$A$2:$ZZ$2,0),0)</f>
        <v>550</v>
      </c>
      <c r="G125">
        <f>VLOOKUP($A125,cleaning_log!$A$1:$ZZ$9791,MATCH(G$5,cleaning_log!$A$2:$ZZ$2,0),0)</f>
        <v>990</v>
      </c>
      <c r="H125">
        <f t="shared" ca="1" si="5"/>
        <v>65887</v>
      </c>
      <c r="I125">
        <f>VLOOKUP($A125,cleaning_log!$A$1:$ZZ$9791,MATCH(I$5,cleaning_log!$A$2:$ZZ$2,0),0)</f>
        <v>28427.048404552101</v>
      </c>
      <c r="J125">
        <f>VLOOKUP($A125,cleaning_log!$A$1:$ZZ$9791,MATCH(J$5,cleaning_log!$A$2:$ZZ$2,0),0)</f>
        <v>28427.048404552101</v>
      </c>
    </row>
    <row r="126" spans="1:10" hidden="1" x14ac:dyDescent="0.2">
      <c r="A126" t="s">
        <v>4121</v>
      </c>
      <c r="B126" t="str">
        <f>IF(NOT(ISNA(VLOOKUP($A126,miplib2017!$A$5:$A$10000,1,0))),"miplib2017",IF(NOT(ISNA(VLOOKUP($A126,miplib2010!$A$5:$A$10000,1,0))),"miplib2010",IF(NOT(ISNA(VLOOKUP($A126,miplib2003!$A$5:$A$10000,1,0))),"miplib2003",IF(NOT(ISNA(VLOOKUP($A126,miplib3!$A$5:$A$10000,1,0))),"miplib3",IF(NOT(ISNA(VLOOKUP($A126,miplib2!$A$5:$A$10000,1,0))),"miplib2",IF(NOT(ISNA(VLOOKUP($A126,coral!$A$5:$A$10000,1,0))),"coral",IF(NOT(ISNA(VLOOKUP($A126,neos!$A$5:$A$10000,1,0))),"neos","COULD NOT FIND")))))))</f>
        <v>miplib2010</v>
      </c>
      <c r="C126" t="str">
        <f t="shared" si="4"/>
        <v>miplib2010/f2000</v>
      </c>
      <c r="D126">
        <f t="shared" ca="1" si="6"/>
        <v>10500</v>
      </c>
      <c r="E126">
        <f t="shared" ca="1" si="6"/>
        <v>4000</v>
      </c>
      <c r="F126" t="e">
        <f>VLOOKUP($A126,cleaning_log!$A$1:$ZZ$9791,MATCH(F$5,cleaning_log!$A$2:$ZZ$2,0),0)</f>
        <v>#N/A</v>
      </c>
      <c r="G126" t="e">
        <f>VLOOKUP($A126,cleaning_log!$A$1:$ZZ$9791,MATCH(G$5,cleaning_log!$A$2:$ZZ$2,0),0)</f>
        <v>#N/A</v>
      </c>
      <c r="H126" t="str">
        <f t="shared" ca="1" si="5"/>
        <v>?</v>
      </c>
      <c r="I126" t="e">
        <f>VLOOKUP($A126,cleaning_log!$A$1:$ZZ$9791,MATCH(I$5,cleaning_log!$A$2:$ZZ$2,0),0)</f>
        <v>#N/A</v>
      </c>
      <c r="J126" t="e">
        <f>VLOOKUP($A126,cleaning_log!$A$1:$ZZ$9791,MATCH(J$5,cleaning_log!$A$2:$ZZ$2,0),0)</f>
        <v>#N/A</v>
      </c>
    </row>
    <row r="127" spans="1:10" hidden="1" x14ac:dyDescent="0.2">
      <c r="A127" t="s">
        <v>4039</v>
      </c>
      <c r="B127" t="str">
        <f>IF(NOT(ISNA(VLOOKUP($A127,miplib2017!$A$5:$A$10000,1,0))),"miplib2017",IF(NOT(ISNA(VLOOKUP($A127,miplib2010!$A$5:$A$10000,1,0))),"miplib2010",IF(NOT(ISNA(VLOOKUP($A127,miplib2003!$A$5:$A$10000,1,0))),"miplib2003",IF(NOT(ISNA(VLOOKUP($A127,miplib3!$A$5:$A$10000,1,0))),"miplib3",IF(NOT(ISNA(VLOOKUP($A127,miplib2!$A$5:$A$10000,1,0))),"miplib2",IF(NOT(ISNA(VLOOKUP($A127,coral!$A$5:$A$10000,1,0))),"coral",IF(NOT(ISNA(VLOOKUP($A127,neos!$A$5:$A$10000,1,0))),"neos","COULD NOT FIND")))))))</f>
        <v>miplib2017</v>
      </c>
      <c r="C127" t="str">
        <f t="shared" si="4"/>
        <v>miplib2017/fast0507</v>
      </c>
      <c r="D127">
        <f t="shared" ca="1" si="6"/>
        <v>507</v>
      </c>
      <c r="E127">
        <f t="shared" ca="1" si="6"/>
        <v>63009</v>
      </c>
      <c r="F127">
        <f>VLOOKUP($A127,cleaning_log!$A$1:$ZZ$9791,MATCH(F$5,cleaning_log!$A$2:$ZZ$2,0),0)</f>
        <v>448</v>
      </c>
      <c r="G127">
        <f>VLOOKUP($A127,cleaning_log!$A$1:$ZZ$9791,MATCH(G$5,cleaning_log!$A$2:$ZZ$2,0),0)</f>
        <v>22712</v>
      </c>
      <c r="H127">
        <f t="shared" ca="1" si="5"/>
        <v>174</v>
      </c>
      <c r="I127">
        <f>VLOOKUP($A127,cleaning_log!$A$1:$ZZ$9791,MATCH(I$5,cleaning_log!$A$2:$ZZ$2,0),0)</f>
        <v>172.14556667654799</v>
      </c>
      <c r="J127">
        <f>VLOOKUP($A127,cleaning_log!$A$1:$ZZ$9791,MATCH(J$5,cleaning_log!$A$2:$ZZ$2,0),0)</f>
        <v>172.14556667654799</v>
      </c>
    </row>
    <row r="128" spans="1:10" hidden="1" x14ac:dyDescent="0.2">
      <c r="A128" t="s">
        <v>4386</v>
      </c>
      <c r="B128" t="str">
        <f>IF(NOT(ISNA(VLOOKUP($A128,miplib2017!$A$5:$A$10000,1,0))),"miplib2017",IF(NOT(ISNA(VLOOKUP($A128,miplib2010!$A$5:$A$10000,1,0))),"miplib2010",IF(NOT(ISNA(VLOOKUP($A128,miplib2003!$A$5:$A$10000,1,0))),"miplib2003",IF(NOT(ISNA(VLOOKUP($A128,miplib3!$A$5:$A$10000,1,0))),"miplib3",IF(NOT(ISNA(VLOOKUP($A128,miplib2!$A$5:$A$10000,1,0))),"miplib2",IF(NOT(ISNA(VLOOKUP($A128,coral!$A$5:$A$10000,1,0))),"coral",IF(NOT(ISNA(VLOOKUP($A128,neos!$A$5:$A$10000,1,0))),"neos","COULD NOT FIND")))))))</f>
        <v>miplib2017</v>
      </c>
      <c r="C128" t="str">
        <f t="shared" si="4"/>
        <v>miplib2017/fastxgemm-n2r6s0t2</v>
      </c>
      <c r="D128">
        <f t="shared" ca="1" si="6"/>
        <v>5998</v>
      </c>
      <c r="E128">
        <f t="shared" ca="1" si="6"/>
        <v>784</v>
      </c>
      <c r="F128">
        <f>VLOOKUP($A128,cleaning_log!$A$1:$ZZ$9791,MATCH(F$5,cleaning_log!$A$2:$ZZ$2,0),0)</f>
        <v>2006</v>
      </c>
      <c r="G128">
        <f>VLOOKUP($A128,cleaning_log!$A$1:$ZZ$9791,MATCH(G$5,cleaning_log!$A$2:$ZZ$2,0),0)</f>
        <v>296</v>
      </c>
      <c r="H128">
        <f t="shared" ca="1" si="5"/>
        <v>230</v>
      </c>
      <c r="I128">
        <f>VLOOKUP($A128,cleaning_log!$A$1:$ZZ$9791,MATCH(I$5,cleaning_log!$A$2:$ZZ$2,0),0)</f>
        <v>27</v>
      </c>
      <c r="J128">
        <f>VLOOKUP($A128,cleaning_log!$A$1:$ZZ$9791,MATCH(J$5,cleaning_log!$A$2:$ZZ$2,0),0)</f>
        <v>27</v>
      </c>
    </row>
    <row r="129" spans="1:10" hidden="1" x14ac:dyDescent="0.2">
      <c r="A129" t="s">
        <v>4387</v>
      </c>
      <c r="B129" t="str">
        <f>IF(NOT(ISNA(VLOOKUP($A129,miplib2017!$A$5:$A$10000,1,0))),"miplib2017",IF(NOT(ISNA(VLOOKUP($A129,miplib2010!$A$5:$A$10000,1,0))),"miplib2010",IF(NOT(ISNA(VLOOKUP($A129,miplib2003!$A$5:$A$10000,1,0))),"miplib2003",IF(NOT(ISNA(VLOOKUP($A129,miplib3!$A$5:$A$10000,1,0))),"miplib3",IF(NOT(ISNA(VLOOKUP($A129,miplib2!$A$5:$A$10000,1,0))),"miplib2",IF(NOT(ISNA(VLOOKUP($A129,coral!$A$5:$A$10000,1,0))),"coral",IF(NOT(ISNA(VLOOKUP($A129,neos!$A$5:$A$10000,1,0))),"neos","COULD NOT FIND")))))))</f>
        <v>miplib2017</v>
      </c>
      <c r="C129" t="str">
        <f t="shared" si="4"/>
        <v>miplib2017/fhnw-binpack4-4</v>
      </c>
      <c r="D129">
        <f t="shared" ca="1" si="6"/>
        <v>620</v>
      </c>
      <c r="E129">
        <f t="shared" ca="1" si="6"/>
        <v>520</v>
      </c>
      <c r="F129" t="e">
        <f>VLOOKUP($A129,cleaning_log!$A$1:$ZZ$9791,MATCH(F$5,cleaning_log!$A$2:$ZZ$2,0),0)</f>
        <v>#N/A</v>
      </c>
      <c r="G129" t="e">
        <f>VLOOKUP($A129,cleaning_log!$A$1:$ZZ$9791,MATCH(G$5,cleaning_log!$A$2:$ZZ$2,0),0)</f>
        <v>#N/A</v>
      </c>
      <c r="H129" t="str">
        <f t="shared" ca="1" si="5"/>
        <v>Infeasible</v>
      </c>
      <c r="I129" t="e">
        <f>VLOOKUP($A129,cleaning_log!$A$1:$ZZ$9791,MATCH(I$5,cleaning_log!$A$2:$ZZ$2,0),0)</f>
        <v>#N/A</v>
      </c>
      <c r="J129" t="e">
        <f>VLOOKUP($A129,cleaning_log!$A$1:$ZZ$9791,MATCH(J$5,cleaning_log!$A$2:$ZZ$2,0),0)</f>
        <v>#N/A</v>
      </c>
    </row>
    <row r="130" spans="1:10" hidden="1" x14ac:dyDescent="0.2">
      <c r="A130" t="s">
        <v>4388</v>
      </c>
      <c r="B130" t="str">
        <f>IF(NOT(ISNA(VLOOKUP($A130,miplib2017!$A$5:$A$10000,1,0))),"miplib2017",IF(NOT(ISNA(VLOOKUP($A130,miplib2010!$A$5:$A$10000,1,0))),"miplib2010",IF(NOT(ISNA(VLOOKUP($A130,miplib2003!$A$5:$A$10000,1,0))),"miplib2003",IF(NOT(ISNA(VLOOKUP($A130,miplib3!$A$5:$A$10000,1,0))),"miplib3",IF(NOT(ISNA(VLOOKUP($A130,miplib2!$A$5:$A$10000,1,0))),"miplib2",IF(NOT(ISNA(VLOOKUP($A130,coral!$A$5:$A$10000,1,0))),"coral",IF(NOT(ISNA(VLOOKUP($A130,neos!$A$5:$A$10000,1,0))),"neos","COULD NOT FIND")))))))</f>
        <v>miplib2017</v>
      </c>
      <c r="C130" t="str">
        <f t="shared" si="4"/>
        <v>miplib2017/fhnw-binpack4-48</v>
      </c>
      <c r="D130">
        <f t="shared" ca="1" si="6"/>
        <v>4480</v>
      </c>
      <c r="E130">
        <f t="shared" ca="1" si="6"/>
        <v>3710</v>
      </c>
      <c r="F130">
        <f>VLOOKUP($A130,cleaning_log!$A$1:$ZZ$9791,MATCH(F$5,cleaning_log!$A$2:$ZZ$2,0),0)</f>
        <v>3887</v>
      </c>
      <c r="G130">
        <f>VLOOKUP($A130,cleaning_log!$A$1:$ZZ$9791,MATCH(G$5,cleaning_log!$A$2:$ZZ$2,0),0)</f>
        <v>3330</v>
      </c>
      <c r="H130">
        <f t="shared" ca="1" si="5"/>
        <v>0</v>
      </c>
      <c r="I130">
        <f>VLOOKUP($A130,cleaning_log!$A$1:$ZZ$9791,MATCH(I$5,cleaning_log!$A$2:$ZZ$2,0),0)</f>
        <v>0</v>
      </c>
      <c r="J130">
        <f>VLOOKUP($A130,cleaning_log!$A$1:$ZZ$9791,MATCH(J$5,cleaning_log!$A$2:$ZZ$2,0),0)</f>
        <v>0</v>
      </c>
    </row>
    <row r="131" spans="1:10" hidden="1" x14ac:dyDescent="0.2">
      <c r="A131" t="s">
        <v>4389</v>
      </c>
      <c r="B131" t="str">
        <f>IF(NOT(ISNA(VLOOKUP($A131,miplib2017!$A$5:$A$10000,1,0))),"miplib2017",IF(NOT(ISNA(VLOOKUP($A131,miplib2010!$A$5:$A$10000,1,0))),"miplib2010",IF(NOT(ISNA(VLOOKUP($A131,miplib2003!$A$5:$A$10000,1,0))),"miplib2003",IF(NOT(ISNA(VLOOKUP($A131,miplib3!$A$5:$A$10000,1,0))),"miplib3",IF(NOT(ISNA(VLOOKUP($A131,miplib2!$A$5:$A$10000,1,0))),"miplib2",IF(NOT(ISNA(VLOOKUP($A131,coral!$A$5:$A$10000,1,0))),"coral",IF(NOT(ISNA(VLOOKUP($A131,neos!$A$5:$A$10000,1,0))),"neos","COULD NOT FIND")))))))</f>
        <v>miplib2017</v>
      </c>
      <c r="C131" t="str">
        <f t="shared" si="4"/>
        <v>miplib2017/fiball</v>
      </c>
      <c r="D131">
        <f t="shared" ca="1" si="6"/>
        <v>3707</v>
      </c>
      <c r="E131">
        <f t="shared" ca="1" si="6"/>
        <v>34219</v>
      </c>
      <c r="F131">
        <f>VLOOKUP($A131,cleaning_log!$A$1:$ZZ$9791,MATCH(F$5,cleaning_log!$A$2:$ZZ$2,0),0)</f>
        <v>2386</v>
      </c>
      <c r="G131">
        <f>VLOOKUP($A131,cleaning_log!$A$1:$ZZ$9791,MATCH(G$5,cleaning_log!$A$2:$ZZ$2,0),0)</f>
        <v>32423</v>
      </c>
      <c r="H131">
        <f t="shared" ca="1" si="5"/>
        <v>138</v>
      </c>
      <c r="I131">
        <f>VLOOKUP($A131,cleaning_log!$A$1:$ZZ$9791,MATCH(I$5,cleaning_log!$A$2:$ZZ$2,0),0)</f>
        <v>137.06916764361</v>
      </c>
      <c r="J131">
        <f>VLOOKUP($A131,cleaning_log!$A$1:$ZZ$9791,MATCH(J$5,cleaning_log!$A$2:$ZZ$2,0),0)</f>
        <v>137.06916764361</v>
      </c>
    </row>
    <row r="132" spans="1:10" hidden="1" x14ac:dyDescent="0.2">
      <c r="A132" t="s">
        <v>836</v>
      </c>
      <c r="B132" t="str">
        <f>IF(NOT(ISNA(VLOOKUP($A132,miplib2017!$A$5:$A$10000,1,0))),"miplib2017",IF(NOT(ISNA(VLOOKUP($A132,miplib2010!$A$5:$A$10000,1,0))),"miplib2010",IF(NOT(ISNA(VLOOKUP($A132,miplib2003!$A$5:$A$10000,1,0))),"miplib2003",IF(NOT(ISNA(VLOOKUP($A132,miplib3!$A$5:$A$10000,1,0))),"miplib3",IF(NOT(ISNA(VLOOKUP($A132,miplib2!$A$5:$A$10000,1,0))),"miplib2",IF(NOT(ISNA(VLOOKUP($A132,coral!$A$5:$A$10000,1,0))),"coral",IF(NOT(ISNA(VLOOKUP($A132,neos!$A$5:$A$10000,1,0))),"neos","COULD NOT FIND")))))))</f>
        <v>miplib2003</v>
      </c>
      <c r="C132" t="str">
        <f t="shared" si="4"/>
        <v>miplib2003/fiber</v>
      </c>
      <c r="D132">
        <f t="shared" ca="1" si="6"/>
        <v>363</v>
      </c>
      <c r="E132">
        <f t="shared" ca="1" si="6"/>
        <v>1298</v>
      </c>
      <c r="F132">
        <f>VLOOKUP($A132,cleaning_log!$A$1:$ZZ$9791,MATCH(F$5,cleaning_log!$A$2:$ZZ$2,0),0)</f>
        <v>267</v>
      </c>
      <c r="G132">
        <f>VLOOKUP($A132,cleaning_log!$A$1:$ZZ$9791,MATCH(G$5,cleaning_log!$A$2:$ZZ$2,0),0)</f>
        <v>998</v>
      </c>
      <c r="H132">
        <f t="shared" ca="1" si="5"/>
        <v>405935.18</v>
      </c>
      <c r="I132">
        <f>VLOOKUP($A132,cleaning_log!$A$1:$ZZ$9791,MATCH(I$5,cleaning_log!$A$2:$ZZ$2,0),0)</f>
        <v>156082.51759259199</v>
      </c>
      <c r="J132">
        <f>VLOOKUP($A132,cleaning_log!$A$1:$ZZ$9791,MATCH(J$5,cleaning_log!$A$2:$ZZ$2,0),0)</f>
        <v>197818.25498837201</v>
      </c>
    </row>
    <row r="133" spans="1:10" x14ac:dyDescent="0.2">
      <c r="A133" t="s">
        <v>4006</v>
      </c>
      <c r="B133" t="str">
        <f>IF(NOT(ISNA(VLOOKUP($A133,miplib2017!$A$5:$A$10000,1,0))),"miplib2017",IF(NOT(ISNA(VLOOKUP($A133,miplib2010!$A$5:$A$10000,1,0))),"miplib2010",IF(NOT(ISNA(VLOOKUP($A133,miplib2003!$A$5:$A$10000,1,0))),"miplib2003",IF(NOT(ISNA(VLOOKUP($A133,miplib3!$A$5:$A$10000,1,0))),"miplib3",IF(NOT(ISNA(VLOOKUP($A133,miplib2!$A$5:$A$10000,1,0))),"miplib2",IF(NOT(ISNA(VLOOKUP($A133,coral!$A$5:$A$10000,1,0))),"coral",IF(NOT(ISNA(VLOOKUP($A133,neos!$A$5:$A$10000,1,0))),"neos","COULD NOT FIND")))))))</f>
        <v>miplib2</v>
      </c>
      <c r="C133" t="str">
        <f t="shared" si="4"/>
        <v>miplib2/fixnet3</v>
      </c>
      <c r="D133">
        <f t="shared" ca="1" si="6"/>
        <v>478</v>
      </c>
      <c r="E133">
        <f t="shared" ca="1" si="6"/>
        <v>878</v>
      </c>
      <c r="F133" t="e">
        <f>VLOOKUP($A133,cleaning_log!$A$1:$ZZ$9791,MATCH(F$5,cleaning_log!$A$2:$ZZ$2,0),0)</f>
        <v>#N/A</v>
      </c>
      <c r="G133" t="e">
        <f>VLOOKUP($A133,cleaning_log!$A$1:$ZZ$9791,MATCH(G$5,cleaning_log!$A$2:$ZZ$2,0),0)</f>
        <v>#N/A</v>
      </c>
      <c r="H133">
        <f t="shared" ca="1" si="5"/>
        <v>51973</v>
      </c>
      <c r="I133" t="e">
        <f>VLOOKUP($A133,cleaning_log!$A$1:$ZZ$9791,MATCH(I$5,cleaning_log!$A$2:$ZZ$2,0),0)</f>
        <v>#N/A</v>
      </c>
      <c r="J133" t="e">
        <f>VLOOKUP($A133,cleaning_log!$A$1:$ZZ$9791,MATCH(J$5,cleaning_log!$A$2:$ZZ$2,0),0)</f>
        <v>#N/A</v>
      </c>
    </row>
    <row r="134" spans="1:10" x14ac:dyDescent="0.2">
      <c r="A134" t="s">
        <v>4007</v>
      </c>
      <c r="B134" t="str">
        <f>IF(NOT(ISNA(VLOOKUP($A134,miplib2017!$A$5:$A$10000,1,0))),"miplib2017",IF(NOT(ISNA(VLOOKUP($A134,miplib2010!$A$5:$A$10000,1,0))),"miplib2010",IF(NOT(ISNA(VLOOKUP($A134,miplib2003!$A$5:$A$10000,1,0))),"miplib2003",IF(NOT(ISNA(VLOOKUP($A134,miplib3!$A$5:$A$10000,1,0))),"miplib3",IF(NOT(ISNA(VLOOKUP($A134,miplib2!$A$5:$A$10000,1,0))),"miplib2",IF(NOT(ISNA(VLOOKUP($A134,coral!$A$5:$A$10000,1,0))),"coral",IF(NOT(ISNA(VLOOKUP($A134,neos!$A$5:$A$10000,1,0))),"neos","COULD NOT FIND")))))))</f>
        <v>miplib2</v>
      </c>
      <c r="C134" t="str">
        <f t="shared" ref="C134:C197" si="7">B134&amp;"/"&amp;A134</f>
        <v>miplib2/fixnet4</v>
      </c>
      <c r="D134">
        <f t="shared" ca="1" si="6"/>
        <v>478</v>
      </c>
      <c r="E134">
        <f t="shared" ca="1" si="6"/>
        <v>878</v>
      </c>
      <c r="F134" t="e">
        <f>VLOOKUP($A134,cleaning_log!$A$1:$ZZ$9791,MATCH(F$5,cleaning_log!$A$2:$ZZ$2,0),0)</f>
        <v>#N/A</v>
      </c>
      <c r="G134" t="e">
        <f>VLOOKUP($A134,cleaning_log!$A$1:$ZZ$9791,MATCH(G$5,cleaning_log!$A$2:$ZZ$2,0),0)</f>
        <v>#N/A</v>
      </c>
      <c r="H134">
        <f t="shared" ref="H134:H197" ca="1" si="8">VLOOKUP($A134,INDIRECT("'"&amp;$B134&amp;"'!"&amp;"$A$5:$Z$1000"),MATCH(H$5,INDIRECT("'"&amp;$B134&amp;"'!$A$4:$Z$4"),0),0)</f>
        <v>8936</v>
      </c>
      <c r="I134" t="e">
        <f>VLOOKUP($A134,cleaning_log!$A$1:$ZZ$9791,MATCH(I$5,cleaning_log!$A$2:$ZZ$2,0),0)</f>
        <v>#N/A</v>
      </c>
      <c r="J134" t="e">
        <f>VLOOKUP($A134,cleaning_log!$A$1:$ZZ$9791,MATCH(J$5,cleaning_log!$A$2:$ZZ$2,0),0)</f>
        <v>#N/A</v>
      </c>
    </row>
    <row r="135" spans="1:10" hidden="1" x14ac:dyDescent="0.2">
      <c r="A135" t="s">
        <v>857</v>
      </c>
      <c r="B135" t="str">
        <f>IF(NOT(ISNA(VLOOKUP($A135,miplib2017!$A$5:$A$10000,1,0))),"miplib2017",IF(NOT(ISNA(VLOOKUP($A135,miplib2010!$A$5:$A$10000,1,0))),"miplib2010",IF(NOT(ISNA(VLOOKUP($A135,miplib2003!$A$5:$A$10000,1,0))),"miplib2003",IF(NOT(ISNA(VLOOKUP($A135,miplib3!$A$5:$A$10000,1,0))),"miplib3",IF(NOT(ISNA(VLOOKUP($A135,miplib2!$A$5:$A$10000,1,0))),"miplib2",IF(NOT(ISNA(VLOOKUP($A135,coral!$A$5:$A$10000,1,0))),"coral",IF(NOT(ISNA(VLOOKUP($A135,neos!$A$5:$A$10000,1,0))),"neos","COULD NOT FIND")))))))</f>
        <v>miplib2003</v>
      </c>
      <c r="C135" t="str">
        <f t="shared" si="7"/>
        <v>miplib2003/fixnet6</v>
      </c>
      <c r="D135">
        <f t="shared" ca="1" si="6"/>
        <v>478</v>
      </c>
      <c r="E135">
        <f t="shared" ca="1" si="6"/>
        <v>878</v>
      </c>
      <c r="F135">
        <f>VLOOKUP($A135,cleaning_log!$A$1:$ZZ$9791,MATCH(F$5,cleaning_log!$A$2:$ZZ$2,0),0)</f>
        <v>477</v>
      </c>
      <c r="G135">
        <f>VLOOKUP($A135,cleaning_log!$A$1:$ZZ$9791,MATCH(G$5,cleaning_log!$A$2:$ZZ$2,0),0)</f>
        <v>877</v>
      </c>
      <c r="H135">
        <f t="shared" ca="1" si="8"/>
        <v>3983</v>
      </c>
      <c r="I135">
        <f>VLOOKUP($A135,cleaning_log!$A$1:$ZZ$9791,MATCH(I$5,cleaning_log!$A$2:$ZZ$2,0),0)</f>
        <v>1200.88399999999</v>
      </c>
      <c r="J135">
        <f>VLOOKUP($A135,cleaning_log!$A$1:$ZZ$9791,MATCH(J$5,cleaning_log!$A$2:$ZZ$2,0),0)</f>
        <v>3192.0419999999999</v>
      </c>
    </row>
    <row r="136" spans="1:10" x14ac:dyDescent="0.2">
      <c r="A136" t="s">
        <v>4008</v>
      </c>
      <c r="B136" t="str">
        <f>IF(NOT(ISNA(VLOOKUP($A136,miplib2017!$A$5:$A$10000,1,0))),"miplib2017",IF(NOT(ISNA(VLOOKUP($A136,miplib2010!$A$5:$A$10000,1,0))),"miplib2010",IF(NOT(ISNA(VLOOKUP($A136,miplib2003!$A$5:$A$10000,1,0))),"miplib2003",IF(NOT(ISNA(VLOOKUP($A136,miplib3!$A$5:$A$10000,1,0))),"miplib3",IF(NOT(ISNA(VLOOKUP($A136,miplib2!$A$5:$A$10000,1,0))),"miplib2",IF(NOT(ISNA(VLOOKUP($A136,coral!$A$5:$A$10000,1,0))),"coral",IF(NOT(ISNA(VLOOKUP($A136,neos!$A$5:$A$10000,1,0))),"neos","COULD NOT FIND")))))))</f>
        <v>miplib3</v>
      </c>
      <c r="C136" t="str">
        <f t="shared" si="7"/>
        <v>miplib3/flugpl</v>
      </c>
      <c r="D136">
        <f t="shared" ca="1" si="6"/>
        <v>18</v>
      </c>
      <c r="E136">
        <f t="shared" ca="1" si="6"/>
        <v>18</v>
      </c>
      <c r="F136" t="e">
        <f>VLOOKUP($A136,cleaning_log!$A$1:$ZZ$9791,MATCH(F$5,cleaning_log!$A$2:$ZZ$2,0),0)</f>
        <v>#N/A</v>
      </c>
      <c r="G136" t="e">
        <f>VLOOKUP($A136,cleaning_log!$A$1:$ZZ$9791,MATCH(G$5,cleaning_log!$A$2:$ZZ$2,0),0)</f>
        <v>#N/A</v>
      </c>
      <c r="H136">
        <f t="shared" ca="1" si="8"/>
        <v>1201500</v>
      </c>
      <c r="I136" t="e">
        <f>VLOOKUP($A136,cleaning_log!$A$1:$ZZ$9791,MATCH(I$5,cleaning_log!$A$2:$ZZ$2,0),0)</f>
        <v>#N/A</v>
      </c>
      <c r="J136" t="e">
        <f>VLOOKUP($A136,cleaning_log!$A$1:$ZZ$9791,MATCH(J$5,cleaning_log!$A$2:$ZZ$2,0),0)</f>
        <v>#N/A</v>
      </c>
    </row>
    <row r="137" spans="1:10" hidden="1" x14ac:dyDescent="0.2">
      <c r="A137" t="s">
        <v>876</v>
      </c>
      <c r="B137" t="str">
        <f>IF(NOT(ISNA(VLOOKUP($A137,miplib2017!$A$5:$A$10000,1,0))),"miplib2017",IF(NOT(ISNA(VLOOKUP($A137,miplib2010!$A$5:$A$10000,1,0))),"miplib2010",IF(NOT(ISNA(VLOOKUP($A137,miplib2003!$A$5:$A$10000,1,0))),"miplib2003",IF(NOT(ISNA(VLOOKUP($A137,miplib3!$A$5:$A$10000,1,0))),"miplib3",IF(NOT(ISNA(VLOOKUP($A137,miplib2!$A$5:$A$10000,1,0))),"miplib2",IF(NOT(ISNA(VLOOKUP($A137,coral!$A$5:$A$10000,1,0))),"coral",IF(NOT(ISNA(VLOOKUP($A137,neos!$A$5:$A$10000,1,0))),"neos","COULD NOT FIND")))))))</f>
        <v>miplib2010</v>
      </c>
      <c r="C137" t="str">
        <f t="shared" si="7"/>
        <v>miplib2010/g200x740i</v>
      </c>
      <c r="D137">
        <f t="shared" ca="1" si="6"/>
        <v>940</v>
      </c>
      <c r="E137">
        <f t="shared" ca="1" si="6"/>
        <v>1480</v>
      </c>
      <c r="F137">
        <f>VLOOKUP($A137,cleaning_log!$A$1:$ZZ$9791,MATCH(F$5,cleaning_log!$A$2:$ZZ$2,0),0)</f>
        <v>940</v>
      </c>
      <c r="G137">
        <f>VLOOKUP($A137,cleaning_log!$A$1:$ZZ$9791,MATCH(G$5,cleaning_log!$A$2:$ZZ$2,0),0)</f>
        <v>1480</v>
      </c>
      <c r="H137">
        <f t="shared" ca="1" si="8"/>
        <v>30086</v>
      </c>
      <c r="I137">
        <f>VLOOKUP($A137,cleaning_log!$A$1:$ZZ$9791,MATCH(I$5,cleaning_log!$A$2:$ZZ$2,0),0)</f>
        <v>2292.4650000000001</v>
      </c>
      <c r="J137">
        <f>VLOOKUP($A137,cleaning_log!$A$1:$ZZ$9791,MATCH(J$5,cleaning_log!$A$2:$ZZ$2,0),0)</f>
        <v>2292.4650000000001</v>
      </c>
    </row>
    <row r="138" spans="1:10" x14ac:dyDescent="0.2">
      <c r="A138" t="s">
        <v>4009</v>
      </c>
      <c r="B138" t="str">
        <f>IF(NOT(ISNA(VLOOKUP($A138,miplib2017!$A$5:$A$10000,1,0))),"miplib2017",IF(NOT(ISNA(VLOOKUP($A138,miplib2010!$A$5:$A$10000,1,0))),"miplib2010",IF(NOT(ISNA(VLOOKUP($A138,miplib2003!$A$5:$A$10000,1,0))),"miplib2003",IF(NOT(ISNA(VLOOKUP($A138,miplib3!$A$5:$A$10000,1,0))),"miplib3",IF(NOT(ISNA(VLOOKUP($A138,miplib2!$A$5:$A$10000,1,0))),"miplib2",IF(NOT(ISNA(VLOOKUP($A138,coral!$A$5:$A$10000,1,0))),"coral",IF(NOT(ISNA(VLOOKUP($A138,neos!$A$5:$A$10000,1,0))),"neos","COULD NOT FIND")))))))</f>
        <v>miplib3</v>
      </c>
      <c r="C138" t="str">
        <f t="shared" si="7"/>
        <v>miplib3/gen</v>
      </c>
      <c r="D138">
        <f t="shared" ca="1" si="6"/>
        <v>780</v>
      </c>
      <c r="E138">
        <f t="shared" ca="1" si="6"/>
        <v>870</v>
      </c>
      <c r="F138" t="e">
        <f>VLOOKUP($A138,cleaning_log!$A$1:$ZZ$9791,MATCH(F$5,cleaning_log!$A$2:$ZZ$2,0),0)</f>
        <v>#N/A</v>
      </c>
      <c r="G138" t="e">
        <f>VLOOKUP($A138,cleaning_log!$A$1:$ZZ$9791,MATCH(G$5,cleaning_log!$A$2:$ZZ$2,0),0)</f>
        <v>#N/A</v>
      </c>
      <c r="H138">
        <f t="shared" ca="1" si="8"/>
        <v>112313.3627</v>
      </c>
      <c r="I138" t="e">
        <f>VLOOKUP($A138,cleaning_log!$A$1:$ZZ$9791,MATCH(I$5,cleaning_log!$A$2:$ZZ$2,0),0)</f>
        <v>#N/A</v>
      </c>
      <c r="J138" t="e">
        <f>VLOOKUP($A138,cleaning_log!$A$1:$ZZ$9791,MATCH(J$5,cleaning_log!$A$2:$ZZ$2,0),0)</f>
        <v>#N/A</v>
      </c>
    </row>
    <row r="139" spans="1:10" hidden="1" x14ac:dyDescent="0.2">
      <c r="A139" t="s">
        <v>4390</v>
      </c>
      <c r="B139" t="str">
        <f>IF(NOT(ISNA(VLOOKUP($A139,miplib2017!$A$5:$A$10000,1,0))),"miplib2017",IF(NOT(ISNA(VLOOKUP($A139,miplib2010!$A$5:$A$10000,1,0))),"miplib2010",IF(NOT(ISNA(VLOOKUP($A139,miplib2003!$A$5:$A$10000,1,0))),"miplib2003",IF(NOT(ISNA(VLOOKUP($A139,miplib3!$A$5:$A$10000,1,0))),"miplib3",IF(NOT(ISNA(VLOOKUP($A139,miplib2!$A$5:$A$10000,1,0))),"miplib2",IF(NOT(ISNA(VLOOKUP($A139,coral!$A$5:$A$10000,1,0))),"coral",IF(NOT(ISNA(VLOOKUP($A139,neos!$A$5:$A$10000,1,0))),"neos","COULD NOT FIND")))))))</f>
        <v>miplib2017</v>
      </c>
      <c r="C139" t="str">
        <f t="shared" si="7"/>
        <v>miplib2017/gen-ip002</v>
      </c>
      <c r="D139">
        <f t="shared" ca="1" si="6"/>
        <v>24</v>
      </c>
      <c r="E139">
        <f t="shared" ca="1" si="6"/>
        <v>41</v>
      </c>
      <c r="F139">
        <f>VLOOKUP($A139,cleaning_log!$A$1:$ZZ$9791,MATCH(F$5,cleaning_log!$A$2:$ZZ$2,0),0)</f>
        <v>24</v>
      </c>
      <c r="G139">
        <f>VLOOKUP($A139,cleaning_log!$A$1:$ZZ$9791,MATCH(G$5,cleaning_log!$A$2:$ZZ$2,0),0)</f>
        <v>41</v>
      </c>
      <c r="H139">
        <f t="shared" ca="1" si="8"/>
        <v>-4783.7333920000001</v>
      </c>
      <c r="I139">
        <f>VLOOKUP($A139,cleaning_log!$A$1:$ZZ$9791,MATCH(I$5,cleaning_log!$A$2:$ZZ$2,0),0)</f>
        <v>-4840.5419613008798</v>
      </c>
      <c r="J139">
        <f>VLOOKUP($A139,cleaning_log!$A$1:$ZZ$9791,MATCH(J$5,cleaning_log!$A$2:$ZZ$2,0),0)</f>
        <v>-4840.5419613008798</v>
      </c>
    </row>
    <row r="140" spans="1:10" hidden="1" x14ac:dyDescent="0.2">
      <c r="A140" t="s">
        <v>4391</v>
      </c>
      <c r="B140" t="str">
        <f>IF(NOT(ISNA(VLOOKUP($A140,miplib2017!$A$5:$A$10000,1,0))),"miplib2017",IF(NOT(ISNA(VLOOKUP($A140,miplib2010!$A$5:$A$10000,1,0))),"miplib2010",IF(NOT(ISNA(VLOOKUP($A140,miplib2003!$A$5:$A$10000,1,0))),"miplib2003",IF(NOT(ISNA(VLOOKUP($A140,miplib3!$A$5:$A$10000,1,0))),"miplib3",IF(NOT(ISNA(VLOOKUP($A140,miplib2!$A$5:$A$10000,1,0))),"miplib2",IF(NOT(ISNA(VLOOKUP($A140,coral!$A$5:$A$10000,1,0))),"coral",IF(NOT(ISNA(VLOOKUP($A140,neos!$A$5:$A$10000,1,0))),"neos","COULD NOT FIND")))))))</f>
        <v>miplib2017</v>
      </c>
      <c r="C140" t="str">
        <f t="shared" si="7"/>
        <v>miplib2017/gen-ip054</v>
      </c>
      <c r="D140">
        <f t="shared" ca="1" si="6"/>
        <v>27</v>
      </c>
      <c r="E140">
        <f t="shared" ca="1" si="6"/>
        <v>30</v>
      </c>
      <c r="F140">
        <f>VLOOKUP($A140,cleaning_log!$A$1:$ZZ$9791,MATCH(F$5,cleaning_log!$A$2:$ZZ$2,0),0)</f>
        <v>27</v>
      </c>
      <c r="G140">
        <f>VLOOKUP($A140,cleaning_log!$A$1:$ZZ$9791,MATCH(G$5,cleaning_log!$A$2:$ZZ$2,0),0)</f>
        <v>30</v>
      </c>
      <c r="H140">
        <f t="shared" ca="1" si="8"/>
        <v>6840.9656417899996</v>
      </c>
      <c r="I140">
        <f>VLOOKUP($A140,cleaning_log!$A$1:$ZZ$9791,MATCH(I$5,cleaning_log!$A$2:$ZZ$2,0),0)</f>
        <v>6765.2090425934102</v>
      </c>
      <c r="J140">
        <f>VLOOKUP($A140,cleaning_log!$A$1:$ZZ$9791,MATCH(J$5,cleaning_log!$A$2:$ZZ$2,0),0)</f>
        <v>6766.2498397106501</v>
      </c>
    </row>
    <row r="141" spans="1:10" hidden="1" x14ac:dyDescent="0.2">
      <c r="A141" t="s">
        <v>4122</v>
      </c>
      <c r="B141" t="str">
        <f>IF(NOT(ISNA(VLOOKUP($A141,miplib2017!$A$5:$A$10000,1,0))),"miplib2017",IF(NOT(ISNA(VLOOKUP($A141,miplib2010!$A$5:$A$10000,1,0))),"miplib2010",IF(NOT(ISNA(VLOOKUP($A141,miplib2003!$A$5:$A$10000,1,0))),"miplib2003",IF(NOT(ISNA(VLOOKUP($A141,miplib3!$A$5:$A$10000,1,0))),"miplib3",IF(NOT(ISNA(VLOOKUP($A141,miplib2!$A$5:$A$10000,1,0))),"miplib2",IF(NOT(ISNA(VLOOKUP($A141,coral!$A$5:$A$10000,1,0))),"coral",IF(NOT(ISNA(VLOOKUP($A141,neos!$A$5:$A$10000,1,0))),"neos","COULD NOT FIND")))))))</f>
        <v>miplib2010</v>
      </c>
      <c r="C141" t="str">
        <f t="shared" si="7"/>
        <v>miplib2010/ger50_17_trans</v>
      </c>
      <c r="D141">
        <f t="shared" ca="1" si="6"/>
        <v>499</v>
      </c>
      <c r="E141">
        <f t="shared" ca="1" si="6"/>
        <v>22414</v>
      </c>
      <c r="F141" t="e">
        <f>VLOOKUP($A141,cleaning_log!$A$1:$ZZ$9791,MATCH(F$5,cleaning_log!$A$2:$ZZ$2,0),0)</f>
        <v>#N/A</v>
      </c>
      <c r="G141" t="e">
        <f>VLOOKUP($A141,cleaning_log!$A$1:$ZZ$9791,MATCH(G$5,cleaning_log!$A$2:$ZZ$2,0),0)</f>
        <v>#N/A</v>
      </c>
      <c r="H141" t="str">
        <f t="shared" ca="1" si="8"/>
        <v>?</v>
      </c>
      <c r="I141" t="e">
        <f>VLOOKUP($A141,cleaning_log!$A$1:$ZZ$9791,MATCH(I$5,cleaning_log!$A$2:$ZZ$2,0),0)</f>
        <v>#N/A</v>
      </c>
      <c r="J141" t="e">
        <f>VLOOKUP($A141,cleaning_log!$A$1:$ZZ$9791,MATCH(J$5,cleaning_log!$A$2:$ZZ$2,0),0)</f>
        <v>#N/A</v>
      </c>
    </row>
    <row r="142" spans="1:10" hidden="1" x14ac:dyDescent="0.2">
      <c r="A142" t="s">
        <v>4123</v>
      </c>
      <c r="B142" t="str">
        <f>IF(NOT(ISNA(VLOOKUP($A142,miplib2017!$A$5:$A$10000,1,0))),"miplib2017",IF(NOT(ISNA(VLOOKUP($A142,miplib2010!$A$5:$A$10000,1,0))),"miplib2010",IF(NOT(ISNA(VLOOKUP($A142,miplib2003!$A$5:$A$10000,1,0))),"miplib2003",IF(NOT(ISNA(VLOOKUP($A142,miplib3!$A$5:$A$10000,1,0))),"miplib3",IF(NOT(ISNA(VLOOKUP($A142,miplib2!$A$5:$A$10000,1,0))),"miplib2",IF(NOT(ISNA(VLOOKUP($A142,coral!$A$5:$A$10000,1,0))),"coral",IF(NOT(ISNA(VLOOKUP($A142,neos!$A$5:$A$10000,1,0))),"neos","COULD NOT FIND")))))))</f>
        <v>miplib2017</v>
      </c>
      <c r="C142" t="str">
        <f t="shared" si="7"/>
        <v>miplib2017/germanrr</v>
      </c>
      <c r="D142">
        <f t="shared" ca="1" si="6"/>
        <v>10779</v>
      </c>
      <c r="E142">
        <f t="shared" ca="1" si="6"/>
        <v>10813</v>
      </c>
      <c r="F142">
        <f>VLOOKUP($A142,cleaning_log!$A$1:$ZZ$9791,MATCH(F$5,cleaning_log!$A$2:$ZZ$2,0),0)</f>
        <v>5484</v>
      </c>
      <c r="G142">
        <f>VLOOKUP($A142,cleaning_log!$A$1:$ZZ$9791,MATCH(G$5,cleaning_log!$A$2:$ZZ$2,0),0)</f>
        <v>10611</v>
      </c>
      <c r="H142">
        <f t="shared" ca="1" si="8"/>
        <v>47095869.648999996</v>
      </c>
      <c r="I142">
        <f>VLOOKUP($A142,cleaning_log!$A$1:$ZZ$9791,MATCH(I$5,cleaning_log!$A$2:$ZZ$2,0),0)</f>
        <v>45980135.416398801</v>
      </c>
      <c r="J142">
        <f>VLOOKUP($A142,cleaning_log!$A$1:$ZZ$9791,MATCH(J$5,cleaning_log!$A$2:$ZZ$2,0),0)</f>
        <v>45980135.416398801</v>
      </c>
    </row>
    <row r="143" spans="1:10" x14ac:dyDescent="0.2">
      <c r="A143" t="s">
        <v>4124</v>
      </c>
      <c r="B143" t="str">
        <f>IF(NOT(ISNA(VLOOKUP($A143,miplib2017!$A$5:$A$10000,1,0))),"miplib2017",IF(NOT(ISNA(VLOOKUP($A143,miplib2010!$A$5:$A$10000,1,0))),"miplib2010",IF(NOT(ISNA(VLOOKUP($A143,miplib2003!$A$5:$A$10000,1,0))),"miplib2003",IF(NOT(ISNA(VLOOKUP($A143,miplib3!$A$5:$A$10000,1,0))),"miplib3",IF(NOT(ISNA(VLOOKUP($A143,miplib2!$A$5:$A$10000,1,0))),"miplib2",IF(NOT(ISNA(VLOOKUP($A143,coral!$A$5:$A$10000,1,0))),"coral",IF(NOT(ISNA(VLOOKUP($A143,neos!$A$5:$A$10000,1,0))),"neos","COULD NOT FIND")))))))</f>
        <v>miplib2010</v>
      </c>
      <c r="C143" t="str">
        <f t="shared" si="7"/>
        <v>miplib2010/germany50-DBM</v>
      </c>
      <c r="D143">
        <f t="shared" ca="1" si="6"/>
        <v>2526</v>
      </c>
      <c r="E143">
        <f t="shared" ca="1" si="6"/>
        <v>8189</v>
      </c>
      <c r="F143" t="e">
        <f>VLOOKUP($A143,cleaning_log!$A$1:$ZZ$9791,MATCH(F$5,cleaning_log!$A$2:$ZZ$2,0),0)</f>
        <v>#N/A</v>
      </c>
      <c r="G143" t="e">
        <f>VLOOKUP($A143,cleaning_log!$A$1:$ZZ$9791,MATCH(G$5,cleaning_log!$A$2:$ZZ$2,0),0)</f>
        <v>#N/A</v>
      </c>
      <c r="H143">
        <f t="shared" ca="1" si="8"/>
        <v>473840</v>
      </c>
      <c r="I143" t="e">
        <f>VLOOKUP($A143,cleaning_log!$A$1:$ZZ$9791,MATCH(I$5,cleaning_log!$A$2:$ZZ$2,0),0)</f>
        <v>#N/A</v>
      </c>
      <c r="J143" t="e">
        <f>VLOOKUP($A143,cleaning_log!$A$1:$ZZ$9791,MATCH(J$5,cleaning_log!$A$2:$ZZ$2,0),0)</f>
        <v>#N/A</v>
      </c>
    </row>
    <row r="144" spans="1:10" hidden="1" x14ac:dyDescent="0.2">
      <c r="A144" t="s">
        <v>887</v>
      </c>
      <c r="B144" t="str">
        <f>IF(NOT(ISNA(VLOOKUP($A144,miplib2017!$A$5:$A$10000,1,0))),"miplib2017",IF(NOT(ISNA(VLOOKUP($A144,miplib2010!$A$5:$A$10000,1,0))),"miplib2010",IF(NOT(ISNA(VLOOKUP($A144,miplib2003!$A$5:$A$10000,1,0))),"miplib2003",IF(NOT(ISNA(VLOOKUP($A144,miplib3!$A$5:$A$10000,1,0))),"miplib3",IF(NOT(ISNA(VLOOKUP($A144,miplib2!$A$5:$A$10000,1,0))),"miplib2",IF(NOT(ISNA(VLOOKUP($A144,coral!$A$5:$A$10000,1,0))),"coral",IF(NOT(ISNA(VLOOKUP($A144,neos!$A$5:$A$10000,1,0))),"neos","COULD NOT FIND")))))))</f>
        <v>miplib2003</v>
      </c>
      <c r="C144" t="str">
        <f t="shared" si="7"/>
        <v>miplib2003/gesa2</v>
      </c>
      <c r="D144">
        <f t="shared" ca="1" si="6"/>
        <v>1392</v>
      </c>
      <c r="E144">
        <f t="shared" ca="1" si="6"/>
        <v>1224</v>
      </c>
      <c r="F144">
        <f>VLOOKUP($A144,cleaning_log!$A$1:$ZZ$9791,MATCH(F$5,cleaning_log!$A$2:$ZZ$2,0),0)</f>
        <v>1344</v>
      </c>
      <c r="G144">
        <f>VLOOKUP($A144,cleaning_log!$A$1:$ZZ$9791,MATCH(G$5,cleaning_log!$A$2:$ZZ$2,0),0)</f>
        <v>1176</v>
      </c>
      <c r="H144">
        <f t="shared" ca="1" si="8"/>
        <v>25779856.399999999</v>
      </c>
      <c r="I144">
        <f>VLOOKUP($A144,cleaning_log!$A$1:$ZZ$9791,MATCH(I$5,cleaning_log!$A$2:$ZZ$2,0),0)</f>
        <v>25476489.678122599</v>
      </c>
      <c r="J144">
        <f>VLOOKUP($A144,cleaning_log!$A$1:$ZZ$9791,MATCH(J$5,cleaning_log!$A$2:$ZZ$2,0),0)</f>
        <v>25501668.902555499</v>
      </c>
    </row>
    <row r="145" spans="1:10" hidden="1" x14ac:dyDescent="0.2">
      <c r="A145" t="s">
        <v>909</v>
      </c>
      <c r="B145" t="str">
        <f>IF(NOT(ISNA(VLOOKUP($A145,miplib2017!$A$5:$A$10000,1,0))),"miplib2017",IF(NOT(ISNA(VLOOKUP($A145,miplib2010!$A$5:$A$10000,1,0))),"miplib2010",IF(NOT(ISNA(VLOOKUP($A145,miplib2003!$A$5:$A$10000,1,0))),"miplib2003",IF(NOT(ISNA(VLOOKUP($A145,miplib3!$A$5:$A$10000,1,0))),"miplib3",IF(NOT(ISNA(VLOOKUP($A145,miplib2!$A$5:$A$10000,1,0))),"miplib2",IF(NOT(ISNA(VLOOKUP($A145,coral!$A$5:$A$10000,1,0))),"coral",IF(NOT(ISNA(VLOOKUP($A145,neos!$A$5:$A$10000,1,0))),"neos","COULD NOT FIND")))))))</f>
        <v>miplib2003</v>
      </c>
      <c r="C145" t="str">
        <f t="shared" si="7"/>
        <v>miplib2003/gesa2-o</v>
      </c>
      <c r="D145">
        <f t="shared" ca="1" si="6"/>
        <v>1248</v>
      </c>
      <c r="E145">
        <f t="shared" ca="1" si="6"/>
        <v>1224</v>
      </c>
      <c r="F145">
        <f>VLOOKUP($A145,cleaning_log!$A$1:$ZZ$9791,MATCH(F$5,cleaning_log!$A$2:$ZZ$2,0),0)</f>
        <v>1200</v>
      </c>
      <c r="G145">
        <f>VLOOKUP($A145,cleaning_log!$A$1:$ZZ$9791,MATCH(G$5,cleaning_log!$A$2:$ZZ$2,0),0)</f>
        <v>1176</v>
      </c>
      <c r="H145">
        <f t="shared" ca="1" si="8"/>
        <v>25779856.399999999</v>
      </c>
      <c r="I145">
        <f>VLOOKUP($A145,cleaning_log!$A$1:$ZZ$9791,MATCH(I$5,cleaning_log!$A$2:$ZZ$2,0),0)</f>
        <v>25476489.678122599</v>
      </c>
      <c r="J145">
        <f>VLOOKUP($A145,cleaning_log!$A$1:$ZZ$9791,MATCH(J$5,cleaning_log!$A$2:$ZZ$2,0),0)</f>
        <v>25490184.45146</v>
      </c>
    </row>
    <row r="146" spans="1:10" hidden="1" x14ac:dyDescent="0.2">
      <c r="A146" t="s">
        <v>938</v>
      </c>
      <c r="B146" t="str">
        <f>IF(NOT(ISNA(VLOOKUP($A146,miplib2017!$A$5:$A$10000,1,0))),"miplib2017",IF(NOT(ISNA(VLOOKUP($A146,miplib2010!$A$5:$A$10000,1,0))),"miplib2010",IF(NOT(ISNA(VLOOKUP($A146,miplib2003!$A$5:$A$10000,1,0))),"miplib2003",IF(NOT(ISNA(VLOOKUP($A146,miplib3!$A$5:$A$10000,1,0))),"miplib3",IF(NOT(ISNA(VLOOKUP($A146,miplib2!$A$5:$A$10000,1,0))),"miplib2",IF(NOT(ISNA(VLOOKUP($A146,coral!$A$5:$A$10000,1,0))),"coral",IF(NOT(ISNA(VLOOKUP($A146,neos!$A$5:$A$10000,1,0))),"neos","COULD NOT FIND")))))))</f>
        <v>miplib3</v>
      </c>
      <c r="C146" t="str">
        <f t="shared" si="7"/>
        <v>miplib3/gesa3</v>
      </c>
      <c r="D146">
        <f t="shared" ca="1" si="6"/>
        <v>1368</v>
      </c>
      <c r="E146">
        <f t="shared" ca="1" si="6"/>
        <v>1152</v>
      </c>
      <c r="F146">
        <f>VLOOKUP($A146,cleaning_log!$A$1:$ZZ$9791,MATCH(F$5,cleaning_log!$A$2:$ZZ$2,0),0)</f>
        <v>1296</v>
      </c>
      <c r="G146">
        <f>VLOOKUP($A146,cleaning_log!$A$1:$ZZ$9791,MATCH(G$5,cleaning_log!$A$2:$ZZ$2,0),0)</f>
        <v>1080</v>
      </c>
      <c r="H146">
        <f t="shared" ca="1" si="8"/>
        <v>27991042.647999998</v>
      </c>
      <c r="I146">
        <f>VLOOKUP($A146,cleaning_log!$A$1:$ZZ$9791,MATCH(I$5,cleaning_log!$A$2:$ZZ$2,0),0)</f>
        <v>27833632.450665299</v>
      </c>
      <c r="J146">
        <f>VLOOKUP($A146,cleaning_log!$A$1:$ZZ$9791,MATCH(J$5,cleaning_log!$A$2:$ZZ$2,0),0)</f>
        <v>27900966.1737982</v>
      </c>
    </row>
    <row r="147" spans="1:10" hidden="1" x14ac:dyDescent="0.2">
      <c r="A147" t="s">
        <v>958</v>
      </c>
      <c r="B147" t="str">
        <f>IF(NOT(ISNA(VLOOKUP($A147,miplib2017!$A$5:$A$10000,1,0))),"miplib2017",IF(NOT(ISNA(VLOOKUP($A147,miplib2010!$A$5:$A$10000,1,0))),"miplib2010",IF(NOT(ISNA(VLOOKUP($A147,miplib2003!$A$5:$A$10000,1,0))),"miplib2003",IF(NOT(ISNA(VLOOKUP($A147,miplib3!$A$5:$A$10000,1,0))),"miplib3",IF(NOT(ISNA(VLOOKUP($A147,miplib2!$A$5:$A$10000,1,0))),"miplib2",IF(NOT(ISNA(VLOOKUP($A147,coral!$A$5:$A$10000,1,0))),"coral",IF(NOT(ISNA(VLOOKUP($A147,neos!$A$5:$A$10000,1,0))),"neos","COULD NOT FIND")))))))</f>
        <v>miplib3</v>
      </c>
      <c r="C147" t="str">
        <f t="shared" si="7"/>
        <v>miplib3/gesa3_o</v>
      </c>
      <c r="D147">
        <f t="shared" ca="1" si="6"/>
        <v>1224</v>
      </c>
      <c r="E147">
        <f t="shared" ca="1" si="6"/>
        <v>1152</v>
      </c>
      <c r="F147">
        <f>VLOOKUP($A147,cleaning_log!$A$1:$ZZ$9791,MATCH(F$5,cleaning_log!$A$2:$ZZ$2,0),0)</f>
        <v>1152</v>
      </c>
      <c r="G147">
        <f>VLOOKUP($A147,cleaning_log!$A$1:$ZZ$9791,MATCH(G$5,cleaning_log!$A$2:$ZZ$2,0),0)</f>
        <v>1080</v>
      </c>
      <c r="H147">
        <f t="shared" ca="1" si="8"/>
        <v>27991042.647999998</v>
      </c>
      <c r="I147">
        <f>VLOOKUP($A147,cleaning_log!$A$1:$ZZ$9791,MATCH(I$5,cleaning_log!$A$2:$ZZ$2,0),0)</f>
        <v>27833632.450665299</v>
      </c>
      <c r="J147">
        <f>VLOOKUP($A147,cleaning_log!$A$1:$ZZ$9791,MATCH(J$5,cleaning_log!$A$2:$ZZ$2,0),0)</f>
        <v>27844619.173496298</v>
      </c>
    </row>
    <row r="148" spans="1:10" hidden="1" x14ac:dyDescent="0.2">
      <c r="A148" t="s">
        <v>4392</v>
      </c>
      <c r="B148" t="str">
        <f>IF(NOT(ISNA(VLOOKUP($A148,miplib2017!$A$5:$A$10000,1,0))),"miplib2017",IF(NOT(ISNA(VLOOKUP($A148,miplib2010!$A$5:$A$10000,1,0))),"miplib2010",IF(NOT(ISNA(VLOOKUP($A148,miplib2003!$A$5:$A$10000,1,0))),"miplib2003",IF(NOT(ISNA(VLOOKUP($A148,miplib3!$A$5:$A$10000,1,0))),"miplib3",IF(NOT(ISNA(VLOOKUP($A148,miplib2!$A$5:$A$10000,1,0))),"miplib2",IF(NOT(ISNA(VLOOKUP($A148,coral!$A$5:$A$10000,1,0))),"coral",IF(NOT(ISNA(VLOOKUP($A148,neos!$A$5:$A$10000,1,0))),"neos","COULD NOT FIND")))))))</f>
        <v>miplib2017</v>
      </c>
      <c r="C148" t="str">
        <f t="shared" si="7"/>
        <v>miplib2017/gfd-schedulen180f7d50m30k18</v>
      </c>
      <c r="D148">
        <f t="shared" ca="1" si="6"/>
        <v>457985</v>
      </c>
      <c r="E148">
        <f t="shared" ca="1" si="6"/>
        <v>227535</v>
      </c>
      <c r="F148">
        <f>VLOOKUP($A148,cleaning_log!$A$1:$ZZ$9791,MATCH(F$5,cleaning_log!$A$2:$ZZ$2,0),0)</f>
        <v>245118</v>
      </c>
      <c r="G148">
        <f>VLOOKUP($A148,cleaning_log!$A$1:$ZZ$9791,MATCH(G$5,cleaning_log!$A$2:$ZZ$2,0),0)</f>
        <v>119604</v>
      </c>
      <c r="H148">
        <f t="shared" ca="1" si="8"/>
        <v>1</v>
      </c>
      <c r="I148">
        <f>VLOOKUP($A148,cleaning_log!$A$1:$ZZ$9791,MATCH(I$5,cleaning_log!$A$2:$ZZ$2,0),0)</f>
        <v>0.999999999999999</v>
      </c>
      <c r="J148">
        <f>VLOOKUP($A148,cleaning_log!$A$1:$ZZ$9791,MATCH(J$5,cleaning_log!$A$2:$ZZ$2,0),0)</f>
        <v>1</v>
      </c>
    </row>
    <row r="149" spans="1:10" hidden="1" x14ac:dyDescent="0.2">
      <c r="A149" t="s">
        <v>4393</v>
      </c>
      <c r="B149" t="str">
        <f>IF(NOT(ISNA(VLOOKUP($A149,miplib2017!$A$5:$A$10000,1,0))),"miplib2017",IF(NOT(ISNA(VLOOKUP($A149,miplib2010!$A$5:$A$10000,1,0))),"miplib2010",IF(NOT(ISNA(VLOOKUP($A149,miplib2003!$A$5:$A$10000,1,0))),"miplib2003",IF(NOT(ISNA(VLOOKUP($A149,miplib3!$A$5:$A$10000,1,0))),"miplib3",IF(NOT(ISNA(VLOOKUP($A149,miplib2!$A$5:$A$10000,1,0))),"miplib2",IF(NOT(ISNA(VLOOKUP($A149,coral!$A$5:$A$10000,1,0))),"coral",IF(NOT(ISNA(VLOOKUP($A149,neos!$A$5:$A$10000,1,0))),"neos","COULD NOT FIND")))))))</f>
        <v>miplib2017</v>
      </c>
      <c r="C149" t="str">
        <f t="shared" si="7"/>
        <v>miplib2017/glass-sc</v>
      </c>
      <c r="D149">
        <f t="shared" ca="1" si="6"/>
        <v>6119</v>
      </c>
      <c r="E149">
        <f t="shared" ca="1" si="6"/>
        <v>214</v>
      </c>
      <c r="F149">
        <f>VLOOKUP($A149,cleaning_log!$A$1:$ZZ$9791,MATCH(F$5,cleaning_log!$A$2:$ZZ$2,0),0)</f>
        <v>6119</v>
      </c>
      <c r="G149">
        <f>VLOOKUP($A149,cleaning_log!$A$1:$ZZ$9791,MATCH(G$5,cleaning_log!$A$2:$ZZ$2,0),0)</f>
        <v>211</v>
      </c>
      <c r="H149">
        <f t="shared" ca="1" si="8"/>
        <v>23</v>
      </c>
      <c r="I149">
        <f>VLOOKUP($A149,cleaning_log!$A$1:$ZZ$9791,MATCH(I$5,cleaning_log!$A$2:$ZZ$2,0),0)</f>
        <v>14.0802958565341</v>
      </c>
      <c r="J149">
        <f>VLOOKUP($A149,cleaning_log!$A$1:$ZZ$9791,MATCH(J$5,cleaning_log!$A$2:$ZZ$2,0),0)</f>
        <v>14.0802958565341</v>
      </c>
    </row>
    <row r="150" spans="1:10" hidden="1" x14ac:dyDescent="0.2">
      <c r="A150" t="s">
        <v>979</v>
      </c>
      <c r="B150" t="str">
        <f>IF(NOT(ISNA(VLOOKUP($A150,miplib2017!$A$5:$A$10000,1,0))),"miplib2017",IF(NOT(ISNA(VLOOKUP($A150,miplib2010!$A$5:$A$10000,1,0))),"miplib2010",IF(NOT(ISNA(VLOOKUP($A150,miplib2003!$A$5:$A$10000,1,0))),"miplib2003",IF(NOT(ISNA(VLOOKUP($A150,miplib3!$A$5:$A$10000,1,0))),"miplib3",IF(NOT(ISNA(VLOOKUP($A150,miplib2!$A$5:$A$10000,1,0))),"miplib2",IF(NOT(ISNA(VLOOKUP($A150,coral!$A$5:$A$10000,1,0))),"coral",IF(NOT(ISNA(VLOOKUP($A150,neos!$A$5:$A$10000,1,0))),"neos","COULD NOT FIND")))))))</f>
        <v>miplib2017</v>
      </c>
      <c r="C150" t="str">
        <f t="shared" si="7"/>
        <v>miplib2017/glass4</v>
      </c>
      <c r="D150">
        <f t="shared" ref="D150:E213" ca="1" si="9">VLOOKUP($A150,INDIRECT("'"&amp;$B150&amp;"'!"&amp;"$A$5:$Z$1000"),MATCH(D$5,INDIRECT("'"&amp;$B150&amp;"'!$A$4:$Z$4"),0),0)</f>
        <v>396</v>
      </c>
      <c r="E150">
        <f t="shared" ca="1" si="9"/>
        <v>322</v>
      </c>
      <c r="F150">
        <f>VLOOKUP($A150,cleaning_log!$A$1:$ZZ$9791,MATCH(F$5,cleaning_log!$A$2:$ZZ$2,0),0)</f>
        <v>392</v>
      </c>
      <c r="G150">
        <f>VLOOKUP($A150,cleaning_log!$A$1:$ZZ$9791,MATCH(G$5,cleaning_log!$A$2:$ZZ$2,0),0)</f>
        <v>317</v>
      </c>
      <c r="H150">
        <f t="shared" ca="1" si="8"/>
        <v>1200012600</v>
      </c>
      <c r="I150">
        <f>VLOOKUP($A150,cleaning_log!$A$1:$ZZ$9791,MATCH(I$5,cleaning_log!$A$2:$ZZ$2,0),0)</f>
        <v>800002400</v>
      </c>
      <c r="J150">
        <f>VLOOKUP($A150,cleaning_log!$A$1:$ZZ$9791,MATCH(J$5,cleaning_log!$A$2:$ZZ$2,0),0)</f>
        <v>800002400</v>
      </c>
    </row>
    <row r="151" spans="1:10" hidden="1" x14ac:dyDescent="0.2">
      <c r="A151" t="s">
        <v>996</v>
      </c>
      <c r="B151" t="str">
        <f>IF(NOT(ISNA(VLOOKUP($A151,miplib2017!$A$5:$A$10000,1,0))),"miplib2017",IF(NOT(ISNA(VLOOKUP($A151,miplib2010!$A$5:$A$10000,1,0))),"miplib2010",IF(NOT(ISNA(VLOOKUP($A151,miplib2003!$A$5:$A$10000,1,0))),"miplib2003",IF(NOT(ISNA(VLOOKUP($A151,miplib3!$A$5:$A$10000,1,0))),"miplib3",IF(NOT(ISNA(VLOOKUP($A151,miplib2!$A$5:$A$10000,1,0))),"miplib2",IF(NOT(ISNA(VLOOKUP($A151,coral!$A$5:$A$10000,1,0))),"coral",IF(NOT(ISNA(VLOOKUP($A151,neos!$A$5:$A$10000,1,0))),"neos","COULD NOT FIND")))))))</f>
        <v>miplib2017</v>
      </c>
      <c r="C151" t="str">
        <f t="shared" si="7"/>
        <v>miplib2017/gmu-35-40</v>
      </c>
      <c r="D151">
        <f t="shared" ca="1" si="9"/>
        <v>424</v>
      </c>
      <c r="E151">
        <f t="shared" ca="1" si="9"/>
        <v>1205</v>
      </c>
      <c r="F151">
        <f>VLOOKUP($A151,cleaning_log!$A$1:$ZZ$9791,MATCH(F$5,cleaning_log!$A$2:$ZZ$2,0),0)</f>
        <v>356</v>
      </c>
      <c r="G151">
        <f>VLOOKUP($A151,cleaning_log!$A$1:$ZZ$9791,MATCH(G$5,cleaning_log!$A$2:$ZZ$2,0),0)</f>
        <v>651</v>
      </c>
      <c r="H151">
        <f t="shared" ca="1" si="8"/>
        <v>-2406733.3687999998</v>
      </c>
      <c r="I151">
        <f>VLOOKUP($A151,cleaning_log!$A$1:$ZZ$9791,MATCH(I$5,cleaning_log!$A$2:$ZZ$2,0),0)</f>
        <v>-2406943.5563428798</v>
      </c>
      <c r="J151">
        <f>VLOOKUP($A151,cleaning_log!$A$1:$ZZ$9791,MATCH(J$5,cleaning_log!$A$2:$ZZ$2,0),0)</f>
        <v>-2406943.5563428798</v>
      </c>
    </row>
    <row r="152" spans="1:10" hidden="1" x14ac:dyDescent="0.2">
      <c r="A152" t="s">
        <v>1017</v>
      </c>
      <c r="B152" t="str">
        <f>IF(NOT(ISNA(VLOOKUP($A152,miplib2017!$A$5:$A$10000,1,0))),"miplib2017",IF(NOT(ISNA(VLOOKUP($A152,miplib2010!$A$5:$A$10000,1,0))),"miplib2010",IF(NOT(ISNA(VLOOKUP($A152,miplib2003!$A$5:$A$10000,1,0))),"miplib2003",IF(NOT(ISNA(VLOOKUP($A152,miplib3!$A$5:$A$10000,1,0))),"miplib3",IF(NOT(ISNA(VLOOKUP($A152,miplib2!$A$5:$A$10000,1,0))),"miplib2",IF(NOT(ISNA(VLOOKUP($A152,coral!$A$5:$A$10000,1,0))),"coral",IF(NOT(ISNA(VLOOKUP($A152,neos!$A$5:$A$10000,1,0))),"neos","COULD NOT FIND")))))))</f>
        <v>miplib2017</v>
      </c>
      <c r="C152" t="str">
        <f t="shared" si="7"/>
        <v>miplib2017/gmu-35-50</v>
      </c>
      <c r="D152">
        <f t="shared" ca="1" si="9"/>
        <v>435</v>
      </c>
      <c r="E152">
        <f t="shared" ca="1" si="9"/>
        <v>1919</v>
      </c>
      <c r="F152">
        <f>VLOOKUP($A152,cleaning_log!$A$1:$ZZ$9791,MATCH(F$5,cleaning_log!$A$2:$ZZ$2,0),0)</f>
        <v>358</v>
      </c>
      <c r="G152">
        <f>VLOOKUP($A152,cleaning_log!$A$1:$ZZ$9791,MATCH(G$5,cleaning_log!$A$2:$ZZ$2,0),0)</f>
        <v>953</v>
      </c>
      <c r="H152">
        <f t="shared" ca="1" si="8"/>
        <v>-2607958.33</v>
      </c>
      <c r="I152">
        <f>VLOOKUP($A152,cleaning_log!$A$1:$ZZ$9791,MATCH(I$5,cleaning_log!$A$2:$ZZ$2,0),0)</f>
        <v>-2608070.3157429998</v>
      </c>
      <c r="J152">
        <f>VLOOKUP($A152,cleaning_log!$A$1:$ZZ$9791,MATCH(J$5,cleaning_log!$A$2:$ZZ$2,0),0)</f>
        <v>-2608070.3157429998</v>
      </c>
    </row>
    <row r="153" spans="1:10" x14ac:dyDescent="0.2">
      <c r="A153" t="s">
        <v>4125</v>
      </c>
      <c r="B153" t="str">
        <f>IF(NOT(ISNA(VLOOKUP($A153,miplib2017!$A$5:$A$10000,1,0))),"miplib2017",IF(NOT(ISNA(VLOOKUP($A153,miplib2010!$A$5:$A$10000,1,0))),"miplib2010",IF(NOT(ISNA(VLOOKUP($A153,miplib2003!$A$5:$A$10000,1,0))),"miplib2003",IF(NOT(ISNA(VLOOKUP($A153,miplib3!$A$5:$A$10000,1,0))),"miplib3",IF(NOT(ISNA(VLOOKUP($A153,miplib2!$A$5:$A$10000,1,0))),"miplib2",IF(NOT(ISNA(VLOOKUP($A153,coral!$A$5:$A$10000,1,0))),"coral",IF(NOT(ISNA(VLOOKUP($A153,neos!$A$5:$A$10000,1,0))),"neos","COULD NOT FIND")))))))</f>
        <v>miplib2010</v>
      </c>
      <c r="C153" t="str">
        <f t="shared" si="7"/>
        <v>miplib2010/gmut-75-50</v>
      </c>
      <c r="D153">
        <f t="shared" ca="1" si="9"/>
        <v>2565</v>
      </c>
      <c r="E153">
        <f t="shared" ca="1" si="9"/>
        <v>68865</v>
      </c>
      <c r="F153" t="e">
        <f>VLOOKUP($A153,cleaning_log!$A$1:$ZZ$9791,MATCH(F$5,cleaning_log!$A$2:$ZZ$2,0),0)</f>
        <v>#N/A</v>
      </c>
      <c r="G153" t="e">
        <f>VLOOKUP($A153,cleaning_log!$A$1:$ZZ$9791,MATCH(G$5,cleaning_log!$A$2:$ZZ$2,0),0)</f>
        <v>#N/A</v>
      </c>
      <c r="H153">
        <f t="shared" ca="1" si="8"/>
        <v>-14180699.047</v>
      </c>
      <c r="I153" t="e">
        <f>VLOOKUP($A153,cleaning_log!$A$1:$ZZ$9791,MATCH(I$5,cleaning_log!$A$2:$ZZ$2,0),0)</f>
        <v>#N/A</v>
      </c>
      <c r="J153" t="e">
        <f>VLOOKUP($A153,cleaning_log!$A$1:$ZZ$9791,MATCH(J$5,cleaning_log!$A$2:$ZZ$2,0),0)</f>
        <v>#N/A</v>
      </c>
    </row>
    <row r="154" spans="1:10" x14ac:dyDescent="0.2">
      <c r="A154" t="s">
        <v>4126</v>
      </c>
      <c r="B154" t="str">
        <f>IF(NOT(ISNA(VLOOKUP($A154,miplib2017!$A$5:$A$10000,1,0))),"miplib2017",IF(NOT(ISNA(VLOOKUP($A154,miplib2010!$A$5:$A$10000,1,0))),"miplib2010",IF(NOT(ISNA(VLOOKUP($A154,miplib2003!$A$5:$A$10000,1,0))),"miplib2003",IF(NOT(ISNA(VLOOKUP($A154,miplib3!$A$5:$A$10000,1,0))),"miplib3",IF(NOT(ISNA(VLOOKUP($A154,miplib2!$A$5:$A$10000,1,0))),"miplib2",IF(NOT(ISNA(VLOOKUP($A154,coral!$A$5:$A$10000,1,0))),"coral",IF(NOT(ISNA(VLOOKUP($A154,neos!$A$5:$A$10000,1,0))),"neos","COULD NOT FIND")))))))</f>
        <v>miplib2010</v>
      </c>
      <c r="C154" t="str">
        <f t="shared" si="7"/>
        <v>miplib2010/gmut-77-40</v>
      </c>
      <c r="D154">
        <f t="shared" ca="1" si="9"/>
        <v>2554</v>
      </c>
      <c r="E154">
        <f t="shared" ca="1" si="9"/>
        <v>24338</v>
      </c>
      <c r="F154" t="e">
        <f>VLOOKUP($A154,cleaning_log!$A$1:$ZZ$9791,MATCH(F$5,cleaning_log!$A$2:$ZZ$2,0),0)</f>
        <v>#N/A</v>
      </c>
      <c r="G154" t="e">
        <f>VLOOKUP($A154,cleaning_log!$A$1:$ZZ$9791,MATCH(G$5,cleaning_log!$A$2:$ZZ$2,0),0)</f>
        <v>#N/A</v>
      </c>
      <c r="H154">
        <f t="shared" ca="1" si="8"/>
        <v>-14172045.441985199</v>
      </c>
      <c r="I154" t="e">
        <f>VLOOKUP($A154,cleaning_log!$A$1:$ZZ$9791,MATCH(I$5,cleaning_log!$A$2:$ZZ$2,0),0)</f>
        <v>#N/A</v>
      </c>
      <c r="J154" t="e">
        <f>VLOOKUP($A154,cleaning_log!$A$1:$ZZ$9791,MATCH(J$5,cleaning_log!$A$2:$ZZ$2,0),0)</f>
        <v>#N/A</v>
      </c>
    </row>
    <row r="155" spans="1:10" hidden="1" x14ac:dyDescent="0.2">
      <c r="A155" t="s">
        <v>1038</v>
      </c>
      <c r="B155" t="str">
        <f>IF(NOT(ISNA(VLOOKUP($A155,miplib2017!$A$5:$A$10000,1,0))),"miplib2017",IF(NOT(ISNA(VLOOKUP($A155,miplib2010!$A$5:$A$10000,1,0))),"miplib2010",IF(NOT(ISNA(VLOOKUP($A155,miplib2003!$A$5:$A$10000,1,0))),"miplib2003",IF(NOT(ISNA(VLOOKUP($A155,miplib3!$A$5:$A$10000,1,0))),"miplib3",IF(NOT(ISNA(VLOOKUP($A155,miplib2!$A$5:$A$10000,1,0))),"miplib2",IF(NOT(ISNA(VLOOKUP($A155,coral!$A$5:$A$10000,1,0))),"coral",IF(NOT(ISNA(VLOOKUP($A155,neos!$A$5:$A$10000,1,0))),"neos","COULD NOT FIND")))))))</f>
        <v>miplib2010</v>
      </c>
      <c r="C155" t="str">
        <f t="shared" si="7"/>
        <v>miplib2010/go19</v>
      </c>
      <c r="D155">
        <f t="shared" ca="1" si="9"/>
        <v>441</v>
      </c>
      <c r="E155">
        <f t="shared" ca="1" si="9"/>
        <v>441</v>
      </c>
      <c r="F155">
        <f>VLOOKUP($A155,cleaning_log!$A$1:$ZZ$9791,MATCH(F$5,cleaning_log!$A$2:$ZZ$2,0),0)</f>
        <v>361</v>
      </c>
      <c r="G155">
        <f>VLOOKUP($A155,cleaning_log!$A$1:$ZZ$9791,MATCH(G$5,cleaning_log!$A$2:$ZZ$2,0),0)</f>
        <v>361</v>
      </c>
      <c r="H155">
        <f t="shared" ca="1" si="8"/>
        <v>84</v>
      </c>
      <c r="I155">
        <f>VLOOKUP($A155,cleaning_log!$A$1:$ZZ$9791,MATCH(I$5,cleaning_log!$A$2:$ZZ$2,0),0)</f>
        <v>76.530222438966902</v>
      </c>
      <c r="J155">
        <f>VLOOKUP($A155,cleaning_log!$A$1:$ZZ$9791,MATCH(J$5,cleaning_log!$A$2:$ZZ$2,0),0)</f>
        <v>76.530222438966703</v>
      </c>
    </row>
    <row r="156" spans="1:10" hidden="1" x14ac:dyDescent="0.2">
      <c r="A156" t="s">
        <v>4394</v>
      </c>
      <c r="B156" t="str">
        <f>IF(NOT(ISNA(VLOOKUP($A156,miplib2017!$A$5:$A$10000,1,0))),"miplib2017",IF(NOT(ISNA(VLOOKUP($A156,miplib2010!$A$5:$A$10000,1,0))),"miplib2010",IF(NOT(ISNA(VLOOKUP($A156,miplib2003!$A$5:$A$10000,1,0))),"miplib2003",IF(NOT(ISNA(VLOOKUP($A156,miplib3!$A$5:$A$10000,1,0))),"miplib3",IF(NOT(ISNA(VLOOKUP($A156,miplib2!$A$5:$A$10000,1,0))),"miplib2",IF(NOT(ISNA(VLOOKUP($A156,coral!$A$5:$A$10000,1,0))),"coral",IF(NOT(ISNA(VLOOKUP($A156,neos!$A$5:$A$10000,1,0))),"neos","COULD NOT FIND")))))))</f>
        <v>miplib2017</v>
      </c>
      <c r="C156" t="str">
        <f t="shared" si="7"/>
        <v>miplib2017/graph20-20-1rand</v>
      </c>
      <c r="D156">
        <f t="shared" ca="1" si="9"/>
        <v>5587</v>
      </c>
      <c r="E156">
        <f t="shared" ca="1" si="9"/>
        <v>2183</v>
      </c>
      <c r="F156">
        <f>VLOOKUP($A156,cleaning_log!$A$1:$ZZ$9791,MATCH(F$5,cleaning_log!$A$2:$ZZ$2,0),0)</f>
        <v>4810</v>
      </c>
      <c r="G156">
        <f>VLOOKUP($A156,cleaning_log!$A$1:$ZZ$9791,MATCH(G$5,cleaning_log!$A$2:$ZZ$2,0),0)</f>
        <v>1924</v>
      </c>
      <c r="H156">
        <f t="shared" ca="1" si="8"/>
        <v>-9</v>
      </c>
      <c r="I156">
        <f>VLOOKUP($A156,cleaning_log!$A$1:$ZZ$9791,MATCH(I$5,cleaning_log!$A$2:$ZZ$2,0),0)</f>
        <v>-37</v>
      </c>
      <c r="J156">
        <f>VLOOKUP($A156,cleaning_log!$A$1:$ZZ$9791,MATCH(J$5,cleaning_log!$A$2:$ZZ$2,0),0)</f>
        <v>-36</v>
      </c>
    </row>
    <row r="157" spans="1:10" hidden="1" x14ac:dyDescent="0.2">
      <c r="A157" t="s">
        <v>4395</v>
      </c>
      <c r="B157" t="str">
        <f>IF(NOT(ISNA(VLOOKUP($A157,miplib2017!$A$5:$A$10000,1,0))),"miplib2017",IF(NOT(ISNA(VLOOKUP($A157,miplib2010!$A$5:$A$10000,1,0))),"miplib2010",IF(NOT(ISNA(VLOOKUP($A157,miplib2003!$A$5:$A$10000,1,0))),"miplib2003",IF(NOT(ISNA(VLOOKUP($A157,miplib3!$A$5:$A$10000,1,0))),"miplib3",IF(NOT(ISNA(VLOOKUP($A157,miplib2!$A$5:$A$10000,1,0))),"miplib2",IF(NOT(ISNA(VLOOKUP($A157,coral!$A$5:$A$10000,1,0))),"coral",IF(NOT(ISNA(VLOOKUP($A157,neos!$A$5:$A$10000,1,0))),"neos","COULD NOT FIND")))))))</f>
        <v>miplib2017</v>
      </c>
      <c r="C157" t="str">
        <f t="shared" si="7"/>
        <v>miplib2017/graphdraw-domain</v>
      </c>
      <c r="D157">
        <f t="shared" ca="1" si="9"/>
        <v>865</v>
      </c>
      <c r="E157">
        <f t="shared" ca="1" si="9"/>
        <v>254</v>
      </c>
      <c r="F157">
        <f>VLOOKUP($A157,cleaning_log!$A$1:$ZZ$9791,MATCH(F$5,cleaning_log!$A$2:$ZZ$2,0),0)</f>
        <v>865</v>
      </c>
      <c r="G157">
        <f>VLOOKUP($A157,cleaning_log!$A$1:$ZZ$9791,MATCH(G$5,cleaning_log!$A$2:$ZZ$2,0),0)</f>
        <v>254</v>
      </c>
      <c r="H157">
        <f t="shared" ca="1" si="8"/>
        <v>19686</v>
      </c>
      <c r="I157">
        <f>VLOOKUP($A157,cleaning_log!$A$1:$ZZ$9791,MATCH(I$5,cleaning_log!$A$2:$ZZ$2,0),0)</f>
        <v>12671.9999999999</v>
      </c>
      <c r="J157">
        <f>VLOOKUP($A157,cleaning_log!$A$1:$ZZ$9791,MATCH(J$5,cleaning_log!$A$2:$ZZ$2,0),0)</f>
        <v>12672</v>
      </c>
    </row>
    <row r="158" spans="1:10" hidden="1" x14ac:dyDescent="0.2">
      <c r="A158" t="s">
        <v>1059</v>
      </c>
      <c r="B158" t="str">
        <f>IF(NOT(ISNA(VLOOKUP($A158,miplib2017!$A$5:$A$10000,1,0))),"miplib2017",IF(NOT(ISNA(VLOOKUP($A158,miplib2010!$A$5:$A$10000,1,0))),"miplib2010",IF(NOT(ISNA(VLOOKUP($A158,miplib2003!$A$5:$A$10000,1,0))),"miplib2003",IF(NOT(ISNA(VLOOKUP($A158,miplib3!$A$5:$A$10000,1,0))),"miplib3",IF(NOT(ISNA(VLOOKUP($A158,miplib2!$A$5:$A$10000,1,0))),"miplib2",IF(NOT(ISNA(VLOOKUP($A158,coral!$A$5:$A$10000,1,0))),"coral",IF(NOT(ISNA(VLOOKUP($A158,neos!$A$5:$A$10000,1,0))),"neos","COULD NOT FIND")))))))</f>
        <v>miplib3</v>
      </c>
      <c r="C158" t="str">
        <f t="shared" si="7"/>
        <v>miplib3/gt2</v>
      </c>
      <c r="D158">
        <f t="shared" ca="1" si="9"/>
        <v>29</v>
      </c>
      <c r="E158">
        <f t="shared" ca="1" si="9"/>
        <v>188</v>
      </c>
      <c r="F158">
        <f>VLOOKUP($A158,cleaning_log!$A$1:$ZZ$9791,MATCH(F$5,cleaning_log!$A$2:$ZZ$2,0),0)</f>
        <v>28</v>
      </c>
      <c r="G158">
        <f>VLOOKUP($A158,cleaning_log!$A$1:$ZZ$9791,MATCH(G$5,cleaning_log!$A$2:$ZZ$2,0),0)</f>
        <v>173</v>
      </c>
      <c r="H158">
        <f t="shared" ca="1" si="8"/>
        <v>21166</v>
      </c>
      <c r="I158">
        <f>VLOOKUP($A158,cleaning_log!$A$1:$ZZ$9791,MATCH(I$5,cleaning_log!$A$2:$ZZ$2,0),0)</f>
        <v>13460.233074411801</v>
      </c>
      <c r="J158">
        <f>VLOOKUP($A158,cleaning_log!$A$1:$ZZ$9791,MATCH(J$5,cleaning_log!$A$2:$ZZ$2,0),0)</f>
        <v>20146.7612971823</v>
      </c>
    </row>
    <row r="159" spans="1:10" hidden="1" x14ac:dyDescent="0.2">
      <c r="A159" t="s">
        <v>4396</v>
      </c>
      <c r="B159" t="str">
        <f>IF(NOT(ISNA(VLOOKUP($A159,miplib2017!$A$5:$A$10000,1,0))),"miplib2017",IF(NOT(ISNA(VLOOKUP($A159,miplib2010!$A$5:$A$10000,1,0))),"miplib2010",IF(NOT(ISNA(VLOOKUP($A159,miplib2003!$A$5:$A$10000,1,0))),"miplib2003",IF(NOT(ISNA(VLOOKUP($A159,miplib3!$A$5:$A$10000,1,0))),"miplib3",IF(NOT(ISNA(VLOOKUP($A159,miplib2!$A$5:$A$10000,1,0))),"miplib2",IF(NOT(ISNA(VLOOKUP($A159,coral!$A$5:$A$10000,1,0))),"coral",IF(NOT(ISNA(VLOOKUP($A159,neos!$A$5:$A$10000,1,0))),"neos","COULD NOT FIND")))))))</f>
        <v>miplib2017</v>
      </c>
      <c r="C159" t="str">
        <f t="shared" si="7"/>
        <v>miplib2017/h80x6320d</v>
      </c>
      <c r="D159">
        <f t="shared" ca="1" si="9"/>
        <v>6558</v>
      </c>
      <c r="E159">
        <f t="shared" ca="1" si="9"/>
        <v>12640</v>
      </c>
      <c r="F159">
        <f>VLOOKUP($A159,cleaning_log!$A$1:$ZZ$9791,MATCH(F$5,cleaning_log!$A$2:$ZZ$2,0),0)</f>
        <v>6332</v>
      </c>
      <c r="G159">
        <f>VLOOKUP($A159,cleaning_log!$A$1:$ZZ$9791,MATCH(G$5,cleaning_log!$A$2:$ZZ$2,0),0)</f>
        <v>12414</v>
      </c>
      <c r="H159">
        <f t="shared" ca="1" si="8"/>
        <v>6382.0990482460002</v>
      </c>
      <c r="I159">
        <f>VLOOKUP($A159,cleaning_log!$A$1:$ZZ$9791,MATCH(I$5,cleaning_log!$A$2:$ZZ$2,0),0)</f>
        <v>5325.1601044348899</v>
      </c>
      <c r="J159">
        <f>VLOOKUP($A159,cleaning_log!$A$1:$ZZ$9791,MATCH(J$5,cleaning_log!$A$2:$ZZ$2,0),0)</f>
        <v>5325.1601044348799</v>
      </c>
    </row>
    <row r="160" spans="1:10" x14ac:dyDescent="0.2">
      <c r="A160" t="s">
        <v>4127</v>
      </c>
      <c r="B160" t="str">
        <f>IF(NOT(ISNA(VLOOKUP($A160,miplib2017!$A$5:$A$10000,1,0))),"miplib2017",IF(NOT(ISNA(VLOOKUP($A160,miplib2010!$A$5:$A$10000,1,0))),"miplib2010",IF(NOT(ISNA(VLOOKUP($A160,miplib2003!$A$5:$A$10000,1,0))),"miplib2003",IF(NOT(ISNA(VLOOKUP($A160,miplib3!$A$5:$A$10000,1,0))),"miplib3",IF(NOT(ISNA(VLOOKUP($A160,miplib2!$A$5:$A$10000,1,0))),"miplib2",IF(NOT(ISNA(VLOOKUP($A160,coral!$A$5:$A$10000,1,0))),"coral",IF(NOT(ISNA(VLOOKUP($A160,neos!$A$5:$A$10000,1,0))),"neos","COULD NOT FIND")))))))</f>
        <v>miplib2010</v>
      </c>
      <c r="C160" t="str">
        <f t="shared" si="7"/>
        <v>miplib2010/hanoi5</v>
      </c>
      <c r="D160">
        <f t="shared" ca="1" si="9"/>
        <v>16399</v>
      </c>
      <c r="E160">
        <f t="shared" ca="1" si="9"/>
        <v>3862</v>
      </c>
      <c r="F160" t="e">
        <f>VLOOKUP($A160,cleaning_log!$A$1:$ZZ$9791,MATCH(F$5,cleaning_log!$A$2:$ZZ$2,0),0)</f>
        <v>#N/A</v>
      </c>
      <c r="G160" t="e">
        <f>VLOOKUP($A160,cleaning_log!$A$1:$ZZ$9791,MATCH(G$5,cleaning_log!$A$2:$ZZ$2,0),0)</f>
        <v>#N/A</v>
      </c>
      <c r="H160">
        <f t="shared" ca="1" si="8"/>
        <v>1931</v>
      </c>
      <c r="I160" t="e">
        <f>VLOOKUP($A160,cleaning_log!$A$1:$ZZ$9791,MATCH(I$5,cleaning_log!$A$2:$ZZ$2,0),0)</f>
        <v>#N/A</v>
      </c>
      <c r="J160" t="e">
        <f>VLOOKUP($A160,cleaning_log!$A$1:$ZZ$9791,MATCH(J$5,cleaning_log!$A$2:$ZZ$2,0),0)</f>
        <v>#N/A</v>
      </c>
    </row>
    <row r="161" spans="1:10" hidden="1" x14ac:dyDescent="0.2">
      <c r="A161" s="19" t="s">
        <v>4535</v>
      </c>
      <c r="B161" t="str">
        <f>IF(NOT(ISNA(VLOOKUP($A161,miplib2017!$A$5:$A$10000,1,0))),"miplib2017",IF(NOT(ISNA(VLOOKUP($A161,miplib2010!$A$5:$A$10000,1,0))),"miplib2010",IF(NOT(ISNA(VLOOKUP($A161,miplib2003!$A$5:$A$10000,1,0))),"miplib2003",IF(NOT(ISNA(VLOOKUP($A161,miplib3!$A$5:$A$10000,1,0))),"miplib3",IF(NOT(ISNA(VLOOKUP($A161,miplib2!$A$5:$A$10000,1,0))),"miplib2",IF(NOT(ISNA(VLOOKUP($A161,coral!$A$5:$A$10000,1,0))),"coral",IF(NOT(ISNA(VLOOKUP($A161,neos!$A$5:$A$10000,1,0))),"neos","COULD NOT FIND")))))))</f>
        <v>coral</v>
      </c>
      <c r="C161" t="str">
        <f t="shared" si="7"/>
        <v>coral/haprp</v>
      </c>
      <c r="D161">
        <f t="shared" ca="1" si="9"/>
        <v>1048</v>
      </c>
      <c r="E161">
        <f t="shared" ca="1" si="9"/>
        <v>1828</v>
      </c>
      <c r="F161" t="e">
        <f>VLOOKUP($A161,cleaning_log!$A$1:$ZZ$9791,MATCH(F$5,cleaning_log!$A$2:$ZZ$2,0),0)</f>
        <v>#N/A</v>
      </c>
      <c r="G161" t="e">
        <f>VLOOKUP($A161,cleaning_log!$A$1:$ZZ$9791,MATCH(G$5,cleaning_log!$A$2:$ZZ$2,0),0)</f>
        <v>#N/A</v>
      </c>
      <c r="H161" t="str">
        <f t="shared" ca="1" si="8"/>
        <v>?</v>
      </c>
      <c r="I161" t="e">
        <f>VLOOKUP($A161,cleaning_log!$A$1:$ZZ$9791,MATCH(I$5,cleaning_log!$A$2:$ZZ$2,0),0)</f>
        <v>#N/A</v>
      </c>
      <c r="J161" t="e">
        <f>VLOOKUP($A161,cleaning_log!$A$1:$ZZ$9791,MATCH(J$5,cleaning_log!$A$2:$ZZ$2,0),0)</f>
        <v>#N/A</v>
      </c>
    </row>
    <row r="162" spans="1:10" hidden="1" x14ac:dyDescent="0.2">
      <c r="A162" t="s">
        <v>1076</v>
      </c>
      <c r="B162" t="str">
        <f>IF(NOT(ISNA(VLOOKUP($A162,miplib2017!$A$5:$A$10000,1,0))),"miplib2017",IF(NOT(ISNA(VLOOKUP($A162,miplib2010!$A$5:$A$10000,1,0))),"miplib2010",IF(NOT(ISNA(VLOOKUP($A162,miplib2003!$A$5:$A$10000,1,0))),"miplib2003",IF(NOT(ISNA(VLOOKUP($A162,miplib3!$A$5:$A$10000,1,0))),"miplib3",IF(NOT(ISNA(VLOOKUP($A162,miplib2!$A$5:$A$10000,1,0))),"miplib2",IF(NOT(ISNA(VLOOKUP($A162,coral!$A$5:$A$10000,1,0))),"coral",IF(NOT(ISNA(VLOOKUP($A162,neos!$A$5:$A$10000,1,0))),"neos","COULD NOT FIND")))))))</f>
        <v>miplib2010</v>
      </c>
      <c r="C162" t="str">
        <f t="shared" si="7"/>
        <v>miplib2010/harp2</v>
      </c>
      <c r="D162">
        <f t="shared" ca="1" si="9"/>
        <v>112</v>
      </c>
      <c r="E162">
        <f t="shared" ca="1" si="9"/>
        <v>2993</v>
      </c>
      <c r="F162">
        <f>VLOOKUP($A162,cleaning_log!$A$1:$ZZ$9791,MATCH(F$5,cleaning_log!$A$2:$ZZ$2,0),0)</f>
        <v>92</v>
      </c>
      <c r="G162">
        <f>VLOOKUP($A162,cleaning_log!$A$1:$ZZ$9791,MATCH(G$5,cleaning_log!$A$2:$ZZ$2,0),0)</f>
        <v>1013</v>
      </c>
      <c r="H162">
        <f t="shared" ca="1" si="8"/>
        <v>-73899800</v>
      </c>
      <c r="I162">
        <f>VLOOKUP($A162,cleaning_log!$A$1:$ZZ$9791,MATCH(I$5,cleaning_log!$A$2:$ZZ$2,0),0)</f>
        <v>-74353341.502299607</v>
      </c>
      <c r="J162">
        <f>VLOOKUP($A162,cleaning_log!$A$1:$ZZ$9791,MATCH(J$5,cleaning_log!$A$2:$ZZ$2,0),0)</f>
        <v>-74325169.345138296</v>
      </c>
    </row>
    <row r="163" spans="1:10" hidden="1" x14ac:dyDescent="0.2">
      <c r="A163" t="s">
        <v>4128</v>
      </c>
      <c r="B163" t="str">
        <f>IF(NOT(ISNA(VLOOKUP($A163,miplib2017!$A$5:$A$10000,1,0))),"miplib2017",IF(NOT(ISNA(VLOOKUP($A163,miplib2010!$A$5:$A$10000,1,0))),"miplib2010",IF(NOT(ISNA(VLOOKUP($A163,miplib2003!$A$5:$A$10000,1,0))),"miplib2003",IF(NOT(ISNA(VLOOKUP($A163,miplib3!$A$5:$A$10000,1,0))),"miplib3",IF(NOT(ISNA(VLOOKUP($A163,miplib2!$A$5:$A$10000,1,0))),"miplib2",IF(NOT(ISNA(VLOOKUP($A163,coral!$A$5:$A$10000,1,0))),"coral",IF(NOT(ISNA(VLOOKUP($A163,neos!$A$5:$A$10000,1,0))),"neos","COULD NOT FIND")))))))</f>
        <v>miplib2010</v>
      </c>
      <c r="C163" t="str">
        <f t="shared" si="7"/>
        <v>miplib2010/hawaiiv10-130</v>
      </c>
      <c r="D163">
        <f t="shared" ca="1" si="9"/>
        <v>1388052</v>
      </c>
      <c r="E163">
        <f t="shared" ca="1" si="9"/>
        <v>685130</v>
      </c>
      <c r="F163" t="e">
        <f>VLOOKUP($A163,cleaning_log!$A$1:$ZZ$9791,MATCH(F$5,cleaning_log!$A$2:$ZZ$2,0),0)</f>
        <v>#N/A</v>
      </c>
      <c r="G163" t="e">
        <f>VLOOKUP($A163,cleaning_log!$A$1:$ZZ$9791,MATCH(G$5,cleaning_log!$A$2:$ZZ$2,0),0)</f>
        <v>#N/A</v>
      </c>
      <c r="H163" t="str">
        <f t="shared" ca="1" si="8"/>
        <v>?</v>
      </c>
      <c r="I163" t="e">
        <f>VLOOKUP($A163,cleaning_log!$A$1:$ZZ$9791,MATCH(I$5,cleaning_log!$A$2:$ZZ$2,0),0)</f>
        <v>#N/A</v>
      </c>
      <c r="J163" t="e">
        <f>VLOOKUP($A163,cleaning_log!$A$1:$ZZ$9791,MATCH(J$5,cleaning_log!$A$2:$ZZ$2,0),0)</f>
        <v>#N/A</v>
      </c>
    </row>
    <row r="164" spans="1:10" hidden="1" x14ac:dyDescent="0.2">
      <c r="A164" t="s">
        <v>4397</v>
      </c>
      <c r="B164" t="str">
        <f>IF(NOT(ISNA(VLOOKUP($A164,miplib2017!$A$5:$A$10000,1,0))),"miplib2017",IF(NOT(ISNA(VLOOKUP($A164,miplib2010!$A$5:$A$10000,1,0))),"miplib2010",IF(NOT(ISNA(VLOOKUP($A164,miplib2003!$A$5:$A$10000,1,0))),"miplib2003",IF(NOT(ISNA(VLOOKUP($A164,miplib3!$A$5:$A$10000,1,0))),"miplib3",IF(NOT(ISNA(VLOOKUP($A164,miplib2!$A$5:$A$10000,1,0))),"miplib2",IF(NOT(ISNA(VLOOKUP($A164,coral!$A$5:$A$10000,1,0))),"coral",IF(NOT(ISNA(VLOOKUP($A164,neos!$A$5:$A$10000,1,0))),"neos","COULD NOT FIND")))))))</f>
        <v>miplib2017</v>
      </c>
      <c r="C164" t="str">
        <f t="shared" si="7"/>
        <v>miplib2017/highschool1-aigio</v>
      </c>
      <c r="D164">
        <f t="shared" ca="1" si="9"/>
        <v>92568</v>
      </c>
      <c r="E164">
        <f t="shared" ca="1" si="9"/>
        <v>320404</v>
      </c>
      <c r="F164">
        <f>VLOOKUP($A164,cleaning_log!$A$1:$ZZ$9791,MATCH(F$5,cleaning_log!$A$2:$ZZ$2,0),0)</f>
        <v>30783</v>
      </c>
      <c r="G164">
        <f>VLOOKUP($A164,cleaning_log!$A$1:$ZZ$9791,MATCH(G$5,cleaning_log!$A$2:$ZZ$2,0),0)</f>
        <v>39038</v>
      </c>
      <c r="H164">
        <f t="shared" ca="1" si="8"/>
        <v>0</v>
      </c>
      <c r="I164">
        <f>VLOOKUP($A164,cleaning_log!$A$1:$ZZ$9791,MATCH(I$5,cleaning_log!$A$2:$ZZ$2,0),0)</f>
        <v>2.4964587E-13</v>
      </c>
      <c r="J164">
        <f>VLOOKUP($A164,cleaning_log!$A$1:$ZZ$9791,MATCH(J$5,cleaning_log!$A$2:$ZZ$2,0),0)</f>
        <v>0</v>
      </c>
    </row>
    <row r="165" spans="1:10" hidden="1" x14ac:dyDescent="0.2">
      <c r="A165" t="s">
        <v>4398</v>
      </c>
      <c r="B165" t="str">
        <f>IF(NOT(ISNA(VLOOKUP($A165,miplib2017!$A$5:$A$10000,1,0))),"miplib2017",IF(NOT(ISNA(VLOOKUP($A165,miplib2010!$A$5:$A$10000,1,0))),"miplib2010",IF(NOT(ISNA(VLOOKUP($A165,miplib2003!$A$5:$A$10000,1,0))),"miplib2003",IF(NOT(ISNA(VLOOKUP($A165,miplib3!$A$5:$A$10000,1,0))),"miplib3",IF(NOT(ISNA(VLOOKUP($A165,miplib2!$A$5:$A$10000,1,0))),"miplib2",IF(NOT(ISNA(VLOOKUP($A165,coral!$A$5:$A$10000,1,0))),"coral",IF(NOT(ISNA(VLOOKUP($A165,neos!$A$5:$A$10000,1,0))),"neos","COULD NOT FIND")))))))</f>
        <v>miplib2017</v>
      </c>
      <c r="C165" t="str">
        <f t="shared" si="7"/>
        <v>miplib2017/hypothyroid-k1</v>
      </c>
      <c r="D165">
        <f t="shared" ca="1" si="9"/>
        <v>5195</v>
      </c>
      <c r="E165">
        <f t="shared" ca="1" si="9"/>
        <v>2602</v>
      </c>
      <c r="F165">
        <f>VLOOKUP($A165,cleaning_log!$A$1:$ZZ$9791,MATCH(F$5,cleaning_log!$A$2:$ZZ$2,0),0)</f>
        <v>5189</v>
      </c>
      <c r="G165">
        <f>VLOOKUP($A165,cleaning_log!$A$1:$ZZ$9791,MATCH(G$5,cleaning_log!$A$2:$ZZ$2,0),0)</f>
        <v>2595</v>
      </c>
      <c r="H165">
        <f t="shared" ca="1" si="8"/>
        <v>-2851</v>
      </c>
      <c r="I165">
        <f>VLOOKUP($A165,cleaning_log!$A$1:$ZZ$9791,MATCH(I$5,cleaning_log!$A$2:$ZZ$2,0),0)</f>
        <v>-2902.8525855769699</v>
      </c>
      <c r="J165">
        <f>VLOOKUP($A165,cleaning_log!$A$1:$ZZ$9791,MATCH(J$5,cleaning_log!$A$2:$ZZ$2,0),0)</f>
        <v>-2902.8525855769699</v>
      </c>
    </row>
    <row r="166" spans="1:10" hidden="1" x14ac:dyDescent="0.2">
      <c r="A166" t="s">
        <v>1098</v>
      </c>
      <c r="B166" t="str">
        <f>IF(NOT(ISNA(VLOOKUP($A166,miplib2017!$A$5:$A$10000,1,0))),"miplib2017",IF(NOT(ISNA(VLOOKUP($A166,miplib2010!$A$5:$A$10000,1,0))),"miplib2010",IF(NOT(ISNA(VLOOKUP($A166,miplib2003!$A$5:$A$10000,1,0))),"miplib2003",IF(NOT(ISNA(VLOOKUP($A166,miplib3!$A$5:$A$10000,1,0))),"miplib3",IF(NOT(ISNA(VLOOKUP($A166,miplib2!$A$5:$A$10000,1,0))),"miplib2",IF(NOT(ISNA(VLOOKUP($A166,coral!$A$5:$A$10000,1,0))),"coral",IF(NOT(ISNA(VLOOKUP($A166,neos!$A$5:$A$10000,1,0))),"neos","COULD NOT FIND")))))))</f>
        <v>miplib2017</v>
      </c>
      <c r="C166" t="str">
        <f t="shared" si="7"/>
        <v>miplib2017/ic97_potential</v>
      </c>
      <c r="D166">
        <f t="shared" ca="1" si="9"/>
        <v>1046</v>
      </c>
      <c r="E166">
        <f t="shared" ca="1" si="9"/>
        <v>728</v>
      </c>
      <c r="F166">
        <f>VLOOKUP($A166,cleaning_log!$A$1:$ZZ$9791,MATCH(F$5,cleaning_log!$A$2:$ZZ$2,0),0)</f>
        <v>998</v>
      </c>
      <c r="G166">
        <f>VLOOKUP($A166,cleaning_log!$A$1:$ZZ$9791,MATCH(G$5,cleaning_log!$A$2:$ZZ$2,0),0)</f>
        <v>726</v>
      </c>
      <c r="H166">
        <f t="shared" ca="1" si="8"/>
        <v>3942</v>
      </c>
      <c r="I166">
        <f>VLOOKUP($A166,cleaning_log!$A$1:$ZZ$9791,MATCH(I$5,cleaning_log!$A$2:$ZZ$2,0),0)</f>
        <v>3868</v>
      </c>
      <c r="J166">
        <f>VLOOKUP($A166,cleaning_log!$A$1:$ZZ$9791,MATCH(J$5,cleaning_log!$A$2:$ZZ$2,0),0)</f>
        <v>3868</v>
      </c>
    </row>
    <row r="167" spans="1:10" hidden="1" x14ac:dyDescent="0.2">
      <c r="A167" t="s">
        <v>4399</v>
      </c>
      <c r="B167" t="str">
        <f>IF(NOT(ISNA(VLOOKUP($A167,miplib2017!$A$5:$A$10000,1,0))),"miplib2017",IF(NOT(ISNA(VLOOKUP($A167,miplib2010!$A$5:$A$10000,1,0))),"miplib2010",IF(NOT(ISNA(VLOOKUP($A167,miplib2003!$A$5:$A$10000,1,0))),"miplib2003",IF(NOT(ISNA(VLOOKUP($A167,miplib3!$A$5:$A$10000,1,0))),"miplib3",IF(NOT(ISNA(VLOOKUP($A167,miplib2!$A$5:$A$10000,1,0))),"miplib2",IF(NOT(ISNA(VLOOKUP($A167,coral!$A$5:$A$10000,1,0))),"coral",IF(NOT(ISNA(VLOOKUP($A167,neos!$A$5:$A$10000,1,0))),"neos","COULD NOT FIND")))))))</f>
        <v>miplib2017</v>
      </c>
      <c r="C167" t="str">
        <f t="shared" si="7"/>
        <v>miplib2017/icir97_tension</v>
      </c>
      <c r="D167">
        <f t="shared" ca="1" si="9"/>
        <v>1203</v>
      </c>
      <c r="E167">
        <f t="shared" ca="1" si="9"/>
        <v>2494</v>
      </c>
      <c r="F167">
        <f>VLOOKUP($A167,cleaning_log!$A$1:$ZZ$9791,MATCH(F$5,cleaning_log!$A$2:$ZZ$2,0),0)</f>
        <v>856</v>
      </c>
      <c r="G167">
        <f>VLOOKUP($A167,cleaning_log!$A$1:$ZZ$9791,MATCH(G$5,cleaning_log!$A$2:$ZZ$2,0),0)</f>
        <v>1898</v>
      </c>
      <c r="H167">
        <f t="shared" ca="1" si="8"/>
        <v>6375</v>
      </c>
      <c r="I167">
        <f>VLOOKUP($A167,cleaning_log!$A$1:$ZZ$9791,MATCH(I$5,cleaning_log!$A$2:$ZZ$2,0),0)</f>
        <v>6302</v>
      </c>
      <c r="J167">
        <f>VLOOKUP($A167,cleaning_log!$A$1:$ZZ$9791,MATCH(J$5,cleaning_log!$A$2:$ZZ$2,0),0)</f>
        <v>6302</v>
      </c>
    </row>
    <row r="168" spans="1:10" hidden="1" x14ac:dyDescent="0.2">
      <c r="A168" t="s">
        <v>1120</v>
      </c>
      <c r="B168" t="str">
        <f>IF(NOT(ISNA(VLOOKUP($A168,miplib2017!$A$5:$A$10000,1,0))),"miplib2017",IF(NOT(ISNA(VLOOKUP($A168,miplib2010!$A$5:$A$10000,1,0))),"miplib2010",IF(NOT(ISNA(VLOOKUP($A168,miplib2003!$A$5:$A$10000,1,0))),"miplib2003",IF(NOT(ISNA(VLOOKUP($A168,miplib3!$A$5:$A$10000,1,0))),"miplib3",IF(NOT(ISNA(VLOOKUP($A168,miplib2!$A$5:$A$10000,1,0))),"miplib2",IF(NOT(ISNA(VLOOKUP($A168,coral!$A$5:$A$10000,1,0))),"coral",IF(NOT(ISNA(VLOOKUP($A168,neos!$A$5:$A$10000,1,0))),"neos","COULD NOT FIND")))))))</f>
        <v>miplib2010</v>
      </c>
      <c r="C168" t="str">
        <f t="shared" si="7"/>
        <v>miplib2010/iis-100-0-cov</v>
      </c>
      <c r="D168">
        <f t="shared" ca="1" si="9"/>
        <v>3831</v>
      </c>
      <c r="E168">
        <f t="shared" ca="1" si="9"/>
        <v>100</v>
      </c>
      <c r="F168">
        <f>VLOOKUP($A168,cleaning_log!$A$1:$ZZ$9791,MATCH(F$5,cleaning_log!$A$2:$ZZ$2,0),0)</f>
        <v>3831</v>
      </c>
      <c r="G168">
        <f>VLOOKUP($A168,cleaning_log!$A$1:$ZZ$9791,MATCH(G$5,cleaning_log!$A$2:$ZZ$2,0),0)</f>
        <v>100</v>
      </c>
      <c r="H168">
        <f t="shared" ca="1" si="8"/>
        <v>29</v>
      </c>
      <c r="I168">
        <f>VLOOKUP($A168,cleaning_log!$A$1:$ZZ$9791,MATCH(I$5,cleaning_log!$A$2:$ZZ$2,0),0)</f>
        <v>16.6666666666666</v>
      </c>
      <c r="J168">
        <f>VLOOKUP($A168,cleaning_log!$A$1:$ZZ$9791,MATCH(J$5,cleaning_log!$A$2:$ZZ$2,0),0)</f>
        <v>16.6666666666666</v>
      </c>
    </row>
    <row r="169" spans="1:10" hidden="1" x14ac:dyDescent="0.2">
      <c r="A169" t="s">
        <v>4129</v>
      </c>
      <c r="B169" t="str">
        <f>IF(NOT(ISNA(VLOOKUP($A169,miplib2017!$A$5:$A$10000,1,0))),"miplib2017",IF(NOT(ISNA(VLOOKUP($A169,miplib2010!$A$5:$A$10000,1,0))),"miplib2010",IF(NOT(ISNA(VLOOKUP($A169,miplib2003!$A$5:$A$10000,1,0))),"miplib2003",IF(NOT(ISNA(VLOOKUP($A169,miplib3!$A$5:$A$10000,1,0))),"miplib3",IF(NOT(ISNA(VLOOKUP($A169,miplib2!$A$5:$A$10000,1,0))),"miplib2",IF(NOT(ISNA(VLOOKUP($A169,coral!$A$5:$A$10000,1,0))),"coral",IF(NOT(ISNA(VLOOKUP($A169,neos!$A$5:$A$10000,1,0))),"neos","COULD NOT FIND")))))))</f>
        <v>miplib2010</v>
      </c>
      <c r="C169" t="str">
        <f t="shared" si="7"/>
        <v>miplib2010/iis-bupa-cov</v>
      </c>
      <c r="D169">
        <f t="shared" ca="1" si="9"/>
        <v>4803</v>
      </c>
      <c r="E169">
        <f t="shared" ca="1" si="9"/>
        <v>345</v>
      </c>
      <c r="F169">
        <f>VLOOKUP($A169,cleaning_log!$A$1:$ZZ$9791,MATCH(F$5,cleaning_log!$A$2:$ZZ$2,0),0)</f>
        <v>4796</v>
      </c>
      <c r="G169">
        <f>VLOOKUP($A169,cleaning_log!$A$1:$ZZ$9791,MATCH(G$5,cleaning_log!$A$2:$ZZ$2,0),0)</f>
        <v>337</v>
      </c>
      <c r="H169">
        <f t="shared" ca="1" si="8"/>
        <v>36</v>
      </c>
      <c r="I169">
        <f>VLOOKUP($A169,cleaning_log!$A$1:$ZZ$9791,MATCH(I$5,cleaning_log!$A$2:$ZZ$2,0),0)</f>
        <v>26.497216877543099</v>
      </c>
      <c r="J169">
        <f>VLOOKUP($A169,cleaning_log!$A$1:$ZZ$9791,MATCH(J$5,cleaning_log!$A$2:$ZZ$2,0),0)</f>
        <v>26.497216877543099</v>
      </c>
    </row>
    <row r="170" spans="1:10" x14ac:dyDescent="0.2">
      <c r="A170" t="s">
        <v>4130</v>
      </c>
      <c r="B170" t="str">
        <f>IF(NOT(ISNA(VLOOKUP($A170,miplib2017!$A$5:$A$10000,1,0))),"miplib2017",IF(NOT(ISNA(VLOOKUP($A170,miplib2010!$A$5:$A$10000,1,0))),"miplib2010",IF(NOT(ISNA(VLOOKUP($A170,miplib2003!$A$5:$A$10000,1,0))),"miplib2003",IF(NOT(ISNA(VLOOKUP($A170,miplib3!$A$5:$A$10000,1,0))),"miplib3",IF(NOT(ISNA(VLOOKUP($A170,miplib2!$A$5:$A$10000,1,0))),"miplib2",IF(NOT(ISNA(VLOOKUP($A170,coral!$A$5:$A$10000,1,0))),"coral",IF(NOT(ISNA(VLOOKUP($A170,neos!$A$5:$A$10000,1,0))),"neos","COULD NOT FIND")))))))</f>
        <v>miplib2010</v>
      </c>
      <c r="C170" t="str">
        <f t="shared" si="7"/>
        <v>miplib2010/iis-pima-cov</v>
      </c>
      <c r="D170">
        <f t="shared" ca="1" si="9"/>
        <v>7201</v>
      </c>
      <c r="E170">
        <f t="shared" ca="1" si="9"/>
        <v>768</v>
      </c>
      <c r="F170" t="e">
        <f>VLOOKUP($A170,cleaning_log!$A$1:$ZZ$9791,MATCH(F$5,cleaning_log!$A$2:$ZZ$2,0),0)</f>
        <v>#N/A</v>
      </c>
      <c r="G170" t="e">
        <f>VLOOKUP($A170,cleaning_log!$A$1:$ZZ$9791,MATCH(G$5,cleaning_log!$A$2:$ZZ$2,0),0)</f>
        <v>#N/A</v>
      </c>
      <c r="H170">
        <f t="shared" ca="1" si="8"/>
        <v>33</v>
      </c>
      <c r="I170" t="e">
        <f>VLOOKUP($A170,cleaning_log!$A$1:$ZZ$9791,MATCH(I$5,cleaning_log!$A$2:$ZZ$2,0),0)</f>
        <v>#N/A</v>
      </c>
      <c r="J170" t="e">
        <f>VLOOKUP($A170,cleaning_log!$A$1:$ZZ$9791,MATCH(J$5,cleaning_log!$A$2:$ZZ$2,0),0)</f>
        <v>#N/A</v>
      </c>
    </row>
    <row r="171" spans="1:10" x14ac:dyDescent="0.2">
      <c r="A171" t="s">
        <v>4131</v>
      </c>
      <c r="B171" t="str">
        <f>IF(NOT(ISNA(VLOOKUP($A171,miplib2017!$A$5:$A$10000,1,0))),"miplib2017",IF(NOT(ISNA(VLOOKUP($A171,miplib2010!$A$5:$A$10000,1,0))),"miplib2010",IF(NOT(ISNA(VLOOKUP($A171,miplib2003!$A$5:$A$10000,1,0))),"miplib2003",IF(NOT(ISNA(VLOOKUP($A171,miplib3!$A$5:$A$10000,1,0))),"miplib3",IF(NOT(ISNA(VLOOKUP($A171,miplib2!$A$5:$A$10000,1,0))),"miplib2",IF(NOT(ISNA(VLOOKUP($A171,coral!$A$5:$A$10000,1,0))),"coral",IF(NOT(ISNA(VLOOKUP($A171,neos!$A$5:$A$10000,1,0))),"neos","COULD NOT FIND")))))))</f>
        <v>miplib2010</v>
      </c>
      <c r="C171" t="str">
        <f t="shared" si="7"/>
        <v>miplib2010/in</v>
      </c>
      <c r="D171">
        <f t="shared" ca="1" si="9"/>
        <v>1526202</v>
      </c>
      <c r="E171">
        <f t="shared" ca="1" si="9"/>
        <v>1449074</v>
      </c>
      <c r="F171" t="e">
        <f>VLOOKUP($A171,cleaning_log!$A$1:$ZZ$9791,MATCH(F$5,cleaning_log!$A$2:$ZZ$2,0),0)</f>
        <v>#N/A</v>
      </c>
      <c r="G171" t="e">
        <f>VLOOKUP($A171,cleaning_log!$A$1:$ZZ$9791,MATCH(G$5,cleaning_log!$A$2:$ZZ$2,0),0)</f>
        <v>#N/A</v>
      </c>
      <c r="H171">
        <f t="shared" ca="1" si="8"/>
        <v>58</v>
      </c>
      <c r="I171" t="e">
        <f>VLOOKUP($A171,cleaning_log!$A$1:$ZZ$9791,MATCH(I$5,cleaning_log!$A$2:$ZZ$2,0),0)</f>
        <v>#N/A</v>
      </c>
      <c r="J171" t="e">
        <f>VLOOKUP($A171,cleaning_log!$A$1:$ZZ$9791,MATCH(J$5,cleaning_log!$A$2:$ZZ$2,0),0)</f>
        <v>#N/A</v>
      </c>
    </row>
    <row r="172" spans="1:10" hidden="1" x14ac:dyDescent="0.2">
      <c r="A172" t="s">
        <v>4400</v>
      </c>
      <c r="B172" t="str">
        <f>IF(NOT(ISNA(VLOOKUP($A172,miplib2017!$A$5:$A$10000,1,0))),"miplib2017",IF(NOT(ISNA(VLOOKUP($A172,miplib2010!$A$5:$A$10000,1,0))),"miplib2010",IF(NOT(ISNA(VLOOKUP($A172,miplib2003!$A$5:$A$10000,1,0))),"miplib2003",IF(NOT(ISNA(VLOOKUP($A172,miplib3!$A$5:$A$10000,1,0))),"miplib3",IF(NOT(ISNA(VLOOKUP($A172,miplib2!$A$5:$A$10000,1,0))),"miplib2",IF(NOT(ISNA(VLOOKUP($A172,coral!$A$5:$A$10000,1,0))),"coral",IF(NOT(ISNA(VLOOKUP($A172,neos!$A$5:$A$10000,1,0))),"neos","COULD NOT FIND")))))))</f>
        <v>miplib2017</v>
      </c>
      <c r="C172" t="str">
        <f t="shared" si="7"/>
        <v>miplib2017/irish-electricity</v>
      </c>
      <c r="D172">
        <f t="shared" ca="1" si="9"/>
        <v>104259</v>
      </c>
      <c r="E172">
        <f t="shared" ca="1" si="9"/>
        <v>61728</v>
      </c>
      <c r="F172">
        <f>VLOOKUP($A172,cleaning_log!$A$1:$ZZ$9791,MATCH(F$5,cleaning_log!$A$2:$ZZ$2,0),0)</f>
        <v>37451</v>
      </c>
      <c r="G172">
        <f>VLOOKUP($A172,cleaning_log!$A$1:$ZZ$9791,MATCH(G$5,cleaning_log!$A$2:$ZZ$2,0),0)</f>
        <v>29123</v>
      </c>
      <c r="H172">
        <f t="shared" ca="1" si="8"/>
        <v>3723497.5913959998</v>
      </c>
      <c r="I172">
        <f>VLOOKUP($A172,cleaning_log!$A$1:$ZZ$9791,MATCH(I$5,cleaning_log!$A$2:$ZZ$2,0),0)</f>
        <v>2455662.8597228201</v>
      </c>
      <c r="J172">
        <f>VLOOKUP($A172,cleaning_log!$A$1:$ZZ$9791,MATCH(J$5,cleaning_log!$A$2:$ZZ$2,0),0)</f>
        <v>3573379.0330470302</v>
      </c>
    </row>
    <row r="173" spans="1:10" hidden="1" x14ac:dyDescent="0.2">
      <c r="A173" t="s">
        <v>4401</v>
      </c>
      <c r="B173" t="str">
        <f>IF(NOT(ISNA(VLOOKUP($A173,miplib2017!$A$5:$A$10000,1,0))),"miplib2017",IF(NOT(ISNA(VLOOKUP($A173,miplib2010!$A$5:$A$10000,1,0))),"miplib2010",IF(NOT(ISNA(VLOOKUP($A173,miplib2003!$A$5:$A$10000,1,0))),"miplib2003",IF(NOT(ISNA(VLOOKUP($A173,miplib3!$A$5:$A$10000,1,0))),"miplib3",IF(NOT(ISNA(VLOOKUP($A173,miplib2!$A$5:$A$10000,1,0))),"miplib2",IF(NOT(ISNA(VLOOKUP($A173,coral!$A$5:$A$10000,1,0))),"coral",IF(NOT(ISNA(VLOOKUP($A173,neos!$A$5:$A$10000,1,0))),"neos","COULD NOT FIND")))))))</f>
        <v>miplib2017</v>
      </c>
      <c r="C173" t="str">
        <f t="shared" si="7"/>
        <v>miplib2017/irp</v>
      </c>
      <c r="D173">
        <f t="shared" ca="1" si="9"/>
        <v>39</v>
      </c>
      <c r="E173">
        <f t="shared" ca="1" si="9"/>
        <v>20315</v>
      </c>
      <c r="F173">
        <f>VLOOKUP($A173,cleaning_log!$A$1:$ZZ$9791,MATCH(F$5,cleaning_log!$A$2:$ZZ$2,0),0)</f>
        <v>39</v>
      </c>
      <c r="G173">
        <f>VLOOKUP($A173,cleaning_log!$A$1:$ZZ$9791,MATCH(G$5,cleaning_log!$A$2:$ZZ$2,0),0)</f>
        <v>19370</v>
      </c>
      <c r="H173">
        <f t="shared" ca="1" si="8"/>
        <v>12159.492835397001</v>
      </c>
      <c r="I173">
        <f>VLOOKUP($A173,cleaning_log!$A$1:$ZZ$9791,MATCH(I$5,cleaning_log!$A$2:$ZZ$2,0),0)</f>
        <v>12123.5302223333</v>
      </c>
      <c r="J173">
        <f>VLOOKUP($A173,cleaning_log!$A$1:$ZZ$9791,MATCH(J$5,cleaning_log!$A$2:$ZZ$2,0),0)</f>
        <v>12123.5302223333</v>
      </c>
    </row>
    <row r="174" spans="1:10" hidden="1" x14ac:dyDescent="0.2">
      <c r="A174" t="s">
        <v>4402</v>
      </c>
      <c r="B174" t="str">
        <f>IF(NOT(ISNA(VLOOKUP($A174,miplib2017!$A$5:$A$10000,1,0))),"miplib2017",IF(NOT(ISNA(VLOOKUP($A174,miplib2010!$A$5:$A$10000,1,0))),"miplib2010",IF(NOT(ISNA(VLOOKUP($A174,miplib2003!$A$5:$A$10000,1,0))),"miplib2003",IF(NOT(ISNA(VLOOKUP($A174,miplib3!$A$5:$A$10000,1,0))),"miplib3",IF(NOT(ISNA(VLOOKUP($A174,miplib2!$A$5:$A$10000,1,0))),"miplib2",IF(NOT(ISNA(VLOOKUP($A174,coral!$A$5:$A$10000,1,0))),"coral",IF(NOT(ISNA(VLOOKUP($A174,neos!$A$5:$A$10000,1,0))),"neos","COULD NOT FIND")))))))</f>
        <v>miplib2017</v>
      </c>
      <c r="C174" t="str">
        <f t="shared" si="7"/>
        <v>miplib2017/istanbul-no-cutoff</v>
      </c>
      <c r="D174">
        <f t="shared" ca="1" si="9"/>
        <v>20346</v>
      </c>
      <c r="E174">
        <f t="shared" ca="1" si="9"/>
        <v>5282</v>
      </c>
      <c r="F174">
        <f>VLOOKUP($A174,cleaning_log!$A$1:$ZZ$9791,MATCH(F$5,cleaning_log!$A$2:$ZZ$2,0),0)</f>
        <v>18484</v>
      </c>
      <c r="G174">
        <f>VLOOKUP($A174,cleaning_log!$A$1:$ZZ$9791,MATCH(G$5,cleaning_log!$A$2:$ZZ$2,0),0)</f>
        <v>4822</v>
      </c>
      <c r="H174">
        <f t="shared" ca="1" si="8"/>
        <v>204.08170701</v>
      </c>
      <c r="I174">
        <f>VLOOKUP($A174,cleaning_log!$A$1:$ZZ$9791,MATCH(I$5,cleaning_log!$A$2:$ZZ$2,0),0)</f>
        <v>51.1099999999999</v>
      </c>
      <c r="J174">
        <f>VLOOKUP($A174,cleaning_log!$A$1:$ZZ$9791,MATCH(J$5,cleaning_log!$A$2:$ZZ$2,0),0)</f>
        <v>65.486946707172706</v>
      </c>
    </row>
    <row r="175" spans="1:10" hidden="1" x14ac:dyDescent="0.2">
      <c r="A175" t="s">
        <v>4132</v>
      </c>
      <c r="B175" t="str">
        <f>IF(NOT(ISNA(VLOOKUP($A175,miplib2017!$A$5:$A$10000,1,0))),"miplib2017",IF(NOT(ISNA(VLOOKUP($A175,miplib2010!$A$5:$A$10000,1,0))),"miplib2010",IF(NOT(ISNA(VLOOKUP($A175,miplib2003!$A$5:$A$10000,1,0))),"miplib2003",IF(NOT(ISNA(VLOOKUP($A175,miplib3!$A$5:$A$10000,1,0))),"miplib3",IF(NOT(ISNA(VLOOKUP($A175,miplib2!$A$5:$A$10000,1,0))),"miplib2",IF(NOT(ISNA(VLOOKUP($A175,coral!$A$5:$A$10000,1,0))),"coral",IF(NOT(ISNA(VLOOKUP($A175,neos!$A$5:$A$10000,1,0))),"neos","COULD NOT FIND")))))))</f>
        <v>miplib2010</v>
      </c>
      <c r="C175" t="str">
        <f t="shared" si="7"/>
        <v>miplib2010/ivu06-big</v>
      </c>
      <c r="D175">
        <f t="shared" ca="1" si="9"/>
        <v>1177</v>
      </c>
      <c r="E175">
        <f t="shared" ca="1" si="9"/>
        <v>2277736</v>
      </c>
      <c r="F175" t="e">
        <f>VLOOKUP($A175,cleaning_log!$A$1:$ZZ$9791,MATCH(F$5,cleaning_log!$A$2:$ZZ$2,0),0)</f>
        <v>#N/A</v>
      </c>
      <c r="G175" t="e">
        <f>VLOOKUP($A175,cleaning_log!$A$1:$ZZ$9791,MATCH(G$5,cleaning_log!$A$2:$ZZ$2,0),0)</f>
        <v>#N/A</v>
      </c>
      <c r="H175" t="str">
        <f t="shared" ca="1" si="8"/>
        <v>?</v>
      </c>
      <c r="I175" t="e">
        <f>VLOOKUP($A175,cleaning_log!$A$1:$ZZ$9791,MATCH(I$5,cleaning_log!$A$2:$ZZ$2,0),0)</f>
        <v>#N/A</v>
      </c>
      <c r="J175" t="e">
        <f>VLOOKUP($A175,cleaning_log!$A$1:$ZZ$9791,MATCH(J$5,cleaning_log!$A$2:$ZZ$2,0),0)</f>
        <v>#N/A</v>
      </c>
    </row>
    <row r="176" spans="1:10" x14ac:dyDescent="0.2">
      <c r="A176" t="s">
        <v>4133</v>
      </c>
      <c r="B176" t="str">
        <f>IF(NOT(ISNA(VLOOKUP($A176,miplib2017!$A$5:$A$10000,1,0))),"miplib2017",IF(NOT(ISNA(VLOOKUP($A176,miplib2010!$A$5:$A$10000,1,0))),"miplib2010",IF(NOT(ISNA(VLOOKUP($A176,miplib2003!$A$5:$A$10000,1,0))),"miplib2003",IF(NOT(ISNA(VLOOKUP($A176,miplib3!$A$5:$A$10000,1,0))),"miplib3",IF(NOT(ISNA(VLOOKUP($A176,miplib2!$A$5:$A$10000,1,0))),"miplib2",IF(NOT(ISNA(VLOOKUP($A176,coral!$A$5:$A$10000,1,0))),"coral",IF(NOT(ISNA(VLOOKUP($A176,neos!$A$5:$A$10000,1,0))),"neos","COULD NOT FIND")))))))</f>
        <v>miplib2010</v>
      </c>
      <c r="C176" t="str">
        <f t="shared" si="7"/>
        <v>miplib2010/ivu52</v>
      </c>
      <c r="D176">
        <f t="shared" ca="1" si="9"/>
        <v>2116</v>
      </c>
      <c r="E176">
        <f t="shared" ca="1" si="9"/>
        <v>157591</v>
      </c>
      <c r="F176" t="e">
        <f>VLOOKUP($A176,cleaning_log!$A$1:$ZZ$9791,MATCH(F$5,cleaning_log!$A$2:$ZZ$2,0),0)</f>
        <v>#N/A</v>
      </c>
      <c r="G176" t="e">
        <f>VLOOKUP($A176,cleaning_log!$A$1:$ZZ$9791,MATCH(G$5,cleaning_log!$A$2:$ZZ$2,0),0)</f>
        <v>#N/A</v>
      </c>
      <c r="H176">
        <f t="shared" ca="1" si="8"/>
        <v>481.0068</v>
      </c>
      <c r="I176" t="e">
        <f>VLOOKUP($A176,cleaning_log!$A$1:$ZZ$9791,MATCH(I$5,cleaning_log!$A$2:$ZZ$2,0),0)</f>
        <v>#N/A</v>
      </c>
      <c r="J176" t="e">
        <f>VLOOKUP($A176,cleaning_log!$A$1:$ZZ$9791,MATCH(J$5,cleaning_log!$A$2:$ZZ$2,0),0)</f>
        <v>#N/A</v>
      </c>
    </row>
    <row r="177" spans="1:10" hidden="1" x14ac:dyDescent="0.2">
      <c r="A177" t="s">
        <v>4134</v>
      </c>
      <c r="B177" t="str">
        <f>IF(NOT(ISNA(VLOOKUP($A177,miplib2017!$A$5:$A$10000,1,0))),"miplib2017",IF(NOT(ISNA(VLOOKUP($A177,miplib2010!$A$5:$A$10000,1,0))),"miplib2010",IF(NOT(ISNA(VLOOKUP($A177,miplib2003!$A$5:$A$10000,1,0))),"miplib2003",IF(NOT(ISNA(VLOOKUP($A177,miplib3!$A$5:$A$10000,1,0))),"miplib3",IF(NOT(ISNA(VLOOKUP($A177,miplib2!$A$5:$A$10000,1,0))),"miplib2",IF(NOT(ISNA(VLOOKUP($A177,coral!$A$5:$A$10000,1,0))),"coral",IF(NOT(ISNA(VLOOKUP($A177,neos!$A$5:$A$10000,1,0))),"neos","COULD NOT FIND")))))))</f>
        <v>miplib2010</v>
      </c>
      <c r="C177" t="str">
        <f t="shared" si="7"/>
        <v>miplib2010/janos-us-DDM</v>
      </c>
      <c r="D177">
        <f t="shared" ca="1" si="9"/>
        <v>760</v>
      </c>
      <c r="E177">
        <f t="shared" ca="1" si="9"/>
        <v>2184</v>
      </c>
      <c r="F177">
        <f>VLOOKUP($A177,cleaning_log!$A$1:$ZZ$9791,MATCH(F$5,cleaning_log!$A$2:$ZZ$2,0),0)</f>
        <v>755</v>
      </c>
      <c r="G177">
        <f>VLOOKUP($A177,cleaning_log!$A$1:$ZZ$9791,MATCH(G$5,cleaning_log!$A$2:$ZZ$2,0),0)</f>
        <v>2179</v>
      </c>
      <c r="H177">
        <f t="shared" ca="1" si="8"/>
        <v>1492707</v>
      </c>
      <c r="I177">
        <f>VLOOKUP($A177,cleaning_log!$A$1:$ZZ$9791,MATCH(I$5,cleaning_log!$A$2:$ZZ$2,0),0)</f>
        <v>1488134.75</v>
      </c>
      <c r="J177">
        <f>VLOOKUP($A177,cleaning_log!$A$1:$ZZ$9791,MATCH(J$5,cleaning_log!$A$2:$ZZ$2,0),0)</f>
        <v>1488134.75</v>
      </c>
    </row>
    <row r="178" spans="1:10" hidden="1" x14ac:dyDescent="0.2">
      <c r="A178" t="s">
        <v>1133</v>
      </c>
      <c r="B178" t="str">
        <f>IF(NOT(ISNA(VLOOKUP($A178,miplib2017!$A$5:$A$10000,1,0))),"miplib2017",IF(NOT(ISNA(VLOOKUP($A178,miplib2010!$A$5:$A$10000,1,0))),"miplib2010",IF(NOT(ISNA(VLOOKUP($A178,miplib2003!$A$5:$A$10000,1,0))),"miplib2003",IF(NOT(ISNA(VLOOKUP($A178,miplib3!$A$5:$A$10000,1,0))),"miplib3",IF(NOT(ISNA(VLOOKUP($A178,miplib2!$A$5:$A$10000,1,0))),"miplib2",IF(NOT(ISNA(VLOOKUP($A178,coral!$A$5:$A$10000,1,0))),"coral",IF(NOT(ISNA(VLOOKUP($A178,neos!$A$5:$A$10000,1,0))),"neos","COULD NOT FIND")))))))</f>
        <v>miplib2010</v>
      </c>
      <c r="C178" t="str">
        <f t="shared" si="7"/>
        <v>miplib2010/k16x240</v>
      </c>
      <c r="D178">
        <f t="shared" ca="1" si="9"/>
        <v>256</v>
      </c>
      <c r="E178">
        <f t="shared" ca="1" si="9"/>
        <v>480</v>
      </c>
      <c r="F178">
        <f>VLOOKUP($A178,cleaning_log!$A$1:$ZZ$9791,MATCH(F$5,cleaning_log!$A$2:$ZZ$2,0),0)</f>
        <v>256</v>
      </c>
      <c r="G178">
        <f>VLOOKUP($A178,cleaning_log!$A$1:$ZZ$9791,MATCH(G$5,cleaning_log!$A$2:$ZZ$2,0),0)</f>
        <v>480</v>
      </c>
      <c r="H178">
        <f t="shared" ca="1" si="8"/>
        <v>10674</v>
      </c>
      <c r="I178">
        <f>VLOOKUP($A178,cleaning_log!$A$1:$ZZ$9791,MATCH(I$5,cleaning_log!$A$2:$ZZ$2,0),0)</f>
        <v>2769.8380000000002</v>
      </c>
      <c r="J178">
        <f>VLOOKUP($A178,cleaning_log!$A$1:$ZZ$9791,MATCH(J$5,cleaning_log!$A$2:$ZZ$2,0),0)</f>
        <v>2769.8380000000002</v>
      </c>
    </row>
    <row r="179" spans="1:10" hidden="1" x14ac:dyDescent="0.2">
      <c r="A179" t="s">
        <v>4403</v>
      </c>
      <c r="B179" t="str">
        <f>IF(NOT(ISNA(VLOOKUP($A179,miplib2017!$A$5:$A$10000,1,0))),"miplib2017",IF(NOT(ISNA(VLOOKUP($A179,miplib2010!$A$5:$A$10000,1,0))),"miplib2010",IF(NOT(ISNA(VLOOKUP($A179,miplib2003!$A$5:$A$10000,1,0))),"miplib2003",IF(NOT(ISNA(VLOOKUP($A179,miplib3!$A$5:$A$10000,1,0))),"miplib3",IF(NOT(ISNA(VLOOKUP($A179,miplib2!$A$5:$A$10000,1,0))),"miplib2",IF(NOT(ISNA(VLOOKUP($A179,coral!$A$5:$A$10000,1,0))),"coral",IF(NOT(ISNA(VLOOKUP($A179,neos!$A$5:$A$10000,1,0))),"neos","COULD NOT FIND")))))))</f>
        <v>miplib2017</v>
      </c>
      <c r="C179" t="str">
        <f t="shared" si="7"/>
        <v>miplib2017/k1mushroom</v>
      </c>
      <c r="D179">
        <f t="shared" ca="1" si="9"/>
        <v>16419</v>
      </c>
      <c r="E179">
        <f t="shared" ca="1" si="9"/>
        <v>8211</v>
      </c>
      <c r="F179">
        <f>VLOOKUP($A179,cleaning_log!$A$1:$ZZ$9791,MATCH(F$5,cleaning_log!$A$2:$ZZ$2,0),0)</f>
        <v>16418</v>
      </c>
      <c r="G179">
        <f>VLOOKUP($A179,cleaning_log!$A$1:$ZZ$9791,MATCH(G$5,cleaning_log!$A$2:$ZZ$2,0),0)</f>
        <v>8209</v>
      </c>
      <c r="H179">
        <f t="shared" ca="1" si="8"/>
        <v>-3288</v>
      </c>
      <c r="I179">
        <f>VLOOKUP($A179,cleaning_log!$A$1:$ZZ$9791,MATCH(I$5,cleaning_log!$A$2:$ZZ$2,0),0)</f>
        <v>-4165.0612244897502</v>
      </c>
      <c r="J179">
        <f>VLOOKUP($A179,cleaning_log!$A$1:$ZZ$9791,MATCH(J$5,cleaning_log!$A$2:$ZZ$2,0),0)</f>
        <v>-4146.47307002254</v>
      </c>
    </row>
    <row r="180" spans="1:10" hidden="1" x14ac:dyDescent="0.2">
      <c r="A180" t="s">
        <v>1145</v>
      </c>
      <c r="B180" t="str">
        <f>IF(NOT(ISNA(VLOOKUP($A180,miplib2017!$A$5:$A$10000,1,0))),"miplib2017",IF(NOT(ISNA(VLOOKUP($A180,miplib2010!$A$5:$A$10000,1,0))),"miplib2010",IF(NOT(ISNA(VLOOKUP($A180,miplib2003!$A$5:$A$10000,1,0))),"miplib2003",IF(NOT(ISNA(VLOOKUP($A180,miplib3!$A$5:$A$10000,1,0))),"miplib3",IF(NOT(ISNA(VLOOKUP($A180,miplib2!$A$5:$A$10000,1,0))),"miplib2",IF(NOT(ISNA(VLOOKUP($A180,coral!$A$5:$A$10000,1,0))),"coral",IF(NOT(ISNA(VLOOKUP($A180,neos!$A$5:$A$10000,1,0))),"neos","COULD NOT FIND")))))))</f>
        <v>miplib3</v>
      </c>
      <c r="C180" t="str">
        <f t="shared" si="7"/>
        <v>miplib3/khb05250</v>
      </c>
      <c r="D180">
        <f t="shared" ca="1" si="9"/>
        <v>101</v>
      </c>
      <c r="E180">
        <f t="shared" ca="1" si="9"/>
        <v>1350</v>
      </c>
      <c r="F180">
        <f>VLOOKUP($A180,cleaning_log!$A$1:$ZZ$9791,MATCH(F$5,cleaning_log!$A$2:$ZZ$2,0),0)</f>
        <v>100</v>
      </c>
      <c r="G180">
        <f>VLOOKUP($A180,cleaning_log!$A$1:$ZZ$9791,MATCH(G$5,cleaning_log!$A$2:$ZZ$2,0),0)</f>
        <v>1299</v>
      </c>
      <c r="H180">
        <f t="shared" ca="1" si="8"/>
        <v>106940226</v>
      </c>
      <c r="I180">
        <f>VLOOKUP($A180,cleaning_log!$A$1:$ZZ$9791,MATCH(I$5,cleaning_log!$A$2:$ZZ$2,0),0)</f>
        <v>95919464</v>
      </c>
      <c r="J180">
        <f>VLOOKUP($A180,cleaning_log!$A$1:$ZZ$9791,MATCH(J$5,cleaning_log!$A$2:$ZZ$2,0),0)</f>
        <v>95919464</v>
      </c>
    </row>
    <row r="181" spans="1:10" hidden="1" x14ac:dyDescent="0.2">
      <c r="A181" t="s">
        <v>1157</v>
      </c>
      <c r="B181" t="str">
        <f>IF(NOT(ISNA(VLOOKUP($A181,miplib2017!$A$5:$A$10000,1,0))),"miplib2017",IF(NOT(ISNA(VLOOKUP($A181,miplib2010!$A$5:$A$10000,1,0))),"miplib2010",IF(NOT(ISNA(VLOOKUP($A181,miplib2003!$A$5:$A$10000,1,0))),"miplib2003",IF(NOT(ISNA(VLOOKUP($A181,miplib3!$A$5:$A$10000,1,0))),"miplib3",IF(NOT(ISNA(VLOOKUP($A181,miplib2!$A$5:$A$10000,1,0))),"miplib2",IF(NOT(ISNA(VLOOKUP($A181,coral!$A$5:$A$10000,1,0))),"coral",IF(NOT(ISNA(VLOOKUP($A181,neos!$A$5:$A$10000,1,0))),"neos","COULD NOT FIND")))))))</f>
        <v>miplib3</v>
      </c>
      <c r="C181" t="str">
        <f t="shared" si="7"/>
        <v>miplib3/l152lav</v>
      </c>
      <c r="D181">
        <f t="shared" ca="1" si="9"/>
        <v>97</v>
      </c>
      <c r="E181">
        <f t="shared" ca="1" si="9"/>
        <v>1989</v>
      </c>
      <c r="F181">
        <f>VLOOKUP($A181,cleaning_log!$A$1:$ZZ$9791,MATCH(F$5,cleaning_log!$A$2:$ZZ$2,0),0)</f>
        <v>97</v>
      </c>
      <c r="G181">
        <f>VLOOKUP($A181,cleaning_log!$A$1:$ZZ$9791,MATCH(G$5,cleaning_log!$A$2:$ZZ$2,0),0)</f>
        <v>1987</v>
      </c>
      <c r="H181">
        <f t="shared" ca="1" si="8"/>
        <v>4722</v>
      </c>
      <c r="I181">
        <f>VLOOKUP($A181,cleaning_log!$A$1:$ZZ$9791,MATCH(I$5,cleaning_log!$A$2:$ZZ$2,0),0)</f>
        <v>4656.3636363636297</v>
      </c>
      <c r="J181">
        <f>VLOOKUP($A181,cleaning_log!$A$1:$ZZ$9791,MATCH(J$5,cleaning_log!$A$2:$ZZ$2,0),0)</f>
        <v>4656.3636363636297</v>
      </c>
    </row>
    <row r="182" spans="1:10" x14ac:dyDescent="0.2">
      <c r="A182" t="s">
        <v>4135</v>
      </c>
      <c r="B182" t="str">
        <f>IF(NOT(ISNA(VLOOKUP($A182,miplib2017!$A$5:$A$10000,1,0))),"miplib2017",IF(NOT(ISNA(VLOOKUP($A182,miplib2010!$A$5:$A$10000,1,0))),"miplib2010",IF(NOT(ISNA(VLOOKUP($A182,miplib2003!$A$5:$A$10000,1,0))),"miplib2003",IF(NOT(ISNA(VLOOKUP($A182,miplib3!$A$5:$A$10000,1,0))),"miplib3",IF(NOT(ISNA(VLOOKUP($A182,miplib2!$A$5:$A$10000,1,0))),"miplib2",IF(NOT(ISNA(VLOOKUP($A182,coral!$A$5:$A$10000,1,0))),"coral",IF(NOT(ISNA(VLOOKUP($A182,neos!$A$5:$A$10000,1,0))),"neos","COULD NOT FIND")))))))</f>
        <v>miplib2010</v>
      </c>
      <c r="C182" t="str">
        <f t="shared" si="7"/>
        <v>miplib2010/lectsched-1</v>
      </c>
      <c r="D182">
        <f t="shared" ca="1" si="9"/>
        <v>50108</v>
      </c>
      <c r="E182">
        <f t="shared" ca="1" si="9"/>
        <v>28718</v>
      </c>
      <c r="F182" t="e">
        <f>VLOOKUP($A182,cleaning_log!$A$1:$ZZ$9791,MATCH(F$5,cleaning_log!$A$2:$ZZ$2,0),0)</f>
        <v>#N/A</v>
      </c>
      <c r="G182" t="e">
        <f>VLOOKUP($A182,cleaning_log!$A$1:$ZZ$9791,MATCH(G$5,cleaning_log!$A$2:$ZZ$2,0),0)</f>
        <v>#N/A</v>
      </c>
      <c r="H182">
        <f t="shared" ca="1" si="8"/>
        <v>0</v>
      </c>
      <c r="I182" t="e">
        <f>VLOOKUP($A182,cleaning_log!$A$1:$ZZ$9791,MATCH(I$5,cleaning_log!$A$2:$ZZ$2,0),0)</f>
        <v>#N/A</v>
      </c>
      <c r="J182" t="e">
        <f>VLOOKUP($A182,cleaning_log!$A$1:$ZZ$9791,MATCH(J$5,cleaning_log!$A$2:$ZZ$2,0),0)</f>
        <v>#N/A</v>
      </c>
    </row>
    <row r="183" spans="1:10" hidden="1" x14ac:dyDescent="0.2">
      <c r="A183" t="s">
        <v>4136</v>
      </c>
      <c r="B183" t="str">
        <f>IF(NOT(ISNA(VLOOKUP($A183,miplib2017!$A$5:$A$10000,1,0))),"miplib2017",IF(NOT(ISNA(VLOOKUP($A183,miplib2010!$A$5:$A$10000,1,0))),"miplib2010",IF(NOT(ISNA(VLOOKUP($A183,miplib2003!$A$5:$A$10000,1,0))),"miplib2003",IF(NOT(ISNA(VLOOKUP($A183,miplib3!$A$5:$A$10000,1,0))),"miplib3",IF(NOT(ISNA(VLOOKUP($A183,miplib2!$A$5:$A$10000,1,0))),"miplib2",IF(NOT(ISNA(VLOOKUP($A183,coral!$A$5:$A$10000,1,0))),"coral",IF(NOT(ISNA(VLOOKUP($A183,neos!$A$5:$A$10000,1,0))),"neos","COULD NOT FIND")))))))</f>
        <v>miplib2010</v>
      </c>
      <c r="C183" t="str">
        <f t="shared" si="7"/>
        <v>miplib2010/lectsched-1-obj</v>
      </c>
      <c r="D183">
        <f t="shared" ca="1" si="9"/>
        <v>50108</v>
      </c>
      <c r="E183">
        <f t="shared" ca="1" si="9"/>
        <v>28718</v>
      </c>
      <c r="F183" t="e">
        <f>VLOOKUP($A183,cleaning_log!$A$1:$ZZ$9791,MATCH(F$5,cleaning_log!$A$2:$ZZ$2,0),0)</f>
        <v>#N/A</v>
      </c>
      <c r="G183" t="e">
        <f>VLOOKUP($A183,cleaning_log!$A$1:$ZZ$9791,MATCH(G$5,cleaning_log!$A$2:$ZZ$2,0),0)</f>
        <v>#N/A</v>
      </c>
      <c r="H183" t="str">
        <f t="shared" ca="1" si="8"/>
        <v>?</v>
      </c>
      <c r="I183" t="e">
        <f>VLOOKUP($A183,cleaning_log!$A$1:$ZZ$9791,MATCH(I$5,cleaning_log!$A$2:$ZZ$2,0),0)</f>
        <v>#N/A</v>
      </c>
      <c r="J183" t="e">
        <f>VLOOKUP($A183,cleaning_log!$A$1:$ZZ$9791,MATCH(J$5,cleaning_log!$A$2:$ZZ$2,0),0)</f>
        <v>#N/A</v>
      </c>
    </row>
    <row r="184" spans="1:10" x14ac:dyDescent="0.2">
      <c r="A184" t="s">
        <v>4137</v>
      </c>
      <c r="B184" t="str">
        <f>IF(NOT(ISNA(VLOOKUP($A184,miplib2017!$A$5:$A$10000,1,0))),"miplib2017",IF(NOT(ISNA(VLOOKUP($A184,miplib2010!$A$5:$A$10000,1,0))),"miplib2010",IF(NOT(ISNA(VLOOKUP($A184,miplib2003!$A$5:$A$10000,1,0))),"miplib2003",IF(NOT(ISNA(VLOOKUP($A184,miplib3!$A$5:$A$10000,1,0))),"miplib3",IF(NOT(ISNA(VLOOKUP($A184,miplib2!$A$5:$A$10000,1,0))),"miplib2",IF(NOT(ISNA(VLOOKUP($A184,coral!$A$5:$A$10000,1,0))),"coral",IF(NOT(ISNA(VLOOKUP($A184,neos!$A$5:$A$10000,1,0))),"neos","COULD NOT FIND")))))))</f>
        <v>miplib2010</v>
      </c>
      <c r="C184" t="str">
        <f t="shared" si="7"/>
        <v>miplib2010/lectsched-2</v>
      </c>
      <c r="D184">
        <f t="shared" ca="1" si="9"/>
        <v>30738</v>
      </c>
      <c r="E184">
        <f t="shared" ca="1" si="9"/>
        <v>17656</v>
      </c>
      <c r="F184" t="e">
        <f>VLOOKUP($A184,cleaning_log!$A$1:$ZZ$9791,MATCH(F$5,cleaning_log!$A$2:$ZZ$2,0),0)</f>
        <v>#N/A</v>
      </c>
      <c r="G184" t="e">
        <f>VLOOKUP($A184,cleaning_log!$A$1:$ZZ$9791,MATCH(G$5,cleaning_log!$A$2:$ZZ$2,0),0)</f>
        <v>#N/A</v>
      </c>
      <c r="H184">
        <f t="shared" ca="1" si="8"/>
        <v>0</v>
      </c>
      <c r="I184" t="e">
        <f>VLOOKUP($A184,cleaning_log!$A$1:$ZZ$9791,MATCH(I$5,cleaning_log!$A$2:$ZZ$2,0),0)</f>
        <v>#N/A</v>
      </c>
      <c r="J184" t="e">
        <f>VLOOKUP($A184,cleaning_log!$A$1:$ZZ$9791,MATCH(J$5,cleaning_log!$A$2:$ZZ$2,0),0)</f>
        <v>#N/A</v>
      </c>
    </row>
    <row r="185" spans="1:10" x14ac:dyDescent="0.2">
      <c r="A185" t="s">
        <v>4138</v>
      </c>
      <c r="B185" t="str">
        <f>IF(NOT(ISNA(VLOOKUP($A185,miplib2017!$A$5:$A$10000,1,0))),"miplib2017",IF(NOT(ISNA(VLOOKUP($A185,miplib2010!$A$5:$A$10000,1,0))),"miplib2010",IF(NOT(ISNA(VLOOKUP($A185,miplib2003!$A$5:$A$10000,1,0))),"miplib2003",IF(NOT(ISNA(VLOOKUP($A185,miplib3!$A$5:$A$10000,1,0))),"miplib3",IF(NOT(ISNA(VLOOKUP($A185,miplib2!$A$5:$A$10000,1,0))),"miplib2",IF(NOT(ISNA(VLOOKUP($A185,coral!$A$5:$A$10000,1,0))),"coral",IF(NOT(ISNA(VLOOKUP($A185,neos!$A$5:$A$10000,1,0))),"neos","COULD NOT FIND")))))))</f>
        <v>miplib2010</v>
      </c>
      <c r="C185" t="str">
        <f t="shared" si="7"/>
        <v>miplib2010/lectsched-3</v>
      </c>
      <c r="D185">
        <f t="shared" ca="1" si="9"/>
        <v>45262</v>
      </c>
      <c r="E185">
        <f t="shared" ca="1" si="9"/>
        <v>25776</v>
      </c>
      <c r="F185" t="e">
        <f>VLOOKUP($A185,cleaning_log!$A$1:$ZZ$9791,MATCH(F$5,cleaning_log!$A$2:$ZZ$2,0),0)</f>
        <v>#N/A</v>
      </c>
      <c r="G185" t="e">
        <f>VLOOKUP($A185,cleaning_log!$A$1:$ZZ$9791,MATCH(G$5,cleaning_log!$A$2:$ZZ$2,0),0)</f>
        <v>#N/A</v>
      </c>
      <c r="H185">
        <f t="shared" ca="1" si="8"/>
        <v>0</v>
      </c>
      <c r="I185" t="e">
        <f>VLOOKUP($A185,cleaning_log!$A$1:$ZZ$9791,MATCH(I$5,cleaning_log!$A$2:$ZZ$2,0),0)</f>
        <v>#N/A</v>
      </c>
      <c r="J185" t="e">
        <f>VLOOKUP($A185,cleaning_log!$A$1:$ZZ$9791,MATCH(J$5,cleaning_log!$A$2:$ZZ$2,0),0)</f>
        <v>#N/A</v>
      </c>
    </row>
    <row r="186" spans="1:10" hidden="1" x14ac:dyDescent="0.2">
      <c r="A186" t="s">
        <v>1176</v>
      </c>
      <c r="B186" t="str">
        <f>IF(NOT(ISNA(VLOOKUP($A186,miplib2017!$A$5:$A$10000,1,0))),"miplib2017",IF(NOT(ISNA(VLOOKUP($A186,miplib2010!$A$5:$A$10000,1,0))),"miplib2010",IF(NOT(ISNA(VLOOKUP($A186,miplib2003!$A$5:$A$10000,1,0))),"miplib2003",IF(NOT(ISNA(VLOOKUP($A186,miplib3!$A$5:$A$10000,1,0))),"miplib3",IF(NOT(ISNA(VLOOKUP($A186,miplib2!$A$5:$A$10000,1,0))),"miplib2",IF(NOT(ISNA(VLOOKUP($A186,coral!$A$5:$A$10000,1,0))),"coral",IF(NOT(ISNA(VLOOKUP($A186,neos!$A$5:$A$10000,1,0))),"neos","COULD NOT FIND")))))))</f>
        <v>miplib2010</v>
      </c>
      <c r="C186" t="str">
        <f t="shared" si="7"/>
        <v>miplib2010/lectsched-4-obj</v>
      </c>
      <c r="D186">
        <f t="shared" ca="1" si="9"/>
        <v>14163</v>
      </c>
      <c r="E186">
        <f t="shared" ca="1" si="9"/>
        <v>7901</v>
      </c>
      <c r="F186">
        <f>VLOOKUP($A186,cleaning_log!$A$1:$ZZ$9791,MATCH(F$5,cleaning_log!$A$2:$ZZ$2,0),0)</f>
        <v>4532</v>
      </c>
      <c r="G186">
        <f>VLOOKUP($A186,cleaning_log!$A$1:$ZZ$9791,MATCH(G$5,cleaning_log!$A$2:$ZZ$2,0),0)</f>
        <v>2592</v>
      </c>
      <c r="H186">
        <f t="shared" ca="1" si="8"/>
        <v>4</v>
      </c>
      <c r="I186">
        <f>VLOOKUP($A186,cleaning_log!$A$1:$ZZ$9791,MATCH(I$5,cleaning_log!$A$2:$ZZ$2,0),0)</f>
        <v>0</v>
      </c>
      <c r="J186">
        <f>VLOOKUP($A186,cleaning_log!$A$1:$ZZ$9791,MATCH(J$5,cleaning_log!$A$2:$ZZ$2,0),0)</f>
        <v>3</v>
      </c>
    </row>
    <row r="187" spans="1:10" hidden="1" x14ac:dyDescent="0.2">
      <c r="A187" t="s">
        <v>4404</v>
      </c>
      <c r="B187" t="str">
        <f>IF(NOT(ISNA(VLOOKUP($A187,miplib2017!$A$5:$A$10000,1,0))),"miplib2017",IF(NOT(ISNA(VLOOKUP($A187,miplib2010!$A$5:$A$10000,1,0))),"miplib2010",IF(NOT(ISNA(VLOOKUP($A187,miplib2003!$A$5:$A$10000,1,0))),"miplib2003",IF(NOT(ISNA(VLOOKUP($A187,miplib3!$A$5:$A$10000,1,0))),"miplib3",IF(NOT(ISNA(VLOOKUP($A187,miplib2!$A$5:$A$10000,1,0))),"miplib2",IF(NOT(ISNA(VLOOKUP($A187,coral!$A$5:$A$10000,1,0))),"coral",IF(NOT(ISNA(VLOOKUP($A187,neos!$A$5:$A$10000,1,0))),"neos","COULD NOT FIND")))))))</f>
        <v>miplib2017</v>
      </c>
      <c r="C187" t="str">
        <f t="shared" si="7"/>
        <v>miplib2017/lectsched-5-obj</v>
      </c>
      <c r="D187">
        <f t="shared" ca="1" si="9"/>
        <v>38884</v>
      </c>
      <c r="E187">
        <f t="shared" ca="1" si="9"/>
        <v>21805</v>
      </c>
      <c r="F187">
        <f>VLOOKUP($A187,cleaning_log!$A$1:$ZZ$9791,MATCH(F$5,cleaning_log!$A$2:$ZZ$2,0),0)</f>
        <v>12704</v>
      </c>
      <c r="G187">
        <f>VLOOKUP($A187,cleaning_log!$A$1:$ZZ$9791,MATCH(G$5,cleaning_log!$A$2:$ZZ$2,0),0)</f>
        <v>7072</v>
      </c>
      <c r="H187">
        <f t="shared" ca="1" si="8"/>
        <v>24</v>
      </c>
      <c r="I187">
        <f>VLOOKUP($A187,cleaning_log!$A$1:$ZZ$9791,MATCH(I$5,cleaning_log!$A$2:$ZZ$2,0),0)</f>
        <v>0</v>
      </c>
      <c r="J187">
        <f>VLOOKUP($A187,cleaning_log!$A$1:$ZZ$9791,MATCH(J$5,cleaning_log!$A$2:$ZZ$2,0),0)</f>
        <v>13.8333333333333</v>
      </c>
    </row>
    <row r="188" spans="1:10" hidden="1" x14ac:dyDescent="0.2">
      <c r="A188" t="s">
        <v>4139</v>
      </c>
      <c r="B188" t="str">
        <f>IF(NOT(ISNA(VLOOKUP($A188,miplib2017!$A$5:$A$10000,1,0))),"miplib2017",IF(NOT(ISNA(VLOOKUP($A188,miplib2010!$A$5:$A$10000,1,0))),"miplib2010",IF(NOT(ISNA(VLOOKUP($A188,miplib2003!$A$5:$A$10000,1,0))),"miplib2003",IF(NOT(ISNA(VLOOKUP($A188,miplib3!$A$5:$A$10000,1,0))),"miplib3",IF(NOT(ISNA(VLOOKUP($A188,miplib2!$A$5:$A$10000,1,0))),"miplib2",IF(NOT(ISNA(VLOOKUP($A188,coral!$A$5:$A$10000,1,0))),"coral",IF(NOT(ISNA(VLOOKUP($A188,neos!$A$5:$A$10000,1,0))),"neos","COULD NOT FIND")))))))</f>
        <v>miplib2017</v>
      </c>
      <c r="C188" t="str">
        <f t="shared" si="7"/>
        <v>miplib2017/leo1</v>
      </c>
      <c r="D188">
        <f t="shared" ca="1" si="9"/>
        <v>593</v>
      </c>
      <c r="E188">
        <f t="shared" ca="1" si="9"/>
        <v>6731</v>
      </c>
      <c r="F188">
        <f>VLOOKUP($A188,cleaning_log!$A$1:$ZZ$9791,MATCH(F$5,cleaning_log!$A$2:$ZZ$2,0),0)</f>
        <v>514</v>
      </c>
      <c r="G188">
        <f>VLOOKUP($A188,cleaning_log!$A$1:$ZZ$9791,MATCH(G$5,cleaning_log!$A$2:$ZZ$2,0),0)</f>
        <v>6711</v>
      </c>
      <c r="H188">
        <f t="shared" ca="1" si="8"/>
        <v>404227536.16000003</v>
      </c>
      <c r="I188">
        <f>VLOOKUP($A188,cleaning_log!$A$1:$ZZ$9791,MATCH(I$5,cleaning_log!$A$2:$ZZ$2,0),0)</f>
        <v>388573315.50960702</v>
      </c>
      <c r="J188">
        <f>VLOOKUP($A188,cleaning_log!$A$1:$ZZ$9791,MATCH(J$5,cleaning_log!$A$2:$ZZ$2,0),0)</f>
        <v>389939997.54386598</v>
      </c>
    </row>
    <row r="189" spans="1:10" hidden="1" x14ac:dyDescent="0.2">
      <c r="A189" t="s">
        <v>4140</v>
      </c>
      <c r="B189" t="str">
        <f>IF(NOT(ISNA(VLOOKUP($A189,miplib2017!$A$5:$A$10000,1,0))),"miplib2017",IF(NOT(ISNA(VLOOKUP($A189,miplib2010!$A$5:$A$10000,1,0))),"miplib2010",IF(NOT(ISNA(VLOOKUP($A189,miplib2003!$A$5:$A$10000,1,0))),"miplib2003",IF(NOT(ISNA(VLOOKUP($A189,miplib3!$A$5:$A$10000,1,0))),"miplib3",IF(NOT(ISNA(VLOOKUP($A189,miplib2!$A$5:$A$10000,1,0))),"miplib2",IF(NOT(ISNA(VLOOKUP($A189,coral!$A$5:$A$10000,1,0))),"coral",IF(NOT(ISNA(VLOOKUP($A189,neos!$A$5:$A$10000,1,0))),"neos","COULD NOT FIND")))))))</f>
        <v>miplib2017</v>
      </c>
      <c r="C189" t="str">
        <f t="shared" si="7"/>
        <v>miplib2017/leo2</v>
      </c>
      <c r="D189">
        <f t="shared" ca="1" si="9"/>
        <v>593</v>
      </c>
      <c r="E189">
        <f t="shared" ca="1" si="9"/>
        <v>11100</v>
      </c>
      <c r="F189">
        <f>VLOOKUP($A189,cleaning_log!$A$1:$ZZ$9791,MATCH(F$5,cleaning_log!$A$2:$ZZ$2,0),0)</f>
        <v>539</v>
      </c>
      <c r="G189">
        <f>VLOOKUP($A189,cleaning_log!$A$1:$ZZ$9791,MATCH(G$5,cleaning_log!$A$2:$ZZ$2,0),0)</f>
        <v>10917</v>
      </c>
      <c r="H189">
        <f t="shared" ca="1" si="8"/>
        <v>404077441.12</v>
      </c>
      <c r="I189">
        <f>VLOOKUP($A189,cleaning_log!$A$1:$ZZ$9791,MATCH(I$5,cleaning_log!$A$2:$ZZ$2,0),0)</f>
        <v>386421293.20891798</v>
      </c>
      <c r="J189">
        <f>VLOOKUP($A189,cleaning_log!$A$1:$ZZ$9791,MATCH(J$5,cleaning_log!$A$2:$ZZ$2,0),0)</f>
        <v>388031464.32970202</v>
      </c>
    </row>
    <row r="190" spans="1:10" hidden="1" x14ac:dyDescent="0.2">
      <c r="A190" t="s">
        <v>4051</v>
      </c>
      <c r="B190" t="str">
        <f>IF(NOT(ISNA(VLOOKUP($A190,miplib2017!$A$5:$A$10000,1,0))),"miplib2017",IF(NOT(ISNA(VLOOKUP($A190,miplib2010!$A$5:$A$10000,1,0))),"miplib2010",IF(NOT(ISNA(VLOOKUP($A190,miplib2003!$A$5:$A$10000,1,0))),"miplib2003",IF(NOT(ISNA(VLOOKUP($A190,miplib3!$A$5:$A$10000,1,0))),"miplib3",IF(NOT(ISNA(VLOOKUP($A190,miplib2!$A$5:$A$10000,1,0))),"miplib2",IF(NOT(ISNA(VLOOKUP($A190,coral!$A$5:$A$10000,1,0))),"coral",IF(NOT(ISNA(VLOOKUP($A190,neos!$A$5:$A$10000,1,0))),"neos","COULD NOT FIND")))))))</f>
        <v>miplib2010</v>
      </c>
      <c r="C190" t="str">
        <f t="shared" si="7"/>
        <v>miplib2010/liu</v>
      </c>
      <c r="D190">
        <f t="shared" ca="1" si="9"/>
        <v>2178</v>
      </c>
      <c r="E190">
        <f t="shared" ca="1" si="9"/>
        <v>1156</v>
      </c>
      <c r="F190" t="e">
        <f>VLOOKUP($A190,cleaning_log!$A$1:$ZZ$9791,MATCH(F$5,cleaning_log!$A$2:$ZZ$2,0),0)</f>
        <v>#N/A</v>
      </c>
      <c r="G190" t="e">
        <f>VLOOKUP($A190,cleaning_log!$A$1:$ZZ$9791,MATCH(G$5,cleaning_log!$A$2:$ZZ$2,0),0)</f>
        <v>#N/A</v>
      </c>
      <c r="H190" t="str">
        <f t="shared" ca="1" si="8"/>
        <v>?</v>
      </c>
      <c r="I190" t="e">
        <f>VLOOKUP($A190,cleaning_log!$A$1:$ZZ$9791,MATCH(I$5,cleaning_log!$A$2:$ZZ$2,0),0)</f>
        <v>#N/A</v>
      </c>
      <c r="J190" t="e">
        <f>VLOOKUP($A190,cleaning_log!$A$1:$ZZ$9791,MATCH(J$5,cleaning_log!$A$2:$ZZ$2,0),0)</f>
        <v>#N/A</v>
      </c>
    </row>
    <row r="191" spans="1:10" hidden="1" x14ac:dyDescent="0.2">
      <c r="A191" t="s">
        <v>1189</v>
      </c>
      <c r="B191" t="str">
        <f>IF(NOT(ISNA(VLOOKUP($A191,miplib2017!$A$5:$A$10000,1,0))),"miplib2017",IF(NOT(ISNA(VLOOKUP($A191,miplib2010!$A$5:$A$10000,1,0))),"miplib2010",IF(NOT(ISNA(VLOOKUP($A191,miplib2003!$A$5:$A$10000,1,0))),"miplib2003",IF(NOT(ISNA(VLOOKUP($A191,miplib3!$A$5:$A$10000,1,0))),"miplib3",IF(NOT(ISNA(VLOOKUP($A191,miplib2!$A$5:$A$10000,1,0))),"miplib2",IF(NOT(ISNA(VLOOKUP($A191,coral!$A$5:$A$10000,1,0))),"coral",IF(NOT(ISNA(VLOOKUP($A191,neos!$A$5:$A$10000,1,0))),"neos","COULD NOT FIND")))))))</f>
        <v>miplib2017</v>
      </c>
      <c r="C191" t="str">
        <f t="shared" si="7"/>
        <v>miplib2017/lotsize</v>
      </c>
      <c r="D191">
        <f t="shared" ca="1" si="9"/>
        <v>1920</v>
      </c>
      <c r="E191">
        <f t="shared" ca="1" si="9"/>
        <v>2985</v>
      </c>
      <c r="F191">
        <f>VLOOKUP($A191,cleaning_log!$A$1:$ZZ$9791,MATCH(F$5,cleaning_log!$A$2:$ZZ$2,0),0)</f>
        <v>1920</v>
      </c>
      <c r="G191">
        <f>VLOOKUP($A191,cleaning_log!$A$1:$ZZ$9791,MATCH(G$5,cleaning_log!$A$2:$ZZ$2,0),0)</f>
        <v>2985</v>
      </c>
      <c r="H191">
        <f t="shared" ca="1" si="8"/>
        <v>1480195</v>
      </c>
      <c r="I191">
        <f>VLOOKUP($A191,cleaning_log!$A$1:$ZZ$9791,MATCH(I$5,cleaning_log!$A$2:$ZZ$2,0),0)</f>
        <v>348385.34655072901</v>
      </c>
      <c r="J191">
        <f>VLOOKUP($A191,cleaning_log!$A$1:$ZZ$9791,MATCH(J$5,cleaning_log!$A$2:$ZZ$2,0),0)</f>
        <v>348385.34655072901</v>
      </c>
    </row>
    <row r="192" spans="1:10" x14ac:dyDescent="0.2">
      <c r="A192" t="s">
        <v>4010</v>
      </c>
      <c r="B192" t="str">
        <f>IF(NOT(ISNA(VLOOKUP($A192,miplib2017!$A$5:$A$10000,1,0))),"miplib2017",IF(NOT(ISNA(VLOOKUP($A192,miplib2010!$A$5:$A$10000,1,0))),"miplib2010",IF(NOT(ISNA(VLOOKUP($A192,miplib2003!$A$5:$A$10000,1,0))),"miplib2003",IF(NOT(ISNA(VLOOKUP($A192,miplib3!$A$5:$A$10000,1,0))),"miplib3",IF(NOT(ISNA(VLOOKUP($A192,miplib2!$A$5:$A$10000,1,0))),"miplib2",IF(NOT(ISNA(VLOOKUP($A192,coral!$A$5:$A$10000,1,0))),"coral",IF(NOT(ISNA(VLOOKUP($A192,neos!$A$5:$A$10000,1,0))),"neos","COULD NOT FIND")))))))</f>
        <v>miplib2</v>
      </c>
      <c r="C192" t="str">
        <f t="shared" si="7"/>
        <v>miplib2/lp4l</v>
      </c>
      <c r="D192">
        <f t="shared" ca="1" si="9"/>
        <v>85</v>
      </c>
      <c r="E192">
        <f t="shared" ca="1" si="9"/>
        <v>1086</v>
      </c>
      <c r="F192" t="e">
        <f>VLOOKUP($A192,cleaning_log!$A$1:$ZZ$9791,MATCH(F$5,cleaning_log!$A$2:$ZZ$2,0),0)</f>
        <v>#N/A</v>
      </c>
      <c r="G192" t="e">
        <f>VLOOKUP($A192,cleaning_log!$A$1:$ZZ$9791,MATCH(G$5,cleaning_log!$A$2:$ZZ$2,0),0)</f>
        <v>#N/A</v>
      </c>
      <c r="H192">
        <f t="shared" ca="1" si="8"/>
        <v>2967</v>
      </c>
      <c r="I192" t="e">
        <f>VLOOKUP($A192,cleaning_log!$A$1:$ZZ$9791,MATCH(I$5,cleaning_log!$A$2:$ZZ$2,0),0)</f>
        <v>#N/A</v>
      </c>
      <c r="J192" t="e">
        <f>VLOOKUP($A192,cleaning_log!$A$1:$ZZ$9791,MATCH(J$5,cleaning_log!$A$2:$ZZ$2,0),0)</f>
        <v>#N/A</v>
      </c>
    </row>
    <row r="193" spans="1:10" hidden="1" x14ac:dyDescent="0.2">
      <c r="A193" s="19" t="s">
        <v>1210</v>
      </c>
      <c r="B193" t="str">
        <f>IF(NOT(ISNA(VLOOKUP($A193,miplib2017!$A$5:$A$10000,1,0))),"miplib2017",IF(NOT(ISNA(VLOOKUP($A193,miplib2010!$A$5:$A$10000,1,0))),"miplib2010",IF(NOT(ISNA(VLOOKUP($A193,miplib2003!$A$5:$A$10000,1,0))),"miplib2003",IF(NOT(ISNA(VLOOKUP($A193,miplib3!$A$5:$A$10000,1,0))),"miplib3",IF(NOT(ISNA(VLOOKUP($A193,miplib2!$A$5:$A$10000,1,0))),"miplib2",IF(NOT(ISNA(VLOOKUP($A193,coral!$A$5:$A$10000,1,0))),"coral",IF(NOT(ISNA(VLOOKUP($A193,neos!$A$5:$A$10000,1,0))),"neos","COULD NOT FIND")))))))</f>
        <v>coral</v>
      </c>
      <c r="C193" t="str">
        <f t="shared" si="7"/>
        <v>coral/lrn</v>
      </c>
      <c r="D193">
        <f t="shared" ca="1" si="9"/>
        <v>8491</v>
      </c>
      <c r="E193">
        <f t="shared" ca="1" si="9"/>
        <v>7253</v>
      </c>
      <c r="F193">
        <f>VLOOKUP($A193,cleaning_log!$A$1:$ZZ$9791,MATCH(F$5,cleaning_log!$A$2:$ZZ$2,0),0)</f>
        <v>7.4899999999999999E-4</v>
      </c>
      <c r="G193">
        <f>VLOOKUP($A193,cleaning_log!$A$1:$ZZ$9791,MATCH(G$5,cleaning_log!$A$2:$ZZ$2,0),0)</f>
        <v>4884</v>
      </c>
      <c r="H193">
        <f t="shared" ca="1" si="8"/>
        <v>44900000</v>
      </c>
      <c r="I193">
        <f>VLOOKUP($A193,cleaning_log!$A$1:$ZZ$9791,MATCH(I$5,cleaning_log!$A$2:$ZZ$2,0),0)</f>
        <v>10776</v>
      </c>
      <c r="J193">
        <f>VLOOKUP($A193,cleaning_log!$A$1:$ZZ$9791,MATCH(J$5,cleaning_log!$A$2:$ZZ$2,0),0)</f>
        <v>42329822.030606598</v>
      </c>
    </row>
    <row r="194" spans="1:10" hidden="1" x14ac:dyDescent="0.2">
      <c r="A194" t="s">
        <v>4141</v>
      </c>
      <c r="B194" t="str">
        <f>IF(NOT(ISNA(VLOOKUP($A194,miplib2017!$A$5:$A$10000,1,0))),"miplib2017",IF(NOT(ISNA(VLOOKUP($A194,miplib2010!$A$5:$A$10000,1,0))),"miplib2010",IF(NOT(ISNA(VLOOKUP($A194,miplib2003!$A$5:$A$10000,1,0))),"miplib2003",IF(NOT(ISNA(VLOOKUP($A194,miplib3!$A$5:$A$10000,1,0))),"miplib3",IF(NOT(ISNA(VLOOKUP($A194,miplib2!$A$5:$A$10000,1,0))),"miplib2",IF(NOT(ISNA(VLOOKUP($A194,coral!$A$5:$A$10000,1,0))),"coral",IF(NOT(ISNA(VLOOKUP($A194,neos!$A$5:$A$10000,1,0))),"neos","COULD NOT FIND")))))))</f>
        <v>miplib2010</v>
      </c>
      <c r="C194" t="str">
        <f t="shared" si="7"/>
        <v>miplib2010/lrsa120</v>
      </c>
      <c r="D194">
        <f t="shared" ca="1" si="9"/>
        <v>14521</v>
      </c>
      <c r="E194">
        <f t="shared" ca="1" si="9"/>
        <v>3839</v>
      </c>
      <c r="F194" t="e">
        <f>VLOOKUP($A194,cleaning_log!$A$1:$ZZ$9791,MATCH(F$5,cleaning_log!$A$2:$ZZ$2,0),0)</f>
        <v>#N/A</v>
      </c>
      <c r="G194" t="e">
        <f>VLOOKUP($A194,cleaning_log!$A$1:$ZZ$9791,MATCH(G$5,cleaning_log!$A$2:$ZZ$2,0),0)</f>
        <v>#N/A</v>
      </c>
      <c r="H194" t="str">
        <f t="shared" ca="1" si="8"/>
        <v>Infeasible</v>
      </c>
      <c r="I194" t="e">
        <f>VLOOKUP($A194,cleaning_log!$A$1:$ZZ$9791,MATCH(I$5,cleaning_log!$A$2:$ZZ$2,0),0)</f>
        <v>#N/A</v>
      </c>
      <c r="J194" t="e">
        <f>VLOOKUP($A194,cleaning_log!$A$1:$ZZ$9791,MATCH(J$5,cleaning_log!$A$2:$ZZ$2,0),0)</f>
        <v>#N/A</v>
      </c>
    </row>
    <row r="195" spans="1:10" hidden="1" x14ac:dyDescent="0.2">
      <c r="A195" t="s">
        <v>1232</v>
      </c>
      <c r="B195" t="str">
        <f>IF(NOT(ISNA(VLOOKUP($A195,miplib2017!$A$5:$A$10000,1,0))),"miplib2017",IF(NOT(ISNA(VLOOKUP($A195,miplib2010!$A$5:$A$10000,1,0))),"miplib2010",IF(NOT(ISNA(VLOOKUP($A195,miplib2003!$A$5:$A$10000,1,0))),"miplib2003",IF(NOT(ISNA(VLOOKUP($A195,miplib3!$A$5:$A$10000,1,0))),"miplib3",IF(NOT(ISNA(VLOOKUP($A195,miplib2!$A$5:$A$10000,1,0))),"miplib2",IF(NOT(ISNA(VLOOKUP($A195,coral!$A$5:$A$10000,1,0))),"coral",IF(NOT(ISNA(VLOOKUP($A195,neos!$A$5:$A$10000,1,0))),"neos","COULD NOT FIND")))))))</f>
        <v>miplib3</v>
      </c>
      <c r="C195" t="str">
        <f t="shared" si="7"/>
        <v>miplib3/lseu</v>
      </c>
      <c r="D195">
        <f t="shared" ca="1" si="9"/>
        <v>28</v>
      </c>
      <c r="E195">
        <f t="shared" ca="1" si="9"/>
        <v>89</v>
      </c>
      <c r="F195">
        <f>VLOOKUP($A195,cleaning_log!$A$1:$ZZ$9791,MATCH(F$5,cleaning_log!$A$2:$ZZ$2,0),0)</f>
        <v>28</v>
      </c>
      <c r="G195">
        <f>VLOOKUP($A195,cleaning_log!$A$1:$ZZ$9791,MATCH(G$5,cleaning_log!$A$2:$ZZ$2,0),0)</f>
        <v>79</v>
      </c>
      <c r="H195">
        <f t="shared" ca="1" si="8"/>
        <v>1120</v>
      </c>
      <c r="I195">
        <f>VLOOKUP($A195,cleaning_log!$A$1:$ZZ$9791,MATCH(I$5,cleaning_log!$A$2:$ZZ$2,0),0)</f>
        <v>834.68235294117596</v>
      </c>
      <c r="J195">
        <f>VLOOKUP($A195,cleaning_log!$A$1:$ZZ$9791,MATCH(J$5,cleaning_log!$A$2:$ZZ$2,0),0)</f>
        <v>949.51872237846499</v>
      </c>
    </row>
    <row r="196" spans="1:10" x14ac:dyDescent="0.2">
      <c r="A196" t="s">
        <v>4142</v>
      </c>
      <c r="B196" t="str">
        <f>IF(NOT(ISNA(VLOOKUP($A196,miplib2017!$A$5:$A$10000,1,0))),"miplib2017",IF(NOT(ISNA(VLOOKUP($A196,miplib2010!$A$5:$A$10000,1,0))),"miplib2010",IF(NOT(ISNA(VLOOKUP($A196,miplib2003!$A$5:$A$10000,1,0))),"miplib2003",IF(NOT(ISNA(VLOOKUP($A196,miplib3!$A$5:$A$10000,1,0))),"miplib3",IF(NOT(ISNA(VLOOKUP($A196,miplib2!$A$5:$A$10000,1,0))),"miplib2",IF(NOT(ISNA(VLOOKUP($A196,coral!$A$5:$A$10000,1,0))),"coral",IF(NOT(ISNA(VLOOKUP($A196,neos!$A$5:$A$10000,1,0))),"neos","COULD NOT FIND")))))))</f>
        <v>miplib2010</v>
      </c>
      <c r="C196" t="str">
        <f t="shared" si="7"/>
        <v>miplib2010/m100n500k4r1</v>
      </c>
      <c r="D196">
        <f t="shared" ca="1" si="9"/>
        <v>100</v>
      </c>
      <c r="E196">
        <f t="shared" ca="1" si="9"/>
        <v>500</v>
      </c>
      <c r="F196" t="e">
        <f>VLOOKUP($A196,cleaning_log!$A$1:$ZZ$9791,MATCH(F$5,cleaning_log!$A$2:$ZZ$2,0),0)</f>
        <v>#N/A</v>
      </c>
      <c r="G196" t="e">
        <f>VLOOKUP($A196,cleaning_log!$A$1:$ZZ$9791,MATCH(G$5,cleaning_log!$A$2:$ZZ$2,0),0)</f>
        <v>#N/A</v>
      </c>
      <c r="H196">
        <f t="shared" ca="1" si="8"/>
        <v>-25</v>
      </c>
      <c r="I196" t="e">
        <f>VLOOKUP($A196,cleaning_log!$A$1:$ZZ$9791,MATCH(I$5,cleaning_log!$A$2:$ZZ$2,0),0)</f>
        <v>#N/A</v>
      </c>
      <c r="J196" t="e">
        <f>VLOOKUP($A196,cleaning_log!$A$1:$ZZ$9791,MATCH(J$5,cleaning_log!$A$2:$ZZ$2,0),0)</f>
        <v>#N/A</v>
      </c>
    </row>
    <row r="197" spans="1:10" hidden="1" x14ac:dyDescent="0.2">
      <c r="A197" t="s">
        <v>1252</v>
      </c>
      <c r="B197" t="str">
        <f>IF(NOT(ISNA(VLOOKUP($A197,miplib2017!$A$5:$A$10000,1,0))),"miplib2017",IF(NOT(ISNA(VLOOKUP($A197,miplib2010!$A$5:$A$10000,1,0))),"miplib2010",IF(NOT(ISNA(VLOOKUP($A197,miplib2003!$A$5:$A$10000,1,0))),"miplib2003",IF(NOT(ISNA(VLOOKUP($A197,miplib3!$A$5:$A$10000,1,0))),"miplib3",IF(NOT(ISNA(VLOOKUP($A197,miplib2!$A$5:$A$10000,1,0))),"miplib2",IF(NOT(ISNA(VLOOKUP($A197,coral!$A$5:$A$10000,1,0))),"coral",IF(NOT(ISNA(VLOOKUP($A197,neos!$A$5:$A$10000,1,0))),"neos","COULD NOT FIND")))))))</f>
        <v>miplib2010</v>
      </c>
      <c r="C197" t="str">
        <f t="shared" si="7"/>
        <v>miplib2010/macrophage</v>
      </c>
      <c r="D197">
        <f t="shared" ca="1" si="9"/>
        <v>3164</v>
      </c>
      <c r="E197">
        <f t="shared" ca="1" si="9"/>
        <v>2260</v>
      </c>
      <c r="F197">
        <f>VLOOKUP($A197,cleaning_log!$A$1:$ZZ$9791,MATCH(F$5,cleaning_log!$A$2:$ZZ$2,0),0)</f>
        <v>2708</v>
      </c>
      <c r="G197">
        <f>VLOOKUP($A197,cleaning_log!$A$1:$ZZ$9791,MATCH(G$5,cleaning_log!$A$2:$ZZ$2,0),0)</f>
        <v>1889</v>
      </c>
      <c r="H197">
        <f t="shared" ca="1" si="8"/>
        <v>374</v>
      </c>
      <c r="I197">
        <f>VLOOKUP($A197,cleaning_log!$A$1:$ZZ$9791,MATCH(I$5,cleaning_log!$A$2:$ZZ$2,0),0)</f>
        <v>0</v>
      </c>
      <c r="J197">
        <f>VLOOKUP($A197,cleaning_log!$A$1:$ZZ$9791,MATCH(J$5,cleaning_log!$A$2:$ZZ$2,0),0)</f>
        <v>55</v>
      </c>
    </row>
    <row r="198" spans="1:10" hidden="1" x14ac:dyDescent="0.2">
      <c r="A198" t="s">
        <v>4405</v>
      </c>
      <c r="B198" t="str">
        <f>IF(NOT(ISNA(VLOOKUP($A198,miplib2017!$A$5:$A$10000,1,0))),"miplib2017",IF(NOT(ISNA(VLOOKUP($A198,miplib2010!$A$5:$A$10000,1,0))),"miplib2010",IF(NOT(ISNA(VLOOKUP($A198,miplib2003!$A$5:$A$10000,1,0))),"miplib2003",IF(NOT(ISNA(VLOOKUP($A198,miplib3!$A$5:$A$10000,1,0))),"miplib3",IF(NOT(ISNA(VLOOKUP($A198,miplib2!$A$5:$A$10000,1,0))),"miplib2",IF(NOT(ISNA(VLOOKUP($A198,coral!$A$5:$A$10000,1,0))),"coral",IF(NOT(ISNA(VLOOKUP($A198,neos!$A$5:$A$10000,1,0))),"neos","COULD NOT FIND")))))))</f>
        <v>miplib2017</v>
      </c>
      <c r="C198" t="str">
        <f t="shared" ref="C198:C261" si="10">B198&amp;"/"&amp;A198</f>
        <v>miplib2017/mad</v>
      </c>
      <c r="D198">
        <f t="shared" ca="1" si="9"/>
        <v>51</v>
      </c>
      <c r="E198">
        <f t="shared" ca="1" si="9"/>
        <v>220</v>
      </c>
      <c r="F198">
        <f>VLOOKUP($A198,cleaning_log!$A$1:$ZZ$9791,MATCH(F$5,cleaning_log!$A$2:$ZZ$2,0),0)</f>
        <v>40</v>
      </c>
      <c r="G198">
        <f>VLOOKUP($A198,cleaning_log!$A$1:$ZZ$9791,MATCH(G$5,cleaning_log!$A$2:$ZZ$2,0),0)</f>
        <v>220</v>
      </c>
      <c r="H198">
        <f t="shared" ref="H198:H261" ca="1" si="11">VLOOKUP($A198,INDIRECT("'"&amp;$B198&amp;"'!"&amp;"$A$5:$Z$1000"),MATCH(H$5,INDIRECT("'"&amp;$B198&amp;"'!$A$4:$Z$4"),0),0)</f>
        <v>2.6800000000000001E-2</v>
      </c>
      <c r="I198">
        <f>VLOOKUP($A198,cleaning_log!$A$1:$ZZ$9791,MATCH(I$5,cleaning_log!$A$2:$ZZ$2,0),0)</f>
        <v>0</v>
      </c>
      <c r="J198">
        <f>VLOOKUP($A198,cleaning_log!$A$1:$ZZ$9791,MATCH(J$5,cleaning_log!$A$2:$ZZ$2,0),0)</f>
        <v>0</v>
      </c>
    </row>
    <row r="199" spans="1:10" x14ac:dyDescent="0.2">
      <c r="A199" t="s">
        <v>4052</v>
      </c>
      <c r="B199" t="str">
        <f>IF(NOT(ISNA(VLOOKUP($A199,miplib2017!$A$5:$A$10000,1,0))),"miplib2017",IF(NOT(ISNA(VLOOKUP($A199,miplib2010!$A$5:$A$10000,1,0))),"miplib2010",IF(NOT(ISNA(VLOOKUP($A199,miplib2003!$A$5:$A$10000,1,0))),"miplib2003",IF(NOT(ISNA(VLOOKUP($A199,miplib3!$A$5:$A$10000,1,0))),"miplib3",IF(NOT(ISNA(VLOOKUP($A199,miplib2!$A$5:$A$10000,1,0))),"miplib2",IF(NOT(ISNA(VLOOKUP($A199,coral!$A$5:$A$10000,1,0))),"coral",IF(NOT(ISNA(VLOOKUP($A199,neos!$A$5:$A$10000,1,0))),"neos","COULD NOT FIND")))))))</f>
        <v>miplib2003</v>
      </c>
      <c r="C199" t="str">
        <f t="shared" si="10"/>
        <v>miplib2003/manna81</v>
      </c>
      <c r="D199">
        <f t="shared" ca="1" si="9"/>
        <v>6480</v>
      </c>
      <c r="E199">
        <f t="shared" ca="1" si="9"/>
        <v>3321</v>
      </c>
      <c r="F199" t="e">
        <f>VLOOKUP($A199,cleaning_log!$A$1:$ZZ$9791,MATCH(F$5,cleaning_log!$A$2:$ZZ$2,0),0)</f>
        <v>#N/A</v>
      </c>
      <c r="G199" t="e">
        <f>VLOOKUP($A199,cleaning_log!$A$1:$ZZ$9791,MATCH(G$5,cleaning_log!$A$2:$ZZ$2,0),0)</f>
        <v>#N/A</v>
      </c>
      <c r="H199">
        <f t="shared" ca="1" si="11"/>
        <v>-13164</v>
      </c>
      <c r="I199" t="e">
        <f>VLOOKUP($A199,cleaning_log!$A$1:$ZZ$9791,MATCH(I$5,cleaning_log!$A$2:$ZZ$2,0),0)</f>
        <v>#N/A</v>
      </c>
      <c r="J199" t="e">
        <f>VLOOKUP($A199,cleaning_log!$A$1:$ZZ$9791,MATCH(J$5,cleaning_log!$A$2:$ZZ$2,0),0)</f>
        <v>#N/A</v>
      </c>
    </row>
    <row r="200" spans="1:10" x14ac:dyDescent="0.2">
      <c r="A200" t="s">
        <v>4143</v>
      </c>
      <c r="B200" t="str">
        <f>IF(NOT(ISNA(VLOOKUP($A200,miplib2017!$A$5:$A$10000,1,0))),"miplib2017",IF(NOT(ISNA(VLOOKUP($A200,miplib2010!$A$5:$A$10000,1,0))),"miplib2010",IF(NOT(ISNA(VLOOKUP($A200,miplib2003!$A$5:$A$10000,1,0))),"miplib2003",IF(NOT(ISNA(VLOOKUP($A200,miplib3!$A$5:$A$10000,1,0))),"miplib3",IF(NOT(ISNA(VLOOKUP($A200,miplib2!$A$5:$A$10000,1,0))),"miplib2",IF(NOT(ISNA(VLOOKUP($A200,coral!$A$5:$A$10000,1,0))),"coral",IF(NOT(ISNA(VLOOKUP($A200,neos!$A$5:$A$10000,1,0))),"neos","COULD NOT FIND")))))))</f>
        <v>miplib2010</v>
      </c>
      <c r="C200" t="str">
        <f t="shared" si="10"/>
        <v>miplib2010/map06</v>
      </c>
      <c r="D200">
        <f t="shared" ca="1" si="9"/>
        <v>328818</v>
      </c>
      <c r="E200">
        <f t="shared" ca="1" si="9"/>
        <v>164547</v>
      </c>
      <c r="F200" t="e">
        <f>VLOOKUP($A200,cleaning_log!$A$1:$ZZ$9791,MATCH(F$5,cleaning_log!$A$2:$ZZ$2,0),0)</f>
        <v>#N/A</v>
      </c>
      <c r="G200" t="e">
        <f>VLOOKUP($A200,cleaning_log!$A$1:$ZZ$9791,MATCH(G$5,cleaning_log!$A$2:$ZZ$2,0),0)</f>
        <v>#N/A</v>
      </c>
      <c r="H200">
        <f t="shared" ca="1" si="11"/>
        <v>-289</v>
      </c>
      <c r="I200" t="e">
        <f>VLOOKUP($A200,cleaning_log!$A$1:$ZZ$9791,MATCH(I$5,cleaning_log!$A$2:$ZZ$2,0),0)</f>
        <v>#N/A</v>
      </c>
      <c r="J200" t="e">
        <f>VLOOKUP($A200,cleaning_log!$A$1:$ZZ$9791,MATCH(J$5,cleaning_log!$A$2:$ZZ$2,0),0)</f>
        <v>#N/A</v>
      </c>
    </row>
    <row r="201" spans="1:10" hidden="1" x14ac:dyDescent="0.2">
      <c r="A201" t="s">
        <v>4144</v>
      </c>
      <c r="B201" t="str">
        <f>IF(NOT(ISNA(VLOOKUP($A201,miplib2017!$A$5:$A$10000,1,0))),"miplib2017",IF(NOT(ISNA(VLOOKUP($A201,miplib2010!$A$5:$A$10000,1,0))),"miplib2010",IF(NOT(ISNA(VLOOKUP($A201,miplib2003!$A$5:$A$10000,1,0))),"miplib2003",IF(NOT(ISNA(VLOOKUP($A201,miplib3!$A$5:$A$10000,1,0))),"miplib3",IF(NOT(ISNA(VLOOKUP($A201,miplib2!$A$5:$A$10000,1,0))),"miplib2",IF(NOT(ISNA(VLOOKUP($A201,coral!$A$5:$A$10000,1,0))),"coral",IF(NOT(ISNA(VLOOKUP($A201,neos!$A$5:$A$10000,1,0))),"neos","COULD NOT FIND")))))))</f>
        <v>miplib2017</v>
      </c>
      <c r="C201" t="str">
        <f t="shared" si="10"/>
        <v>miplib2017/map10</v>
      </c>
      <c r="D201">
        <f t="shared" ca="1" si="9"/>
        <v>328818</v>
      </c>
      <c r="E201">
        <f t="shared" ca="1" si="9"/>
        <v>164547</v>
      </c>
      <c r="F201">
        <f>VLOOKUP($A201,cleaning_log!$A$1:$ZZ$9791,MATCH(F$5,cleaning_log!$A$2:$ZZ$2,0),0)</f>
        <v>19124</v>
      </c>
      <c r="G201">
        <f>VLOOKUP($A201,cleaning_log!$A$1:$ZZ$9791,MATCH(G$5,cleaning_log!$A$2:$ZZ$2,0),0)</f>
        <v>9298</v>
      </c>
      <c r="H201">
        <f t="shared" ca="1" si="11"/>
        <v>-495</v>
      </c>
      <c r="I201">
        <f>VLOOKUP($A201,cleaning_log!$A$1:$ZZ$9791,MATCH(I$5,cleaning_log!$A$2:$ZZ$2,0),0)</f>
        <v>-602.17618061878397</v>
      </c>
      <c r="J201">
        <f>VLOOKUP($A201,cleaning_log!$A$1:$ZZ$9791,MATCH(J$5,cleaning_log!$A$2:$ZZ$2,0),0)</f>
        <v>-600.15481673988802</v>
      </c>
    </row>
    <row r="202" spans="1:10" x14ac:dyDescent="0.2">
      <c r="A202" t="s">
        <v>4145</v>
      </c>
      <c r="B202" t="str">
        <f>IF(NOT(ISNA(VLOOKUP($A202,miplib2017!$A$5:$A$10000,1,0))),"miplib2017",IF(NOT(ISNA(VLOOKUP($A202,miplib2010!$A$5:$A$10000,1,0))),"miplib2010",IF(NOT(ISNA(VLOOKUP($A202,miplib2003!$A$5:$A$10000,1,0))),"miplib2003",IF(NOT(ISNA(VLOOKUP($A202,miplib3!$A$5:$A$10000,1,0))),"miplib3",IF(NOT(ISNA(VLOOKUP($A202,miplib2!$A$5:$A$10000,1,0))),"miplib2",IF(NOT(ISNA(VLOOKUP($A202,coral!$A$5:$A$10000,1,0))),"coral",IF(NOT(ISNA(VLOOKUP($A202,neos!$A$5:$A$10000,1,0))),"neos","COULD NOT FIND")))))))</f>
        <v>miplib2010</v>
      </c>
      <c r="C202" t="str">
        <f t="shared" si="10"/>
        <v>miplib2010/map14</v>
      </c>
      <c r="D202">
        <f t="shared" ca="1" si="9"/>
        <v>328818</v>
      </c>
      <c r="E202">
        <f t="shared" ca="1" si="9"/>
        <v>164547</v>
      </c>
      <c r="F202" t="e">
        <f>VLOOKUP($A202,cleaning_log!$A$1:$ZZ$9791,MATCH(F$5,cleaning_log!$A$2:$ZZ$2,0),0)</f>
        <v>#N/A</v>
      </c>
      <c r="G202" t="e">
        <f>VLOOKUP($A202,cleaning_log!$A$1:$ZZ$9791,MATCH(G$5,cleaning_log!$A$2:$ZZ$2,0),0)</f>
        <v>#N/A</v>
      </c>
      <c r="H202">
        <f t="shared" ca="1" si="11"/>
        <v>-674</v>
      </c>
      <c r="I202" t="e">
        <f>VLOOKUP($A202,cleaning_log!$A$1:$ZZ$9791,MATCH(I$5,cleaning_log!$A$2:$ZZ$2,0),0)</f>
        <v>#N/A</v>
      </c>
      <c r="J202" t="e">
        <f>VLOOKUP($A202,cleaning_log!$A$1:$ZZ$9791,MATCH(J$5,cleaning_log!$A$2:$ZZ$2,0),0)</f>
        <v>#N/A</v>
      </c>
    </row>
    <row r="203" spans="1:10" hidden="1" x14ac:dyDescent="0.2">
      <c r="A203" t="s">
        <v>4406</v>
      </c>
      <c r="B203" t="str">
        <f>IF(NOT(ISNA(VLOOKUP($A203,miplib2017!$A$5:$A$10000,1,0))),"miplib2017",IF(NOT(ISNA(VLOOKUP($A203,miplib2010!$A$5:$A$10000,1,0))),"miplib2010",IF(NOT(ISNA(VLOOKUP($A203,miplib2003!$A$5:$A$10000,1,0))),"miplib2003",IF(NOT(ISNA(VLOOKUP($A203,miplib3!$A$5:$A$10000,1,0))),"miplib3",IF(NOT(ISNA(VLOOKUP($A203,miplib2!$A$5:$A$10000,1,0))),"miplib2",IF(NOT(ISNA(VLOOKUP($A203,coral!$A$5:$A$10000,1,0))),"coral",IF(NOT(ISNA(VLOOKUP($A203,neos!$A$5:$A$10000,1,0))),"neos","COULD NOT FIND")))))))</f>
        <v>miplib2017</v>
      </c>
      <c r="C203" t="str">
        <f t="shared" si="10"/>
        <v>miplib2017/map16715-04</v>
      </c>
      <c r="D203">
        <f t="shared" ca="1" si="9"/>
        <v>328818</v>
      </c>
      <c r="E203">
        <f t="shared" ca="1" si="9"/>
        <v>164547</v>
      </c>
      <c r="F203">
        <f>VLOOKUP($A203,cleaning_log!$A$1:$ZZ$9791,MATCH(F$5,cleaning_log!$A$2:$ZZ$2,0),0)</f>
        <v>17015</v>
      </c>
      <c r="G203">
        <f>VLOOKUP($A203,cleaning_log!$A$1:$ZZ$9791,MATCH(G$5,cleaning_log!$A$2:$ZZ$2,0),0)</f>
        <v>8288</v>
      </c>
      <c r="H203">
        <f t="shared" ca="1" si="11"/>
        <v>-111</v>
      </c>
      <c r="I203">
        <f>VLOOKUP($A203,cleaning_log!$A$1:$ZZ$9791,MATCH(I$5,cleaning_log!$A$2:$ZZ$2,0),0)</f>
        <v>-296.26789824301801</v>
      </c>
      <c r="J203">
        <f>VLOOKUP($A203,cleaning_log!$A$1:$ZZ$9791,MATCH(J$5,cleaning_log!$A$2:$ZZ$2,0),0)</f>
        <v>-291.36908538380499</v>
      </c>
    </row>
    <row r="204" spans="1:10" x14ac:dyDescent="0.2">
      <c r="A204" t="s">
        <v>4146</v>
      </c>
      <c r="B204" t="str">
        <f>IF(NOT(ISNA(VLOOKUP($A204,miplib2017!$A$5:$A$10000,1,0))),"miplib2017",IF(NOT(ISNA(VLOOKUP($A204,miplib2010!$A$5:$A$10000,1,0))),"miplib2010",IF(NOT(ISNA(VLOOKUP($A204,miplib2003!$A$5:$A$10000,1,0))),"miplib2003",IF(NOT(ISNA(VLOOKUP($A204,miplib3!$A$5:$A$10000,1,0))),"miplib3",IF(NOT(ISNA(VLOOKUP($A204,miplib2!$A$5:$A$10000,1,0))),"miplib2",IF(NOT(ISNA(VLOOKUP($A204,coral!$A$5:$A$10000,1,0))),"coral",IF(NOT(ISNA(VLOOKUP($A204,neos!$A$5:$A$10000,1,0))),"neos","COULD NOT FIND")))))))</f>
        <v>miplib2010</v>
      </c>
      <c r="C204" t="str">
        <f t="shared" si="10"/>
        <v>miplib2010/map18</v>
      </c>
      <c r="D204">
        <f t="shared" ca="1" si="9"/>
        <v>328818</v>
      </c>
      <c r="E204">
        <f t="shared" ca="1" si="9"/>
        <v>164547</v>
      </c>
      <c r="F204" t="e">
        <f>VLOOKUP($A204,cleaning_log!$A$1:$ZZ$9791,MATCH(F$5,cleaning_log!$A$2:$ZZ$2,0),0)</f>
        <v>#N/A</v>
      </c>
      <c r="G204" t="e">
        <f>VLOOKUP($A204,cleaning_log!$A$1:$ZZ$9791,MATCH(G$5,cleaning_log!$A$2:$ZZ$2,0),0)</f>
        <v>#N/A</v>
      </c>
      <c r="H204">
        <f t="shared" ca="1" si="11"/>
        <v>-847</v>
      </c>
      <c r="I204" t="e">
        <f>VLOOKUP($A204,cleaning_log!$A$1:$ZZ$9791,MATCH(I$5,cleaning_log!$A$2:$ZZ$2,0),0)</f>
        <v>#N/A</v>
      </c>
      <c r="J204" t="e">
        <f>VLOOKUP($A204,cleaning_log!$A$1:$ZZ$9791,MATCH(J$5,cleaning_log!$A$2:$ZZ$2,0),0)</f>
        <v>#N/A</v>
      </c>
    </row>
    <row r="205" spans="1:10" x14ac:dyDescent="0.2">
      <c r="A205" t="s">
        <v>4147</v>
      </c>
      <c r="B205" t="str">
        <f>IF(NOT(ISNA(VLOOKUP($A205,miplib2017!$A$5:$A$10000,1,0))),"miplib2017",IF(NOT(ISNA(VLOOKUP($A205,miplib2010!$A$5:$A$10000,1,0))),"miplib2010",IF(NOT(ISNA(VLOOKUP($A205,miplib2003!$A$5:$A$10000,1,0))),"miplib2003",IF(NOT(ISNA(VLOOKUP($A205,miplib3!$A$5:$A$10000,1,0))),"miplib3",IF(NOT(ISNA(VLOOKUP($A205,miplib2!$A$5:$A$10000,1,0))),"miplib2",IF(NOT(ISNA(VLOOKUP($A205,coral!$A$5:$A$10000,1,0))),"coral",IF(NOT(ISNA(VLOOKUP($A205,neos!$A$5:$A$10000,1,0))),"neos","COULD NOT FIND")))))))</f>
        <v>miplib2010</v>
      </c>
      <c r="C205" t="str">
        <f t="shared" si="10"/>
        <v>miplib2010/map20</v>
      </c>
      <c r="D205">
        <f t="shared" ca="1" si="9"/>
        <v>328818</v>
      </c>
      <c r="E205">
        <f t="shared" ca="1" si="9"/>
        <v>164547</v>
      </c>
      <c r="F205" t="e">
        <f>VLOOKUP($A205,cleaning_log!$A$1:$ZZ$9791,MATCH(F$5,cleaning_log!$A$2:$ZZ$2,0),0)</f>
        <v>#N/A</v>
      </c>
      <c r="G205" t="e">
        <f>VLOOKUP($A205,cleaning_log!$A$1:$ZZ$9791,MATCH(G$5,cleaning_log!$A$2:$ZZ$2,0),0)</f>
        <v>#N/A</v>
      </c>
      <c r="H205">
        <f t="shared" ca="1" si="11"/>
        <v>-922</v>
      </c>
      <c r="I205" t="e">
        <f>VLOOKUP($A205,cleaning_log!$A$1:$ZZ$9791,MATCH(I$5,cleaning_log!$A$2:$ZZ$2,0),0)</f>
        <v>#N/A</v>
      </c>
      <c r="J205" t="e">
        <f>VLOOKUP($A205,cleaning_log!$A$1:$ZZ$9791,MATCH(J$5,cleaning_log!$A$2:$ZZ$2,0),0)</f>
        <v>#N/A</v>
      </c>
    </row>
    <row r="206" spans="1:10" hidden="1" x14ac:dyDescent="0.2">
      <c r="A206" t="s">
        <v>4407</v>
      </c>
      <c r="B206" t="str">
        <f>IF(NOT(ISNA(VLOOKUP($A206,miplib2017!$A$5:$A$10000,1,0))),"miplib2017",IF(NOT(ISNA(VLOOKUP($A206,miplib2010!$A$5:$A$10000,1,0))),"miplib2010",IF(NOT(ISNA(VLOOKUP($A206,miplib2003!$A$5:$A$10000,1,0))),"miplib2003",IF(NOT(ISNA(VLOOKUP($A206,miplib3!$A$5:$A$10000,1,0))),"miplib3",IF(NOT(ISNA(VLOOKUP($A206,miplib2!$A$5:$A$10000,1,0))),"miplib2",IF(NOT(ISNA(VLOOKUP($A206,coral!$A$5:$A$10000,1,0))),"coral",IF(NOT(ISNA(VLOOKUP($A206,neos!$A$5:$A$10000,1,0))),"neos","COULD NOT FIND")))))))</f>
        <v>miplib2017</v>
      </c>
      <c r="C206" t="str">
        <f t="shared" si="10"/>
        <v>miplib2017/markshare_4_0</v>
      </c>
      <c r="D206">
        <f t="shared" ca="1" si="9"/>
        <v>4</v>
      </c>
      <c r="E206">
        <f t="shared" ca="1" si="9"/>
        <v>34</v>
      </c>
      <c r="F206">
        <f>VLOOKUP($A206,cleaning_log!$A$1:$ZZ$9791,MATCH(F$5,cleaning_log!$A$2:$ZZ$2,0),0)</f>
        <v>4</v>
      </c>
      <c r="G206">
        <f>VLOOKUP($A206,cleaning_log!$A$1:$ZZ$9791,MATCH(G$5,cleaning_log!$A$2:$ZZ$2,0),0)</f>
        <v>34</v>
      </c>
      <c r="H206">
        <f t="shared" ca="1" si="11"/>
        <v>1</v>
      </c>
      <c r="I206">
        <f>VLOOKUP($A206,cleaning_log!$A$1:$ZZ$9791,MATCH(I$5,cleaning_log!$A$2:$ZZ$2,0),0)</f>
        <v>0</v>
      </c>
      <c r="J206">
        <f>VLOOKUP($A206,cleaning_log!$A$1:$ZZ$9791,MATCH(J$5,cleaning_log!$A$2:$ZZ$2,0),0)</f>
        <v>0</v>
      </c>
    </row>
    <row r="207" spans="1:10" x14ac:dyDescent="0.2">
      <c r="A207" t="s">
        <v>4148</v>
      </c>
      <c r="B207" t="str">
        <f>IF(NOT(ISNA(VLOOKUP($A207,miplib2017!$A$5:$A$10000,1,0))),"miplib2017",IF(NOT(ISNA(VLOOKUP($A207,miplib2010!$A$5:$A$10000,1,0))),"miplib2010",IF(NOT(ISNA(VLOOKUP($A207,miplib2003!$A$5:$A$10000,1,0))),"miplib2003",IF(NOT(ISNA(VLOOKUP($A207,miplib3!$A$5:$A$10000,1,0))),"miplib3",IF(NOT(ISNA(VLOOKUP($A207,miplib2!$A$5:$A$10000,1,0))),"miplib2",IF(NOT(ISNA(VLOOKUP($A207,coral!$A$5:$A$10000,1,0))),"coral",IF(NOT(ISNA(VLOOKUP($A207,neos!$A$5:$A$10000,1,0))),"neos","COULD NOT FIND")))))))</f>
        <v>miplib2010</v>
      </c>
      <c r="C207" t="str">
        <f t="shared" si="10"/>
        <v>miplib2010/markshare_5_0</v>
      </c>
      <c r="D207">
        <f t="shared" ca="1" si="9"/>
        <v>5</v>
      </c>
      <c r="E207">
        <f t="shared" ca="1" si="9"/>
        <v>45</v>
      </c>
      <c r="F207" t="e">
        <f>VLOOKUP($A207,cleaning_log!$A$1:$ZZ$9791,MATCH(F$5,cleaning_log!$A$2:$ZZ$2,0),0)</f>
        <v>#N/A</v>
      </c>
      <c r="G207" t="e">
        <f>VLOOKUP($A207,cleaning_log!$A$1:$ZZ$9791,MATCH(G$5,cleaning_log!$A$2:$ZZ$2,0),0)</f>
        <v>#N/A</v>
      </c>
      <c r="H207">
        <f t="shared" ca="1" si="11"/>
        <v>1</v>
      </c>
      <c r="I207" t="e">
        <f>VLOOKUP($A207,cleaning_log!$A$1:$ZZ$9791,MATCH(I$5,cleaning_log!$A$2:$ZZ$2,0),0)</f>
        <v>#N/A</v>
      </c>
      <c r="J207" t="e">
        <f>VLOOKUP($A207,cleaning_log!$A$1:$ZZ$9791,MATCH(J$5,cleaning_log!$A$2:$ZZ$2,0),0)</f>
        <v>#N/A</v>
      </c>
    </row>
    <row r="208" spans="1:10" x14ac:dyDescent="0.2">
      <c r="A208" t="s">
        <v>4040</v>
      </c>
      <c r="B208" t="str">
        <f>IF(NOT(ISNA(VLOOKUP($A208,miplib2017!$A$5:$A$10000,1,0))),"miplib2017",IF(NOT(ISNA(VLOOKUP($A208,miplib2010!$A$5:$A$10000,1,0))),"miplib2010",IF(NOT(ISNA(VLOOKUP($A208,miplib2003!$A$5:$A$10000,1,0))),"miplib2003",IF(NOT(ISNA(VLOOKUP($A208,miplib3!$A$5:$A$10000,1,0))),"miplib3",IF(NOT(ISNA(VLOOKUP($A208,miplib2!$A$5:$A$10000,1,0))),"miplib2",IF(NOT(ISNA(VLOOKUP($A208,coral!$A$5:$A$10000,1,0))),"coral",IF(NOT(ISNA(VLOOKUP($A208,neos!$A$5:$A$10000,1,0))),"neos","COULD NOT FIND")))))))</f>
        <v>miplib2003</v>
      </c>
      <c r="C208" t="str">
        <f t="shared" si="10"/>
        <v>miplib2003/markshare1</v>
      </c>
      <c r="D208">
        <f t="shared" ca="1" si="9"/>
        <v>6</v>
      </c>
      <c r="E208">
        <f t="shared" ca="1" si="9"/>
        <v>62</v>
      </c>
      <c r="F208" t="e">
        <f>VLOOKUP($A208,cleaning_log!$A$1:$ZZ$9791,MATCH(F$5,cleaning_log!$A$2:$ZZ$2,0),0)</f>
        <v>#N/A</v>
      </c>
      <c r="G208" t="e">
        <f>VLOOKUP($A208,cleaning_log!$A$1:$ZZ$9791,MATCH(G$5,cleaning_log!$A$2:$ZZ$2,0),0)</f>
        <v>#N/A</v>
      </c>
      <c r="H208">
        <f t="shared" ca="1" si="11"/>
        <v>1</v>
      </c>
      <c r="I208" t="e">
        <f>VLOOKUP($A208,cleaning_log!$A$1:$ZZ$9791,MATCH(I$5,cleaning_log!$A$2:$ZZ$2,0),0)</f>
        <v>#N/A</v>
      </c>
      <c r="J208" t="e">
        <f>VLOOKUP($A208,cleaning_log!$A$1:$ZZ$9791,MATCH(J$5,cleaning_log!$A$2:$ZZ$2,0),0)</f>
        <v>#N/A</v>
      </c>
    </row>
    <row r="209" spans="1:10" hidden="1" x14ac:dyDescent="0.2">
      <c r="A209" t="s">
        <v>4041</v>
      </c>
      <c r="B209" t="str">
        <f>IF(NOT(ISNA(VLOOKUP($A209,miplib2017!$A$5:$A$10000,1,0))),"miplib2017",IF(NOT(ISNA(VLOOKUP($A209,miplib2010!$A$5:$A$10000,1,0))),"miplib2010",IF(NOT(ISNA(VLOOKUP($A209,miplib2003!$A$5:$A$10000,1,0))),"miplib2003",IF(NOT(ISNA(VLOOKUP($A209,miplib3!$A$5:$A$10000,1,0))),"miplib3",IF(NOT(ISNA(VLOOKUP($A209,miplib2!$A$5:$A$10000,1,0))),"miplib2",IF(NOT(ISNA(VLOOKUP($A209,coral!$A$5:$A$10000,1,0))),"coral",IF(NOT(ISNA(VLOOKUP($A209,neos!$A$5:$A$10000,1,0))),"neos","COULD NOT FIND")))))))</f>
        <v>miplib2017</v>
      </c>
      <c r="C209" t="str">
        <f t="shared" si="10"/>
        <v>miplib2017/markshare2</v>
      </c>
      <c r="D209">
        <f t="shared" ca="1" si="9"/>
        <v>7</v>
      </c>
      <c r="E209">
        <f t="shared" ca="1" si="9"/>
        <v>74</v>
      </c>
      <c r="F209">
        <f>VLOOKUP($A209,cleaning_log!$A$1:$ZZ$9791,MATCH(F$5,cleaning_log!$A$2:$ZZ$2,0),0)</f>
        <v>7</v>
      </c>
      <c r="G209">
        <f>VLOOKUP($A209,cleaning_log!$A$1:$ZZ$9791,MATCH(G$5,cleaning_log!$A$2:$ZZ$2,0),0)</f>
        <v>67</v>
      </c>
      <c r="H209">
        <f t="shared" ca="1" si="11"/>
        <v>1</v>
      </c>
      <c r="I209">
        <f>VLOOKUP($A209,cleaning_log!$A$1:$ZZ$9791,MATCH(I$5,cleaning_log!$A$2:$ZZ$2,0),0)</f>
        <v>0</v>
      </c>
      <c r="J209">
        <f>VLOOKUP($A209,cleaning_log!$A$1:$ZZ$9791,MATCH(J$5,cleaning_log!$A$2:$ZZ$2,0),0)</f>
        <v>0</v>
      </c>
    </row>
    <row r="210" spans="1:10" hidden="1" x14ac:dyDescent="0.2">
      <c r="A210" t="s">
        <v>1273</v>
      </c>
      <c r="B210" t="str">
        <f>IF(NOT(ISNA(VLOOKUP($A210,miplib2017!$A$5:$A$10000,1,0))),"miplib2017",IF(NOT(ISNA(VLOOKUP($A210,miplib2010!$A$5:$A$10000,1,0))),"miplib2010",IF(NOT(ISNA(VLOOKUP($A210,miplib2003!$A$5:$A$10000,1,0))),"miplib2003",IF(NOT(ISNA(VLOOKUP($A210,miplib3!$A$5:$A$10000,1,0))),"miplib3",IF(NOT(ISNA(VLOOKUP($A210,miplib2!$A$5:$A$10000,1,0))),"miplib2",IF(NOT(ISNA(VLOOKUP($A210,coral!$A$5:$A$10000,1,0))),"coral",IF(NOT(ISNA(VLOOKUP($A210,neos!$A$5:$A$10000,1,0))),"neos","COULD NOT FIND")))))))</f>
        <v>miplib2003</v>
      </c>
      <c r="C210" t="str">
        <f t="shared" si="10"/>
        <v>miplib2003/mas074</v>
      </c>
      <c r="D210">
        <f t="shared" ca="1" si="9"/>
        <v>13</v>
      </c>
      <c r="E210">
        <f t="shared" ca="1" si="9"/>
        <v>151</v>
      </c>
      <c r="F210">
        <f>VLOOKUP($A210,cleaning_log!$A$1:$ZZ$9791,MATCH(F$5,cleaning_log!$A$2:$ZZ$2,0),0)</f>
        <v>13</v>
      </c>
      <c r="G210">
        <f>VLOOKUP($A210,cleaning_log!$A$1:$ZZ$9791,MATCH(G$5,cleaning_log!$A$2:$ZZ$2,0),0)</f>
        <v>148</v>
      </c>
      <c r="H210">
        <f t="shared" ca="1" si="11"/>
        <v>11801.1857</v>
      </c>
      <c r="I210">
        <f>VLOOKUP($A210,cleaning_log!$A$1:$ZZ$9791,MATCH(I$5,cleaning_log!$A$2:$ZZ$2,0),0)</f>
        <v>10482.7952803312</v>
      </c>
      <c r="J210">
        <f>VLOOKUP($A210,cleaning_log!$A$1:$ZZ$9791,MATCH(J$5,cleaning_log!$A$2:$ZZ$2,0),0)</f>
        <v>10482.7952803312</v>
      </c>
    </row>
    <row r="211" spans="1:10" hidden="1" x14ac:dyDescent="0.2">
      <c r="A211" t="s">
        <v>1291</v>
      </c>
      <c r="B211" t="str">
        <f>IF(NOT(ISNA(VLOOKUP($A211,miplib2017!$A$5:$A$10000,1,0))),"miplib2017",IF(NOT(ISNA(VLOOKUP($A211,miplib2010!$A$5:$A$10000,1,0))),"miplib2010",IF(NOT(ISNA(VLOOKUP($A211,miplib2003!$A$5:$A$10000,1,0))),"miplib2003",IF(NOT(ISNA(VLOOKUP($A211,miplib3!$A$5:$A$10000,1,0))),"miplib3",IF(NOT(ISNA(VLOOKUP($A211,miplib2!$A$5:$A$10000,1,0))),"miplib2",IF(NOT(ISNA(VLOOKUP($A211,coral!$A$5:$A$10000,1,0))),"coral",IF(NOT(ISNA(VLOOKUP($A211,neos!$A$5:$A$10000,1,0))),"neos","COULD NOT FIND")))))))</f>
        <v>miplib2003</v>
      </c>
      <c r="C211" t="str">
        <f t="shared" si="10"/>
        <v>miplib2003/mas076</v>
      </c>
      <c r="D211">
        <f t="shared" ca="1" si="9"/>
        <v>12</v>
      </c>
      <c r="E211">
        <f t="shared" ca="1" si="9"/>
        <v>151</v>
      </c>
      <c r="F211">
        <f>VLOOKUP($A211,cleaning_log!$A$1:$ZZ$9791,MATCH(F$5,cleaning_log!$A$2:$ZZ$2,0),0)</f>
        <v>12</v>
      </c>
      <c r="G211">
        <f>VLOOKUP($A211,cleaning_log!$A$1:$ZZ$9791,MATCH(G$5,cleaning_log!$A$2:$ZZ$2,0),0)</f>
        <v>148</v>
      </c>
      <c r="H211">
        <f t="shared" ca="1" si="11"/>
        <v>40005.054100000001</v>
      </c>
      <c r="I211">
        <f>VLOOKUP($A211,cleaning_log!$A$1:$ZZ$9791,MATCH(I$5,cleaning_log!$A$2:$ZZ$2,0),0)</f>
        <v>38893.9036405226</v>
      </c>
      <c r="J211">
        <f>VLOOKUP($A211,cleaning_log!$A$1:$ZZ$9791,MATCH(J$5,cleaning_log!$A$2:$ZZ$2,0),0)</f>
        <v>38893.9036405226</v>
      </c>
    </row>
    <row r="212" spans="1:10" hidden="1" x14ac:dyDescent="0.2">
      <c r="A212" s="22" t="s">
        <v>1312</v>
      </c>
      <c r="B212" t="str">
        <f>IF(NOT(ISNA(VLOOKUP($A212,miplib2017!$A$5:$A$10000,1,0))),"miplib2017",IF(NOT(ISNA(VLOOKUP($A212,miplib2010!$A$5:$A$10000,1,0))),"miplib2010",IF(NOT(ISNA(VLOOKUP($A212,miplib2003!$A$5:$A$10000,1,0))),"miplib2003",IF(NOT(ISNA(VLOOKUP($A212,miplib3!$A$5:$A$10000,1,0))),"miplib3",IF(NOT(ISNA(VLOOKUP($A212,miplib2!$A$5:$A$10000,1,0))),"miplib2",IF(NOT(ISNA(VLOOKUP($A212,coral!$A$5:$A$10000,1,0))),"coral",IF(NOT(ISNA(VLOOKUP($A212,neos!$A$5:$A$10000,1,0))),"neos","COULD NOT FIND")))))))</f>
        <v>neos</v>
      </c>
      <c r="C212" t="str">
        <f t="shared" si="10"/>
        <v>neos/mas284</v>
      </c>
      <c r="D212">
        <f t="shared" ca="1" si="9"/>
        <v>68</v>
      </c>
      <c r="E212">
        <f t="shared" ca="1" si="9"/>
        <v>151</v>
      </c>
      <c r="F212">
        <f>VLOOKUP($A212,cleaning_log!$A$1:$ZZ$9791,MATCH(F$5,cleaning_log!$A$2:$ZZ$2,0),0)</f>
        <v>68</v>
      </c>
      <c r="G212">
        <f>VLOOKUP($A212,cleaning_log!$A$1:$ZZ$9791,MATCH(G$5,cleaning_log!$A$2:$ZZ$2,0),0)</f>
        <v>148</v>
      </c>
      <c r="H212">
        <f t="shared" ca="1" si="11"/>
        <v>91405.723681999996</v>
      </c>
      <c r="I212">
        <f>VLOOKUP($A212,cleaning_log!$A$1:$ZZ$9791,MATCH(I$5,cleaning_log!$A$2:$ZZ$2,0),0)</f>
        <v>86195.863027811094</v>
      </c>
      <c r="J212">
        <f>VLOOKUP($A212,cleaning_log!$A$1:$ZZ$9791,MATCH(J$5,cleaning_log!$A$2:$ZZ$2,0),0)</f>
        <v>86195.863027811007</v>
      </c>
    </row>
    <row r="213" spans="1:10" hidden="1" x14ac:dyDescent="0.2">
      <c r="A213" t="s">
        <v>4408</v>
      </c>
      <c r="B213" t="str">
        <f>IF(NOT(ISNA(VLOOKUP($A213,miplib2017!$A$5:$A$10000,1,0))),"miplib2017",IF(NOT(ISNA(VLOOKUP($A213,miplib2010!$A$5:$A$10000,1,0))),"miplib2010",IF(NOT(ISNA(VLOOKUP($A213,miplib2003!$A$5:$A$10000,1,0))),"miplib2003",IF(NOT(ISNA(VLOOKUP($A213,miplib3!$A$5:$A$10000,1,0))),"miplib3",IF(NOT(ISNA(VLOOKUP($A213,miplib2!$A$5:$A$10000,1,0))),"miplib2",IF(NOT(ISNA(VLOOKUP($A213,coral!$A$5:$A$10000,1,0))),"coral",IF(NOT(ISNA(VLOOKUP($A213,neos!$A$5:$A$10000,1,0))),"neos","COULD NOT FIND")))))))</f>
        <v>miplib2017</v>
      </c>
      <c r="C213" t="str">
        <f t="shared" si="10"/>
        <v>miplib2017/mas74</v>
      </c>
      <c r="D213">
        <f t="shared" ca="1" si="9"/>
        <v>13</v>
      </c>
      <c r="E213">
        <f t="shared" ca="1" si="9"/>
        <v>151</v>
      </c>
      <c r="F213">
        <f>VLOOKUP($A213,cleaning_log!$A$1:$ZZ$9791,MATCH(F$5,cleaning_log!$A$2:$ZZ$2,0),0)</f>
        <v>13</v>
      </c>
      <c r="G213">
        <f>VLOOKUP($A213,cleaning_log!$A$1:$ZZ$9791,MATCH(G$5,cleaning_log!$A$2:$ZZ$2,0),0)</f>
        <v>148</v>
      </c>
      <c r="H213">
        <f t="shared" ca="1" si="11"/>
        <v>11801.185719999999</v>
      </c>
      <c r="I213">
        <f>VLOOKUP($A213,cleaning_log!$A$1:$ZZ$9791,MATCH(I$5,cleaning_log!$A$2:$ZZ$2,0),0)</f>
        <v>10482.7952803312</v>
      </c>
      <c r="J213">
        <f>VLOOKUP($A213,cleaning_log!$A$1:$ZZ$9791,MATCH(J$5,cleaning_log!$A$2:$ZZ$2,0),0)</f>
        <v>10482.7952803312</v>
      </c>
    </row>
    <row r="214" spans="1:10" hidden="1" x14ac:dyDescent="0.2">
      <c r="A214" t="s">
        <v>4409</v>
      </c>
      <c r="B214" t="str">
        <f>IF(NOT(ISNA(VLOOKUP($A214,miplib2017!$A$5:$A$10000,1,0))),"miplib2017",IF(NOT(ISNA(VLOOKUP($A214,miplib2010!$A$5:$A$10000,1,0))),"miplib2010",IF(NOT(ISNA(VLOOKUP($A214,miplib2003!$A$5:$A$10000,1,0))),"miplib2003",IF(NOT(ISNA(VLOOKUP($A214,miplib3!$A$5:$A$10000,1,0))),"miplib3",IF(NOT(ISNA(VLOOKUP($A214,miplib2!$A$5:$A$10000,1,0))),"miplib2",IF(NOT(ISNA(VLOOKUP($A214,coral!$A$5:$A$10000,1,0))),"coral",IF(NOT(ISNA(VLOOKUP($A214,neos!$A$5:$A$10000,1,0))),"neos","COULD NOT FIND")))))))</f>
        <v>miplib2017</v>
      </c>
      <c r="C214" t="str">
        <f t="shared" si="10"/>
        <v>miplib2017/mas76</v>
      </c>
      <c r="D214">
        <f t="shared" ref="D214:E277" ca="1" si="12">VLOOKUP($A214,INDIRECT("'"&amp;$B214&amp;"'!"&amp;"$A$5:$Z$1000"),MATCH(D$5,INDIRECT("'"&amp;$B214&amp;"'!$A$4:$Z$4"),0),0)</f>
        <v>12</v>
      </c>
      <c r="E214">
        <f t="shared" ca="1" si="12"/>
        <v>151</v>
      </c>
      <c r="F214">
        <f>VLOOKUP($A214,cleaning_log!$A$1:$ZZ$9791,MATCH(F$5,cleaning_log!$A$2:$ZZ$2,0),0)</f>
        <v>12</v>
      </c>
      <c r="G214">
        <f>VLOOKUP($A214,cleaning_log!$A$1:$ZZ$9791,MATCH(G$5,cleaning_log!$A$2:$ZZ$2,0),0)</f>
        <v>148</v>
      </c>
      <c r="H214">
        <f t="shared" ca="1" si="11"/>
        <v>40005.05399</v>
      </c>
      <c r="I214">
        <f>VLOOKUP($A214,cleaning_log!$A$1:$ZZ$9791,MATCH(I$5,cleaning_log!$A$2:$ZZ$2,0),0)</f>
        <v>38893.9036405226</v>
      </c>
      <c r="J214">
        <f>VLOOKUP($A214,cleaning_log!$A$1:$ZZ$9791,MATCH(J$5,cleaning_log!$A$2:$ZZ$2,0),0)</f>
        <v>38893.9036405226</v>
      </c>
    </row>
    <row r="215" spans="1:10" hidden="1" x14ac:dyDescent="0.2">
      <c r="A215" t="s">
        <v>1332</v>
      </c>
      <c r="B215" t="str">
        <f>IF(NOT(ISNA(VLOOKUP($A215,miplib2017!$A$5:$A$10000,1,0))),"miplib2017",IF(NOT(ISNA(VLOOKUP($A215,miplib2010!$A$5:$A$10000,1,0))),"miplib2010",IF(NOT(ISNA(VLOOKUP($A215,miplib2003!$A$5:$A$10000,1,0))),"miplib2003",IF(NOT(ISNA(VLOOKUP($A215,miplib3!$A$5:$A$10000,1,0))),"miplib3",IF(NOT(ISNA(VLOOKUP($A215,miplib2!$A$5:$A$10000,1,0))),"miplib2",IF(NOT(ISNA(VLOOKUP($A215,coral!$A$5:$A$10000,1,0))),"coral",IF(NOT(ISNA(VLOOKUP($A215,neos!$A$5:$A$10000,1,0))),"neos","COULD NOT FIND")))))))</f>
        <v>miplib2010</v>
      </c>
      <c r="C215" t="str">
        <f t="shared" si="10"/>
        <v>miplib2010/maxgasflow</v>
      </c>
      <c r="D215">
        <f t="shared" ca="1" si="12"/>
        <v>7160</v>
      </c>
      <c r="E215">
        <f t="shared" ca="1" si="12"/>
        <v>7437</v>
      </c>
      <c r="F215">
        <f>VLOOKUP($A215,cleaning_log!$A$1:$ZZ$9791,MATCH(F$5,cleaning_log!$A$2:$ZZ$2,0),0)</f>
        <v>4131</v>
      </c>
      <c r="G215">
        <f>VLOOKUP($A215,cleaning_log!$A$1:$ZZ$9791,MATCH(G$5,cleaning_log!$A$2:$ZZ$2,0),0)</f>
        <v>4225</v>
      </c>
      <c r="H215">
        <f t="shared" ca="1" si="11"/>
        <v>-44565819.318860002</v>
      </c>
      <c r="I215">
        <f>VLOOKUP($A215,cleaning_log!$A$1:$ZZ$9791,MATCH(I$5,cleaning_log!$A$2:$ZZ$2,0),0)</f>
        <v>-70929535.899999797</v>
      </c>
      <c r="J215">
        <f>VLOOKUP($A215,cleaning_log!$A$1:$ZZ$9791,MATCH(J$5,cleaning_log!$A$2:$ZZ$2,0),0)</f>
        <v>-53175374.757638603</v>
      </c>
    </row>
    <row r="216" spans="1:10" hidden="1" x14ac:dyDescent="0.2">
      <c r="A216" t="s">
        <v>1354</v>
      </c>
      <c r="B216" t="str">
        <f>IF(NOT(ISNA(VLOOKUP($A216,miplib2017!$A$5:$A$10000,1,0))),"miplib2017",IF(NOT(ISNA(VLOOKUP($A216,miplib2010!$A$5:$A$10000,1,0))),"miplib2010",IF(NOT(ISNA(VLOOKUP($A216,miplib2003!$A$5:$A$10000,1,0))),"miplib2003",IF(NOT(ISNA(VLOOKUP($A216,miplib3!$A$5:$A$10000,1,0))),"miplib3",IF(NOT(ISNA(VLOOKUP($A216,miplib2!$A$5:$A$10000,1,0))),"miplib2",IF(NOT(ISNA(VLOOKUP($A216,coral!$A$5:$A$10000,1,0))),"coral",IF(NOT(ISNA(VLOOKUP($A216,neos!$A$5:$A$10000,1,0))),"neos","COULD NOT FIND")))))))</f>
        <v>miplib2017</v>
      </c>
      <c r="C216" t="str">
        <f t="shared" si="10"/>
        <v>miplib2017/mc11</v>
      </c>
      <c r="D216">
        <f t="shared" ca="1" si="12"/>
        <v>1920</v>
      </c>
      <c r="E216">
        <f t="shared" ca="1" si="12"/>
        <v>3040</v>
      </c>
      <c r="F216">
        <f>VLOOKUP($A216,cleaning_log!$A$1:$ZZ$9791,MATCH(F$5,cleaning_log!$A$2:$ZZ$2,0),0)</f>
        <v>1917</v>
      </c>
      <c r="G216">
        <f>VLOOKUP($A216,cleaning_log!$A$1:$ZZ$9791,MATCH(G$5,cleaning_log!$A$2:$ZZ$2,0),0)</f>
        <v>3035</v>
      </c>
      <c r="H216">
        <f t="shared" ca="1" si="11"/>
        <v>11689</v>
      </c>
      <c r="I216">
        <f>VLOOKUP($A216,cleaning_log!$A$1:$ZZ$9791,MATCH(I$5,cleaning_log!$A$2:$ZZ$2,0),0)</f>
        <v>608.84433962264097</v>
      </c>
      <c r="J216">
        <f>VLOOKUP($A216,cleaning_log!$A$1:$ZZ$9791,MATCH(J$5,cleaning_log!$A$2:$ZZ$2,0),0)</f>
        <v>608.84433962264097</v>
      </c>
    </row>
    <row r="217" spans="1:10" x14ac:dyDescent="0.2">
      <c r="A217" s="19" t="s">
        <v>4536</v>
      </c>
      <c r="B217" t="str">
        <f>IF(NOT(ISNA(VLOOKUP($A217,miplib2017!$A$5:$A$10000,1,0))),"miplib2017",IF(NOT(ISNA(VLOOKUP($A217,miplib2010!$A$5:$A$10000,1,0))),"miplib2010",IF(NOT(ISNA(VLOOKUP($A217,miplib2003!$A$5:$A$10000,1,0))),"miplib2003",IF(NOT(ISNA(VLOOKUP($A217,miplib3!$A$5:$A$10000,1,0))),"miplib3",IF(NOT(ISNA(VLOOKUP($A217,miplib2!$A$5:$A$10000,1,0))),"miplib2",IF(NOT(ISNA(VLOOKUP($A217,coral!$A$5:$A$10000,1,0))),"coral",IF(NOT(ISNA(VLOOKUP($A217,neos!$A$5:$A$10000,1,0))),"neos","COULD NOT FIND")))))))</f>
        <v>coral</v>
      </c>
      <c r="C217" t="str">
        <f t="shared" si="10"/>
        <v>coral/mcf2</v>
      </c>
      <c r="D217">
        <f t="shared" ca="1" si="12"/>
        <v>664</v>
      </c>
      <c r="E217">
        <f t="shared" ca="1" si="12"/>
        <v>521</v>
      </c>
      <c r="F217" t="e">
        <f>VLOOKUP($A217,cleaning_log!$A$1:$ZZ$9791,MATCH(F$5,cleaning_log!$A$2:$ZZ$2,0),0)</f>
        <v>#N/A</v>
      </c>
      <c r="G217" t="e">
        <f>VLOOKUP($A217,cleaning_log!$A$1:$ZZ$9791,MATCH(G$5,cleaning_log!$A$2:$ZZ$2,0),0)</f>
        <v>#N/A</v>
      </c>
      <c r="H217">
        <f t="shared" ca="1" si="11"/>
        <v>65.666666699999993</v>
      </c>
      <c r="I217" t="e">
        <f>VLOOKUP($A217,cleaning_log!$A$1:$ZZ$9791,MATCH(I$5,cleaning_log!$A$2:$ZZ$2,0),0)</f>
        <v>#N/A</v>
      </c>
      <c r="J217" t="e">
        <f>VLOOKUP($A217,cleaning_log!$A$1:$ZZ$9791,MATCH(J$5,cleaning_log!$A$2:$ZZ$2,0),0)</f>
        <v>#N/A</v>
      </c>
    </row>
    <row r="218" spans="1:10" hidden="1" x14ac:dyDescent="0.2">
      <c r="A218" t="s">
        <v>1376</v>
      </c>
      <c r="B218" t="str">
        <f>IF(NOT(ISNA(VLOOKUP($A218,miplib2017!$A$5:$A$10000,1,0))),"miplib2017",IF(NOT(ISNA(VLOOKUP($A218,miplib2010!$A$5:$A$10000,1,0))),"miplib2010",IF(NOT(ISNA(VLOOKUP($A218,miplib2003!$A$5:$A$10000,1,0))),"miplib2003",IF(NOT(ISNA(VLOOKUP($A218,miplib3!$A$5:$A$10000,1,0))),"miplib3",IF(NOT(ISNA(VLOOKUP($A218,miplib2!$A$5:$A$10000,1,0))),"miplib2",IF(NOT(ISNA(VLOOKUP($A218,coral!$A$5:$A$10000,1,0))),"coral",IF(NOT(ISNA(VLOOKUP($A218,neos!$A$5:$A$10000,1,0))),"neos","COULD NOT FIND")))))))</f>
        <v>miplib2017</v>
      </c>
      <c r="C218" t="str">
        <f t="shared" si="10"/>
        <v>miplib2017/mcsched</v>
      </c>
      <c r="D218">
        <f t="shared" ca="1" si="12"/>
        <v>2107</v>
      </c>
      <c r="E218">
        <f t="shared" ca="1" si="12"/>
        <v>1747</v>
      </c>
      <c r="F218">
        <f>VLOOKUP($A218,cleaning_log!$A$1:$ZZ$9791,MATCH(F$5,cleaning_log!$A$2:$ZZ$2,0),0)</f>
        <v>1853</v>
      </c>
      <c r="G218">
        <f>VLOOKUP($A218,cleaning_log!$A$1:$ZZ$9791,MATCH(G$5,cleaning_log!$A$2:$ZZ$2,0),0)</f>
        <v>1495</v>
      </c>
      <c r="H218">
        <f t="shared" ca="1" si="11"/>
        <v>211913</v>
      </c>
      <c r="I218">
        <f>VLOOKUP($A218,cleaning_log!$A$1:$ZZ$9791,MATCH(I$5,cleaning_log!$A$2:$ZZ$2,0),0)</f>
        <v>193774.75370662101</v>
      </c>
      <c r="J218">
        <f>VLOOKUP($A218,cleaning_log!$A$1:$ZZ$9791,MATCH(J$5,cleaning_log!$A$2:$ZZ$2,0),0)</f>
        <v>193774.753706622</v>
      </c>
    </row>
    <row r="219" spans="1:10" hidden="1" x14ac:dyDescent="0.2">
      <c r="A219" t="s">
        <v>4149</v>
      </c>
      <c r="B219" t="str">
        <f>IF(NOT(ISNA(VLOOKUP($A219,miplib2017!$A$5:$A$10000,1,0))),"miplib2017",IF(NOT(ISNA(VLOOKUP($A219,miplib2010!$A$5:$A$10000,1,0))),"miplib2010",IF(NOT(ISNA(VLOOKUP($A219,miplib2003!$A$5:$A$10000,1,0))),"miplib2003",IF(NOT(ISNA(VLOOKUP($A219,miplib3!$A$5:$A$10000,1,0))),"miplib3",IF(NOT(ISNA(VLOOKUP($A219,miplib2!$A$5:$A$10000,1,0))),"miplib2",IF(NOT(ISNA(VLOOKUP($A219,coral!$A$5:$A$10000,1,0))),"coral",IF(NOT(ISNA(VLOOKUP($A219,neos!$A$5:$A$10000,1,0))),"neos","COULD NOT FIND")))))))</f>
        <v>miplib2010</v>
      </c>
      <c r="C219" t="str">
        <f t="shared" si="10"/>
        <v>miplib2010/methanosarcina</v>
      </c>
      <c r="D219">
        <f t="shared" ca="1" si="12"/>
        <v>14604</v>
      </c>
      <c r="E219">
        <f t="shared" ca="1" si="12"/>
        <v>7930</v>
      </c>
      <c r="F219" t="e">
        <f>VLOOKUP($A219,cleaning_log!$A$1:$ZZ$9791,MATCH(F$5,cleaning_log!$A$2:$ZZ$2,0),0)</f>
        <v>#N/A</v>
      </c>
      <c r="G219" t="e">
        <f>VLOOKUP($A219,cleaning_log!$A$1:$ZZ$9791,MATCH(G$5,cleaning_log!$A$2:$ZZ$2,0),0)</f>
        <v>#N/A</v>
      </c>
      <c r="H219" t="str">
        <f t="shared" ca="1" si="11"/>
        <v>?</v>
      </c>
      <c r="I219" t="e">
        <f>VLOOKUP($A219,cleaning_log!$A$1:$ZZ$9791,MATCH(I$5,cleaning_log!$A$2:$ZZ$2,0),0)</f>
        <v>#N/A</v>
      </c>
      <c r="J219" t="e">
        <f>VLOOKUP($A219,cleaning_log!$A$1:$ZZ$9791,MATCH(J$5,cleaning_log!$A$2:$ZZ$2,0),0)</f>
        <v>#N/A</v>
      </c>
    </row>
    <row r="220" spans="1:10" hidden="1" x14ac:dyDescent="0.2">
      <c r="A220" t="s">
        <v>1397</v>
      </c>
      <c r="B220" t="str">
        <f>IF(NOT(ISNA(VLOOKUP($A220,miplib2017!$A$5:$A$10000,1,0))),"miplib2017",IF(NOT(ISNA(VLOOKUP($A220,miplib2010!$A$5:$A$10000,1,0))),"miplib2010",IF(NOT(ISNA(VLOOKUP($A220,miplib2003!$A$5:$A$10000,1,0))),"miplib2003",IF(NOT(ISNA(VLOOKUP($A220,miplib3!$A$5:$A$10000,1,0))),"miplib3",IF(NOT(ISNA(VLOOKUP($A220,miplib2!$A$5:$A$10000,1,0))),"miplib2",IF(NOT(ISNA(VLOOKUP($A220,coral!$A$5:$A$10000,1,0))),"coral",IF(NOT(ISNA(VLOOKUP($A220,neos!$A$5:$A$10000,1,0))),"neos","COULD NOT FIND")))))))</f>
        <v>miplib2010</v>
      </c>
      <c r="C220" t="str">
        <f t="shared" si="10"/>
        <v>miplib2010/mik-250-1-100-1</v>
      </c>
      <c r="D220">
        <f t="shared" ca="1" si="12"/>
        <v>151</v>
      </c>
      <c r="E220">
        <f t="shared" ca="1" si="12"/>
        <v>251</v>
      </c>
      <c r="F220">
        <f>VLOOKUP($A220,cleaning_log!$A$1:$ZZ$9791,MATCH(F$5,cleaning_log!$A$2:$ZZ$2,0),0)</f>
        <v>100</v>
      </c>
      <c r="G220">
        <f>VLOOKUP($A220,cleaning_log!$A$1:$ZZ$9791,MATCH(G$5,cleaning_log!$A$2:$ZZ$2,0),0)</f>
        <v>251</v>
      </c>
      <c r="H220">
        <f t="shared" ca="1" si="11"/>
        <v>-66729</v>
      </c>
      <c r="I220">
        <f>VLOOKUP($A220,cleaning_log!$A$1:$ZZ$9791,MATCH(I$5,cleaning_log!$A$2:$ZZ$2,0),0)</f>
        <v>-79842.423634619394</v>
      </c>
      <c r="J220">
        <f>VLOOKUP($A220,cleaning_log!$A$1:$ZZ$9791,MATCH(J$5,cleaning_log!$A$2:$ZZ$2,0),0)</f>
        <v>-79842.423634619394</v>
      </c>
    </row>
    <row r="221" spans="1:10" hidden="1" x14ac:dyDescent="0.2">
      <c r="A221" t="s">
        <v>4410</v>
      </c>
      <c r="B221" t="str">
        <f>IF(NOT(ISNA(VLOOKUP($A221,miplib2017!$A$5:$A$10000,1,0))),"miplib2017",IF(NOT(ISNA(VLOOKUP($A221,miplib2010!$A$5:$A$10000,1,0))),"miplib2010",IF(NOT(ISNA(VLOOKUP($A221,miplib2003!$A$5:$A$10000,1,0))),"miplib2003",IF(NOT(ISNA(VLOOKUP($A221,miplib3!$A$5:$A$10000,1,0))),"miplib3",IF(NOT(ISNA(VLOOKUP($A221,miplib2!$A$5:$A$10000,1,0))),"miplib2",IF(NOT(ISNA(VLOOKUP($A221,coral!$A$5:$A$10000,1,0))),"coral",IF(NOT(ISNA(VLOOKUP($A221,neos!$A$5:$A$10000,1,0))),"neos","COULD NOT FIND")))))))</f>
        <v>miplib2017</v>
      </c>
      <c r="C221" t="str">
        <f t="shared" si="10"/>
        <v>miplib2017/mik-250-20-75-4</v>
      </c>
      <c r="D221">
        <f t="shared" ca="1" si="12"/>
        <v>195</v>
      </c>
      <c r="E221">
        <f t="shared" ca="1" si="12"/>
        <v>270</v>
      </c>
      <c r="F221">
        <f>VLOOKUP($A221,cleaning_log!$A$1:$ZZ$9791,MATCH(F$5,cleaning_log!$A$2:$ZZ$2,0),0)</f>
        <v>75</v>
      </c>
      <c r="G221">
        <f>VLOOKUP($A221,cleaning_log!$A$1:$ZZ$9791,MATCH(G$5,cleaning_log!$A$2:$ZZ$2,0),0)</f>
        <v>266</v>
      </c>
      <c r="H221">
        <f t="shared" ca="1" si="11"/>
        <v>-52301</v>
      </c>
      <c r="I221">
        <f>VLOOKUP($A221,cleaning_log!$A$1:$ZZ$9791,MATCH(I$5,cleaning_log!$A$2:$ZZ$2,0),0)</f>
        <v>-61651.227097533098</v>
      </c>
      <c r="J221">
        <f>VLOOKUP($A221,cleaning_log!$A$1:$ZZ$9791,MATCH(J$5,cleaning_log!$A$2:$ZZ$2,0),0)</f>
        <v>-61651.227097533098</v>
      </c>
    </row>
    <row r="222" spans="1:10" hidden="1" x14ac:dyDescent="0.2">
      <c r="A222" t="s">
        <v>4411</v>
      </c>
      <c r="B222" t="str">
        <f>IF(NOT(ISNA(VLOOKUP($A222,miplib2017!$A$5:$A$10000,1,0))),"miplib2017",IF(NOT(ISNA(VLOOKUP($A222,miplib2010!$A$5:$A$10000,1,0))),"miplib2010",IF(NOT(ISNA(VLOOKUP($A222,miplib2003!$A$5:$A$10000,1,0))),"miplib2003",IF(NOT(ISNA(VLOOKUP($A222,miplib3!$A$5:$A$10000,1,0))),"miplib3",IF(NOT(ISNA(VLOOKUP($A222,miplib2!$A$5:$A$10000,1,0))),"miplib2",IF(NOT(ISNA(VLOOKUP($A222,coral!$A$5:$A$10000,1,0))),"coral",IF(NOT(ISNA(VLOOKUP($A222,neos!$A$5:$A$10000,1,0))),"neos","COULD NOT FIND")))))))</f>
        <v>miplib2017</v>
      </c>
      <c r="C222" t="str">
        <f t="shared" si="10"/>
        <v>miplib2017/milo-v12-6-r2-40-1</v>
      </c>
      <c r="D222">
        <f t="shared" ca="1" si="12"/>
        <v>5628</v>
      </c>
      <c r="E222">
        <f t="shared" ca="1" si="12"/>
        <v>2688</v>
      </c>
      <c r="F222">
        <f>VLOOKUP($A222,cleaning_log!$A$1:$ZZ$9791,MATCH(F$5,cleaning_log!$A$2:$ZZ$2,0),0)</f>
        <v>4158</v>
      </c>
      <c r="G222">
        <f>VLOOKUP($A222,cleaning_log!$A$1:$ZZ$9791,MATCH(G$5,cleaning_log!$A$2:$ZZ$2,0),0)</f>
        <v>1898</v>
      </c>
      <c r="H222">
        <f t="shared" ca="1" si="11"/>
        <v>326481.14282799</v>
      </c>
      <c r="I222">
        <f>VLOOKUP($A222,cleaning_log!$A$1:$ZZ$9791,MATCH(I$5,cleaning_log!$A$2:$ZZ$2,0),0)</f>
        <v>205532.322265077</v>
      </c>
      <c r="J222">
        <f>VLOOKUP($A222,cleaning_log!$A$1:$ZZ$9791,MATCH(J$5,cleaning_log!$A$2:$ZZ$2,0),0)</f>
        <v>215658.671654151</v>
      </c>
    </row>
    <row r="223" spans="1:10" x14ac:dyDescent="0.2">
      <c r="A223" t="s">
        <v>4150</v>
      </c>
      <c r="B223" t="str">
        <f>IF(NOT(ISNA(VLOOKUP($A223,miplib2017!$A$5:$A$10000,1,0))),"miplib2017",IF(NOT(ISNA(VLOOKUP($A223,miplib2010!$A$5:$A$10000,1,0))),"miplib2010",IF(NOT(ISNA(VLOOKUP($A223,miplib2003!$A$5:$A$10000,1,0))),"miplib2003",IF(NOT(ISNA(VLOOKUP($A223,miplib3!$A$5:$A$10000,1,0))),"miplib3",IF(NOT(ISNA(VLOOKUP($A223,miplib2!$A$5:$A$10000,1,0))),"miplib2",IF(NOT(ISNA(VLOOKUP($A223,coral!$A$5:$A$10000,1,0))),"coral",IF(NOT(ISNA(VLOOKUP($A223,neos!$A$5:$A$10000,1,0))),"neos","COULD NOT FIND")))))))</f>
        <v>miplib2010</v>
      </c>
      <c r="C223" t="str">
        <f t="shared" si="10"/>
        <v>miplib2010/mine-166-5</v>
      </c>
      <c r="D223">
        <f t="shared" ca="1" si="12"/>
        <v>8429</v>
      </c>
      <c r="E223">
        <f t="shared" ca="1" si="12"/>
        <v>830</v>
      </c>
      <c r="F223" t="e">
        <f>VLOOKUP($A223,cleaning_log!$A$1:$ZZ$9791,MATCH(F$5,cleaning_log!$A$2:$ZZ$2,0),0)</f>
        <v>#N/A</v>
      </c>
      <c r="G223" t="e">
        <f>VLOOKUP($A223,cleaning_log!$A$1:$ZZ$9791,MATCH(G$5,cleaning_log!$A$2:$ZZ$2,0),0)</f>
        <v>#N/A</v>
      </c>
      <c r="H223">
        <f t="shared" ca="1" si="11"/>
        <v>-566395707.87083006</v>
      </c>
      <c r="I223" t="e">
        <f>VLOOKUP($A223,cleaning_log!$A$1:$ZZ$9791,MATCH(I$5,cleaning_log!$A$2:$ZZ$2,0),0)</f>
        <v>#N/A</v>
      </c>
      <c r="J223" t="e">
        <f>VLOOKUP($A223,cleaning_log!$A$1:$ZZ$9791,MATCH(J$5,cleaning_log!$A$2:$ZZ$2,0),0)</f>
        <v>#N/A</v>
      </c>
    </row>
    <row r="224" spans="1:10" hidden="1" x14ac:dyDescent="0.2">
      <c r="A224" t="s">
        <v>1415</v>
      </c>
      <c r="B224" t="str">
        <f>IF(NOT(ISNA(VLOOKUP($A224,miplib2017!$A$5:$A$10000,1,0))),"miplib2017",IF(NOT(ISNA(VLOOKUP($A224,miplib2010!$A$5:$A$10000,1,0))),"miplib2010",IF(NOT(ISNA(VLOOKUP($A224,miplib2003!$A$5:$A$10000,1,0))),"miplib2003",IF(NOT(ISNA(VLOOKUP($A224,miplib3!$A$5:$A$10000,1,0))),"miplib3",IF(NOT(ISNA(VLOOKUP($A224,miplib2!$A$5:$A$10000,1,0))),"miplib2",IF(NOT(ISNA(VLOOKUP($A224,coral!$A$5:$A$10000,1,0))),"coral",IF(NOT(ISNA(VLOOKUP($A224,neos!$A$5:$A$10000,1,0))),"neos","COULD NOT FIND")))))))</f>
        <v>miplib2010</v>
      </c>
      <c r="C224" t="str">
        <f t="shared" si="10"/>
        <v>miplib2010/mine-90-10</v>
      </c>
      <c r="D224">
        <f t="shared" ca="1" si="12"/>
        <v>6270</v>
      </c>
      <c r="E224">
        <f t="shared" ca="1" si="12"/>
        <v>900</v>
      </c>
      <c r="F224">
        <f>VLOOKUP($A224,cleaning_log!$A$1:$ZZ$9791,MATCH(F$5,cleaning_log!$A$2:$ZZ$2,0),0)</f>
        <v>4118</v>
      </c>
      <c r="G224">
        <f>VLOOKUP($A224,cleaning_log!$A$1:$ZZ$9791,MATCH(G$5,cleaning_log!$A$2:$ZZ$2,0),0)</f>
        <v>778</v>
      </c>
      <c r="H224">
        <f t="shared" ca="1" si="11"/>
        <v>-784302337.63317299</v>
      </c>
      <c r="I224">
        <f>VLOOKUP($A224,cleaning_log!$A$1:$ZZ$9791,MATCH(I$5,cleaning_log!$A$2:$ZZ$2,0),0)</f>
        <v>-887165318.51022601</v>
      </c>
      <c r="J224">
        <f>VLOOKUP($A224,cleaning_log!$A$1:$ZZ$9791,MATCH(J$5,cleaning_log!$A$2:$ZZ$2,0),0)</f>
        <v>-827656854.06100297</v>
      </c>
    </row>
    <row r="225" spans="1:10" hidden="1" x14ac:dyDescent="0.2">
      <c r="A225" t="s">
        <v>4151</v>
      </c>
      <c r="B225" t="str">
        <f>IF(NOT(ISNA(VLOOKUP($A225,miplib2017!$A$5:$A$10000,1,0))),"miplib2017",IF(NOT(ISNA(VLOOKUP($A225,miplib2010!$A$5:$A$10000,1,0))),"miplib2010",IF(NOT(ISNA(VLOOKUP($A225,miplib2003!$A$5:$A$10000,1,0))),"miplib2003",IF(NOT(ISNA(VLOOKUP($A225,miplib3!$A$5:$A$10000,1,0))),"miplib3",IF(NOT(ISNA(VLOOKUP($A225,miplib2!$A$5:$A$10000,1,0))),"miplib2",IF(NOT(ISNA(VLOOKUP($A225,coral!$A$5:$A$10000,1,0))),"coral",IF(NOT(ISNA(VLOOKUP($A225,neos!$A$5:$A$10000,1,0))),"neos","COULD NOT FIND")))))))</f>
        <v>miplib2010</v>
      </c>
      <c r="C225" t="str">
        <f t="shared" si="10"/>
        <v>miplib2010/mining</v>
      </c>
      <c r="D225">
        <f t="shared" ca="1" si="12"/>
        <v>661133</v>
      </c>
      <c r="E225">
        <f t="shared" ca="1" si="12"/>
        <v>348921</v>
      </c>
      <c r="F225" t="e">
        <f>VLOOKUP($A225,cleaning_log!$A$1:$ZZ$9791,MATCH(F$5,cleaning_log!$A$2:$ZZ$2,0),0)</f>
        <v>#N/A</v>
      </c>
      <c r="G225" t="e">
        <f>VLOOKUP($A225,cleaning_log!$A$1:$ZZ$9791,MATCH(G$5,cleaning_log!$A$2:$ZZ$2,0),0)</f>
        <v>#N/A</v>
      </c>
      <c r="H225" t="str">
        <f t="shared" ca="1" si="11"/>
        <v>?</v>
      </c>
      <c r="I225" t="e">
        <f>VLOOKUP($A225,cleaning_log!$A$1:$ZZ$9791,MATCH(I$5,cleaning_log!$A$2:$ZZ$2,0),0)</f>
        <v>#N/A</v>
      </c>
      <c r="J225" t="e">
        <f>VLOOKUP($A225,cleaning_log!$A$1:$ZZ$9791,MATCH(J$5,cleaning_log!$A$2:$ZZ$2,0),0)</f>
        <v>#N/A</v>
      </c>
    </row>
    <row r="226" spans="1:10" x14ac:dyDescent="0.2">
      <c r="A226" t="s">
        <v>4011</v>
      </c>
      <c r="B226" t="str">
        <f>IF(NOT(ISNA(VLOOKUP($A226,miplib2017!$A$5:$A$10000,1,0))),"miplib2017",IF(NOT(ISNA(VLOOKUP($A226,miplib2010!$A$5:$A$10000,1,0))),"miplib2010",IF(NOT(ISNA(VLOOKUP($A226,miplib2003!$A$5:$A$10000,1,0))),"miplib2003",IF(NOT(ISNA(VLOOKUP($A226,miplib3!$A$5:$A$10000,1,0))),"miplib3",IF(NOT(ISNA(VLOOKUP($A226,miplib2!$A$5:$A$10000,1,0))),"miplib2",IF(NOT(ISNA(VLOOKUP($A226,coral!$A$5:$A$10000,1,0))),"coral",IF(NOT(ISNA(VLOOKUP($A226,neos!$A$5:$A$10000,1,0))),"neos","COULD NOT FIND")))))))</f>
        <v>miplib2</v>
      </c>
      <c r="C226" t="str">
        <f t="shared" si="10"/>
        <v>miplib2/misc01</v>
      </c>
      <c r="D226">
        <f t="shared" ca="1" si="12"/>
        <v>54</v>
      </c>
      <c r="E226">
        <f t="shared" ca="1" si="12"/>
        <v>83</v>
      </c>
      <c r="F226" t="e">
        <f>VLOOKUP($A226,cleaning_log!$A$1:$ZZ$9791,MATCH(F$5,cleaning_log!$A$2:$ZZ$2,0),0)</f>
        <v>#N/A</v>
      </c>
      <c r="G226" t="e">
        <f>VLOOKUP($A226,cleaning_log!$A$1:$ZZ$9791,MATCH(G$5,cleaning_log!$A$2:$ZZ$2,0),0)</f>
        <v>#N/A</v>
      </c>
      <c r="H226">
        <f t="shared" ca="1" si="11"/>
        <v>563.5</v>
      </c>
      <c r="I226" t="e">
        <f>VLOOKUP($A226,cleaning_log!$A$1:$ZZ$9791,MATCH(I$5,cleaning_log!$A$2:$ZZ$2,0),0)</f>
        <v>#N/A</v>
      </c>
      <c r="J226" t="e">
        <f>VLOOKUP($A226,cleaning_log!$A$1:$ZZ$9791,MATCH(J$5,cleaning_log!$A$2:$ZZ$2,0),0)</f>
        <v>#N/A</v>
      </c>
    </row>
    <row r="227" spans="1:10" x14ac:dyDescent="0.2">
      <c r="A227" t="s">
        <v>4012</v>
      </c>
      <c r="B227" t="str">
        <f>IF(NOT(ISNA(VLOOKUP($A227,miplib2017!$A$5:$A$10000,1,0))),"miplib2017",IF(NOT(ISNA(VLOOKUP($A227,miplib2010!$A$5:$A$10000,1,0))),"miplib2010",IF(NOT(ISNA(VLOOKUP($A227,miplib2003!$A$5:$A$10000,1,0))),"miplib2003",IF(NOT(ISNA(VLOOKUP($A227,miplib3!$A$5:$A$10000,1,0))),"miplib3",IF(NOT(ISNA(VLOOKUP($A227,miplib2!$A$5:$A$10000,1,0))),"miplib2",IF(NOT(ISNA(VLOOKUP($A227,coral!$A$5:$A$10000,1,0))),"coral",IF(NOT(ISNA(VLOOKUP($A227,neos!$A$5:$A$10000,1,0))),"neos","COULD NOT FIND")))))))</f>
        <v>miplib2</v>
      </c>
      <c r="C227" t="str">
        <f t="shared" si="10"/>
        <v>miplib2/misc02</v>
      </c>
      <c r="D227">
        <f t="shared" ca="1" si="12"/>
        <v>39</v>
      </c>
      <c r="E227">
        <f t="shared" ca="1" si="12"/>
        <v>59</v>
      </c>
      <c r="F227" t="e">
        <f>VLOOKUP($A227,cleaning_log!$A$1:$ZZ$9791,MATCH(F$5,cleaning_log!$A$2:$ZZ$2,0),0)</f>
        <v>#N/A</v>
      </c>
      <c r="G227" t="e">
        <f>VLOOKUP($A227,cleaning_log!$A$1:$ZZ$9791,MATCH(G$5,cleaning_log!$A$2:$ZZ$2,0),0)</f>
        <v>#N/A</v>
      </c>
      <c r="H227">
        <f t="shared" ca="1" si="11"/>
        <v>1690</v>
      </c>
      <c r="I227" t="e">
        <f>VLOOKUP($A227,cleaning_log!$A$1:$ZZ$9791,MATCH(I$5,cleaning_log!$A$2:$ZZ$2,0),0)</f>
        <v>#N/A</v>
      </c>
      <c r="J227" t="e">
        <f>VLOOKUP($A227,cleaning_log!$A$1:$ZZ$9791,MATCH(J$5,cleaning_log!$A$2:$ZZ$2,0),0)</f>
        <v>#N/A</v>
      </c>
    </row>
    <row r="228" spans="1:10" hidden="1" x14ac:dyDescent="0.2">
      <c r="A228" t="s">
        <v>1435</v>
      </c>
      <c r="B228" t="str">
        <f>IF(NOT(ISNA(VLOOKUP($A228,miplib2017!$A$5:$A$10000,1,0))),"miplib2017",IF(NOT(ISNA(VLOOKUP($A228,miplib2010!$A$5:$A$10000,1,0))),"miplib2010",IF(NOT(ISNA(VLOOKUP($A228,miplib2003!$A$5:$A$10000,1,0))),"miplib2003",IF(NOT(ISNA(VLOOKUP($A228,miplib3!$A$5:$A$10000,1,0))),"miplib3",IF(NOT(ISNA(VLOOKUP($A228,miplib2!$A$5:$A$10000,1,0))),"miplib2",IF(NOT(ISNA(VLOOKUP($A228,coral!$A$5:$A$10000,1,0))),"coral",IF(NOT(ISNA(VLOOKUP($A228,neos!$A$5:$A$10000,1,0))),"neos","COULD NOT FIND")))))))</f>
        <v>miplib3</v>
      </c>
      <c r="C228" t="str">
        <f t="shared" si="10"/>
        <v>miplib3/misc03</v>
      </c>
      <c r="D228">
        <f t="shared" ca="1" si="12"/>
        <v>96</v>
      </c>
      <c r="E228">
        <f t="shared" ca="1" si="12"/>
        <v>160</v>
      </c>
      <c r="F228">
        <f>VLOOKUP($A228,cleaning_log!$A$1:$ZZ$9791,MATCH(F$5,cleaning_log!$A$2:$ZZ$2,0),0)</f>
        <v>95</v>
      </c>
      <c r="G228">
        <f>VLOOKUP($A228,cleaning_log!$A$1:$ZZ$9791,MATCH(G$5,cleaning_log!$A$2:$ZZ$2,0),0)</f>
        <v>138</v>
      </c>
      <c r="H228">
        <f t="shared" ca="1" si="11"/>
        <v>3360</v>
      </c>
      <c r="I228">
        <f>VLOOKUP($A228,cleaning_log!$A$1:$ZZ$9791,MATCH(I$5,cleaning_log!$A$2:$ZZ$2,0),0)</f>
        <v>1910</v>
      </c>
      <c r="J228">
        <f>VLOOKUP($A228,cleaning_log!$A$1:$ZZ$9791,MATCH(J$5,cleaning_log!$A$2:$ZZ$2,0),0)</f>
        <v>1910</v>
      </c>
    </row>
    <row r="229" spans="1:10" x14ac:dyDescent="0.2">
      <c r="A229" t="s">
        <v>4013</v>
      </c>
      <c r="B229" t="str">
        <f>IF(NOT(ISNA(VLOOKUP($A229,miplib2017!$A$5:$A$10000,1,0))),"miplib2017",IF(NOT(ISNA(VLOOKUP($A229,miplib2010!$A$5:$A$10000,1,0))),"miplib2010",IF(NOT(ISNA(VLOOKUP($A229,miplib2003!$A$5:$A$10000,1,0))),"miplib2003",IF(NOT(ISNA(VLOOKUP($A229,miplib3!$A$5:$A$10000,1,0))),"miplib3",IF(NOT(ISNA(VLOOKUP($A229,miplib2!$A$5:$A$10000,1,0))),"miplib2",IF(NOT(ISNA(VLOOKUP($A229,coral!$A$5:$A$10000,1,0))),"coral",IF(NOT(ISNA(VLOOKUP($A229,neos!$A$5:$A$10000,1,0))),"neos","COULD NOT FIND")))))))</f>
        <v>miplib2</v>
      </c>
      <c r="C229" t="str">
        <f t="shared" si="10"/>
        <v>miplib2/misc04</v>
      </c>
      <c r="D229">
        <f t="shared" ca="1" si="12"/>
        <v>1725</v>
      </c>
      <c r="E229">
        <f t="shared" ca="1" si="12"/>
        <v>4897</v>
      </c>
      <c r="F229" t="e">
        <f>VLOOKUP($A229,cleaning_log!$A$1:$ZZ$9791,MATCH(F$5,cleaning_log!$A$2:$ZZ$2,0),0)</f>
        <v>#N/A</v>
      </c>
      <c r="G229" t="e">
        <f>VLOOKUP($A229,cleaning_log!$A$1:$ZZ$9791,MATCH(G$5,cleaning_log!$A$2:$ZZ$2,0),0)</f>
        <v>#N/A</v>
      </c>
      <c r="H229">
        <f t="shared" ca="1" si="11"/>
        <v>2666.6990000000001</v>
      </c>
      <c r="I229" t="e">
        <f>VLOOKUP($A229,cleaning_log!$A$1:$ZZ$9791,MATCH(I$5,cleaning_log!$A$2:$ZZ$2,0),0)</f>
        <v>#N/A</v>
      </c>
      <c r="J229" t="e">
        <f>VLOOKUP($A229,cleaning_log!$A$1:$ZZ$9791,MATCH(J$5,cleaning_log!$A$2:$ZZ$2,0),0)</f>
        <v>#N/A</v>
      </c>
    </row>
    <row r="230" spans="1:10" x14ac:dyDescent="0.2">
      <c r="A230" t="s">
        <v>4014</v>
      </c>
      <c r="B230" t="str">
        <f>IF(NOT(ISNA(VLOOKUP($A230,miplib2017!$A$5:$A$10000,1,0))),"miplib2017",IF(NOT(ISNA(VLOOKUP($A230,miplib2010!$A$5:$A$10000,1,0))),"miplib2010",IF(NOT(ISNA(VLOOKUP($A230,miplib2003!$A$5:$A$10000,1,0))),"miplib2003",IF(NOT(ISNA(VLOOKUP($A230,miplib3!$A$5:$A$10000,1,0))),"miplib3",IF(NOT(ISNA(VLOOKUP($A230,miplib2!$A$5:$A$10000,1,0))),"miplib2",IF(NOT(ISNA(VLOOKUP($A230,coral!$A$5:$A$10000,1,0))),"coral",IF(NOT(ISNA(VLOOKUP($A230,neos!$A$5:$A$10000,1,0))),"neos","COULD NOT FIND")))))))</f>
        <v>miplib2</v>
      </c>
      <c r="C230" t="str">
        <f t="shared" si="10"/>
        <v>miplib2/misc05</v>
      </c>
      <c r="D230">
        <f t="shared" ca="1" si="12"/>
        <v>300</v>
      </c>
      <c r="E230">
        <f t="shared" ca="1" si="12"/>
        <v>136</v>
      </c>
      <c r="F230" t="e">
        <f>VLOOKUP($A230,cleaning_log!$A$1:$ZZ$9791,MATCH(F$5,cleaning_log!$A$2:$ZZ$2,0),0)</f>
        <v>#N/A</v>
      </c>
      <c r="G230" t="e">
        <f>VLOOKUP($A230,cleaning_log!$A$1:$ZZ$9791,MATCH(G$5,cleaning_log!$A$2:$ZZ$2,0),0)</f>
        <v>#N/A</v>
      </c>
      <c r="H230">
        <f t="shared" ca="1" si="11"/>
        <v>2984.5</v>
      </c>
      <c r="I230" t="e">
        <f>VLOOKUP($A230,cleaning_log!$A$1:$ZZ$9791,MATCH(I$5,cleaning_log!$A$2:$ZZ$2,0),0)</f>
        <v>#N/A</v>
      </c>
      <c r="J230" t="e">
        <f>VLOOKUP($A230,cleaning_log!$A$1:$ZZ$9791,MATCH(J$5,cleaning_log!$A$2:$ZZ$2,0),0)</f>
        <v>#N/A</v>
      </c>
    </row>
    <row r="231" spans="1:10" x14ac:dyDescent="0.2">
      <c r="A231" t="s">
        <v>4015</v>
      </c>
      <c r="B231" t="str">
        <f>IF(NOT(ISNA(VLOOKUP($A231,miplib2017!$A$5:$A$10000,1,0))),"miplib2017",IF(NOT(ISNA(VLOOKUP($A231,miplib2010!$A$5:$A$10000,1,0))),"miplib2010",IF(NOT(ISNA(VLOOKUP($A231,miplib2003!$A$5:$A$10000,1,0))),"miplib2003",IF(NOT(ISNA(VLOOKUP($A231,miplib3!$A$5:$A$10000,1,0))),"miplib3",IF(NOT(ISNA(VLOOKUP($A231,miplib2!$A$5:$A$10000,1,0))),"miplib2",IF(NOT(ISNA(VLOOKUP($A231,coral!$A$5:$A$10000,1,0))),"coral",IF(NOT(ISNA(VLOOKUP($A231,neos!$A$5:$A$10000,1,0))),"neos","COULD NOT FIND")))))))</f>
        <v>miplib3</v>
      </c>
      <c r="C231" t="str">
        <f t="shared" si="10"/>
        <v>miplib3/misc06</v>
      </c>
      <c r="D231">
        <f t="shared" ca="1" si="12"/>
        <v>820</v>
      </c>
      <c r="E231">
        <f t="shared" ca="1" si="12"/>
        <v>1808</v>
      </c>
      <c r="F231" t="e">
        <f>VLOOKUP($A231,cleaning_log!$A$1:$ZZ$9791,MATCH(F$5,cleaning_log!$A$2:$ZZ$2,0),0)</f>
        <v>#N/A</v>
      </c>
      <c r="G231" t="e">
        <f>VLOOKUP($A231,cleaning_log!$A$1:$ZZ$9791,MATCH(G$5,cleaning_log!$A$2:$ZZ$2,0),0)</f>
        <v>#N/A</v>
      </c>
      <c r="H231">
        <f t="shared" ca="1" si="11"/>
        <v>12850.86074</v>
      </c>
      <c r="I231" t="e">
        <f>VLOOKUP($A231,cleaning_log!$A$1:$ZZ$9791,MATCH(I$5,cleaning_log!$A$2:$ZZ$2,0),0)</f>
        <v>#N/A</v>
      </c>
      <c r="J231" t="e">
        <f>VLOOKUP($A231,cleaning_log!$A$1:$ZZ$9791,MATCH(J$5,cleaning_log!$A$2:$ZZ$2,0),0)</f>
        <v>#N/A</v>
      </c>
    </row>
    <row r="232" spans="1:10" hidden="1" x14ac:dyDescent="0.2">
      <c r="A232" t="s">
        <v>1455</v>
      </c>
      <c r="B232" t="str">
        <f>IF(NOT(ISNA(VLOOKUP($A232,miplib2017!$A$5:$A$10000,1,0))),"miplib2017",IF(NOT(ISNA(VLOOKUP($A232,miplib2010!$A$5:$A$10000,1,0))),"miplib2010",IF(NOT(ISNA(VLOOKUP($A232,miplib2003!$A$5:$A$10000,1,0))),"miplib2003",IF(NOT(ISNA(VLOOKUP($A232,miplib3!$A$5:$A$10000,1,0))),"miplib3",IF(NOT(ISNA(VLOOKUP($A232,miplib2!$A$5:$A$10000,1,0))),"miplib2",IF(NOT(ISNA(VLOOKUP($A232,coral!$A$5:$A$10000,1,0))),"coral",IF(NOT(ISNA(VLOOKUP($A232,neos!$A$5:$A$10000,1,0))),"neos","COULD NOT FIND")))))))</f>
        <v>miplib2003</v>
      </c>
      <c r="C232" t="str">
        <f t="shared" si="10"/>
        <v>miplib2003/misc07</v>
      </c>
      <c r="D232">
        <f t="shared" ca="1" si="12"/>
        <v>212</v>
      </c>
      <c r="E232">
        <f t="shared" ca="1" si="12"/>
        <v>260</v>
      </c>
      <c r="F232">
        <f>VLOOKUP($A232,cleaning_log!$A$1:$ZZ$9791,MATCH(F$5,cleaning_log!$A$2:$ZZ$2,0),0)</f>
        <v>211</v>
      </c>
      <c r="G232">
        <f>VLOOKUP($A232,cleaning_log!$A$1:$ZZ$9791,MATCH(G$5,cleaning_log!$A$2:$ZZ$2,0),0)</f>
        <v>232</v>
      </c>
      <c r="H232">
        <f t="shared" ca="1" si="11"/>
        <v>2810</v>
      </c>
      <c r="I232">
        <f>VLOOKUP($A232,cleaning_log!$A$1:$ZZ$9791,MATCH(I$5,cleaning_log!$A$2:$ZZ$2,0),0)</f>
        <v>1415</v>
      </c>
      <c r="J232">
        <f>VLOOKUP($A232,cleaning_log!$A$1:$ZZ$9791,MATCH(J$5,cleaning_log!$A$2:$ZZ$2,0),0)</f>
        <v>1415</v>
      </c>
    </row>
    <row r="233" spans="1:10" hidden="1" x14ac:dyDescent="0.2">
      <c r="A233" t="s">
        <v>1474</v>
      </c>
      <c r="B233" t="str">
        <f>IF(NOT(ISNA(VLOOKUP($A233,miplib2017!$A$5:$A$10000,1,0))),"miplib2017",IF(NOT(ISNA(VLOOKUP($A233,miplib2010!$A$5:$A$10000,1,0))),"miplib2010",IF(NOT(ISNA(VLOOKUP($A233,miplib2003!$A$5:$A$10000,1,0))),"miplib2003",IF(NOT(ISNA(VLOOKUP($A233,miplib3!$A$5:$A$10000,1,0))),"miplib3",IF(NOT(ISNA(VLOOKUP($A233,miplib2!$A$5:$A$10000,1,0))),"miplib2",IF(NOT(ISNA(VLOOKUP($A233,coral!$A$5:$A$10000,1,0))),"coral",IF(NOT(ISNA(VLOOKUP($A233,neos!$A$5:$A$10000,1,0))),"neos","COULD NOT FIND")))))))</f>
        <v>miplib3</v>
      </c>
      <c r="C233" t="str">
        <f t="shared" si="10"/>
        <v>miplib3/mitre</v>
      </c>
      <c r="D233">
        <f t="shared" ca="1" si="12"/>
        <v>2054</v>
      </c>
      <c r="E233">
        <f t="shared" ca="1" si="12"/>
        <v>10724</v>
      </c>
      <c r="F233">
        <f>VLOOKUP($A233,cleaning_log!$A$1:$ZZ$9791,MATCH(F$5,cleaning_log!$A$2:$ZZ$2,0),0)</f>
        <v>1132</v>
      </c>
      <c r="G233">
        <f>VLOOKUP($A233,cleaning_log!$A$1:$ZZ$9791,MATCH(G$5,cleaning_log!$A$2:$ZZ$2,0),0)</f>
        <v>4903</v>
      </c>
      <c r="H233">
        <f t="shared" ca="1" si="11"/>
        <v>115155</v>
      </c>
      <c r="I233">
        <f>VLOOKUP($A233,cleaning_log!$A$1:$ZZ$9791,MATCH(I$5,cleaning_log!$A$2:$ZZ$2,0),0)</f>
        <v>114740.518481461</v>
      </c>
      <c r="J233">
        <f>VLOOKUP($A233,cleaning_log!$A$1:$ZZ$9791,MATCH(J$5,cleaning_log!$A$2:$ZZ$2,0),0)</f>
        <v>115155</v>
      </c>
    </row>
    <row r="234" spans="1:10" hidden="1" x14ac:dyDescent="0.2">
      <c r="A234" t="s">
        <v>4042</v>
      </c>
      <c r="B234" t="str">
        <f>IF(NOT(ISNA(VLOOKUP($A234,miplib2017!$A$5:$A$10000,1,0))),"miplib2017",IF(NOT(ISNA(VLOOKUP($A234,miplib2010!$A$5:$A$10000,1,0))),"miplib2010",IF(NOT(ISNA(VLOOKUP($A234,miplib2003!$A$5:$A$10000,1,0))),"miplib2003",IF(NOT(ISNA(VLOOKUP($A234,miplib3!$A$5:$A$10000,1,0))),"miplib3",IF(NOT(ISNA(VLOOKUP($A234,miplib2!$A$5:$A$10000,1,0))),"miplib2",IF(NOT(ISNA(VLOOKUP($A234,coral!$A$5:$A$10000,1,0))),"coral",IF(NOT(ISNA(VLOOKUP($A234,neos!$A$5:$A$10000,1,0))),"neos","COULD NOT FIND")))))))</f>
        <v>miplib2010</v>
      </c>
      <c r="C234" t="str">
        <f t="shared" si="10"/>
        <v>miplib2010/mkc</v>
      </c>
      <c r="D234">
        <f t="shared" ca="1" si="12"/>
        <v>3411</v>
      </c>
      <c r="E234">
        <f t="shared" ca="1" si="12"/>
        <v>5325</v>
      </c>
      <c r="F234">
        <f>VLOOKUP($A234,cleaning_log!$A$1:$ZZ$9791,MATCH(F$5,cleaning_log!$A$2:$ZZ$2,0),0)</f>
        <v>961</v>
      </c>
      <c r="G234">
        <f>VLOOKUP($A234,cleaning_log!$A$1:$ZZ$9791,MATCH(G$5,cleaning_log!$A$2:$ZZ$2,0),0)</f>
        <v>2933</v>
      </c>
      <c r="H234">
        <f t="shared" ca="1" si="11"/>
        <v>-563.846</v>
      </c>
      <c r="I234">
        <f>VLOOKUP($A234,cleaning_log!$A$1:$ZZ$9791,MATCH(I$5,cleaning_log!$A$2:$ZZ$2,0),0)</f>
        <v>-611.85</v>
      </c>
      <c r="J234">
        <f>VLOOKUP($A234,cleaning_log!$A$1:$ZZ$9791,MATCH(J$5,cleaning_log!$A$2:$ZZ$2,0),0)</f>
        <v>-600.69906174949801</v>
      </c>
    </row>
    <row r="235" spans="1:10" hidden="1" x14ac:dyDescent="0.2">
      <c r="A235" s="19" t="s">
        <v>1489</v>
      </c>
      <c r="B235" t="str">
        <f>IF(NOT(ISNA(VLOOKUP($A235,miplib2017!$A$5:$A$10000,1,0))),"miplib2017",IF(NOT(ISNA(VLOOKUP($A235,miplib2010!$A$5:$A$10000,1,0))),"miplib2010",IF(NOT(ISNA(VLOOKUP($A235,miplib2003!$A$5:$A$10000,1,0))),"miplib2003",IF(NOT(ISNA(VLOOKUP($A235,miplib3!$A$5:$A$10000,1,0))),"miplib3",IF(NOT(ISNA(VLOOKUP($A235,miplib2!$A$5:$A$10000,1,0))),"miplib2",IF(NOT(ISNA(VLOOKUP($A235,coral!$A$5:$A$10000,1,0))),"coral",IF(NOT(ISNA(VLOOKUP($A235,neos!$A$5:$A$10000,1,0))),"neos","COULD NOT FIND")))))))</f>
        <v>coral</v>
      </c>
      <c r="C235" t="str">
        <f t="shared" si="10"/>
        <v>coral/mkc1</v>
      </c>
      <c r="D235">
        <f t="shared" ca="1" si="12"/>
        <v>3411</v>
      </c>
      <c r="E235">
        <f t="shared" ca="1" si="12"/>
        <v>5325</v>
      </c>
      <c r="F235">
        <f>VLOOKUP($A235,cleaning_log!$A$1:$ZZ$9791,MATCH(F$5,cleaning_log!$A$2:$ZZ$2,0),0)</f>
        <v>2723</v>
      </c>
      <c r="G235">
        <f>VLOOKUP($A235,cleaning_log!$A$1:$ZZ$9791,MATCH(G$5,cleaning_log!$A$2:$ZZ$2,0),0)</f>
        <v>4737</v>
      </c>
      <c r="H235">
        <f t="shared" ca="1" si="11"/>
        <v>-607.15</v>
      </c>
      <c r="I235">
        <f>VLOOKUP($A235,cleaning_log!$A$1:$ZZ$9791,MATCH(I$5,cleaning_log!$A$2:$ZZ$2,0),0)</f>
        <v>-611.85</v>
      </c>
      <c r="J235">
        <f>VLOOKUP($A235,cleaning_log!$A$1:$ZZ$9791,MATCH(J$5,cleaning_log!$A$2:$ZZ$2,0),0)</f>
        <v>-611.849999999999</v>
      </c>
    </row>
    <row r="236" spans="1:10" hidden="1" x14ac:dyDescent="0.2">
      <c r="A236" t="s">
        <v>1509</v>
      </c>
      <c r="B236" t="str">
        <f>IF(NOT(ISNA(VLOOKUP($A236,miplib2017!$A$5:$A$10000,1,0))),"miplib2017",IF(NOT(ISNA(VLOOKUP($A236,miplib2010!$A$5:$A$10000,1,0))),"miplib2010",IF(NOT(ISNA(VLOOKUP($A236,miplib2003!$A$5:$A$10000,1,0))),"miplib2003",IF(NOT(ISNA(VLOOKUP($A236,miplib3!$A$5:$A$10000,1,0))),"miplib3",IF(NOT(ISNA(VLOOKUP($A236,miplib2!$A$5:$A$10000,1,0))),"miplib2",IF(NOT(ISNA(VLOOKUP($A236,coral!$A$5:$A$10000,1,0))),"coral",IF(NOT(ISNA(VLOOKUP($A236,neos!$A$5:$A$10000,1,0))),"neos","COULD NOT FIND")))))))</f>
        <v>miplib3</v>
      </c>
      <c r="C236" t="str">
        <f t="shared" si="10"/>
        <v>miplib3/mod008</v>
      </c>
      <c r="D236">
        <f t="shared" ca="1" si="12"/>
        <v>6</v>
      </c>
      <c r="E236">
        <f t="shared" ca="1" si="12"/>
        <v>319</v>
      </c>
      <c r="F236">
        <f>VLOOKUP($A236,cleaning_log!$A$1:$ZZ$9791,MATCH(F$5,cleaning_log!$A$2:$ZZ$2,0),0)</f>
        <v>6</v>
      </c>
      <c r="G236">
        <f>VLOOKUP($A236,cleaning_log!$A$1:$ZZ$9791,MATCH(G$5,cleaning_log!$A$2:$ZZ$2,0),0)</f>
        <v>319</v>
      </c>
      <c r="H236">
        <f t="shared" ca="1" si="11"/>
        <v>307</v>
      </c>
      <c r="I236">
        <f>VLOOKUP($A236,cleaning_log!$A$1:$ZZ$9791,MATCH(I$5,cleaning_log!$A$2:$ZZ$2,0),0)</f>
        <v>290.93107271496802</v>
      </c>
      <c r="J236">
        <f>VLOOKUP($A236,cleaning_log!$A$1:$ZZ$9791,MATCH(J$5,cleaning_log!$A$2:$ZZ$2,0),0)</f>
        <v>291.08943871240598</v>
      </c>
    </row>
    <row r="237" spans="1:10" x14ac:dyDescent="0.2">
      <c r="A237" t="s">
        <v>4016</v>
      </c>
      <c r="B237" t="str">
        <f>IF(NOT(ISNA(VLOOKUP($A237,miplib2017!$A$5:$A$10000,1,0))),"miplib2017",IF(NOT(ISNA(VLOOKUP($A237,miplib2010!$A$5:$A$10000,1,0))),"miplib2010",IF(NOT(ISNA(VLOOKUP($A237,miplib2003!$A$5:$A$10000,1,0))),"miplib2003",IF(NOT(ISNA(VLOOKUP($A237,miplib3!$A$5:$A$10000,1,0))),"miplib3",IF(NOT(ISNA(VLOOKUP($A237,miplib2!$A$5:$A$10000,1,0))),"miplib2",IF(NOT(ISNA(VLOOKUP($A237,coral!$A$5:$A$10000,1,0))),"coral",IF(NOT(ISNA(VLOOKUP($A237,neos!$A$5:$A$10000,1,0))),"neos","COULD NOT FIND")))))))</f>
        <v>miplib3</v>
      </c>
      <c r="C237" t="str">
        <f t="shared" si="10"/>
        <v>miplib3/mod010</v>
      </c>
      <c r="D237">
        <f t="shared" ca="1" si="12"/>
        <v>146</v>
      </c>
      <c r="E237">
        <f t="shared" ca="1" si="12"/>
        <v>2655</v>
      </c>
      <c r="F237" t="e">
        <f>VLOOKUP($A237,cleaning_log!$A$1:$ZZ$9791,MATCH(F$5,cleaning_log!$A$2:$ZZ$2,0),0)</f>
        <v>#N/A</v>
      </c>
      <c r="G237" t="e">
        <f>VLOOKUP($A237,cleaning_log!$A$1:$ZZ$9791,MATCH(G$5,cleaning_log!$A$2:$ZZ$2,0),0)</f>
        <v>#N/A</v>
      </c>
      <c r="H237">
        <f t="shared" ca="1" si="11"/>
        <v>6548</v>
      </c>
      <c r="I237" t="e">
        <f>VLOOKUP($A237,cleaning_log!$A$1:$ZZ$9791,MATCH(I$5,cleaning_log!$A$2:$ZZ$2,0),0)</f>
        <v>#N/A</v>
      </c>
      <c r="J237" t="e">
        <f>VLOOKUP($A237,cleaning_log!$A$1:$ZZ$9791,MATCH(J$5,cleaning_log!$A$2:$ZZ$2,0),0)</f>
        <v>#N/A</v>
      </c>
    </row>
    <row r="238" spans="1:10" x14ac:dyDescent="0.2">
      <c r="A238" t="s">
        <v>4017</v>
      </c>
      <c r="B238" t="str">
        <f>IF(NOT(ISNA(VLOOKUP($A238,miplib2017!$A$5:$A$10000,1,0))),"miplib2017",IF(NOT(ISNA(VLOOKUP($A238,miplib2010!$A$5:$A$10000,1,0))),"miplib2010",IF(NOT(ISNA(VLOOKUP($A238,miplib2003!$A$5:$A$10000,1,0))),"miplib2003",IF(NOT(ISNA(VLOOKUP($A238,miplib3!$A$5:$A$10000,1,0))),"miplib3",IF(NOT(ISNA(VLOOKUP($A238,miplib2!$A$5:$A$10000,1,0))),"miplib2",IF(NOT(ISNA(VLOOKUP($A238,coral!$A$5:$A$10000,1,0))),"coral",IF(NOT(ISNA(VLOOKUP($A238,neos!$A$5:$A$10000,1,0))),"neos","COULD NOT FIND")))))))</f>
        <v>miplib2003</v>
      </c>
      <c r="C238" t="str">
        <f t="shared" si="10"/>
        <v>miplib2003/mod011</v>
      </c>
      <c r="D238">
        <f t="shared" ca="1" si="12"/>
        <v>4480</v>
      </c>
      <c r="E238">
        <f t="shared" ca="1" si="12"/>
        <v>10958</v>
      </c>
      <c r="F238" t="e">
        <f>VLOOKUP($A238,cleaning_log!$A$1:$ZZ$9791,MATCH(F$5,cleaning_log!$A$2:$ZZ$2,0),0)</f>
        <v>#N/A</v>
      </c>
      <c r="G238" t="e">
        <f>VLOOKUP($A238,cleaning_log!$A$1:$ZZ$9791,MATCH(G$5,cleaning_log!$A$2:$ZZ$2,0),0)</f>
        <v>#N/A</v>
      </c>
      <c r="H238">
        <f t="shared" ca="1" si="11"/>
        <v>-54558500</v>
      </c>
      <c r="I238" t="e">
        <f>VLOOKUP($A238,cleaning_log!$A$1:$ZZ$9791,MATCH(I$5,cleaning_log!$A$2:$ZZ$2,0),0)</f>
        <v>#N/A</v>
      </c>
      <c r="J238" t="e">
        <f>VLOOKUP($A238,cleaning_log!$A$1:$ZZ$9791,MATCH(J$5,cleaning_log!$A$2:$ZZ$2,0),0)</f>
        <v>#N/A</v>
      </c>
    </row>
    <row r="239" spans="1:10" hidden="1" x14ac:dyDescent="0.2">
      <c r="A239" t="s">
        <v>1526</v>
      </c>
      <c r="B239" t="str">
        <f>IF(NOT(ISNA(VLOOKUP($A239,miplib2017!$A$5:$A$10000,1,0))),"miplib2017",IF(NOT(ISNA(VLOOKUP($A239,miplib2010!$A$5:$A$10000,1,0))),"miplib2010",IF(NOT(ISNA(VLOOKUP($A239,miplib2003!$A$5:$A$10000,1,0))),"miplib2003",IF(NOT(ISNA(VLOOKUP($A239,miplib3!$A$5:$A$10000,1,0))),"miplib3",IF(NOT(ISNA(VLOOKUP($A239,miplib2!$A$5:$A$10000,1,0))),"miplib2",IF(NOT(ISNA(VLOOKUP($A239,coral!$A$5:$A$10000,1,0))),"coral",IF(NOT(ISNA(VLOOKUP($A239,neos!$A$5:$A$10000,1,0))),"neos","COULD NOT FIND")))))))</f>
        <v>miplib2</v>
      </c>
      <c r="C239" t="str">
        <f t="shared" si="10"/>
        <v>miplib2/mod013</v>
      </c>
      <c r="D239">
        <f t="shared" ca="1" si="12"/>
        <v>62</v>
      </c>
      <c r="E239">
        <f t="shared" ca="1" si="12"/>
        <v>96</v>
      </c>
      <c r="F239">
        <f>VLOOKUP($A239,cleaning_log!$A$1:$ZZ$9791,MATCH(F$5,cleaning_log!$A$2:$ZZ$2,0),0)</f>
        <v>62</v>
      </c>
      <c r="G239">
        <f>VLOOKUP($A239,cleaning_log!$A$1:$ZZ$9791,MATCH(G$5,cleaning_log!$A$2:$ZZ$2,0),0)</f>
        <v>96</v>
      </c>
      <c r="H239">
        <f t="shared" ca="1" si="11"/>
        <v>280.95</v>
      </c>
      <c r="I239">
        <f>VLOOKUP($A239,cleaning_log!$A$1:$ZZ$9791,MATCH(I$5,cleaning_log!$A$2:$ZZ$2,0),0)</f>
        <v>256.01666666666603</v>
      </c>
      <c r="J239">
        <f>VLOOKUP($A239,cleaning_log!$A$1:$ZZ$9791,MATCH(J$5,cleaning_log!$A$2:$ZZ$2,0),0)</f>
        <v>256.01666666666603</v>
      </c>
    </row>
    <row r="240" spans="1:10" hidden="1" x14ac:dyDescent="0.2">
      <c r="A240" t="s">
        <v>1539</v>
      </c>
      <c r="B240" t="str">
        <f>IF(NOT(ISNA(VLOOKUP($A240,miplib2017!$A$5:$A$10000,1,0))),"miplib2017",IF(NOT(ISNA(VLOOKUP($A240,miplib2010!$A$5:$A$10000,1,0))),"miplib2010",IF(NOT(ISNA(VLOOKUP($A240,miplib2003!$A$5:$A$10000,1,0))),"miplib2003",IF(NOT(ISNA(VLOOKUP($A240,miplib3!$A$5:$A$10000,1,0))),"miplib3",IF(NOT(ISNA(VLOOKUP($A240,miplib2!$A$5:$A$10000,1,0))),"miplib2",IF(NOT(ISNA(VLOOKUP($A240,coral!$A$5:$A$10000,1,0))),"coral",IF(NOT(ISNA(VLOOKUP($A240,neos!$A$5:$A$10000,1,0))),"neos","COULD NOT FIND")))))))</f>
        <v>miplib2003</v>
      </c>
      <c r="C240" t="str">
        <f t="shared" si="10"/>
        <v>miplib2003/modglob</v>
      </c>
      <c r="D240">
        <f t="shared" ca="1" si="12"/>
        <v>291</v>
      </c>
      <c r="E240">
        <f t="shared" ca="1" si="12"/>
        <v>422</v>
      </c>
      <c r="F240">
        <f>VLOOKUP($A240,cleaning_log!$A$1:$ZZ$9791,MATCH(F$5,cleaning_log!$A$2:$ZZ$2,0),0)</f>
        <v>286</v>
      </c>
      <c r="G240">
        <f>VLOOKUP($A240,cleaning_log!$A$1:$ZZ$9791,MATCH(G$5,cleaning_log!$A$2:$ZZ$2,0),0)</f>
        <v>354</v>
      </c>
      <c r="H240">
        <f t="shared" ca="1" si="11"/>
        <v>20740508.09</v>
      </c>
      <c r="I240">
        <f>VLOOKUP($A240,cleaning_log!$A$1:$ZZ$9791,MATCH(I$5,cleaning_log!$A$2:$ZZ$2,0),0)</f>
        <v>20430947.618853599</v>
      </c>
      <c r="J240">
        <f>VLOOKUP($A240,cleaning_log!$A$1:$ZZ$9791,MATCH(J$5,cleaning_log!$A$2:$ZZ$2,0),0)</f>
        <v>20430947.618853599</v>
      </c>
    </row>
    <row r="241" spans="1:10" hidden="1" x14ac:dyDescent="0.2">
      <c r="A241" t="s">
        <v>4053</v>
      </c>
      <c r="B241" t="str">
        <f>IF(NOT(ISNA(VLOOKUP($A241,miplib2017!$A$5:$A$10000,1,0))),"miplib2017",IF(NOT(ISNA(VLOOKUP($A241,miplib2010!$A$5:$A$10000,1,0))),"miplib2010",IF(NOT(ISNA(VLOOKUP($A241,miplib2003!$A$5:$A$10000,1,0))),"miplib2003",IF(NOT(ISNA(VLOOKUP($A241,miplib3!$A$5:$A$10000,1,0))),"miplib3",IF(NOT(ISNA(VLOOKUP($A241,miplib2!$A$5:$A$10000,1,0))),"miplib2",IF(NOT(ISNA(VLOOKUP($A241,coral!$A$5:$A$10000,1,0))),"coral",IF(NOT(ISNA(VLOOKUP($A241,neos!$A$5:$A$10000,1,0))),"neos","COULD NOT FIND")))))))</f>
        <v>miplib2017</v>
      </c>
      <c r="C241" t="str">
        <f t="shared" si="10"/>
        <v>miplib2017/momentum1</v>
      </c>
      <c r="D241">
        <f t="shared" ca="1" si="12"/>
        <v>42680</v>
      </c>
      <c r="E241">
        <f t="shared" ca="1" si="12"/>
        <v>5174</v>
      </c>
      <c r="F241">
        <f>VLOOKUP($A241,cleaning_log!$A$1:$ZZ$9791,MATCH(F$5,cleaning_log!$A$2:$ZZ$2,0),0)</f>
        <v>8385</v>
      </c>
      <c r="G241">
        <f>VLOOKUP($A241,cleaning_log!$A$1:$ZZ$9791,MATCH(G$5,cleaning_log!$A$2:$ZZ$2,0),0)</f>
        <v>2734</v>
      </c>
      <c r="H241">
        <f t="shared" ca="1" si="11"/>
        <v>109143.4935</v>
      </c>
      <c r="I241">
        <f>VLOOKUP($A241,cleaning_log!$A$1:$ZZ$9791,MATCH(I$5,cleaning_log!$A$2:$ZZ$2,0),0)</f>
        <v>72793.345254533604</v>
      </c>
      <c r="J241">
        <f>VLOOKUP($A241,cleaning_log!$A$1:$ZZ$9791,MATCH(J$5,cleaning_log!$A$2:$ZZ$2,0),0)</f>
        <v>79215.625563007794</v>
      </c>
    </row>
    <row r="242" spans="1:10" x14ac:dyDescent="0.2">
      <c r="A242" t="s">
        <v>4054</v>
      </c>
      <c r="B242" t="str">
        <f>IF(NOT(ISNA(VLOOKUP($A242,miplib2017!$A$5:$A$10000,1,0))),"miplib2017",IF(NOT(ISNA(VLOOKUP($A242,miplib2010!$A$5:$A$10000,1,0))),"miplib2010",IF(NOT(ISNA(VLOOKUP($A242,miplib2003!$A$5:$A$10000,1,0))),"miplib2003",IF(NOT(ISNA(VLOOKUP($A242,miplib3!$A$5:$A$10000,1,0))),"miplib3",IF(NOT(ISNA(VLOOKUP($A242,miplib2!$A$5:$A$10000,1,0))),"miplib2",IF(NOT(ISNA(VLOOKUP($A242,coral!$A$5:$A$10000,1,0))),"coral",IF(NOT(ISNA(VLOOKUP($A242,neos!$A$5:$A$10000,1,0))),"neos","COULD NOT FIND")))))))</f>
        <v>miplib2010</v>
      </c>
      <c r="C242" t="str">
        <f t="shared" si="10"/>
        <v>miplib2010/momentum2</v>
      </c>
      <c r="D242">
        <f t="shared" ca="1" si="12"/>
        <v>24237</v>
      </c>
      <c r="E242">
        <f t="shared" ca="1" si="12"/>
        <v>3732</v>
      </c>
      <c r="F242" t="e">
        <f>VLOOKUP($A242,cleaning_log!$A$1:$ZZ$9791,MATCH(F$5,cleaning_log!$A$2:$ZZ$2,0),0)</f>
        <v>#N/A</v>
      </c>
      <c r="G242" t="e">
        <f>VLOOKUP($A242,cleaning_log!$A$1:$ZZ$9791,MATCH(G$5,cleaning_log!$A$2:$ZZ$2,0),0)</f>
        <v>#N/A</v>
      </c>
      <c r="H242">
        <f t="shared" ca="1" si="11"/>
        <v>12314.1</v>
      </c>
      <c r="I242" t="e">
        <f>VLOOKUP($A242,cleaning_log!$A$1:$ZZ$9791,MATCH(I$5,cleaning_log!$A$2:$ZZ$2,0),0)</f>
        <v>#N/A</v>
      </c>
      <c r="J242" t="e">
        <f>VLOOKUP($A242,cleaning_log!$A$1:$ZZ$9791,MATCH(J$5,cleaning_log!$A$2:$ZZ$2,0),0)</f>
        <v>#N/A</v>
      </c>
    </row>
    <row r="243" spans="1:10" hidden="1" x14ac:dyDescent="0.2">
      <c r="A243" t="s">
        <v>4055</v>
      </c>
      <c r="B243" t="str">
        <f>IF(NOT(ISNA(VLOOKUP($A243,miplib2017!$A$5:$A$10000,1,0))),"miplib2017",IF(NOT(ISNA(VLOOKUP($A243,miplib2010!$A$5:$A$10000,1,0))),"miplib2010",IF(NOT(ISNA(VLOOKUP($A243,miplib2003!$A$5:$A$10000,1,0))),"miplib2003",IF(NOT(ISNA(VLOOKUP($A243,miplib3!$A$5:$A$10000,1,0))),"miplib3",IF(NOT(ISNA(VLOOKUP($A243,miplib2!$A$5:$A$10000,1,0))),"miplib2",IF(NOT(ISNA(VLOOKUP($A243,coral!$A$5:$A$10000,1,0))),"coral",IF(NOT(ISNA(VLOOKUP($A243,neos!$A$5:$A$10000,1,0))),"neos","COULD NOT FIND")))))))</f>
        <v>miplib2010</v>
      </c>
      <c r="C243" t="str">
        <f t="shared" si="10"/>
        <v>miplib2010/momentum3</v>
      </c>
      <c r="D243">
        <f t="shared" ca="1" si="12"/>
        <v>56822</v>
      </c>
      <c r="E243">
        <f t="shared" ca="1" si="12"/>
        <v>13532</v>
      </c>
      <c r="F243" t="e">
        <f>VLOOKUP($A243,cleaning_log!$A$1:$ZZ$9791,MATCH(F$5,cleaning_log!$A$2:$ZZ$2,0),0)</f>
        <v>#N/A</v>
      </c>
      <c r="G243" t="e">
        <f>VLOOKUP($A243,cleaning_log!$A$1:$ZZ$9791,MATCH(G$5,cleaning_log!$A$2:$ZZ$2,0),0)</f>
        <v>#N/A</v>
      </c>
      <c r="H243" t="str">
        <f t="shared" ca="1" si="11"/>
        <v>?</v>
      </c>
      <c r="I243" t="e">
        <f>VLOOKUP($A243,cleaning_log!$A$1:$ZZ$9791,MATCH(I$5,cleaning_log!$A$2:$ZZ$2,0),0)</f>
        <v>#N/A</v>
      </c>
      <c r="J243" t="e">
        <f>VLOOKUP($A243,cleaning_log!$A$1:$ZZ$9791,MATCH(J$5,cleaning_log!$A$2:$ZZ$2,0),0)</f>
        <v>#N/A</v>
      </c>
    </row>
    <row r="244" spans="1:10" x14ac:dyDescent="0.2">
      <c r="A244" t="s">
        <v>4056</v>
      </c>
      <c r="B244" t="str">
        <f>IF(NOT(ISNA(VLOOKUP($A244,miplib2017!$A$5:$A$10000,1,0))),"miplib2017",IF(NOT(ISNA(VLOOKUP($A244,miplib2010!$A$5:$A$10000,1,0))),"miplib2010",IF(NOT(ISNA(VLOOKUP($A244,miplib2003!$A$5:$A$10000,1,0))),"miplib2003",IF(NOT(ISNA(VLOOKUP($A244,miplib3!$A$5:$A$10000,1,0))),"miplib3",IF(NOT(ISNA(VLOOKUP($A244,miplib2!$A$5:$A$10000,1,0))),"miplib2",IF(NOT(ISNA(VLOOKUP($A244,coral!$A$5:$A$10000,1,0))),"coral",IF(NOT(ISNA(VLOOKUP($A244,neos!$A$5:$A$10000,1,0))),"neos","COULD NOT FIND")))))))</f>
        <v>miplib2010</v>
      </c>
      <c r="C244" t="str">
        <f t="shared" si="10"/>
        <v>miplib2010/msc98-ip</v>
      </c>
      <c r="D244">
        <f t="shared" ca="1" si="12"/>
        <v>15850</v>
      </c>
      <c r="E244">
        <f t="shared" ca="1" si="12"/>
        <v>21143</v>
      </c>
      <c r="F244" t="e">
        <f>VLOOKUP($A244,cleaning_log!$A$1:$ZZ$9791,MATCH(F$5,cleaning_log!$A$2:$ZZ$2,0),0)</f>
        <v>#N/A</v>
      </c>
      <c r="G244" t="e">
        <f>VLOOKUP($A244,cleaning_log!$A$1:$ZZ$9791,MATCH(G$5,cleaning_log!$A$2:$ZZ$2,0),0)</f>
        <v>#N/A</v>
      </c>
      <c r="H244">
        <f t="shared" ca="1" si="11"/>
        <v>19839497.005874299</v>
      </c>
      <c r="I244" t="e">
        <f>VLOOKUP($A244,cleaning_log!$A$1:$ZZ$9791,MATCH(I$5,cleaning_log!$A$2:$ZZ$2,0),0)</f>
        <v>#N/A</v>
      </c>
      <c r="J244" t="e">
        <f>VLOOKUP($A244,cleaning_log!$A$1:$ZZ$9791,MATCH(J$5,cleaning_log!$A$2:$ZZ$2,0),0)</f>
        <v>#N/A</v>
      </c>
    </row>
    <row r="245" spans="1:10" x14ac:dyDescent="0.2">
      <c r="A245" t="s">
        <v>4152</v>
      </c>
      <c r="B245" t="str">
        <f>IF(NOT(ISNA(VLOOKUP($A245,miplib2017!$A$5:$A$10000,1,0))),"miplib2017",IF(NOT(ISNA(VLOOKUP($A245,miplib2010!$A$5:$A$10000,1,0))),"miplib2010",IF(NOT(ISNA(VLOOKUP($A245,miplib2003!$A$5:$A$10000,1,0))),"miplib2003",IF(NOT(ISNA(VLOOKUP($A245,miplib3!$A$5:$A$10000,1,0))),"miplib3",IF(NOT(ISNA(VLOOKUP($A245,miplib2!$A$5:$A$10000,1,0))),"miplib2",IF(NOT(ISNA(VLOOKUP($A245,coral!$A$5:$A$10000,1,0))),"coral",IF(NOT(ISNA(VLOOKUP($A245,neos!$A$5:$A$10000,1,0))),"neos","COULD NOT FIND")))))))</f>
        <v>miplib2010</v>
      </c>
      <c r="C245" t="str">
        <f t="shared" si="10"/>
        <v>miplib2010/mspp16</v>
      </c>
      <c r="D245">
        <f t="shared" ca="1" si="12"/>
        <v>561657</v>
      </c>
      <c r="E245">
        <f t="shared" ca="1" si="12"/>
        <v>29280</v>
      </c>
      <c r="F245" t="e">
        <f>VLOOKUP($A245,cleaning_log!$A$1:$ZZ$9791,MATCH(F$5,cleaning_log!$A$2:$ZZ$2,0),0)</f>
        <v>#N/A</v>
      </c>
      <c r="G245" t="e">
        <f>VLOOKUP($A245,cleaning_log!$A$1:$ZZ$9791,MATCH(G$5,cleaning_log!$A$2:$ZZ$2,0),0)</f>
        <v>#N/A</v>
      </c>
      <c r="H245">
        <f t="shared" ca="1" si="11"/>
        <v>363</v>
      </c>
      <c r="I245" t="e">
        <f>VLOOKUP($A245,cleaning_log!$A$1:$ZZ$9791,MATCH(I$5,cleaning_log!$A$2:$ZZ$2,0),0)</f>
        <v>#N/A</v>
      </c>
      <c r="J245" t="e">
        <f>VLOOKUP($A245,cleaning_log!$A$1:$ZZ$9791,MATCH(J$5,cleaning_log!$A$2:$ZZ$2,0),0)</f>
        <v>#N/A</v>
      </c>
    </row>
    <row r="246" spans="1:10" hidden="1" x14ac:dyDescent="0.2">
      <c r="A246" t="s">
        <v>4412</v>
      </c>
      <c r="B246" t="str">
        <f>IF(NOT(ISNA(VLOOKUP($A246,miplib2017!$A$5:$A$10000,1,0))),"miplib2017",IF(NOT(ISNA(VLOOKUP($A246,miplib2010!$A$5:$A$10000,1,0))),"miplib2010",IF(NOT(ISNA(VLOOKUP($A246,miplib2003!$A$5:$A$10000,1,0))),"miplib2003",IF(NOT(ISNA(VLOOKUP($A246,miplib3!$A$5:$A$10000,1,0))),"miplib3",IF(NOT(ISNA(VLOOKUP($A246,miplib2!$A$5:$A$10000,1,0))),"miplib2",IF(NOT(ISNA(VLOOKUP($A246,coral!$A$5:$A$10000,1,0))),"coral",IF(NOT(ISNA(VLOOKUP($A246,neos!$A$5:$A$10000,1,0))),"neos","COULD NOT FIND")))))))</f>
        <v>miplib2017</v>
      </c>
      <c r="C246" t="str">
        <f t="shared" si="10"/>
        <v>miplib2017/mushroom-best</v>
      </c>
      <c r="D246">
        <f t="shared" ca="1" si="12"/>
        <v>8580</v>
      </c>
      <c r="E246">
        <f t="shared" ca="1" si="12"/>
        <v>8468</v>
      </c>
      <c r="F246">
        <f>VLOOKUP($A246,cleaning_log!$A$1:$ZZ$9791,MATCH(F$5,cleaning_log!$A$2:$ZZ$2,0),0)</f>
        <v>8444</v>
      </c>
      <c r="G246">
        <f>VLOOKUP($A246,cleaning_log!$A$1:$ZZ$9791,MATCH(G$5,cleaning_log!$A$2:$ZZ$2,0),0)</f>
        <v>8420</v>
      </c>
      <c r="H246">
        <f t="shared" ca="1" si="11"/>
        <v>5.5333761199999998E-2</v>
      </c>
      <c r="I246">
        <f>VLOOKUP($A246,cleaning_log!$A$1:$ZZ$9791,MATCH(I$5,cleaning_log!$A$2:$ZZ$2,0),0)</f>
        <v>1.2682926829268299E-5</v>
      </c>
      <c r="J246">
        <f>VLOOKUP($A246,cleaning_log!$A$1:$ZZ$9791,MATCH(J$5,cleaning_log!$A$2:$ZZ$2,0),0)</f>
        <v>1.26829268292682E-2</v>
      </c>
    </row>
    <row r="247" spans="1:10" hidden="1" x14ac:dyDescent="0.2">
      <c r="A247" t="s">
        <v>4057</v>
      </c>
      <c r="B247" t="str">
        <f>IF(NOT(ISNA(VLOOKUP($A247,miplib2017!$A$5:$A$10000,1,0))),"miplib2017",IF(NOT(ISNA(VLOOKUP($A247,miplib2010!$A$5:$A$10000,1,0))),"miplib2010",IF(NOT(ISNA(VLOOKUP($A247,miplib2003!$A$5:$A$10000,1,0))),"miplib2003",IF(NOT(ISNA(VLOOKUP($A247,miplib3!$A$5:$A$10000,1,0))),"miplib3",IF(NOT(ISNA(VLOOKUP($A247,miplib2!$A$5:$A$10000,1,0))),"miplib2",IF(NOT(ISNA(VLOOKUP($A247,coral!$A$5:$A$10000,1,0))),"coral",IF(NOT(ISNA(VLOOKUP($A247,neos!$A$5:$A$10000,1,0))),"neos","COULD NOT FIND")))))))</f>
        <v>miplib2017</v>
      </c>
      <c r="C247" t="str">
        <f t="shared" si="10"/>
        <v>miplib2017/mzzv11</v>
      </c>
      <c r="D247">
        <f t="shared" ca="1" si="12"/>
        <v>9499</v>
      </c>
      <c r="E247">
        <f t="shared" ca="1" si="12"/>
        <v>10240</v>
      </c>
      <c r="F247">
        <f>VLOOKUP($A247,cleaning_log!$A$1:$ZZ$9791,MATCH(F$5,cleaning_log!$A$2:$ZZ$2,0),0)</f>
        <v>8792</v>
      </c>
      <c r="G247">
        <f>VLOOKUP($A247,cleaning_log!$A$1:$ZZ$9791,MATCH(G$5,cleaning_log!$A$2:$ZZ$2,0),0)</f>
        <v>8849</v>
      </c>
      <c r="H247">
        <f t="shared" ca="1" si="11"/>
        <v>-21718</v>
      </c>
      <c r="I247">
        <f>VLOOKUP($A247,cleaning_log!$A$1:$ZZ$9791,MATCH(I$5,cleaning_log!$A$2:$ZZ$2,0),0)</f>
        <v>-22945.239631336299</v>
      </c>
      <c r="J247">
        <f>VLOOKUP($A247,cleaning_log!$A$1:$ZZ$9791,MATCH(J$5,cleaning_log!$A$2:$ZZ$2,0),0)</f>
        <v>-22804.575757575702</v>
      </c>
    </row>
    <row r="248" spans="1:10" hidden="1" x14ac:dyDescent="0.2">
      <c r="A248" t="s">
        <v>4058</v>
      </c>
      <c r="B248" t="str">
        <f>IF(NOT(ISNA(VLOOKUP($A248,miplib2017!$A$5:$A$10000,1,0))),"miplib2017",IF(NOT(ISNA(VLOOKUP($A248,miplib2010!$A$5:$A$10000,1,0))),"miplib2010",IF(NOT(ISNA(VLOOKUP($A248,miplib2003!$A$5:$A$10000,1,0))),"miplib2003",IF(NOT(ISNA(VLOOKUP($A248,miplib3!$A$5:$A$10000,1,0))),"miplib3",IF(NOT(ISNA(VLOOKUP($A248,miplib2!$A$5:$A$10000,1,0))),"miplib2",IF(NOT(ISNA(VLOOKUP($A248,coral!$A$5:$A$10000,1,0))),"coral",IF(NOT(ISNA(VLOOKUP($A248,neos!$A$5:$A$10000,1,0))),"neos","COULD NOT FIND")))))))</f>
        <v>miplib2017</v>
      </c>
      <c r="C248" t="str">
        <f t="shared" si="10"/>
        <v>miplib2017/mzzv42z</v>
      </c>
      <c r="D248">
        <f t="shared" ca="1" si="12"/>
        <v>10460</v>
      </c>
      <c r="E248">
        <f t="shared" ca="1" si="12"/>
        <v>11717</v>
      </c>
      <c r="F248">
        <f>VLOOKUP($A248,cleaning_log!$A$1:$ZZ$9791,MATCH(F$5,cleaning_log!$A$2:$ZZ$2,0),0)</f>
        <v>10134</v>
      </c>
      <c r="G248">
        <f>VLOOKUP($A248,cleaning_log!$A$1:$ZZ$9791,MATCH(G$5,cleaning_log!$A$2:$ZZ$2,0),0)</f>
        <v>11247</v>
      </c>
      <c r="H248">
        <f t="shared" ca="1" si="11"/>
        <v>-20540</v>
      </c>
      <c r="I248">
        <f>VLOOKUP($A248,cleaning_log!$A$1:$ZZ$9791,MATCH(I$5,cleaning_log!$A$2:$ZZ$2,0),0)</f>
        <v>-21622.998481242801</v>
      </c>
      <c r="J248">
        <f>VLOOKUP($A248,cleaning_log!$A$1:$ZZ$9791,MATCH(J$5,cleaning_log!$A$2:$ZZ$2,0),0)</f>
        <v>-21431.698759178798</v>
      </c>
    </row>
    <row r="249" spans="1:10" hidden="1" x14ac:dyDescent="0.2">
      <c r="A249" t="s">
        <v>4153</v>
      </c>
      <c r="B249" t="str">
        <f>IF(NOT(ISNA(VLOOKUP($A249,miplib2017!$A$5:$A$10000,1,0))),"miplib2017",IF(NOT(ISNA(VLOOKUP($A249,miplib2010!$A$5:$A$10000,1,0))),"miplib2010",IF(NOT(ISNA(VLOOKUP($A249,miplib2003!$A$5:$A$10000,1,0))),"miplib2003",IF(NOT(ISNA(VLOOKUP($A249,miplib3!$A$5:$A$10000,1,0))),"miplib3",IF(NOT(ISNA(VLOOKUP($A249,miplib2!$A$5:$A$10000,1,0))),"miplib2",IF(NOT(ISNA(VLOOKUP($A249,coral!$A$5:$A$10000,1,0))),"coral",IF(NOT(ISNA(VLOOKUP($A249,neos!$A$5:$A$10000,1,0))),"neos","COULD NOT FIND")))))))</f>
        <v>miplib2010</v>
      </c>
      <c r="C249" t="str">
        <f t="shared" si="10"/>
        <v>miplib2010/n15-3</v>
      </c>
      <c r="D249">
        <f t="shared" ca="1" si="12"/>
        <v>29494</v>
      </c>
      <c r="E249">
        <f t="shared" ca="1" si="12"/>
        <v>153140</v>
      </c>
      <c r="F249" t="e">
        <f>VLOOKUP($A249,cleaning_log!$A$1:$ZZ$9791,MATCH(F$5,cleaning_log!$A$2:$ZZ$2,0),0)</f>
        <v>#N/A</v>
      </c>
      <c r="G249" t="e">
        <f>VLOOKUP($A249,cleaning_log!$A$1:$ZZ$9791,MATCH(G$5,cleaning_log!$A$2:$ZZ$2,0),0)</f>
        <v>#N/A</v>
      </c>
      <c r="H249" t="str">
        <f t="shared" ca="1" si="11"/>
        <v>?</v>
      </c>
      <c r="I249" t="e">
        <f>VLOOKUP($A249,cleaning_log!$A$1:$ZZ$9791,MATCH(I$5,cleaning_log!$A$2:$ZZ$2,0),0)</f>
        <v>#N/A</v>
      </c>
      <c r="J249" t="e">
        <f>VLOOKUP($A249,cleaning_log!$A$1:$ZZ$9791,MATCH(J$5,cleaning_log!$A$2:$ZZ$2,0),0)</f>
        <v>#N/A</v>
      </c>
    </row>
    <row r="250" spans="1:10" hidden="1" x14ac:dyDescent="0.2">
      <c r="A250" t="s">
        <v>4413</v>
      </c>
      <c r="B250" t="str">
        <f>IF(NOT(ISNA(VLOOKUP($A250,miplib2017!$A$5:$A$10000,1,0))),"miplib2017",IF(NOT(ISNA(VLOOKUP($A250,miplib2010!$A$5:$A$10000,1,0))),"miplib2010",IF(NOT(ISNA(VLOOKUP($A250,miplib2003!$A$5:$A$10000,1,0))),"miplib2003",IF(NOT(ISNA(VLOOKUP($A250,miplib3!$A$5:$A$10000,1,0))),"miplib3",IF(NOT(ISNA(VLOOKUP($A250,miplib2!$A$5:$A$10000,1,0))),"miplib2",IF(NOT(ISNA(VLOOKUP($A250,coral!$A$5:$A$10000,1,0))),"coral",IF(NOT(ISNA(VLOOKUP($A250,neos!$A$5:$A$10000,1,0))),"neos","COULD NOT FIND")))))))</f>
        <v>miplib2017</v>
      </c>
      <c r="C250" t="str">
        <f t="shared" si="10"/>
        <v>miplib2017/n2seq36q</v>
      </c>
      <c r="D250">
        <f t="shared" ca="1" si="12"/>
        <v>2565</v>
      </c>
      <c r="E250">
        <f t="shared" ca="1" si="12"/>
        <v>22480</v>
      </c>
      <c r="F250">
        <f>VLOOKUP($A250,cleaning_log!$A$1:$ZZ$9791,MATCH(F$5,cleaning_log!$A$2:$ZZ$2,0),0)</f>
        <v>2471</v>
      </c>
      <c r="G250">
        <f>VLOOKUP($A250,cleaning_log!$A$1:$ZZ$9791,MATCH(G$5,cleaning_log!$A$2:$ZZ$2,0),0)</f>
        <v>22480</v>
      </c>
      <c r="H250">
        <f t="shared" ca="1" si="11"/>
        <v>52200</v>
      </c>
      <c r="I250">
        <f>VLOOKUP($A250,cleaning_log!$A$1:$ZZ$9791,MATCH(I$5,cleaning_log!$A$2:$ZZ$2,0),0)</f>
        <v>52000</v>
      </c>
      <c r="J250">
        <f>VLOOKUP($A250,cleaning_log!$A$1:$ZZ$9791,MATCH(J$5,cleaning_log!$A$2:$ZZ$2,0),0)</f>
        <v>51999.999999999898</v>
      </c>
    </row>
    <row r="251" spans="1:10" x14ac:dyDescent="0.2">
      <c r="A251" t="s">
        <v>4154</v>
      </c>
      <c r="B251" t="str">
        <f>IF(NOT(ISNA(VLOOKUP($A251,miplib2017!$A$5:$A$10000,1,0))),"miplib2017",IF(NOT(ISNA(VLOOKUP($A251,miplib2010!$A$5:$A$10000,1,0))),"miplib2010",IF(NOT(ISNA(VLOOKUP($A251,miplib2003!$A$5:$A$10000,1,0))),"miplib2003",IF(NOT(ISNA(VLOOKUP($A251,miplib3!$A$5:$A$10000,1,0))),"miplib3",IF(NOT(ISNA(VLOOKUP($A251,miplib2!$A$5:$A$10000,1,0))),"miplib2",IF(NOT(ISNA(VLOOKUP($A251,coral!$A$5:$A$10000,1,0))),"coral",IF(NOT(ISNA(VLOOKUP($A251,neos!$A$5:$A$10000,1,0))),"neos","COULD NOT FIND")))))))</f>
        <v>miplib2010</v>
      </c>
      <c r="C251" t="str">
        <f t="shared" si="10"/>
        <v>miplib2010/n3-3</v>
      </c>
      <c r="D251">
        <f t="shared" ca="1" si="12"/>
        <v>2425</v>
      </c>
      <c r="E251">
        <f t="shared" ca="1" si="12"/>
        <v>9028</v>
      </c>
      <c r="F251" t="e">
        <f>VLOOKUP($A251,cleaning_log!$A$1:$ZZ$9791,MATCH(F$5,cleaning_log!$A$2:$ZZ$2,0),0)</f>
        <v>#N/A</v>
      </c>
      <c r="G251" t="e">
        <f>VLOOKUP($A251,cleaning_log!$A$1:$ZZ$9791,MATCH(G$5,cleaning_log!$A$2:$ZZ$2,0),0)</f>
        <v>#N/A</v>
      </c>
      <c r="H251">
        <f t="shared" ca="1" si="11"/>
        <v>15915</v>
      </c>
      <c r="I251" t="e">
        <f>VLOOKUP($A251,cleaning_log!$A$1:$ZZ$9791,MATCH(I$5,cleaning_log!$A$2:$ZZ$2,0),0)</f>
        <v>#N/A</v>
      </c>
      <c r="J251" t="e">
        <f>VLOOKUP($A251,cleaning_log!$A$1:$ZZ$9791,MATCH(J$5,cleaning_log!$A$2:$ZZ$2,0),0)</f>
        <v>#N/A</v>
      </c>
    </row>
    <row r="252" spans="1:10" hidden="1" x14ac:dyDescent="0.2">
      <c r="A252" t="s">
        <v>4155</v>
      </c>
      <c r="B252" t="str">
        <f>IF(NOT(ISNA(VLOOKUP($A252,miplib2017!$A$5:$A$10000,1,0))),"miplib2017",IF(NOT(ISNA(VLOOKUP($A252,miplib2010!$A$5:$A$10000,1,0))),"miplib2010",IF(NOT(ISNA(VLOOKUP($A252,miplib2003!$A$5:$A$10000,1,0))),"miplib2003",IF(NOT(ISNA(VLOOKUP($A252,miplib3!$A$5:$A$10000,1,0))),"miplib3",IF(NOT(ISNA(VLOOKUP($A252,miplib2!$A$5:$A$10000,1,0))),"miplib2",IF(NOT(ISNA(VLOOKUP($A252,coral!$A$5:$A$10000,1,0))),"coral",IF(NOT(ISNA(VLOOKUP($A252,neos!$A$5:$A$10000,1,0))),"neos","COULD NOT FIND")))))))</f>
        <v>miplib2010</v>
      </c>
      <c r="C252" t="str">
        <f t="shared" si="10"/>
        <v>miplib2010/n3700</v>
      </c>
      <c r="D252">
        <f t="shared" ca="1" si="12"/>
        <v>5150</v>
      </c>
      <c r="E252">
        <f t="shared" ca="1" si="12"/>
        <v>10000</v>
      </c>
      <c r="F252" t="e">
        <f>VLOOKUP($A252,cleaning_log!$A$1:$ZZ$9791,MATCH(F$5,cleaning_log!$A$2:$ZZ$2,0),0)</f>
        <v>#N/A</v>
      </c>
      <c r="G252" t="e">
        <f>VLOOKUP($A252,cleaning_log!$A$1:$ZZ$9791,MATCH(G$5,cleaning_log!$A$2:$ZZ$2,0),0)</f>
        <v>#N/A</v>
      </c>
      <c r="H252" t="str">
        <f t="shared" ca="1" si="11"/>
        <v>?</v>
      </c>
      <c r="I252" t="e">
        <f>VLOOKUP($A252,cleaning_log!$A$1:$ZZ$9791,MATCH(I$5,cleaning_log!$A$2:$ZZ$2,0),0)</f>
        <v>#N/A</v>
      </c>
      <c r="J252" t="e">
        <f>VLOOKUP($A252,cleaning_log!$A$1:$ZZ$9791,MATCH(J$5,cleaning_log!$A$2:$ZZ$2,0),0)</f>
        <v>#N/A</v>
      </c>
    </row>
    <row r="253" spans="1:10" hidden="1" x14ac:dyDescent="0.2">
      <c r="A253" t="s">
        <v>4156</v>
      </c>
      <c r="B253" t="str">
        <f>IF(NOT(ISNA(VLOOKUP($A253,miplib2017!$A$5:$A$10000,1,0))),"miplib2017",IF(NOT(ISNA(VLOOKUP($A253,miplib2010!$A$5:$A$10000,1,0))),"miplib2010",IF(NOT(ISNA(VLOOKUP($A253,miplib2003!$A$5:$A$10000,1,0))),"miplib2003",IF(NOT(ISNA(VLOOKUP($A253,miplib3!$A$5:$A$10000,1,0))),"miplib3",IF(NOT(ISNA(VLOOKUP($A253,miplib2!$A$5:$A$10000,1,0))),"miplib2",IF(NOT(ISNA(VLOOKUP($A253,coral!$A$5:$A$10000,1,0))),"coral",IF(NOT(ISNA(VLOOKUP($A253,neos!$A$5:$A$10000,1,0))),"neos","COULD NOT FIND")))))))</f>
        <v>miplib2010</v>
      </c>
      <c r="C253" t="str">
        <f t="shared" si="10"/>
        <v>miplib2010/n3705</v>
      </c>
      <c r="D253">
        <f t="shared" ca="1" si="12"/>
        <v>5150</v>
      </c>
      <c r="E253">
        <f t="shared" ca="1" si="12"/>
        <v>10000</v>
      </c>
      <c r="F253" t="e">
        <f>VLOOKUP($A253,cleaning_log!$A$1:$ZZ$9791,MATCH(F$5,cleaning_log!$A$2:$ZZ$2,0),0)</f>
        <v>#N/A</v>
      </c>
      <c r="G253" t="e">
        <f>VLOOKUP($A253,cleaning_log!$A$1:$ZZ$9791,MATCH(G$5,cleaning_log!$A$2:$ZZ$2,0),0)</f>
        <v>#N/A</v>
      </c>
      <c r="H253" t="str">
        <f t="shared" ca="1" si="11"/>
        <v>?</v>
      </c>
      <c r="I253" t="e">
        <f>VLOOKUP($A253,cleaning_log!$A$1:$ZZ$9791,MATCH(I$5,cleaning_log!$A$2:$ZZ$2,0),0)</f>
        <v>#N/A</v>
      </c>
      <c r="J253" t="e">
        <f>VLOOKUP($A253,cleaning_log!$A$1:$ZZ$9791,MATCH(J$5,cleaning_log!$A$2:$ZZ$2,0),0)</f>
        <v>#N/A</v>
      </c>
    </row>
    <row r="254" spans="1:10" hidden="1" x14ac:dyDescent="0.2">
      <c r="A254" t="s">
        <v>4157</v>
      </c>
      <c r="B254" t="str">
        <f>IF(NOT(ISNA(VLOOKUP($A254,miplib2017!$A$5:$A$10000,1,0))),"miplib2017",IF(NOT(ISNA(VLOOKUP($A254,miplib2010!$A$5:$A$10000,1,0))),"miplib2010",IF(NOT(ISNA(VLOOKUP($A254,miplib2003!$A$5:$A$10000,1,0))),"miplib2003",IF(NOT(ISNA(VLOOKUP($A254,miplib3!$A$5:$A$10000,1,0))),"miplib3",IF(NOT(ISNA(VLOOKUP($A254,miplib2!$A$5:$A$10000,1,0))),"miplib2",IF(NOT(ISNA(VLOOKUP($A254,coral!$A$5:$A$10000,1,0))),"coral",IF(NOT(ISNA(VLOOKUP($A254,neos!$A$5:$A$10000,1,0))),"neos","COULD NOT FIND")))))))</f>
        <v>miplib2010</v>
      </c>
      <c r="C254" t="str">
        <f t="shared" si="10"/>
        <v>miplib2010/n370a</v>
      </c>
      <c r="D254">
        <f t="shared" ca="1" si="12"/>
        <v>5150</v>
      </c>
      <c r="E254">
        <f t="shared" ca="1" si="12"/>
        <v>10000</v>
      </c>
      <c r="F254" t="e">
        <f>VLOOKUP($A254,cleaning_log!$A$1:$ZZ$9791,MATCH(F$5,cleaning_log!$A$2:$ZZ$2,0),0)</f>
        <v>#N/A</v>
      </c>
      <c r="G254" t="e">
        <f>VLOOKUP($A254,cleaning_log!$A$1:$ZZ$9791,MATCH(G$5,cleaning_log!$A$2:$ZZ$2,0),0)</f>
        <v>#N/A</v>
      </c>
      <c r="H254" t="str">
        <f t="shared" ca="1" si="11"/>
        <v>?</v>
      </c>
      <c r="I254" t="e">
        <f>VLOOKUP($A254,cleaning_log!$A$1:$ZZ$9791,MATCH(I$5,cleaning_log!$A$2:$ZZ$2,0),0)</f>
        <v>#N/A</v>
      </c>
      <c r="J254" t="e">
        <f>VLOOKUP($A254,cleaning_log!$A$1:$ZZ$9791,MATCH(J$5,cleaning_log!$A$2:$ZZ$2,0),0)</f>
        <v>#N/A</v>
      </c>
    </row>
    <row r="255" spans="1:10" hidden="1" x14ac:dyDescent="0.2">
      <c r="A255" t="s">
        <v>4158</v>
      </c>
      <c r="B255" t="str">
        <f>IF(NOT(ISNA(VLOOKUP($A255,miplib2017!$A$5:$A$10000,1,0))),"miplib2017",IF(NOT(ISNA(VLOOKUP($A255,miplib2010!$A$5:$A$10000,1,0))),"miplib2010",IF(NOT(ISNA(VLOOKUP($A255,miplib2003!$A$5:$A$10000,1,0))),"miplib2003",IF(NOT(ISNA(VLOOKUP($A255,miplib3!$A$5:$A$10000,1,0))),"miplib3",IF(NOT(ISNA(VLOOKUP($A255,miplib2!$A$5:$A$10000,1,0))),"miplib2",IF(NOT(ISNA(VLOOKUP($A255,coral!$A$5:$A$10000,1,0))),"coral",IF(NOT(ISNA(VLOOKUP($A255,neos!$A$5:$A$10000,1,0))),"neos","COULD NOT FIND")))))))</f>
        <v>miplib2017</v>
      </c>
      <c r="C255" t="str">
        <f t="shared" si="10"/>
        <v>miplib2017/n3div36</v>
      </c>
      <c r="D255">
        <f t="shared" ca="1" si="12"/>
        <v>4484</v>
      </c>
      <c r="E255">
        <f t="shared" ca="1" si="12"/>
        <v>22120</v>
      </c>
      <c r="F255">
        <f>VLOOKUP($A255,cleaning_log!$A$1:$ZZ$9791,MATCH(F$5,cleaning_log!$A$2:$ZZ$2,0),0)</f>
        <v>4450</v>
      </c>
      <c r="G255">
        <f>VLOOKUP($A255,cleaning_log!$A$1:$ZZ$9791,MATCH(G$5,cleaning_log!$A$2:$ZZ$2,0),0)</f>
        <v>20602</v>
      </c>
      <c r="H255">
        <f t="shared" ca="1" si="11"/>
        <v>130800</v>
      </c>
      <c r="I255">
        <f>VLOOKUP($A255,cleaning_log!$A$1:$ZZ$9791,MATCH(I$5,cleaning_log!$A$2:$ZZ$2,0),0)</f>
        <v>114333.37474119999</v>
      </c>
      <c r="J255">
        <f>VLOOKUP($A255,cleaning_log!$A$1:$ZZ$9791,MATCH(J$5,cleaning_log!$A$2:$ZZ$2,0),0)</f>
        <v>114333.37474119999</v>
      </c>
    </row>
    <row r="256" spans="1:10" x14ac:dyDescent="0.2">
      <c r="A256" t="s">
        <v>4159</v>
      </c>
      <c r="B256" t="str">
        <f>IF(NOT(ISNA(VLOOKUP($A256,miplib2017!$A$5:$A$10000,1,0))),"miplib2017",IF(NOT(ISNA(VLOOKUP($A256,miplib2010!$A$5:$A$10000,1,0))),"miplib2010",IF(NOT(ISNA(VLOOKUP($A256,miplib2003!$A$5:$A$10000,1,0))),"miplib2003",IF(NOT(ISNA(VLOOKUP($A256,miplib3!$A$5:$A$10000,1,0))),"miplib3",IF(NOT(ISNA(VLOOKUP($A256,miplib2!$A$5:$A$10000,1,0))),"miplib2",IF(NOT(ISNA(VLOOKUP($A256,coral!$A$5:$A$10000,1,0))),"coral",IF(NOT(ISNA(VLOOKUP($A256,neos!$A$5:$A$10000,1,0))),"neos","COULD NOT FIND")))))))</f>
        <v>miplib2010</v>
      </c>
      <c r="C256" t="str">
        <f t="shared" si="10"/>
        <v>miplib2010/n3seq24</v>
      </c>
      <c r="D256">
        <f t="shared" ca="1" si="12"/>
        <v>6044</v>
      </c>
      <c r="E256">
        <f t="shared" ca="1" si="12"/>
        <v>119856</v>
      </c>
      <c r="F256" t="e">
        <f>VLOOKUP($A256,cleaning_log!$A$1:$ZZ$9791,MATCH(F$5,cleaning_log!$A$2:$ZZ$2,0),0)</f>
        <v>#N/A</v>
      </c>
      <c r="G256" t="e">
        <f>VLOOKUP($A256,cleaning_log!$A$1:$ZZ$9791,MATCH(G$5,cleaning_log!$A$2:$ZZ$2,0),0)</f>
        <v>#N/A</v>
      </c>
      <c r="H256">
        <f t="shared" ca="1" si="11"/>
        <v>52200</v>
      </c>
      <c r="I256" t="e">
        <f>VLOOKUP($A256,cleaning_log!$A$1:$ZZ$9791,MATCH(I$5,cleaning_log!$A$2:$ZZ$2,0),0)</f>
        <v>#N/A</v>
      </c>
      <c r="J256" t="e">
        <f>VLOOKUP($A256,cleaning_log!$A$1:$ZZ$9791,MATCH(J$5,cleaning_log!$A$2:$ZZ$2,0),0)</f>
        <v>#N/A</v>
      </c>
    </row>
    <row r="257" spans="1:10" hidden="1" x14ac:dyDescent="0.2">
      <c r="A257" t="s">
        <v>1556</v>
      </c>
      <c r="B257" t="str">
        <f>IF(NOT(ISNA(VLOOKUP($A257,miplib2017!$A$5:$A$10000,1,0))),"miplib2017",IF(NOT(ISNA(VLOOKUP($A257,miplib2010!$A$5:$A$10000,1,0))),"miplib2010",IF(NOT(ISNA(VLOOKUP($A257,miplib2003!$A$5:$A$10000,1,0))),"miplib2003",IF(NOT(ISNA(VLOOKUP($A257,miplib3!$A$5:$A$10000,1,0))),"miplib3",IF(NOT(ISNA(VLOOKUP($A257,miplib2!$A$5:$A$10000,1,0))),"miplib2",IF(NOT(ISNA(VLOOKUP($A257,coral!$A$5:$A$10000,1,0))),"coral",IF(NOT(ISNA(VLOOKUP($A257,neos!$A$5:$A$10000,1,0))),"neos","COULD NOT FIND")))))))</f>
        <v>miplib2010</v>
      </c>
      <c r="C257" t="str">
        <f t="shared" si="10"/>
        <v>miplib2010/n4-3</v>
      </c>
      <c r="D257">
        <f t="shared" ca="1" si="12"/>
        <v>1236</v>
      </c>
      <c r="E257">
        <f t="shared" ca="1" si="12"/>
        <v>3596</v>
      </c>
      <c r="F257">
        <f>VLOOKUP($A257,cleaning_log!$A$1:$ZZ$9791,MATCH(F$5,cleaning_log!$A$2:$ZZ$2,0),0)</f>
        <v>884</v>
      </c>
      <c r="G257">
        <f>VLOOKUP($A257,cleaning_log!$A$1:$ZZ$9791,MATCH(G$5,cleaning_log!$A$2:$ZZ$2,0),0)</f>
        <v>2950</v>
      </c>
      <c r="H257">
        <f t="shared" ca="1" si="11"/>
        <v>8993</v>
      </c>
      <c r="I257">
        <f>VLOOKUP($A257,cleaning_log!$A$1:$ZZ$9791,MATCH(I$5,cleaning_log!$A$2:$ZZ$2,0),0)</f>
        <v>4080.8823529411702</v>
      </c>
      <c r="J257">
        <f>VLOOKUP($A257,cleaning_log!$A$1:$ZZ$9791,MATCH(J$5,cleaning_log!$A$2:$ZZ$2,0),0)</f>
        <v>4933.8235294117603</v>
      </c>
    </row>
    <row r="258" spans="1:10" hidden="1" x14ac:dyDescent="0.2">
      <c r="A258" t="s">
        <v>4414</v>
      </c>
      <c r="B258" t="str">
        <f>IF(NOT(ISNA(VLOOKUP($A258,miplib2017!$A$5:$A$10000,1,0))),"miplib2017",IF(NOT(ISNA(VLOOKUP($A258,miplib2010!$A$5:$A$10000,1,0))),"miplib2010",IF(NOT(ISNA(VLOOKUP($A258,miplib2003!$A$5:$A$10000,1,0))),"miplib2003",IF(NOT(ISNA(VLOOKUP($A258,miplib3!$A$5:$A$10000,1,0))),"miplib3",IF(NOT(ISNA(VLOOKUP($A258,miplib2!$A$5:$A$10000,1,0))),"miplib2",IF(NOT(ISNA(VLOOKUP($A258,coral!$A$5:$A$10000,1,0))),"coral",IF(NOT(ISNA(VLOOKUP($A258,neos!$A$5:$A$10000,1,0))),"neos","COULD NOT FIND")))))))</f>
        <v>miplib2017</v>
      </c>
      <c r="C258" t="str">
        <f t="shared" si="10"/>
        <v>miplib2017/n5-3</v>
      </c>
      <c r="D258">
        <f t="shared" ca="1" si="12"/>
        <v>1062</v>
      </c>
      <c r="E258">
        <f t="shared" ca="1" si="12"/>
        <v>2550</v>
      </c>
      <c r="F258">
        <f>VLOOKUP($A258,cleaning_log!$A$1:$ZZ$9791,MATCH(F$5,cleaning_log!$A$2:$ZZ$2,0),0)</f>
        <v>786</v>
      </c>
      <c r="G258">
        <f>VLOOKUP($A258,cleaning_log!$A$1:$ZZ$9791,MATCH(G$5,cleaning_log!$A$2:$ZZ$2,0),0)</f>
        <v>1974</v>
      </c>
      <c r="H258">
        <f t="shared" ca="1" si="11"/>
        <v>8105</v>
      </c>
      <c r="I258">
        <f>VLOOKUP($A258,cleaning_log!$A$1:$ZZ$9791,MATCH(I$5,cleaning_log!$A$2:$ZZ$2,0),0)</f>
        <v>2883.8235294117599</v>
      </c>
      <c r="J258">
        <f>VLOOKUP($A258,cleaning_log!$A$1:$ZZ$9791,MATCH(J$5,cleaning_log!$A$2:$ZZ$2,0),0)</f>
        <v>3801.4705882352901</v>
      </c>
    </row>
    <row r="259" spans="1:10" hidden="1" x14ac:dyDescent="0.2">
      <c r="A259" t="s">
        <v>4160</v>
      </c>
      <c r="B259" t="str">
        <f>IF(NOT(ISNA(VLOOKUP($A259,miplib2017!$A$5:$A$10000,1,0))),"miplib2017",IF(NOT(ISNA(VLOOKUP($A259,miplib2010!$A$5:$A$10000,1,0))),"miplib2010",IF(NOT(ISNA(VLOOKUP($A259,miplib2003!$A$5:$A$10000,1,0))),"miplib2003",IF(NOT(ISNA(VLOOKUP($A259,miplib3!$A$5:$A$10000,1,0))),"miplib3",IF(NOT(ISNA(VLOOKUP($A259,miplib2!$A$5:$A$10000,1,0))),"miplib2",IF(NOT(ISNA(VLOOKUP($A259,coral!$A$5:$A$10000,1,0))),"coral",IF(NOT(ISNA(VLOOKUP($A259,neos!$A$5:$A$10000,1,0))),"neos","COULD NOT FIND")))))))</f>
        <v>miplib2017</v>
      </c>
      <c r="C259" t="str">
        <f t="shared" si="10"/>
        <v>miplib2017/n9-3</v>
      </c>
      <c r="D259">
        <f t="shared" ca="1" si="12"/>
        <v>2364</v>
      </c>
      <c r="E259">
        <f t="shared" ca="1" si="12"/>
        <v>7644</v>
      </c>
      <c r="F259">
        <f>VLOOKUP($A259,cleaning_log!$A$1:$ZZ$9791,MATCH(F$5,cleaning_log!$A$2:$ZZ$2,0),0)</f>
        <v>1878</v>
      </c>
      <c r="G259">
        <f>VLOOKUP($A259,cleaning_log!$A$1:$ZZ$9791,MATCH(G$5,cleaning_log!$A$2:$ZZ$2,0),0)</f>
        <v>6630</v>
      </c>
      <c r="H259">
        <f t="shared" ca="1" si="11"/>
        <v>14409</v>
      </c>
      <c r="I259">
        <f>VLOOKUP($A259,cleaning_log!$A$1:$ZZ$9791,MATCH(I$5,cleaning_log!$A$2:$ZZ$2,0),0)</f>
        <v>7889.7058823529396</v>
      </c>
      <c r="J259">
        <f>VLOOKUP($A259,cleaning_log!$A$1:$ZZ$9791,MATCH(J$5,cleaning_log!$A$2:$ZZ$2,0),0)</f>
        <v>8695.5882352941208</v>
      </c>
    </row>
    <row r="260" spans="1:10" hidden="1" x14ac:dyDescent="0.2">
      <c r="A260" t="s">
        <v>4161</v>
      </c>
      <c r="B260" t="str">
        <f>IF(NOT(ISNA(VLOOKUP($A260,miplib2017!$A$5:$A$10000,1,0))),"miplib2017",IF(NOT(ISNA(VLOOKUP($A260,miplib2010!$A$5:$A$10000,1,0))),"miplib2010",IF(NOT(ISNA(VLOOKUP($A260,miplib2003!$A$5:$A$10000,1,0))),"miplib2003",IF(NOT(ISNA(VLOOKUP($A260,miplib3!$A$5:$A$10000,1,0))),"miplib3",IF(NOT(ISNA(VLOOKUP($A260,miplib2!$A$5:$A$10000,1,0))),"miplib2",IF(NOT(ISNA(VLOOKUP($A260,coral!$A$5:$A$10000,1,0))),"coral",IF(NOT(ISNA(VLOOKUP($A260,neos!$A$5:$A$10000,1,0))),"neos","COULD NOT FIND")))))))</f>
        <v>miplib2010</v>
      </c>
      <c r="C260" t="str">
        <f t="shared" si="10"/>
        <v>miplib2010/nag</v>
      </c>
      <c r="D260">
        <f t="shared" ca="1" si="12"/>
        <v>5840</v>
      </c>
      <c r="E260">
        <f t="shared" ca="1" si="12"/>
        <v>2884</v>
      </c>
      <c r="F260" t="e">
        <f>VLOOKUP($A260,cleaning_log!$A$1:$ZZ$9791,MATCH(F$5,cleaning_log!$A$2:$ZZ$2,0),0)</f>
        <v>#N/A</v>
      </c>
      <c r="G260" t="e">
        <f>VLOOKUP($A260,cleaning_log!$A$1:$ZZ$9791,MATCH(G$5,cleaning_log!$A$2:$ZZ$2,0),0)</f>
        <v>#N/A</v>
      </c>
      <c r="H260" t="str">
        <f t="shared" ca="1" si="11"/>
        <v>?</v>
      </c>
      <c r="I260" t="e">
        <f>VLOOKUP($A260,cleaning_log!$A$1:$ZZ$9791,MATCH(I$5,cleaning_log!$A$2:$ZZ$2,0),0)</f>
        <v>#N/A</v>
      </c>
      <c r="J260" t="e">
        <f>VLOOKUP($A260,cleaning_log!$A$1:$ZZ$9791,MATCH(J$5,cleaning_log!$A$2:$ZZ$2,0),0)</f>
        <v>#N/A</v>
      </c>
    </row>
    <row r="261" spans="1:10" hidden="1" x14ac:dyDescent="0.2">
      <c r="A261" t="s">
        <v>4162</v>
      </c>
      <c r="B261" t="str">
        <f>IF(NOT(ISNA(VLOOKUP($A261,miplib2017!$A$5:$A$10000,1,0))),"miplib2017",IF(NOT(ISNA(VLOOKUP($A261,miplib2010!$A$5:$A$10000,1,0))),"miplib2010",IF(NOT(ISNA(VLOOKUP($A261,miplib2003!$A$5:$A$10000,1,0))),"miplib2003",IF(NOT(ISNA(VLOOKUP($A261,miplib3!$A$5:$A$10000,1,0))),"miplib3",IF(NOT(ISNA(VLOOKUP($A261,miplib2!$A$5:$A$10000,1,0))),"miplib2",IF(NOT(ISNA(VLOOKUP($A261,coral!$A$5:$A$10000,1,0))),"coral",IF(NOT(ISNA(VLOOKUP($A261,neos!$A$5:$A$10000,1,0))),"neos","COULD NOT FIND")))))))</f>
        <v>miplib2010</v>
      </c>
      <c r="C261" t="str">
        <f t="shared" si="10"/>
        <v>miplib2010/nb10tb</v>
      </c>
      <c r="D261">
        <f t="shared" ca="1" si="12"/>
        <v>150495</v>
      </c>
      <c r="E261">
        <f t="shared" ca="1" si="12"/>
        <v>73340</v>
      </c>
      <c r="F261" t="e">
        <f>VLOOKUP($A261,cleaning_log!$A$1:$ZZ$9791,MATCH(F$5,cleaning_log!$A$2:$ZZ$2,0),0)</f>
        <v>#N/A</v>
      </c>
      <c r="G261" t="e">
        <f>VLOOKUP($A261,cleaning_log!$A$1:$ZZ$9791,MATCH(G$5,cleaning_log!$A$2:$ZZ$2,0),0)</f>
        <v>#N/A</v>
      </c>
      <c r="H261" t="str">
        <f t="shared" ca="1" si="11"/>
        <v>?</v>
      </c>
      <c r="I261" t="e">
        <f>VLOOKUP($A261,cleaning_log!$A$1:$ZZ$9791,MATCH(I$5,cleaning_log!$A$2:$ZZ$2,0),0)</f>
        <v>#N/A</v>
      </c>
      <c r="J261" t="e">
        <f>VLOOKUP($A261,cleaning_log!$A$1:$ZZ$9791,MATCH(J$5,cleaning_log!$A$2:$ZZ$2,0),0)</f>
        <v>#N/A</v>
      </c>
    </row>
    <row r="262" spans="1:10" hidden="1" x14ac:dyDescent="0.2">
      <c r="A262" s="19" t="s">
        <v>4656</v>
      </c>
      <c r="B262" t="str">
        <f>IF(NOT(ISNA(VLOOKUP($A262,miplib2017!$A$5:$A$10000,1,0))),"miplib2017",IF(NOT(ISNA(VLOOKUP($A262,miplib2010!$A$5:$A$10000,1,0))),"miplib2010",IF(NOT(ISNA(VLOOKUP($A262,miplib2003!$A$5:$A$10000,1,0))),"miplib2003",IF(NOT(ISNA(VLOOKUP($A262,miplib3!$A$5:$A$10000,1,0))),"miplib3",IF(NOT(ISNA(VLOOKUP($A262,miplib2!$A$5:$A$10000,1,0))),"miplib2",IF(NOT(ISNA(VLOOKUP($A262,coral!$A$5:$A$10000,1,0))),"coral",IF(NOT(ISNA(VLOOKUP($A262,neos!$A$5:$A$10000,1,0))),"neos","COULD NOT FIND")))))))</f>
        <v>coral</v>
      </c>
      <c r="C262" t="str">
        <f t="shared" ref="C262:C325" si="13">B262&amp;"/"&amp;A262</f>
        <v>coral/neos-1053234</v>
      </c>
      <c r="D262">
        <f t="shared" ca="1" si="12"/>
        <v>2596</v>
      </c>
      <c r="E262">
        <f t="shared" ca="1" si="12"/>
        <v>5621</v>
      </c>
      <c r="F262" t="e">
        <f>VLOOKUP($A262,cleaning_log!$A$1:$ZZ$9791,MATCH(F$5,cleaning_log!$A$2:$ZZ$2,0),0)</f>
        <v>#N/A</v>
      </c>
      <c r="G262" t="e">
        <f>VLOOKUP($A262,cleaning_log!$A$1:$ZZ$9791,MATCH(G$5,cleaning_log!$A$2:$ZZ$2,0),0)</f>
        <v>#N/A</v>
      </c>
      <c r="H262" t="str">
        <f t="shared" ref="H262:H325" ca="1" si="14">VLOOKUP($A262,INDIRECT("'"&amp;$B262&amp;"'!"&amp;"$A$5:$Z$1000"),MATCH(H$5,INDIRECT("'"&amp;$B262&amp;"'!$A$4:$Z$4"),0),0)</f>
        <v>?</v>
      </c>
      <c r="I262" t="e">
        <f>VLOOKUP($A262,cleaning_log!$A$1:$ZZ$9791,MATCH(I$5,cleaning_log!$A$2:$ZZ$2,0),0)</f>
        <v>#N/A</v>
      </c>
      <c r="J262" t="e">
        <f>VLOOKUP($A262,cleaning_log!$A$1:$ZZ$9791,MATCH(J$5,cleaning_log!$A$2:$ZZ$2,0),0)</f>
        <v>#N/A</v>
      </c>
    </row>
    <row r="263" spans="1:10" hidden="1" x14ac:dyDescent="0.2">
      <c r="A263" s="19" t="s">
        <v>4657</v>
      </c>
      <c r="B263" t="str">
        <f>IF(NOT(ISNA(VLOOKUP($A263,miplib2017!$A$5:$A$10000,1,0))),"miplib2017",IF(NOT(ISNA(VLOOKUP($A263,miplib2010!$A$5:$A$10000,1,0))),"miplib2010",IF(NOT(ISNA(VLOOKUP($A263,miplib2003!$A$5:$A$10000,1,0))),"miplib2003",IF(NOT(ISNA(VLOOKUP($A263,miplib3!$A$5:$A$10000,1,0))),"miplib3",IF(NOT(ISNA(VLOOKUP($A263,miplib2!$A$5:$A$10000,1,0))),"miplib2",IF(NOT(ISNA(VLOOKUP($A263,coral!$A$5:$A$10000,1,0))),"coral",IF(NOT(ISNA(VLOOKUP($A263,neos!$A$5:$A$10000,1,0))),"neos","COULD NOT FIND")))))))</f>
        <v>coral</v>
      </c>
      <c r="C263" t="str">
        <f t="shared" si="13"/>
        <v>coral/neos-1053591</v>
      </c>
      <c r="D263">
        <f t="shared" ca="1" si="12"/>
        <v>1263</v>
      </c>
      <c r="E263">
        <f t="shared" ca="1" si="12"/>
        <v>1386</v>
      </c>
      <c r="F263" t="e">
        <f>VLOOKUP($A263,cleaning_log!$A$1:$ZZ$9791,MATCH(F$5,cleaning_log!$A$2:$ZZ$2,0),0)</f>
        <v>#N/A</v>
      </c>
      <c r="G263" t="e">
        <f>VLOOKUP($A263,cleaning_log!$A$1:$ZZ$9791,MATCH(G$5,cleaning_log!$A$2:$ZZ$2,0),0)</f>
        <v>#N/A</v>
      </c>
      <c r="H263" t="str">
        <f t="shared" ca="1" si="14"/>
        <v>?</v>
      </c>
      <c r="I263" t="e">
        <f>VLOOKUP($A263,cleaning_log!$A$1:$ZZ$9791,MATCH(I$5,cleaning_log!$A$2:$ZZ$2,0),0)</f>
        <v>#N/A</v>
      </c>
      <c r="J263" t="e">
        <f>VLOOKUP($A263,cleaning_log!$A$1:$ZZ$9791,MATCH(J$5,cleaning_log!$A$2:$ZZ$2,0),0)</f>
        <v>#N/A</v>
      </c>
    </row>
    <row r="264" spans="1:10" hidden="1" x14ac:dyDescent="0.2">
      <c r="A264" s="19" t="s">
        <v>4658</v>
      </c>
      <c r="B264" t="str">
        <f>IF(NOT(ISNA(VLOOKUP($A264,miplib2017!$A$5:$A$10000,1,0))),"miplib2017",IF(NOT(ISNA(VLOOKUP($A264,miplib2010!$A$5:$A$10000,1,0))),"miplib2010",IF(NOT(ISNA(VLOOKUP($A264,miplib2003!$A$5:$A$10000,1,0))),"miplib2003",IF(NOT(ISNA(VLOOKUP($A264,miplib3!$A$5:$A$10000,1,0))),"miplib3",IF(NOT(ISNA(VLOOKUP($A264,miplib2!$A$5:$A$10000,1,0))),"miplib2",IF(NOT(ISNA(VLOOKUP($A264,coral!$A$5:$A$10000,1,0))),"coral",IF(NOT(ISNA(VLOOKUP($A264,neos!$A$5:$A$10000,1,0))),"neos","COULD NOT FIND")))))))</f>
        <v>coral</v>
      </c>
      <c r="C264" t="str">
        <f t="shared" si="13"/>
        <v>coral/neos-1056905</v>
      </c>
      <c r="D264">
        <f t="shared" ca="1" si="12"/>
        <v>900</v>
      </c>
      <c r="E264">
        <f t="shared" ca="1" si="12"/>
        <v>463</v>
      </c>
      <c r="F264" t="e">
        <f>VLOOKUP($A264,cleaning_log!$A$1:$ZZ$9791,MATCH(F$5,cleaning_log!$A$2:$ZZ$2,0),0)</f>
        <v>#N/A</v>
      </c>
      <c r="G264" t="e">
        <f>VLOOKUP($A264,cleaning_log!$A$1:$ZZ$9791,MATCH(G$5,cleaning_log!$A$2:$ZZ$2,0),0)</f>
        <v>#N/A</v>
      </c>
      <c r="H264" t="str">
        <f t="shared" ca="1" si="14"/>
        <v>?</v>
      </c>
      <c r="I264" t="e">
        <f>VLOOKUP($A264,cleaning_log!$A$1:$ZZ$9791,MATCH(I$5,cleaning_log!$A$2:$ZZ$2,0),0)</f>
        <v>#N/A</v>
      </c>
      <c r="J264" t="e">
        <f>VLOOKUP($A264,cleaning_log!$A$1:$ZZ$9791,MATCH(J$5,cleaning_log!$A$2:$ZZ$2,0),0)</f>
        <v>#N/A</v>
      </c>
    </row>
    <row r="265" spans="1:10" hidden="1" x14ac:dyDescent="0.2">
      <c r="A265" s="19" t="s">
        <v>1578</v>
      </c>
      <c r="B265" t="str">
        <f>IF(NOT(ISNA(VLOOKUP($A265,miplib2017!$A$5:$A$10000,1,0))),"miplib2017",IF(NOT(ISNA(VLOOKUP($A265,miplib2010!$A$5:$A$10000,1,0))),"miplib2010",IF(NOT(ISNA(VLOOKUP($A265,miplib2003!$A$5:$A$10000,1,0))),"miplib2003",IF(NOT(ISNA(VLOOKUP($A265,miplib3!$A$5:$A$10000,1,0))),"miplib3",IF(NOT(ISNA(VLOOKUP($A265,miplib2!$A$5:$A$10000,1,0))),"miplib2",IF(NOT(ISNA(VLOOKUP($A265,coral!$A$5:$A$10000,1,0))),"coral",IF(NOT(ISNA(VLOOKUP($A265,neos!$A$5:$A$10000,1,0))),"neos","COULD NOT FIND")))))))</f>
        <v>coral</v>
      </c>
      <c r="C265" t="str">
        <f t="shared" si="13"/>
        <v>coral/neos-1058477</v>
      </c>
      <c r="D265">
        <f t="shared" ca="1" si="12"/>
        <v>1529</v>
      </c>
      <c r="E265">
        <f t="shared" ca="1" si="12"/>
        <v>2805</v>
      </c>
      <c r="F265">
        <f>VLOOKUP($A265,cleaning_log!$A$1:$ZZ$9791,MATCH(F$5,cleaning_log!$A$2:$ZZ$2,0),0)</f>
        <v>966</v>
      </c>
      <c r="G265">
        <f>VLOOKUP($A265,cleaning_log!$A$1:$ZZ$9791,MATCH(G$5,cleaning_log!$A$2:$ZZ$2,0),0)</f>
        <v>769</v>
      </c>
      <c r="H265">
        <f t="shared" ca="1" si="14"/>
        <v>0.55000000000000004</v>
      </c>
      <c r="I265">
        <f>VLOOKUP($A265,cleaning_log!$A$1:$ZZ$9791,MATCH(I$5,cleaning_log!$A$2:$ZZ$2,0),0)</f>
        <v>0</v>
      </c>
      <c r="J265">
        <f>VLOOKUP($A265,cleaning_log!$A$1:$ZZ$9791,MATCH(J$5,cleaning_log!$A$2:$ZZ$2,0),0)</f>
        <v>0.14112996175690001</v>
      </c>
    </row>
    <row r="266" spans="1:10" hidden="1" x14ac:dyDescent="0.2">
      <c r="A266" s="19" t="s">
        <v>4659</v>
      </c>
      <c r="B266" t="str">
        <f>IF(NOT(ISNA(VLOOKUP($A266,miplib2017!$A$5:$A$10000,1,0))),"miplib2017",IF(NOT(ISNA(VLOOKUP($A266,miplib2010!$A$5:$A$10000,1,0))),"miplib2010",IF(NOT(ISNA(VLOOKUP($A266,miplib2003!$A$5:$A$10000,1,0))),"miplib2003",IF(NOT(ISNA(VLOOKUP($A266,miplib3!$A$5:$A$10000,1,0))),"miplib3",IF(NOT(ISNA(VLOOKUP($A266,miplib2!$A$5:$A$10000,1,0))),"miplib2",IF(NOT(ISNA(VLOOKUP($A266,coral!$A$5:$A$10000,1,0))),"coral",IF(NOT(ISNA(VLOOKUP($A266,neos!$A$5:$A$10000,1,0))),"neos","COULD NOT FIND")))))))</f>
        <v>coral</v>
      </c>
      <c r="C266" t="str">
        <f t="shared" si="13"/>
        <v>coral/neos-1061020</v>
      </c>
      <c r="D266">
        <f t="shared" ca="1" si="12"/>
        <v>10618</v>
      </c>
      <c r="E266">
        <f t="shared" ca="1" si="12"/>
        <v>14010</v>
      </c>
      <c r="F266" t="e">
        <f>VLOOKUP($A266,cleaning_log!$A$1:$ZZ$9791,MATCH(F$5,cleaning_log!$A$2:$ZZ$2,0),0)</f>
        <v>#N/A</v>
      </c>
      <c r="G266" t="e">
        <f>VLOOKUP($A266,cleaning_log!$A$1:$ZZ$9791,MATCH(G$5,cleaning_log!$A$2:$ZZ$2,0),0)</f>
        <v>#N/A</v>
      </c>
      <c r="H266" t="str">
        <f t="shared" ca="1" si="14"/>
        <v>?</v>
      </c>
      <c r="I266" t="e">
        <f>VLOOKUP($A266,cleaning_log!$A$1:$ZZ$9791,MATCH(I$5,cleaning_log!$A$2:$ZZ$2,0),0)</f>
        <v>#N/A</v>
      </c>
      <c r="J266" t="e">
        <f>VLOOKUP($A266,cleaning_log!$A$1:$ZZ$9791,MATCH(J$5,cleaning_log!$A$2:$ZZ$2,0),0)</f>
        <v>#N/A</v>
      </c>
    </row>
    <row r="267" spans="1:10" hidden="1" x14ac:dyDescent="0.2">
      <c r="A267" s="19" t="s">
        <v>4660</v>
      </c>
      <c r="B267" t="str">
        <f>IF(NOT(ISNA(VLOOKUP($A267,miplib2017!$A$5:$A$10000,1,0))),"miplib2017",IF(NOT(ISNA(VLOOKUP($A267,miplib2010!$A$5:$A$10000,1,0))),"miplib2010",IF(NOT(ISNA(VLOOKUP($A267,miplib2003!$A$5:$A$10000,1,0))),"miplib2003",IF(NOT(ISNA(VLOOKUP($A267,miplib3!$A$5:$A$10000,1,0))),"miplib3",IF(NOT(ISNA(VLOOKUP($A267,miplib2!$A$5:$A$10000,1,0))),"miplib2",IF(NOT(ISNA(VLOOKUP($A267,coral!$A$5:$A$10000,1,0))),"coral",IF(NOT(ISNA(VLOOKUP($A267,neos!$A$5:$A$10000,1,0))),"neos","COULD NOT FIND")))))))</f>
        <v>coral</v>
      </c>
      <c r="C267" t="str">
        <f t="shared" si="13"/>
        <v>coral/neos-1062641</v>
      </c>
      <c r="D267">
        <f t="shared" ca="1" si="12"/>
        <v>1677</v>
      </c>
      <c r="E267">
        <f t="shared" ca="1" si="12"/>
        <v>1748</v>
      </c>
      <c r="F267" t="e">
        <f>VLOOKUP($A267,cleaning_log!$A$1:$ZZ$9791,MATCH(F$5,cleaning_log!$A$2:$ZZ$2,0),0)</f>
        <v>#N/A</v>
      </c>
      <c r="G267" t="e">
        <f>VLOOKUP($A267,cleaning_log!$A$1:$ZZ$9791,MATCH(G$5,cleaning_log!$A$2:$ZZ$2,0),0)</f>
        <v>#N/A</v>
      </c>
      <c r="H267" t="str">
        <f t="shared" ca="1" si="14"/>
        <v>?</v>
      </c>
      <c r="I267" t="e">
        <f>VLOOKUP($A267,cleaning_log!$A$1:$ZZ$9791,MATCH(I$5,cleaning_log!$A$2:$ZZ$2,0),0)</f>
        <v>#N/A</v>
      </c>
      <c r="J267" t="e">
        <f>VLOOKUP($A267,cleaning_log!$A$1:$ZZ$9791,MATCH(J$5,cleaning_log!$A$2:$ZZ$2,0),0)</f>
        <v>#N/A</v>
      </c>
    </row>
    <row r="268" spans="1:10" hidden="1" x14ac:dyDescent="0.2">
      <c r="A268" s="19" t="s">
        <v>4661</v>
      </c>
      <c r="B268" t="str">
        <f>IF(NOT(ISNA(VLOOKUP($A268,miplib2017!$A$5:$A$10000,1,0))),"miplib2017",IF(NOT(ISNA(VLOOKUP($A268,miplib2010!$A$5:$A$10000,1,0))),"miplib2010",IF(NOT(ISNA(VLOOKUP($A268,miplib2003!$A$5:$A$10000,1,0))),"miplib2003",IF(NOT(ISNA(VLOOKUP($A268,miplib3!$A$5:$A$10000,1,0))),"miplib3",IF(NOT(ISNA(VLOOKUP($A268,miplib2!$A$5:$A$10000,1,0))),"miplib2",IF(NOT(ISNA(VLOOKUP($A268,coral!$A$5:$A$10000,1,0))),"coral",IF(NOT(ISNA(VLOOKUP($A268,neos!$A$5:$A$10000,1,0))),"neos","COULD NOT FIND")))))))</f>
        <v>coral</v>
      </c>
      <c r="C268" t="str">
        <f t="shared" si="13"/>
        <v>coral/neos-1067731</v>
      </c>
      <c r="D268">
        <f t="shared" ca="1" si="12"/>
        <v>3423</v>
      </c>
      <c r="E268">
        <f t="shared" ca="1" si="12"/>
        <v>8779</v>
      </c>
      <c r="F268" t="e">
        <f>VLOOKUP($A268,cleaning_log!$A$1:$ZZ$9791,MATCH(F$5,cleaning_log!$A$2:$ZZ$2,0),0)</f>
        <v>#N/A</v>
      </c>
      <c r="G268" t="e">
        <f>VLOOKUP($A268,cleaning_log!$A$1:$ZZ$9791,MATCH(G$5,cleaning_log!$A$2:$ZZ$2,0),0)</f>
        <v>#N/A</v>
      </c>
      <c r="H268" t="str">
        <f t="shared" ca="1" si="14"/>
        <v>?</v>
      </c>
      <c r="I268" t="e">
        <f>VLOOKUP($A268,cleaning_log!$A$1:$ZZ$9791,MATCH(I$5,cleaning_log!$A$2:$ZZ$2,0),0)</f>
        <v>#N/A</v>
      </c>
      <c r="J268" t="e">
        <f>VLOOKUP($A268,cleaning_log!$A$1:$ZZ$9791,MATCH(J$5,cleaning_log!$A$2:$ZZ$2,0),0)</f>
        <v>#N/A</v>
      </c>
    </row>
    <row r="269" spans="1:10" hidden="1" x14ac:dyDescent="0.2">
      <c r="A269" s="19" t="s">
        <v>4662</v>
      </c>
      <c r="B269" t="str">
        <f>IF(NOT(ISNA(VLOOKUP($A269,miplib2017!$A$5:$A$10000,1,0))),"miplib2017",IF(NOT(ISNA(VLOOKUP($A269,miplib2010!$A$5:$A$10000,1,0))),"miplib2010",IF(NOT(ISNA(VLOOKUP($A269,miplib2003!$A$5:$A$10000,1,0))),"miplib2003",IF(NOT(ISNA(VLOOKUP($A269,miplib3!$A$5:$A$10000,1,0))),"miplib3",IF(NOT(ISNA(VLOOKUP($A269,miplib2!$A$5:$A$10000,1,0))),"miplib2",IF(NOT(ISNA(VLOOKUP($A269,coral!$A$5:$A$10000,1,0))),"coral",IF(NOT(ISNA(VLOOKUP($A269,neos!$A$5:$A$10000,1,0))),"neos","COULD NOT FIND")))))))</f>
        <v>coral</v>
      </c>
      <c r="C269" t="str">
        <f t="shared" si="13"/>
        <v>coral/neos-1096528</v>
      </c>
      <c r="D269">
        <f t="shared" ca="1" si="12"/>
        <v>550339</v>
      </c>
      <c r="E269">
        <f t="shared" ca="1" si="12"/>
        <v>1520</v>
      </c>
      <c r="F269" t="e">
        <f>VLOOKUP($A269,cleaning_log!$A$1:$ZZ$9791,MATCH(F$5,cleaning_log!$A$2:$ZZ$2,0),0)</f>
        <v>#N/A</v>
      </c>
      <c r="G269" t="e">
        <f>VLOOKUP($A269,cleaning_log!$A$1:$ZZ$9791,MATCH(G$5,cleaning_log!$A$2:$ZZ$2,0),0)</f>
        <v>#N/A</v>
      </c>
      <c r="H269" t="str">
        <f t="shared" ca="1" si="14"/>
        <v>?</v>
      </c>
      <c r="I269" t="e">
        <f>VLOOKUP($A269,cleaning_log!$A$1:$ZZ$9791,MATCH(I$5,cleaning_log!$A$2:$ZZ$2,0),0)</f>
        <v>#N/A</v>
      </c>
      <c r="J269" t="e">
        <f>VLOOKUP($A269,cleaning_log!$A$1:$ZZ$9791,MATCH(J$5,cleaning_log!$A$2:$ZZ$2,0),0)</f>
        <v>#N/A</v>
      </c>
    </row>
    <row r="270" spans="1:10" x14ac:dyDescent="0.2">
      <c r="A270" t="s">
        <v>4163</v>
      </c>
      <c r="B270" t="str">
        <f>IF(NOT(ISNA(VLOOKUP($A270,miplib2017!$A$5:$A$10000,1,0))),"miplib2017",IF(NOT(ISNA(VLOOKUP($A270,miplib2010!$A$5:$A$10000,1,0))),"miplib2010",IF(NOT(ISNA(VLOOKUP($A270,miplib2003!$A$5:$A$10000,1,0))),"miplib2003",IF(NOT(ISNA(VLOOKUP($A270,miplib3!$A$5:$A$10000,1,0))),"miplib3",IF(NOT(ISNA(VLOOKUP($A270,miplib2!$A$5:$A$10000,1,0))),"miplib2",IF(NOT(ISNA(VLOOKUP($A270,coral!$A$5:$A$10000,1,0))),"coral",IF(NOT(ISNA(VLOOKUP($A270,neos!$A$5:$A$10000,1,0))),"neos","COULD NOT FIND")))))))</f>
        <v>miplib2010</v>
      </c>
      <c r="C270" t="str">
        <f t="shared" si="13"/>
        <v>miplib2010/neos-1109824</v>
      </c>
      <c r="D270">
        <f t="shared" ca="1" si="12"/>
        <v>28979</v>
      </c>
      <c r="E270">
        <f t="shared" ca="1" si="12"/>
        <v>1520</v>
      </c>
      <c r="F270" t="e">
        <f>VLOOKUP($A270,cleaning_log!$A$1:$ZZ$9791,MATCH(F$5,cleaning_log!$A$2:$ZZ$2,0),0)</f>
        <v>#N/A</v>
      </c>
      <c r="G270" t="e">
        <f>VLOOKUP($A270,cleaning_log!$A$1:$ZZ$9791,MATCH(G$5,cleaning_log!$A$2:$ZZ$2,0),0)</f>
        <v>#N/A</v>
      </c>
      <c r="H270">
        <f t="shared" ca="1" si="14"/>
        <v>378</v>
      </c>
      <c r="I270" t="e">
        <f>VLOOKUP($A270,cleaning_log!$A$1:$ZZ$9791,MATCH(I$5,cleaning_log!$A$2:$ZZ$2,0),0)</f>
        <v>#N/A</v>
      </c>
      <c r="J270" t="e">
        <f>VLOOKUP($A270,cleaning_log!$A$1:$ZZ$9791,MATCH(J$5,cleaning_log!$A$2:$ZZ$2,0),0)</f>
        <v>#N/A</v>
      </c>
    </row>
    <row r="271" spans="1:10" hidden="1" x14ac:dyDescent="0.2">
      <c r="A271" t="s">
        <v>1617</v>
      </c>
      <c r="B271" t="str">
        <f>IF(NOT(ISNA(VLOOKUP($A271,miplib2017!$A$5:$A$10000,1,0))),"miplib2017",IF(NOT(ISNA(VLOOKUP($A271,miplib2010!$A$5:$A$10000,1,0))),"miplib2010",IF(NOT(ISNA(VLOOKUP($A271,miplib2003!$A$5:$A$10000,1,0))),"miplib2003",IF(NOT(ISNA(VLOOKUP($A271,miplib3!$A$5:$A$10000,1,0))),"miplib3",IF(NOT(ISNA(VLOOKUP($A271,miplib2!$A$5:$A$10000,1,0))),"miplib2",IF(NOT(ISNA(VLOOKUP($A271,coral!$A$5:$A$10000,1,0))),"coral",IF(NOT(ISNA(VLOOKUP($A271,neos!$A$5:$A$10000,1,0))),"neos","COULD NOT FIND")))))))</f>
        <v>miplib2010</v>
      </c>
      <c r="C271" t="str">
        <f t="shared" si="13"/>
        <v>miplib2010/neos-1112782</v>
      </c>
      <c r="D271">
        <f t="shared" ca="1" si="12"/>
        <v>2115</v>
      </c>
      <c r="E271">
        <f t="shared" ca="1" si="12"/>
        <v>4140</v>
      </c>
      <c r="F271">
        <f>VLOOKUP($A271,cleaning_log!$A$1:$ZZ$9791,MATCH(F$5,cleaning_log!$A$2:$ZZ$2,0),0)</f>
        <v>2070</v>
      </c>
      <c r="G271">
        <f>VLOOKUP($A271,cleaning_log!$A$1:$ZZ$9791,MATCH(G$5,cleaning_log!$A$2:$ZZ$2,0),0)</f>
        <v>4050</v>
      </c>
      <c r="H271">
        <f t="shared" ca="1" si="14"/>
        <v>572103000000</v>
      </c>
      <c r="I271">
        <f>VLOOKUP($A271,cleaning_log!$A$1:$ZZ$9791,MATCH(I$5,cleaning_log!$A$2:$ZZ$2,0),0)</f>
        <v>499999999923.74402</v>
      </c>
      <c r="J271">
        <f>VLOOKUP($A271,cleaning_log!$A$1:$ZZ$9791,MATCH(J$5,cleaning_log!$A$2:$ZZ$2,0),0)</f>
        <v>499999999923.74402</v>
      </c>
    </row>
    <row r="272" spans="1:10" hidden="1" x14ac:dyDescent="0.2">
      <c r="A272" t="s">
        <v>1637</v>
      </c>
      <c r="B272" t="str">
        <f>IF(NOT(ISNA(VLOOKUP($A272,miplib2017!$A$5:$A$10000,1,0))),"miplib2017",IF(NOT(ISNA(VLOOKUP($A272,miplib2010!$A$5:$A$10000,1,0))),"miplib2010",IF(NOT(ISNA(VLOOKUP($A272,miplib2003!$A$5:$A$10000,1,0))),"miplib2003",IF(NOT(ISNA(VLOOKUP($A272,miplib3!$A$5:$A$10000,1,0))),"miplib3",IF(NOT(ISNA(VLOOKUP($A272,miplib2!$A$5:$A$10000,1,0))),"miplib2",IF(NOT(ISNA(VLOOKUP($A272,coral!$A$5:$A$10000,1,0))),"coral",IF(NOT(ISNA(VLOOKUP($A272,neos!$A$5:$A$10000,1,0))),"neos","COULD NOT FIND")))))))</f>
        <v>miplib2010</v>
      </c>
      <c r="C272" t="str">
        <f t="shared" si="13"/>
        <v>miplib2010/neos-1112787</v>
      </c>
      <c r="D272">
        <f t="shared" ca="1" si="12"/>
        <v>1680</v>
      </c>
      <c r="E272">
        <f t="shared" ca="1" si="12"/>
        <v>3280</v>
      </c>
      <c r="F272">
        <f>VLOOKUP($A272,cleaning_log!$A$1:$ZZ$9791,MATCH(F$5,cleaning_log!$A$2:$ZZ$2,0),0)</f>
        <v>1640</v>
      </c>
      <c r="G272">
        <f>VLOOKUP($A272,cleaning_log!$A$1:$ZZ$9791,MATCH(G$5,cleaning_log!$A$2:$ZZ$2,0),0)</f>
        <v>3200</v>
      </c>
      <c r="H272">
        <f t="shared" ca="1" si="14"/>
        <v>565032000000</v>
      </c>
      <c r="I272">
        <f>VLOOKUP($A272,cleaning_log!$A$1:$ZZ$9791,MATCH(I$5,cleaning_log!$A$2:$ZZ$2,0),0)</f>
        <v>499999999913.19202</v>
      </c>
      <c r="J272">
        <f>VLOOKUP($A272,cleaning_log!$A$1:$ZZ$9791,MATCH(J$5,cleaning_log!$A$2:$ZZ$2,0),0)</f>
        <v>499999999913.19202</v>
      </c>
    </row>
    <row r="273" spans="1:10" hidden="1" x14ac:dyDescent="0.2">
      <c r="A273" s="19" t="s">
        <v>4663</v>
      </c>
      <c r="B273" t="str">
        <f>IF(NOT(ISNA(VLOOKUP($A273,miplib2017!$A$5:$A$10000,1,0))),"miplib2017",IF(NOT(ISNA(VLOOKUP($A273,miplib2010!$A$5:$A$10000,1,0))),"miplib2010",IF(NOT(ISNA(VLOOKUP($A273,miplib2003!$A$5:$A$10000,1,0))),"miplib2003",IF(NOT(ISNA(VLOOKUP($A273,miplib3!$A$5:$A$10000,1,0))),"miplib3",IF(NOT(ISNA(VLOOKUP($A273,miplib2!$A$5:$A$10000,1,0))),"miplib2",IF(NOT(ISNA(VLOOKUP($A273,coral!$A$5:$A$10000,1,0))),"coral",IF(NOT(ISNA(VLOOKUP($A273,neos!$A$5:$A$10000,1,0))),"neos","COULD NOT FIND")))))))</f>
        <v>coral</v>
      </c>
      <c r="C273" t="str">
        <f t="shared" si="13"/>
        <v>coral/neos-1120495</v>
      </c>
      <c r="D273">
        <f t="shared" ca="1" si="12"/>
        <v>21739</v>
      </c>
      <c r="E273">
        <f t="shared" ca="1" si="12"/>
        <v>1140</v>
      </c>
      <c r="F273" t="e">
        <f>VLOOKUP($A273,cleaning_log!$A$1:$ZZ$9791,MATCH(F$5,cleaning_log!$A$2:$ZZ$2,0),0)</f>
        <v>#N/A</v>
      </c>
      <c r="G273" t="e">
        <f>VLOOKUP($A273,cleaning_log!$A$1:$ZZ$9791,MATCH(G$5,cleaning_log!$A$2:$ZZ$2,0),0)</f>
        <v>#N/A</v>
      </c>
      <c r="H273" t="str">
        <f t="shared" ca="1" si="14"/>
        <v>?</v>
      </c>
      <c r="I273" t="e">
        <f>VLOOKUP($A273,cleaning_log!$A$1:$ZZ$9791,MATCH(I$5,cleaning_log!$A$2:$ZZ$2,0),0)</f>
        <v>#N/A</v>
      </c>
      <c r="J273" t="e">
        <f>VLOOKUP($A273,cleaning_log!$A$1:$ZZ$9791,MATCH(J$5,cleaning_log!$A$2:$ZZ$2,0),0)</f>
        <v>#N/A</v>
      </c>
    </row>
    <row r="274" spans="1:10" hidden="1" x14ac:dyDescent="0.2">
      <c r="A274" s="19" t="s">
        <v>4664</v>
      </c>
      <c r="B274" t="str">
        <f>IF(NOT(ISNA(VLOOKUP($A274,miplib2017!$A$5:$A$10000,1,0))),"miplib2017",IF(NOT(ISNA(VLOOKUP($A274,miplib2010!$A$5:$A$10000,1,0))),"miplib2010",IF(NOT(ISNA(VLOOKUP($A274,miplib2003!$A$5:$A$10000,1,0))),"miplib2003",IF(NOT(ISNA(VLOOKUP($A274,miplib3!$A$5:$A$10000,1,0))),"miplib3",IF(NOT(ISNA(VLOOKUP($A274,miplib2!$A$5:$A$10000,1,0))),"miplib2",IF(NOT(ISNA(VLOOKUP($A274,coral!$A$5:$A$10000,1,0))),"coral",IF(NOT(ISNA(VLOOKUP($A274,neos!$A$5:$A$10000,1,0))),"neos","COULD NOT FIND")))))))</f>
        <v>coral</v>
      </c>
      <c r="C274" t="str">
        <f t="shared" si="13"/>
        <v>coral/neos-1121679</v>
      </c>
      <c r="D274">
        <f t="shared" ca="1" si="12"/>
        <v>6</v>
      </c>
      <c r="E274">
        <f t="shared" ca="1" si="12"/>
        <v>62</v>
      </c>
      <c r="F274" t="e">
        <f>VLOOKUP($A274,cleaning_log!$A$1:$ZZ$9791,MATCH(F$5,cleaning_log!$A$2:$ZZ$2,0),0)</f>
        <v>#N/A</v>
      </c>
      <c r="G274" t="e">
        <f>VLOOKUP($A274,cleaning_log!$A$1:$ZZ$9791,MATCH(G$5,cleaning_log!$A$2:$ZZ$2,0),0)</f>
        <v>#N/A</v>
      </c>
      <c r="H274" t="str">
        <f t="shared" ca="1" si="14"/>
        <v>?</v>
      </c>
      <c r="I274" t="e">
        <f>VLOOKUP($A274,cleaning_log!$A$1:$ZZ$9791,MATCH(I$5,cleaning_log!$A$2:$ZZ$2,0),0)</f>
        <v>#N/A</v>
      </c>
      <c r="J274" t="e">
        <f>VLOOKUP($A274,cleaning_log!$A$1:$ZZ$9791,MATCH(J$5,cleaning_log!$A$2:$ZZ$2,0),0)</f>
        <v>#N/A</v>
      </c>
    </row>
    <row r="275" spans="1:10" hidden="1" x14ac:dyDescent="0.2">
      <c r="A275" t="s">
        <v>4415</v>
      </c>
      <c r="B275" t="str">
        <f>IF(NOT(ISNA(VLOOKUP($A275,miplib2017!$A$5:$A$10000,1,0))),"miplib2017",IF(NOT(ISNA(VLOOKUP($A275,miplib2010!$A$5:$A$10000,1,0))),"miplib2010",IF(NOT(ISNA(VLOOKUP($A275,miplib2003!$A$5:$A$10000,1,0))),"miplib2003",IF(NOT(ISNA(VLOOKUP($A275,miplib3!$A$5:$A$10000,1,0))),"miplib3",IF(NOT(ISNA(VLOOKUP($A275,miplib2!$A$5:$A$10000,1,0))),"miplib2",IF(NOT(ISNA(VLOOKUP($A275,coral!$A$5:$A$10000,1,0))),"coral",IF(NOT(ISNA(VLOOKUP($A275,neos!$A$5:$A$10000,1,0))),"neos","COULD NOT FIND")))))))</f>
        <v>miplib2017</v>
      </c>
      <c r="C275" t="str">
        <f t="shared" si="13"/>
        <v>miplib2017/neos-1122047</v>
      </c>
      <c r="D275">
        <f t="shared" ca="1" si="12"/>
        <v>57791</v>
      </c>
      <c r="E275">
        <f t="shared" ca="1" si="12"/>
        <v>5100</v>
      </c>
      <c r="F275">
        <f>VLOOKUP($A275,cleaning_log!$A$1:$ZZ$9791,MATCH(F$5,cleaning_log!$A$2:$ZZ$2,0),0)</f>
        <v>57128</v>
      </c>
      <c r="G275">
        <f>VLOOKUP($A275,cleaning_log!$A$1:$ZZ$9791,MATCH(G$5,cleaning_log!$A$2:$ZZ$2,0),0)</f>
        <v>5061</v>
      </c>
      <c r="H275">
        <f t="shared" ca="1" si="14"/>
        <v>161</v>
      </c>
      <c r="I275">
        <f>VLOOKUP($A275,cleaning_log!$A$1:$ZZ$9791,MATCH(I$5,cleaning_log!$A$2:$ZZ$2,0),0)</f>
        <v>161</v>
      </c>
      <c r="J275">
        <f>VLOOKUP($A275,cleaning_log!$A$1:$ZZ$9791,MATCH(J$5,cleaning_log!$A$2:$ZZ$2,0),0)</f>
        <v>160.99999999999901</v>
      </c>
    </row>
    <row r="276" spans="1:10" hidden="1" x14ac:dyDescent="0.2">
      <c r="A276" s="19" t="s">
        <v>4665</v>
      </c>
      <c r="B276" t="str">
        <f>IF(NOT(ISNA(VLOOKUP($A276,miplib2017!$A$5:$A$10000,1,0))),"miplib2017",IF(NOT(ISNA(VLOOKUP($A276,miplib2010!$A$5:$A$10000,1,0))),"miplib2010",IF(NOT(ISNA(VLOOKUP($A276,miplib2003!$A$5:$A$10000,1,0))),"miplib2003",IF(NOT(ISNA(VLOOKUP($A276,miplib3!$A$5:$A$10000,1,0))),"miplib3",IF(NOT(ISNA(VLOOKUP($A276,miplib2!$A$5:$A$10000,1,0))),"miplib2",IF(NOT(ISNA(VLOOKUP($A276,coral!$A$5:$A$10000,1,0))),"coral",IF(NOT(ISNA(VLOOKUP($A276,neos!$A$5:$A$10000,1,0))),"neos","COULD NOT FIND")))))))</f>
        <v>coral</v>
      </c>
      <c r="C276" t="str">
        <f t="shared" si="13"/>
        <v>coral/neos-1126860</v>
      </c>
      <c r="D276">
        <f t="shared" ca="1" si="12"/>
        <v>36709</v>
      </c>
      <c r="E276">
        <f t="shared" ca="1" si="12"/>
        <v>2565</v>
      </c>
      <c r="F276" t="e">
        <f>VLOOKUP($A276,cleaning_log!$A$1:$ZZ$9791,MATCH(F$5,cleaning_log!$A$2:$ZZ$2,0),0)</f>
        <v>#N/A</v>
      </c>
      <c r="G276" t="e">
        <f>VLOOKUP($A276,cleaning_log!$A$1:$ZZ$9791,MATCH(G$5,cleaning_log!$A$2:$ZZ$2,0),0)</f>
        <v>#N/A</v>
      </c>
      <c r="H276" t="str">
        <f t="shared" ca="1" si="14"/>
        <v>?</v>
      </c>
      <c r="I276" t="e">
        <f>VLOOKUP($A276,cleaning_log!$A$1:$ZZ$9791,MATCH(I$5,cleaning_log!$A$2:$ZZ$2,0),0)</f>
        <v>#N/A</v>
      </c>
      <c r="J276" t="e">
        <f>VLOOKUP($A276,cleaning_log!$A$1:$ZZ$9791,MATCH(J$5,cleaning_log!$A$2:$ZZ$2,0),0)</f>
        <v>#N/A</v>
      </c>
    </row>
    <row r="277" spans="1:10" hidden="1" x14ac:dyDescent="0.2">
      <c r="A277" t="s">
        <v>4164</v>
      </c>
      <c r="B277" t="str">
        <f>IF(NOT(ISNA(VLOOKUP($A277,miplib2017!$A$5:$A$10000,1,0))),"miplib2017",IF(NOT(ISNA(VLOOKUP($A277,miplib2010!$A$5:$A$10000,1,0))),"miplib2010",IF(NOT(ISNA(VLOOKUP($A277,miplib2003!$A$5:$A$10000,1,0))),"miplib2003",IF(NOT(ISNA(VLOOKUP($A277,miplib3!$A$5:$A$10000,1,0))),"miplib3",IF(NOT(ISNA(VLOOKUP($A277,miplib2!$A$5:$A$10000,1,0))),"miplib2",IF(NOT(ISNA(VLOOKUP($A277,coral!$A$5:$A$10000,1,0))),"coral",IF(NOT(ISNA(VLOOKUP($A277,neos!$A$5:$A$10000,1,0))),"neos","COULD NOT FIND")))))))</f>
        <v>miplib2010</v>
      </c>
      <c r="C277" t="str">
        <f t="shared" si="13"/>
        <v>miplib2010/neos-1140050</v>
      </c>
      <c r="D277">
        <f t="shared" ca="1" si="12"/>
        <v>3795</v>
      </c>
      <c r="E277">
        <f t="shared" ca="1" si="12"/>
        <v>40320</v>
      </c>
      <c r="F277" t="e">
        <f>VLOOKUP($A277,cleaning_log!$A$1:$ZZ$9791,MATCH(F$5,cleaning_log!$A$2:$ZZ$2,0),0)</f>
        <v>#N/A</v>
      </c>
      <c r="G277" t="e">
        <f>VLOOKUP($A277,cleaning_log!$A$1:$ZZ$9791,MATCH(G$5,cleaning_log!$A$2:$ZZ$2,0),0)</f>
        <v>#N/A</v>
      </c>
      <c r="H277" t="str">
        <f t="shared" ca="1" si="14"/>
        <v>Infeasible</v>
      </c>
      <c r="I277" t="e">
        <f>VLOOKUP($A277,cleaning_log!$A$1:$ZZ$9791,MATCH(I$5,cleaning_log!$A$2:$ZZ$2,0),0)</f>
        <v>#N/A</v>
      </c>
      <c r="J277" t="e">
        <f>VLOOKUP($A277,cleaning_log!$A$1:$ZZ$9791,MATCH(J$5,cleaning_log!$A$2:$ZZ$2,0),0)</f>
        <v>#N/A</v>
      </c>
    </row>
    <row r="278" spans="1:10" hidden="1" x14ac:dyDescent="0.2">
      <c r="A278" s="19" t="s">
        <v>4666</v>
      </c>
      <c r="B278" t="str">
        <f>IF(NOT(ISNA(VLOOKUP($A278,miplib2017!$A$5:$A$10000,1,0))),"miplib2017",IF(NOT(ISNA(VLOOKUP($A278,miplib2010!$A$5:$A$10000,1,0))),"miplib2010",IF(NOT(ISNA(VLOOKUP($A278,miplib2003!$A$5:$A$10000,1,0))),"miplib2003",IF(NOT(ISNA(VLOOKUP($A278,miplib3!$A$5:$A$10000,1,0))),"miplib3",IF(NOT(ISNA(VLOOKUP($A278,miplib2!$A$5:$A$10000,1,0))),"miplib2",IF(NOT(ISNA(VLOOKUP($A278,coral!$A$5:$A$10000,1,0))),"coral",IF(NOT(ISNA(VLOOKUP($A278,neos!$A$5:$A$10000,1,0))),"neos","COULD NOT FIND")))))))</f>
        <v>coral</v>
      </c>
      <c r="C278" t="str">
        <f t="shared" si="13"/>
        <v>coral/neos-1151496</v>
      </c>
      <c r="D278">
        <f t="shared" ref="D278:E341" ca="1" si="15">VLOOKUP($A278,INDIRECT("'"&amp;$B278&amp;"'!"&amp;"$A$5:$Z$1000"),MATCH(D$5,INDIRECT("'"&amp;$B278&amp;"'!$A$4:$Z$4"),0),0)</f>
        <v>982</v>
      </c>
      <c r="E278">
        <f t="shared" ca="1" si="15"/>
        <v>1549</v>
      </c>
      <c r="F278" t="e">
        <f>VLOOKUP($A278,cleaning_log!$A$1:$ZZ$9791,MATCH(F$5,cleaning_log!$A$2:$ZZ$2,0),0)</f>
        <v>#N/A</v>
      </c>
      <c r="G278" t="e">
        <f>VLOOKUP($A278,cleaning_log!$A$1:$ZZ$9791,MATCH(G$5,cleaning_log!$A$2:$ZZ$2,0),0)</f>
        <v>#N/A</v>
      </c>
      <c r="H278" t="str">
        <f t="shared" ca="1" si="14"/>
        <v>?</v>
      </c>
      <c r="I278" t="e">
        <f>VLOOKUP($A278,cleaning_log!$A$1:$ZZ$9791,MATCH(I$5,cleaning_log!$A$2:$ZZ$2,0),0)</f>
        <v>#N/A</v>
      </c>
      <c r="J278" t="e">
        <f>VLOOKUP($A278,cleaning_log!$A$1:$ZZ$9791,MATCH(J$5,cleaning_log!$A$2:$ZZ$2,0),0)</f>
        <v>#N/A</v>
      </c>
    </row>
    <row r="279" spans="1:10" hidden="1" x14ac:dyDescent="0.2">
      <c r="A279" t="s">
        <v>4416</v>
      </c>
      <c r="B279" t="str">
        <f>IF(NOT(ISNA(VLOOKUP($A279,miplib2017!$A$5:$A$10000,1,0))),"miplib2017",IF(NOT(ISNA(VLOOKUP($A279,miplib2010!$A$5:$A$10000,1,0))),"miplib2010",IF(NOT(ISNA(VLOOKUP($A279,miplib2003!$A$5:$A$10000,1,0))),"miplib2003",IF(NOT(ISNA(VLOOKUP($A279,miplib3!$A$5:$A$10000,1,0))),"miplib3",IF(NOT(ISNA(VLOOKUP($A279,miplib2!$A$5:$A$10000,1,0))),"miplib2",IF(NOT(ISNA(VLOOKUP($A279,coral!$A$5:$A$10000,1,0))),"coral",IF(NOT(ISNA(VLOOKUP($A279,neos!$A$5:$A$10000,1,0))),"neos","COULD NOT FIND")))))))</f>
        <v>miplib2017</v>
      </c>
      <c r="C279" t="str">
        <f t="shared" si="13"/>
        <v>miplib2017/neos-1171448</v>
      </c>
      <c r="D279">
        <f t="shared" ca="1" si="15"/>
        <v>13206</v>
      </c>
      <c r="E279">
        <f t="shared" ca="1" si="15"/>
        <v>4914</v>
      </c>
      <c r="F279">
        <f>VLOOKUP($A279,cleaning_log!$A$1:$ZZ$9791,MATCH(F$5,cleaning_log!$A$2:$ZZ$2,0),0)</f>
        <v>11883</v>
      </c>
      <c r="G279">
        <f>VLOOKUP($A279,cleaning_log!$A$1:$ZZ$9791,MATCH(G$5,cleaning_log!$A$2:$ZZ$2,0),0)</f>
        <v>4851</v>
      </c>
      <c r="H279">
        <f t="shared" ca="1" si="14"/>
        <v>-309</v>
      </c>
      <c r="I279">
        <f>VLOOKUP($A279,cleaning_log!$A$1:$ZZ$9791,MATCH(I$5,cleaning_log!$A$2:$ZZ$2,0),0)</f>
        <v>-309</v>
      </c>
      <c r="J279">
        <f>VLOOKUP($A279,cleaning_log!$A$1:$ZZ$9791,MATCH(J$5,cleaning_log!$A$2:$ZZ$2,0),0)</f>
        <v>-309</v>
      </c>
    </row>
    <row r="280" spans="1:10" x14ac:dyDescent="0.2">
      <c r="A280" t="s">
        <v>4165</v>
      </c>
      <c r="B280" t="str">
        <f>IF(NOT(ISNA(VLOOKUP($A280,miplib2017!$A$5:$A$10000,1,0))),"miplib2017",IF(NOT(ISNA(VLOOKUP($A280,miplib2010!$A$5:$A$10000,1,0))),"miplib2010",IF(NOT(ISNA(VLOOKUP($A280,miplib2003!$A$5:$A$10000,1,0))),"miplib2003",IF(NOT(ISNA(VLOOKUP($A280,miplib3!$A$5:$A$10000,1,0))),"miplib3",IF(NOT(ISNA(VLOOKUP($A280,miplib2!$A$5:$A$10000,1,0))),"miplib2",IF(NOT(ISNA(VLOOKUP($A280,coral!$A$5:$A$10000,1,0))),"coral",IF(NOT(ISNA(VLOOKUP($A280,neos!$A$5:$A$10000,1,0))),"neos","COULD NOT FIND")))))))</f>
        <v>miplib2010</v>
      </c>
      <c r="C280" t="str">
        <f t="shared" si="13"/>
        <v>miplib2010/neos-1171692</v>
      </c>
      <c r="D280">
        <f t="shared" ca="1" si="15"/>
        <v>4239</v>
      </c>
      <c r="E280">
        <f t="shared" ca="1" si="15"/>
        <v>1638</v>
      </c>
      <c r="F280" t="e">
        <f>VLOOKUP($A280,cleaning_log!$A$1:$ZZ$9791,MATCH(F$5,cleaning_log!$A$2:$ZZ$2,0),0)</f>
        <v>#N/A</v>
      </c>
      <c r="G280" t="e">
        <f>VLOOKUP($A280,cleaning_log!$A$1:$ZZ$9791,MATCH(G$5,cleaning_log!$A$2:$ZZ$2,0),0)</f>
        <v>#N/A</v>
      </c>
      <c r="H280">
        <f t="shared" ca="1" si="14"/>
        <v>-273</v>
      </c>
      <c r="I280" t="e">
        <f>VLOOKUP($A280,cleaning_log!$A$1:$ZZ$9791,MATCH(I$5,cleaning_log!$A$2:$ZZ$2,0),0)</f>
        <v>#N/A</v>
      </c>
      <c r="J280" t="e">
        <f>VLOOKUP($A280,cleaning_log!$A$1:$ZZ$9791,MATCH(J$5,cleaning_log!$A$2:$ZZ$2,0),0)</f>
        <v>#N/A</v>
      </c>
    </row>
    <row r="281" spans="1:10" hidden="1" x14ac:dyDescent="0.2">
      <c r="A281" t="s">
        <v>4166</v>
      </c>
      <c r="B281" t="str">
        <f>IF(NOT(ISNA(VLOOKUP($A281,miplib2017!$A$5:$A$10000,1,0))),"miplib2017",IF(NOT(ISNA(VLOOKUP($A281,miplib2010!$A$5:$A$10000,1,0))),"miplib2010",IF(NOT(ISNA(VLOOKUP($A281,miplib2003!$A$5:$A$10000,1,0))),"miplib2003",IF(NOT(ISNA(VLOOKUP($A281,miplib3!$A$5:$A$10000,1,0))),"miplib3",IF(NOT(ISNA(VLOOKUP($A281,miplib2!$A$5:$A$10000,1,0))),"miplib2",IF(NOT(ISNA(VLOOKUP($A281,coral!$A$5:$A$10000,1,0))),"coral",IF(NOT(ISNA(VLOOKUP($A281,neos!$A$5:$A$10000,1,0))),"neos","COULD NOT FIND")))))))</f>
        <v>miplib2017</v>
      </c>
      <c r="C281" t="str">
        <f t="shared" si="13"/>
        <v>miplib2017/neos-1171737</v>
      </c>
      <c r="D281">
        <f t="shared" ca="1" si="15"/>
        <v>4179</v>
      </c>
      <c r="E281">
        <f t="shared" ca="1" si="15"/>
        <v>2340</v>
      </c>
      <c r="F281">
        <f>VLOOKUP($A281,cleaning_log!$A$1:$ZZ$9791,MATCH(F$5,cleaning_log!$A$2:$ZZ$2,0),0)</f>
        <v>3939</v>
      </c>
      <c r="G281">
        <f>VLOOKUP($A281,cleaning_log!$A$1:$ZZ$9791,MATCH(G$5,cleaning_log!$A$2:$ZZ$2,0),0)</f>
        <v>2310</v>
      </c>
      <c r="H281">
        <f t="shared" ca="1" si="14"/>
        <v>-195</v>
      </c>
      <c r="I281">
        <f>VLOOKUP($A281,cleaning_log!$A$1:$ZZ$9791,MATCH(I$5,cleaning_log!$A$2:$ZZ$2,0),0)</f>
        <v>-195</v>
      </c>
      <c r="J281">
        <f>VLOOKUP($A281,cleaning_log!$A$1:$ZZ$9791,MATCH(J$5,cleaning_log!$A$2:$ZZ$2,0),0)</f>
        <v>-195</v>
      </c>
    </row>
    <row r="282" spans="1:10" hidden="1" x14ac:dyDescent="0.2">
      <c r="A282" s="19" t="s">
        <v>4667</v>
      </c>
      <c r="B282" t="str">
        <f>IF(NOT(ISNA(VLOOKUP($A282,miplib2017!$A$5:$A$10000,1,0))),"miplib2017",IF(NOT(ISNA(VLOOKUP($A282,miplib2010!$A$5:$A$10000,1,0))),"miplib2010",IF(NOT(ISNA(VLOOKUP($A282,miplib2003!$A$5:$A$10000,1,0))),"miplib2003",IF(NOT(ISNA(VLOOKUP($A282,miplib3!$A$5:$A$10000,1,0))),"miplib3",IF(NOT(ISNA(VLOOKUP($A282,miplib2!$A$5:$A$10000,1,0))),"miplib2",IF(NOT(ISNA(VLOOKUP($A282,coral!$A$5:$A$10000,1,0))),"coral",IF(NOT(ISNA(VLOOKUP($A282,neos!$A$5:$A$10000,1,0))),"neos","COULD NOT FIND")))))))</f>
        <v>coral</v>
      </c>
      <c r="C282" t="str">
        <f t="shared" si="13"/>
        <v>coral/neos-1173026</v>
      </c>
      <c r="D282">
        <f t="shared" ca="1" si="15"/>
        <v>893</v>
      </c>
      <c r="E282">
        <f t="shared" ca="1" si="15"/>
        <v>1314</v>
      </c>
      <c r="F282" t="e">
        <f>VLOOKUP($A282,cleaning_log!$A$1:$ZZ$9791,MATCH(F$5,cleaning_log!$A$2:$ZZ$2,0),0)</f>
        <v>#N/A</v>
      </c>
      <c r="G282" t="e">
        <f>VLOOKUP($A282,cleaning_log!$A$1:$ZZ$9791,MATCH(G$5,cleaning_log!$A$2:$ZZ$2,0),0)</f>
        <v>#N/A</v>
      </c>
      <c r="H282" t="str">
        <f t="shared" ca="1" si="14"/>
        <v>?</v>
      </c>
      <c r="I282" t="e">
        <f>VLOOKUP($A282,cleaning_log!$A$1:$ZZ$9791,MATCH(I$5,cleaning_log!$A$2:$ZZ$2,0),0)</f>
        <v>#N/A</v>
      </c>
      <c r="J282" t="e">
        <f>VLOOKUP($A282,cleaning_log!$A$1:$ZZ$9791,MATCH(J$5,cleaning_log!$A$2:$ZZ$2,0),0)</f>
        <v>#N/A</v>
      </c>
    </row>
    <row r="283" spans="1:10" hidden="1" x14ac:dyDescent="0.2">
      <c r="A283" s="19" t="s">
        <v>1657</v>
      </c>
      <c r="B283" t="str">
        <f>IF(NOT(ISNA(VLOOKUP($A283,miplib2017!$A$5:$A$10000,1,0))),"miplib2017",IF(NOT(ISNA(VLOOKUP($A283,miplib2010!$A$5:$A$10000,1,0))),"miplib2010",IF(NOT(ISNA(VLOOKUP($A283,miplib2003!$A$5:$A$10000,1,0))),"miplib2003",IF(NOT(ISNA(VLOOKUP($A283,miplib3!$A$5:$A$10000,1,0))),"miplib3",IF(NOT(ISNA(VLOOKUP($A283,miplib2!$A$5:$A$10000,1,0))),"miplib2",IF(NOT(ISNA(VLOOKUP($A283,coral!$A$5:$A$10000,1,0))),"coral",IF(NOT(ISNA(VLOOKUP($A283,neos!$A$5:$A$10000,1,0))),"neos","COULD NOT FIND")))))))</f>
        <v>coral</v>
      </c>
      <c r="C283" t="str">
        <f t="shared" si="13"/>
        <v>coral/neos-1200887</v>
      </c>
      <c r="D283">
        <f t="shared" ca="1" si="15"/>
        <v>633</v>
      </c>
      <c r="E283">
        <f t="shared" ca="1" si="15"/>
        <v>234</v>
      </c>
      <c r="F283">
        <f>VLOOKUP($A283,cleaning_log!$A$1:$ZZ$9791,MATCH(F$5,cleaning_log!$A$2:$ZZ$2,0),0)</f>
        <v>609</v>
      </c>
      <c r="G283">
        <f>VLOOKUP($A283,cleaning_log!$A$1:$ZZ$9791,MATCH(G$5,cleaning_log!$A$2:$ZZ$2,0),0)</f>
        <v>234</v>
      </c>
      <c r="H283">
        <f t="shared" ca="1" si="14"/>
        <v>-74</v>
      </c>
      <c r="I283">
        <f>VLOOKUP($A283,cleaning_log!$A$1:$ZZ$9791,MATCH(I$5,cleaning_log!$A$2:$ZZ$2,0),0)</f>
        <v>-78</v>
      </c>
      <c r="J283">
        <f>VLOOKUP($A283,cleaning_log!$A$1:$ZZ$9791,MATCH(J$5,cleaning_log!$A$2:$ZZ$2,0),0)</f>
        <v>-77.999999999999901</v>
      </c>
    </row>
    <row r="284" spans="1:10" hidden="1" x14ac:dyDescent="0.2">
      <c r="A284" s="19" t="s">
        <v>4668</v>
      </c>
      <c r="B284" t="str">
        <f>IF(NOT(ISNA(VLOOKUP($A284,miplib2017!$A$5:$A$10000,1,0))),"miplib2017",IF(NOT(ISNA(VLOOKUP($A284,miplib2010!$A$5:$A$10000,1,0))),"miplib2010",IF(NOT(ISNA(VLOOKUP($A284,miplib2003!$A$5:$A$10000,1,0))),"miplib2003",IF(NOT(ISNA(VLOOKUP($A284,miplib3!$A$5:$A$10000,1,0))),"miplib3",IF(NOT(ISNA(VLOOKUP($A284,miplib2!$A$5:$A$10000,1,0))),"miplib2",IF(NOT(ISNA(VLOOKUP($A284,coral!$A$5:$A$10000,1,0))),"coral",IF(NOT(ISNA(VLOOKUP($A284,neos!$A$5:$A$10000,1,0))),"neos","COULD NOT FIND")))))))</f>
        <v>coral</v>
      </c>
      <c r="C284" t="str">
        <f t="shared" si="13"/>
        <v>coral/neos-1208069</v>
      </c>
      <c r="D284">
        <f t="shared" ca="1" si="15"/>
        <v>1150</v>
      </c>
      <c r="E284">
        <f t="shared" ca="1" si="15"/>
        <v>2322</v>
      </c>
      <c r="F284" t="e">
        <f>VLOOKUP($A284,cleaning_log!$A$1:$ZZ$9791,MATCH(F$5,cleaning_log!$A$2:$ZZ$2,0),0)</f>
        <v>#N/A</v>
      </c>
      <c r="G284" t="e">
        <f>VLOOKUP($A284,cleaning_log!$A$1:$ZZ$9791,MATCH(G$5,cleaning_log!$A$2:$ZZ$2,0),0)</f>
        <v>#N/A</v>
      </c>
      <c r="H284" t="str">
        <f t="shared" ca="1" si="14"/>
        <v>?</v>
      </c>
      <c r="I284" t="e">
        <f>VLOOKUP($A284,cleaning_log!$A$1:$ZZ$9791,MATCH(I$5,cleaning_log!$A$2:$ZZ$2,0),0)</f>
        <v>#N/A</v>
      </c>
      <c r="J284" t="e">
        <f>VLOOKUP($A284,cleaning_log!$A$1:$ZZ$9791,MATCH(J$5,cleaning_log!$A$2:$ZZ$2,0),0)</f>
        <v>#N/A</v>
      </c>
    </row>
    <row r="285" spans="1:10" hidden="1" x14ac:dyDescent="0.2">
      <c r="A285" s="19" t="s">
        <v>4669</v>
      </c>
      <c r="B285" t="str">
        <f>IF(NOT(ISNA(VLOOKUP($A285,miplib2017!$A$5:$A$10000,1,0))),"miplib2017",IF(NOT(ISNA(VLOOKUP($A285,miplib2010!$A$5:$A$10000,1,0))),"miplib2010",IF(NOT(ISNA(VLOOKUP($A285,miplib2003!$A$5:$A$10000,1,0))),"miplib2003",IF(NOT(ISNA(VLOOKUP($A285,miplib3!$A$5:$A$10000,1,0))),"miplib3",IF(NOT(ISNA(VLOOKUP($A285,miplib2!$A$5:$A$10000,1,0))),"miplib2",IF(NOT(ISNA(VLOOKUP($A285,coral!$A$5:$A$10000,1,0))),"coral",IF(NOT(ISNA(VLOOKUP($A285,neos!$A$5:$A$10000,1,0))),"neos","COULD NOT FIND")))))))</f>
        <v>coral</v>
      </c>
      <c r="C285" t="str">
        <f t="shared" si="13"/>
        <v>coral/neos-1208135</v>
      </c>
      <c r="D285">
        <f t="shared" ca="1" si="15"/>
        <v>1040</v>
      </c>
      <c r="E285">
        <f t="shared" ca="1" si="15"/>
        <v>2322</v>
      </c>
      <c r="F285" t="e">
        <f>VLOOKUP($A285,cleaning_log!$A$1:$ZZ$9791,MATCH(F$5,cleaning_log!$A$2:$ZZ$2,0),0)</f>
        <v>#N/A</v>
      </c>
      <c r="G285" t="e">
        <f>VLOOKUP($A285,cleaning_log!$A$1:$ZZ$9791,MATCH(G$5,cleaning_log!$A$2:$ZZ$2,0),0)</f>
        <v>#N/A</v>
      </c>
      <c r="H285" t="str">
        <f t="shared" ca="1" si="14"/>
        <v>?</v>
      </c>
      <c r="I285" t="e">
        <f>VLOOKUP($A285,cleaning_log!$A$1:$ZZ$9791,MATCH(I$5,cleaning_log!$A$2:$ZZ$2,0),0)</f>
        <v>#N/A</v>
      </c>
      <c r="J285" t="e">
        <f>VLOOKUP($A285,cleaning_log!$A$1:$ZZ$9791,MATCH(J$5,cleaning_log!$A$2:$ZZ$2,0),0)</f>
        <v>#N/A</v>
      </c>
    </row>
    <row r="286" spans="1:10" x14ac:dyDescent="0.2">
      <c r="A286" s="19" t="s">
        <v>4670</v>
      </c>
      <c r="B286" t="str">
        <f>IF(NOT(ISNA(VLOOKUP($A286,miplib2017!$A$5:$A$10000,1,0))),"miplib2017",IF(NOT(ISNA(VLOOKUP($A286,miplib2010!$A$5:$A$10000,1,0))),"miplib2010",IF(NOT(ISNA(VLOOKUP($A286,miplib2003!$A$5:$A$10000,1,0))),"miplib2003",IF(NOT(ISNA(VLOOKUP($A286,miplib3!$A$5:$A$10000,1,0))),"miplib3",IF(NOT(ISNA(VLOOKUP($A286,miplib2!$A$5:$A$10000,1,0))),"miplib2",IF(NOT(ISNA(VLOOKUP($A286,coral!$A$5:$A$10000,1,0))),"coral",IF(NOT(ISNA(VLOOKUP($A286,neos!$A$5:$A$10000,1,0))),"neos","COULD NOT FIND")))))))</f>
        <v>coral</v>
      </c>
      <c r="C286" t="str">
        <f t="shared" si="13"/>
        <v>coral/neos-1211578</v>
      </c>
      <c r="D286">
        <f t="shared" ca="1" si="15"/>
        <v>356</v>
      </c>
      <c r="E286">
        <f t="shared" ca="1" si="15"/>
        <v>260</v>
      </c>
      <c r="F286" t="e">
        <f>VLOOKUP($A286,cleaning_log!$A$1:$ZZ$9791,MATCH(F$5,cleaning_log!$A$2:$ZZ$2,0),0)</f>
        <v>#N/A</v>
      </c>
      <c r="G286" t="e">
        <f>VLOOKUP($A286,cleaning_log!$A$1:$ZZ$9791,MATCH(G$5,cleaning_log!$A$2:$ZZ$2,0),0)</f>
        <v>#N/A</v>
      </c>
      <c r="H286">
        <f t="shared" ca="1" si="14"/>
        <v>-77</v>
      </c>
      <c r="I286" t="e">
        <f>VLOOKUP($A286,cleaning_log!$A$1:$ZZ$9791,MATCH(I$5,cleaning_log!$A$2:$ZZ$2,0),0)</f>
        <v>#N/A</v>
      </c>
      <c r="J286" t="e">
        <f>VLOOKUP($A286,cleaning_log!$A$1:$ZZ$9791,MATCH(J$5,cleaning_log!$A$2:$ZZ$2,0),0)</f>
        <v>#N/A</v>
      </c>
    </row>
    <row r="287" spans="1:10" hidden="1" x14ac:dyDescent="0.2">
      <c r="A287" s="19" t="s">
        <v>1676</v>
      </c>
      <c r="B287" t="str">
        <f>IF(NOT(ISNA(VLOOKUP($A287,miplib2017!$A$5:$A$10000,1,0))),"miplib2017",IF(NOT(ISNA(VLOOKUP($A287,miplib2010!$A$5:$A$10000,1,0))),"miplib2010",IF(NOT(ISNA(VLOOKUP($A287,miplib2003!$A$5:$A$10000,1,0))),"miplib2003",IF(NOT(ISNA(VLOOKUP($A287,miplib3!$A$5:$A$10000,1,0))),"miplib3",IF(NOT(ISNA(VLOOKUP($A287,miplib2!$A$5:$A$10000,1,0))),"miplib2",IF(NOT(ISNA(VLOOKUP($A287,coral!$A$5:$A$10000,1,0))),"coral",IF(NOT(ISNA(VLOOKUP($A287,neos!$A$5:$A$10000,1,0))),"neos","COULD NOT FIND")))))))</f>
        <v>coral</v>
      </c>
      <c r="C287" t="str">
        <f t="shared" si="13"/>
        <v>coral/neos-1215259</v>
      </c>
      <c r="D287">
        <f t="shared" ca="1" si="15"/>
        <v>1236</v>
      </c>
      <c r="E287">
        <f t="shared" ca="1" si="15"/>
        <v>1601</v>
      </c>
      <c r="F287">
        <f>VLOOKUP($A287,cleaning_log!$A$1:$ZZ$9791,MATCH(F$5,cleaning_log!$A$2:$ZZ$2,0),0)</f>
        <v>1179</v>
      </c>
      <c r="G287">
        <f>VLOOKUP($A287,cleaning_log!$A$1:$ZZ$9791,MATCH(G$5,cleaning_log!$A$2:$ZZ$2,0),0)</f>
        <v>1494</v>
      </c>
      <c r="H287">
        <f t="shared" ca="1" si="14"/>
        <v>68</v>
      </c>
      <c r="I287">
        <f>VLOOKUP($A287,cleaning_log!$A$1:$ZZ$9791,MATCH(I$5,cleaning_log!$A$2:$ZZ$2,0),0)</f>
        <v>33.008906059759497</v>
      </c>
      <c r="J287">
        <f>VLOOKUP($A287,cleaning_log!$A$1:$ZZ$9791,MATCH(J$5,cleaning_log!$A$2:$ZZ$2,0),0)</f>
        <v>33.773826137029701</v>
      </c>
    </row>
    <row r="288" spans="1:10" hidden="1" x14ac:dyDescent="0.2">
      <c r="A288" s="19" t="s">
        <v>4671</v>
      </c>
      <c r="B288" t="str">
        <f>IF(NOT(ISNA(VLOOKUP($A288,miplib2017!$A$5:$A$10000,1,0))),"miplib2017",IF(NOT(ISNA(VLOOKUP($A288,miplib2010!$A$5:$A$10000,1,0))),"miplib2010",IF(NOT(ISNA(VLOOKUP($A288,miplib2003!$A$5:$A$10000,1,0))),"miplib2003",IF(NOT(ISNA(VLOOKUP($A288,miplib3!$A$5:$A$10000,1,0))),"miplib3",IF(NOT(ISNA(VLOOKUP($A288,miplib2!$A$5:$A$10000,1,0))),"miplib2",IF(NOT(ISNA(VLOOKUP($A288,coral!$A$5:$A$10000,1,0))),"coral",IF(NOT(ISNA(VLOOKUP($A288,neos!$A$5:$A$10000,1,0))),"neos","COULD NOT FIND")))))))</f>
        <v>coral</v>
      </c>
      <c r="C288" t="str">
        <f t="shared" si="13"/>
        <v>coral/neos-1215891</v>
      </c>
      <c r="D288">
        <f t="shared" ca="1" si="15"/>
        <v>6068</v>
      </c>
      <c r="E288">
        <f t="shared" ca="1" si="15"/>
        <v>5035</v>
      </c>
      <c r="F288" t="e">
        <f>VLOOKUP($A288,cleaning_log!$A$1:$ZZ$9791,MATCH(F$5,cleaning_log!$A$2:$ZZ$2,0),0)</f>
        <v>#N/A</v>
      </c>
      <c r="G288" t="e">
        <f>VLOOKUP($A288,cleaning_log!$A$1:$ZZ$9791,MATCH(G$5,cleaning_log!$A$2:$ZZ$2,0),0)</f>
        <v>#N/A</v>
      </c>
      <c r="H288" t="str">
        <f t="shared" ca="1" si="14"/>
        <v>?</v>
      </c>
      <c r="I288" t="e">
        <f>VLOOKUP($A288,cleaning_log!$A$1:$ZZ$9791,MATCH(I$5,cleaning_log!$A$2:$ZZ$2,0),0)</f>
        <v>#N/A</v>
      </c>
      <c r="J288" t="e">
        <f>VLOOKUP($A288,cleaning_log!$A$1:$ZZ$9791,MATCH(J$5,cleaning_log!$A$2:$ZZ$2,0),0)</f>
        <v>#N/A</v>
      </c>
    </row>
    <row r="289" spans="1:10" hidden="1" x14ac:dyDescent="0.2">
      <c r="A289" s="19" t="s">
        <v>4672</v>
      </c>
      <c r="B289" t="str">
        <f>IF(NOT(ISNA(VLOOKUP($A289,miplib2017!$A$5:$A$10000,1,0))),"miplib2017",IF(NOT(ISNA(VLOOKUP($A289,miplib2010!$A$5:$A$10000,1,0))),"miplib2010",IF(NOT(ISNA(VLOOKUP($A289,miplib2003!$A$5:$A$10000,1,0))),"miplib2003",IF(NOT(ISNA(VLOOKUP($A289,miplib3!$A$5:$A$10000,1,0))),"miplib3",IF(NOT(ISNA(VLOOKUP($A289,miplib2!$A$5:$A$10000,1,0))),"miplib2",IF(NOT(ISNA(VLOOKUP($A289,coral!$A$5:$A$10000,1,0))),"coral",IF(NOT(ISNA(VLOOKUP($A289,neos!$A$5:$A$10000,1,0))),"neos","COULD NOT FIND")))))))</f>
        <v>coral</v>
      </c>
      <c r="C289" t="str">
        <f t="shared" si="13"/>
        <v>coral/neos-1223462</v>
      </c>
      <c r="D289">
        <f t="shared" ca="1" si="15"/>
        <v>5890</v>
      </c>
      <c r="E289">
        <f t="shared" ca="1" si="15"/>
        <v>5495</v>
      </c>
      <c r="F289" t="e">
        <f>VLOOKUP($A289,cleaning_log!$A$1:$ZZ$9791,MATCH(F$5,cleaning_log!$A$2:$ZZ$2,0),0)</f>
        <v>#N/A</v>
      </c>
      <c r="G289" t="e">
        <f>VLOOKUP($A289,cleaning_log!$A$1:$ZZ$9791,MATCH(G$5,cleaning_log!$A$2:$ZZ$2,0),0)</f>
        <v>#N/A</v>
      </c>
      <c r="H289" t="str">
        <f t="shared" ca="1" si="14"/>
        <v>?</v>
      </c>
      <c r="I289" t="e">
        <f>VLOOKUP($A289,cleaning_log!$A$1:$ZZ$9791,MATCH(I$5,cleaning_log!$A$2:$ZZ$2,0),0)</f>
        <v>#N/A</v>
      </c>
      <c r="J289" t="e">
        <f>VLOOKUP($A289,cleaning_log!$A$1:$ZZ$9791,MATCH(J$5,cleaning_log!$A$2:$ZZ$2,0),0)</f>
        <v>#N/A</v>
      </c>
    </row>
    <row r="290" spans="1:10" x14ac:dyDescent="0.2">
      <c r="A290" t="s">
        <v>4167</v>
      </c>
      <c r="B290" t="str">
        <f>IF(NOT(ISNA(VLOOKUP($A290,miplib2017!$A$5:$A$10000,1,0))),"miplib2017",IF(NOT(ISNA(VLOOKUP($A290,miplib2010!$A$5:$A$10000,1,0))),"miplib2010",IF(NOT(ISNA(VLOOKUP($A290,miplib2003!$A$5:$A$10000,1,0))),"miplib2003",IF(NOT(ISNA(VLOOKUP($A290,miplib3!$A$5:$A$10000,1,0))),"miplib3",IF(NOT(ISNA(VLOOKUP($A290,miplib2!$A$5:$A$10000,1,0))),"miplib2",IF(NOT(ISNA(VLOOKUP($A290,coral!$A$5:$A$10000,1,0))),"coral",IF(NOT(ISNA(VLOOKUP($A290,neos!$A$5:$A$10000,1,0))),"neos","COULD NOT FIND")))))))</f>
        <v>miplib2010</v>
      </c>
      <c r="C290" t="str">
        <f t="shared" si="13"/>
        <v>miplib2010/neos-1224597</v>
      </c>
      <c r="D290">
        <f t="shared" ca="1" si="15"/>
        <v>3276</v>
      </c>
      <c r="E290">
        <f t="shared" ca="1" si="15"/>
        <v>3395</v>
      </c>
      <c r="F290" t="e">
        <f>VLOOKUP($A290,cleaning_log!$A$1:$ZZ$9791,MATCH(F$5,cleaning_log!$A$2:$ZZ$2,0),0)</f>
        <v>#N/A</v>
      </c>
      <c r="G290" t="e">
        <f>VLOOKUP($A290,cleaning_log!$A$1:$ZZ$9791,MATCH(G$5,cleaning_log!$A$2:$ZZ$2,0),0)</f>
        <v>#N/A</v>
      </c>
      <c r="H290">
        <f t="shared" ca="1" si="14"/>
        <v>-428</v>
      </c>
      <c r="I290" t="e">
        <f>VLOOKUP($A290,cleaning_log!$A$1:$ZZ$9791,MATCH(I$5,cleaning_log!$A$2:$ZZ$2,0),0)</f>
        <v>#N/A</v>
      </c>
      <c r="J290" t="e">
        <f>VLOOKUP($A290,cleaning_log!$A$1:$ZZ$9791,MATCH(J$5,cleaning_log!$A$2:$ZZ$2,0),0)</f>
        <v>#N/A</v>
      </c>
    </row>
    <row r="291" spans="1:10" hidden="1" x14ac:dyDescent="0.2">
      <c r="A291" t="s">
        <v>1696</v>
      </c>
      <c r="B291" t="str">
        <f>IF(NOT(ISNA(VLOOKUP($A291,miplib2017!$A$5:$A$10000,1,0))),"miplib2017",IF(NOT(ISNA(VLOOKUP($A291,miplib2010!$A$5:$A$10000,1,0))),"miplib2010",IF(NOT(ISNA(VLOOKUP($A291,miplib2003!$A$5:$A$10000,1,0))),"miplib2003",IF(NOT(ISNA(VLOOKUP($A291,miplib3!$A$5:$A$10000,1,0))),"miplib3",IF(NOT(ISNA(VLOOKUP($A291,miplib2!$A$5:$A$10000,1,0))),"miplib2",IF(NOT(ISNA(VLOOKUP($A291,coral!$A$5:$A$10000,1,0))),"coral",IF(NOT(ISNA(VLOOKUP($A291,neos!$A$5:$A$10000,1,0))),"neos","COULD NOT FIND")))))))</f>
        <v>miplib2010</v>
      </c>
      <c r="C291" t="str">
        <f t="shared" si="13"/>
        <v>miplib2010/neos-1225589</v>
      </c>
      <c r="D291">
        <f t="shared" ca="1" si="15"/>
        <v>675</v>
      </c>
      <c r="E291">
        <f t="shared" ca="1" si="15"/>
        <v>1300</v>
      </c>
      <c r="F291">
        <f>VLOOKUP($A291,cleaning_log!$A$1:$ZZ$9791,MATCH(F$5,cleaning_log!$A$2:$ZZ$2,0),0)</f>
        <v>650</v>
      </c>
      <c r="G291">
        <f>VLOOKUP($A291,cleaning_log!$A$1:$ZZ$9791,MATCH(G$5,cleaning_log!$A$2:$ZZ$2,0),0)</f>
        <v>1250</v>
      </c>
      <c r="H291">
        <f t="shared" ca="1" si="14"/>
        <v>1231065191.8499999</v>
      </c>
      <c r="I291">
        <f>VLOOKUP($A291,cleaning_log!$A$1:$ZZ$9791,MATCH(I$5,cleaning_log!$A$2:$ZZ$2,0),0)</f>
        <v>200000000</v>
      </c>
      <c r="J291">
        <f>VLOOKUP($A291,cleaning_log!$A$1:$ZZ$9791,MATCH(J$5,cleaning_log!$A$2:$ZZ$2,0),0)</f>
        <v>200000000</v>
      </c>
    </row>
    <row r="292" spans="1:10" hidden="1" x14ac:dyDescent="0.2">
      <c r="A292" s="19" t="s">
        <v>1710</v>
      </c>
      <c r="B292" t="str">
        <f>IF(NOT(ISNA(VLOOKUP($A292,miplib2017!$A$5:$A$10000,1,0))),"miplib2017",IF(NOT(ISNA(VLOOKUP($A292,miplib2010!$A$5:$A$10000,1,0))),"miplib2010",IF(NOT(ISNA(VLOOKUP($A292,miplib2003!$A$5:$A$10000,1,0))),"miplib2003",IF(NOT(ISNA(VLOOKUP($A292,miplib3!$A$5:$A$10000,1,0))),"miplib3",IF(NOT(ISNA(VLOOKUP($A292,miplib2!$A$5:$A$10000,1,0))),"miplib2",IF(NOT(ISNA(VLOOKUP($A292,coral!$A$5:$A$10000,1,0))),"coral",IF(NOT(ISNA(VLOOKUP($A292,neos!$A$5:$A$10000,1,0))),"neos","COULD NOT FIND")))))))</f>
        <v>coral</v>
      </c>
      <c r="C292" t="str">
        <f t="shared" si="13"/>
        <v>coral/neos-1228986</v>
      </c>
      <c r="D292">
        <f t="shared" ca="1" si="15"/>
        <v>356</v>
      </c>
      <c r="E292">
        <f t="shared" ca="1" si="15"/>
        <v>260</v>
      </c>
      <c r="F292">
        <f>VLOOKUP($A292,cleaning_log!$A$1:$ZZ$9791,MATCH(F$5,cleaning_log!$A$2:$ZZ$2,0),0)</f>
        <v>211</v>
      </c>
      <c r="G292">
        <f>VLOOKUP($A292,cleaning_log!$A$1:$ZZ$9791,MATCH(G$5,cleaning_log!$A$2:$ZZ$2,0),0)</f>
        <v>150</v>
      </c>
      <c r="H292">
        <f t="shared" ca="1" si="14"/>
        <v>-123</v>
      </c>
      <c r="I292">
        <f>VLOOKUP($A292,cleaning_log!$A$1:$ZZ$9791,MATCH(I$5,cleaning_log!$A$2:$ZZ$2,0),0)</f>
        <v>-130</v>
      </c>
      <c r="J292">
        <f>VLOOKUP($A292,cleaning_log!$A$1:$ZZ$9791,MATCH(J$5,cleaning_log!$A$2:$ZZ$2,0),0)</f>
        <v>-130</v>
      </c>
    </row>
    <row r="293" spans="1:10" hidden="1" x14ac:dyDescent="0.2">
      <c r="A293" s="19" t="s">
        <v>1728</v>
      </c>
      <c r="B293" t="str">
        <f>IF(NOT(ISNA(VLOOKUP($A293,miplib2017!$A$5:$A$10000,1,0))),"miplib2017",IF(NOT(ISNA(VLOOKUP($A293,miplib2010!$A$5:$A$10000,1,0))),"miplib2010",IF(NOT(ISNA(VLOOKUP($A293,miplib2003!$A$5:$A$10000,1,0))),"miplib2003",IF(NOT(ISNA(VLOOKUP($A293,miplib3!$A$5:$A$10000,1,0))),"miplib3",IF(NOT(ISNA(VLOOKUP($A293,miplib2!$A$5:$A$10000,1,0))),"miplib2",IF(NOT(ISNA(VLOOKUP($A293,coral!$A$5:$A$10000,1,0))),"coral",IF(NOT(ISNA(VLOOKUP($A293,neos!$A$5:$A$10000,1,0))),"neos","COULD NOT FIND")))))))</f>
        <v>coral</v>
      </c>
      <c r="C293" t="str">
        <f t="shared" si="13"/>
        <v>coral/neos-1281048</v>
      </c>
      <c r="D293">
        <f t="shared" ca="1" si="15"/>
        <v>522</v>
      </c>
      <c r="E293">
        <f t="shared" ca="1" si="15"/>
        <v>739</v>
      </c>
      <c r="F293">
        <f>VLOOKUP($A293,cleaning_log!$A$1:$ZZ$9791,MATCH(F$5,cleaning_log!$A$2:$ZZ$2,0),0)</f>
        <v>459</v>
      </c>
      <c r="G293">
        <f>VLOOKUP($A293,cleaning_log!$A$1:$ZZ$9791,MATCH(G$5,cleaning_log!$A$2:$ZZ$2,0),0)</f>
        <v>685</v>
      </c>
      <c r="H293">
        <f t="shared" ca="1" si="14"/>
        <v>601</v>
      </c>
      <c r="I293">
        <f>VLOOKUP($A293,cleaning_log!$A$1:$ZZ$9791,MATCH(I$5,cleaning_log!$A$2:$ZZ$2,0),0)</f>
        <v>450</v>
      </c>
      <c r="J293">
        <f>VLOOKUP($A293,cleaning_log!$A$1:$ZZ$9791,MATCH(J$5,cleaning_log!$A$2:$ZZ$2,0),0)</f>
        <v>450.00000000005798</v>
      </c>
    </row>
    <row r="294" spans="1:10" hidden="1" x14ac:dyDescent="0.2">
      <c r="A294" t="s">
        <v>4168</v>
      </c>
      <c r="B294" t="str">
        <f>IF(NOT(ISNA(VLOOKUP($A294,miplib2017!$A$5:$A$10000,1,0))),"miplib2017",IF(NOT(ISNA(VLOOKUP($A294,miplib2010!$A$5:$A$10000,1,0))),"miplib2010",IF(NOT(ISNA(VLOOKUP($A294,miplib2003!$A$5:$A$10000,1,0))),"miplib2003",IF(NOT(ISNA(VLOOKUP($A294,miplib3!$A$5:$A$10000,1,0))),"miplib3",IF(NOT(ISNA(VLOOKUP($A294,miplib2!$A$5:$A$10000,1,0))),"miplib2",IF(NOT(ISNA(VLOOKUP($A294,coral!$A$5:$A$10000,1,0))),"coral",IF(NOT(ISNA(VLOOKUP($A294,neos!$A$5:$A$10000,1,0))),"neos","COULD NOT FIND")))))))</f>
        <v>miplib2010</v>
      </c>
      <c r="C294" t="str">
        <f t="shared" si="13"/>
        <v>miplib2010/neos-1311124</v>
      </c>
      <c r="D294">
        <f t="shared" ca="1" si="15"/>
        <v>1643</v>
      </c>
      <c r="E294">
        <f t="shared" ca="1" si="15"/>
        <v>1092</v>
      </c>
      <c r="F294" t="e">
        <f>VLOOKUP($A294,cleaning_log!$A$1:$ZZ$9791,MATCH(F$5,cleaning_log!$A$2:$ZZ$2,0),0)</f>
        <v>#N/A</v>
      </c>
      <c r="G294" t="e">
        <f>VLOOKUP($A294,cleaning_log!$A$1:$ZZ$9791,MATCH(G$5,cleaning_log!$A$2:$ZZ$2,0),0)</f>
        <v>#N/A</v>
      </c>
      <c r="H294" t="str">
        <f t="shared" ca="1" si="14"/>
        <v>?</v>
      </c>
      <c r="I294" t="e">
        <f>VLOOKUP($A294,cleaning_log!$A$1:$ZZ$9791,MATCH(I$5,cleaning_log!$A$2:$ZZ$2,0),0)</f>
        <v>#N/A</v>
      </c>
      <c r="J294" t="e">
        <f>VLOOKUP($A294,cleaning_log!$A$1:$ZZ$9791,MATCH(J$5,cleaning_log!$A$2:$ZZ$2,0),0)</f>
        <v>#N/A</v>
      </c>
    </row>
    <row r="295" spans="1:10" hidden="1" x14ac:dyDescent="0.2">
      <c r="A295" s="19" t="s">
        <v>4673</v>
      </c>
      <c r="B295" t="str">
        <f>IF(NOT(ISNA(VLOOKUP($A295,miplib2017!$A$5:$A$10000,1,0))),"miplib2017",IF(NOT(ISNA(VLOOKUP($A295,miplib2010!$A$5:$A$10000,1,0))),"miplib2010",IF(NOT(ISNA(VLOOKUP($A295,miplib2003!$A$5:$A$10000,1,0))),"miplib2003",IF(NOT(ISNA(VLOOKUP($A295,miplib3!$A$5:$A$10000,1,0))),"miplib3",IF(NOT(ISNA(VLOOKUP($A295,miplib2!$A$5:$A$10000,1,0))),"miplib2",IF(NOT(ISNA(VLOOKUP($A295,coral!$A$5:$A$10000,1,0))),"coral",IF(NOT(ISNA(VLOOKUP($A295,neos!$A$5:$A$10000,1,0))),"neos","COULD NOT FIND")))))))</f>
        <v>coral</v>
      </c>
      <c r="C295" t="str">
        <f t="shared" si="13"/>
        <v>coral/neos-1324574</v>
      </c>
      <c r="D295">
        <f t="shared" ca="1" si="15"/>
        <v>5904</v>
      </c>
      <c r="E295">
        <f t="shared" ca="1" si="15"/>
        <v>5256</v>
      </c>
      <c r="F295" t="e">
        <f>VLOOKUP($A295,cleaning_log!$A$1:$ZZ$9791,MATCH(F$5,cleaning_log!$A$2:$ZZ$2,0),0)</f>
        <v>#N/A</v>
      </c>
      <c r="G295" t="e">
        <f>VLOOKUP($A295,cleaning_log!$A$1:$ZZ$9791,MATCH(G$5,cleaning_log!$A$2:$ZZ$2,0),0)</f>
        <v>#N/A</v>
      </c>
      <c r="H295" t="str">
        <f t="shared" ca="1" si="14"/>
        <v>?</v>
      </c>
      <c r="I295" t="e">
        <f>VLOOKUP($A295,cleaning_log!$A$1:$ZZ$9791,MATCH(I$5,cleaning_log!$A$2:$ZZ$2,0),0)</f>
        <v>#N/A</v>
      </c>
      <c r="J295" t="e">
        <f>VLOOKUP($A295,cleaning_log!$A$1:$ZZ$9791,MATCH(J$5,cleaning_log!$A$2:$ZZ$2,0),0)</f>
        <v>#N/A</v>
      </c>
    </row>
    <row r="296" spans="1:10" hidden="1" x14ac:dyDescent="0.2">
      <c r="A296" s="19" t="s">
        <v>4674</v>
      </c>
      <c r="B296" t="str">
        <f>IF(NOT(ISNA(VLOOKUP($A296,miplib2017!$A$5:$A$10000,1,0))),"miplib2017",IF(NOT(ISNA(VLOOKUP($A296,miplib2010!$A$5:$A$10000,1,0))),"miplib2010",IF(NOT(ISNA(VLOOKUP($A296,miplib2003!$A$5:$A$10000,1,0))),"miplib2003",IF(NOT(ISNA(VLOOKUP($A296,miplib3!$A$5:$A$10000,1,0))),"miplib3",IF(NOT(ISNA(VLOOKUP($A296,miplib2!$A$5:$A$10000,1,0))),"miplib2",IF(NOT(ISNA(VLOOKUP($A296,coral!$A$5:$A$10000,1,0))),"coral",IF(NOT(ISNA(VLOOKUP($A296,neos!$A$5:$A$10000,1,0))),"neos","COULD NOT FIND")))))))</f>
        <v>coral</v>
      </c>
      <c r="C296" t="str">
        <f t="shared" si="13"/>
        <v>coral/neos-1330346</v>
      </c>
      <c r="D296">
        <f t="shared" ca="1" si="15"/>
        <v>4248</v>
      </c>
      <c r="E296">
        <f t="shared" ca="1" si="15"/>
        <v>2664</v>
      </c>
      <c r="F296" t="e">
        <f>VLOOKUP($A296,cleaning_log!$A$1:$ZZ$9791,MATCH(F$5,cleaning_log!$A$2:$ZZ$2,0),0)</f>
        <v>#N/A</v>
      </c>
      <c r="G296" t="e">
        <f>VLOOKUP($A296,cleaning_log!$A$1:$ZZ$9791,MATCH(G$5,cleaning_log!$A$2:$ZZ$2,0),0)</f>
        <v>#N/A</v>
      </c>
      <c r="H296" t="str">
        <f t="shared" ca="1" si="14"/>
        <v>?</v>
      </c>
      <c r="I296" t="e">
        <f>VLOOKUP($A296,cleaning_log!$A$1:$ZZ$9791,MATCH(I$5,cleaning_log!$A$2:$ZZ$2,0),0)</f>
        <v>#N/A</v>
      </c>
      <c r="J296" t="e">
        <f>VLOOKUP($A296,cleaning_log!$A$1:$ZZ$9791,MATCH(J$5,cleaning_log!$A$2:$ZZ$2,0),0)</f>
        <v>#N/A</v>
      </c>
    </row>
    <row r="297" spans="1:10" hidden="1" x14ac:dyDescent="0.2">
      <c r="A297" s="19" t="s">
        <v>4675</v>
      </c>
      <c r="B297" t="str">
        <f>IF(NOT(ISNA(VLOOKUP($A297,miplib2017!$A$5:$A$10000,1,0))),"miplib2017",IF(NOT(ISNA(VLOOKUP($A297,miplib2010!$A$5:$A$10000,1,0))),"miplib2010",IF(NOT(ISNA(VLOOKUP($A297,miplib2003!$A$5:$A$10000,1,0))),"miplib2003",IF(NOT(ISNA(VLOOKUP($A297,miplib3!$A$5:$A$10000,1,0))),"miplib3",IF(NOT(ISNA(VLOOKUP($A297,miplib2!$A$5:$A$10000,1,0))),"miplib2",IF(NOT(ISNA(VLOOKUP($A297,coral!$A$5:$A$10000,1,0))),"coral",IF(NOT(ISNA(VLOOKUP($A297,neos!$A$5:$A$10000,1,0))),"neos","COULD NOT FIND")))))))</f>
        <v>coral</v>
      </c>
      <c r="C297" t="str">
        <f t="shared" si="13"/>
        <v>coral/neos-1330635</v>
      </c>
      <c r="D297">
        <f t="shared" ca="1" si="15"/>
        <v>2717</v>
      </c>
      <c r="E297">
        <f t="shared" ca="1" si="15"/>
        <v>1736</v>
      </c>
      <c r="F297" t="e">
        <f>VLOOKUP($A297,cleaning_log!$A$1:$ZZ$9791,MATCH(F$5,cleaning_log!$A$2:$ZZ$2,0),0)</f>
        <v>#N/A</v>
      </c>
      <c r="G297" t="e">
        <f>VLOOKUP($A297,cleaning_log!$A$1:$ZZ$9791,MATCH(G$5,cleaning_log!$A$2:$ZZ$2,0),0)</f>
        <v>#N/A</v>
      </c>
      <c r="H297" t="str">
        <f t="shared" ca="1" si="14"/>
        <v>?</v>
      </c>
      <c r="I297" t="e">
        <f>VLOOKUP($A297,cleaning_log!$A$1:$ZZ$9791,MATCH(I$5,cleaning_log!$A$2:$ZZ$2,0),0)</f>
        <v>#N/A</v>
      </c>
      <c r="J297" t="e">
        <f>VLOOKUP($A297,cleaning_log!$A$1:$ZZ$9791,MATCH(J$5,cleaning_log!$A$2:$ZZ$2,0),0)</f>
        <v>#N/A</v>
      </c>
    </row>
    <row r="298" spans="1:10" x14ac:dyDescent="0.2">
      <c r="A298" t="s">
        <v>4169</v>
      </c>
      <c r="B298" t="str">
        <f>IF(NOT(ISNA(VLOOKUP($A298,miplib2017!$A$5:$A$10000,1,0))),"miplib2017",IF(NOT(ISNA(VLOOKUP($A298,miplib2010!$A$5:$A$10000,1,0))),"miplib2010",IF(NOT(ISNA(VLOOKUP($A298,miplib2003!$A$5:$A$10000,1,0))),"miplib2003",IF(NOT(ISNA(VLOOKUP($A298,miplib3!$A$5:$A$10000,1,0))),"miplib3",IF(NOT(ISNA(VLOOKUP($A298,miplib2!$A$5:$A$10000,1,0))),"miplib2",IF(NOT(ISNA(VLOOKUP($A298,coral!$A$5:$A$10000,1,0))),"coral",IF(NOT(ISNA(VLOOKUP($A298,neos!$A$5:$A$10000,1,0))),"neos","COULD NOT FIND")))))))</f>
        <v>miplib2010</v>
      </c>
      <c r="C298" t="str">
        <f t="shared" si="13"/>
        <v>miplib2010/neos-1337307</v>
      </c>
      <c r="D298">
        <f t="shared" ca="1" si="15"/>
        <v>5687</v>
      </c>
      <c r="E298">
        <f t="shared" ca="1" si="15"/>
        <v>2840</v>
      </c>
      <c r="F298" t="e">
        <f>VLOOKUP($A298,cleaning_log!$A$1:$ZZ$9791,MATCH(F$5,cleaning_log!$A$2:$ZZ$2,0),0)</f>
        <v>#N/A</v>
      </c>
      <c r="G298" t="e">
        <f>VLOOKUP($A298,cleaning_log!$A$1:$ZZ$9791,MATCH(G$5,cleaning_log!$A$2:$ZZ$2,0),0)</f>
        <v>#N/A</v>
      </c>
      <c r="H298">
        <f t="shared" ca="1" si="14"/>
        <v>-202319</v>
      </c>
      <c r="I298" t="e">
        <f>VLOOKUP($A298,cleaning_log!$A$1:$ZZ$9791,MATCH(I$5,cleaning_log!$A$2:$ZZ$2,0),0)</f>
        <v>#N/A</v>
      </c>
      <c r="J298" t="e">
        <f>VLOOKUP($A298,cleaning_log!$A$1:$ZZ$9791,MATCH(J$5,cleaning_log!$A$2:$ZZ$2,0),0)</f>
        <v>#N/A</v>
      </c>
    </row>
    <row r="299" spans="1:10" x14ac:dyDescent="0.2">
      <c r="A299" s="19" t="s">
        <v>4676</v>
      </c>
      <c r="B299" t="str">
        <f>IF(NOT(ISNA(VLOOKUP($A299,miplib2017!$A$5:$A$10000,1,0))),"miplib2017",IF(NOT(ISNA(VLOOKUP($A299,miplib2010!$A$5:$A$10000,1,0))),"miplib2010",IF(NOT(ISNA(VLOOKUP($A299,miplib2003!$A$5:$A$10000,1,0))),"miplib2003",IF(NOT(ISNA(VLOOKUP($A299,miplib3!$A$5:$A$10000,1,0))),"miplib3",IF(NOT(ISNA(VLOOKUP($A299,miplib2!$A$5:$A$10000,1,0))),"miplib2",IF(NOT(ISNA(VLOOKUP($A299,coral!$A$5:$A$10000,1,0))),"coral",IF(NOT(ISNA(VLOOKUP($A299,neos!$A$5:$A$10000,1,0))),"neos","COULD NOT FIND")))))))</f>
        <v>coral</v>
      </c>
      <c r="C299" t="str">
        <f t="shared" si="13"/>
        <v>coral/neos-1337489</v>
      </c>
      <c r="D299">
        <f t="shared" ca="1" si="15"/>
        <v>356</v>
      </c>
      <c r="E299">
        <f t="shared" ca="1" si="15"/>
        <v>260</v>
      </c>
      <c r="F299" t="e">
        <f>VLOOKUP($A299,cleaning_log!$A$1:$ZZ$9791,MATCH(F$5,cleaning_log!$A$2:$ZZ$2,0),0)</f>
        <v>#N/A</v>
      </c>
      <c r="G299" t="e">
        <f>VLOOKUP($A299,cleaning_log!$A$1:$ZZ$9791,MATCH(G$5,cleaning_log!$A$2:$ZZ$2,0),0)</f>
        <v>#N/A</v>
      </c>
      <c r="H299">
        <f t="shared" ca="1" si="14"/>
        <v>-77</v>
      </c>
      <c r="I299" t="e">
        <f>VLOOKUP($A299,cleaning_log!$A$1:$ZZ$9791,MATCH(I$5,cleaning_log!$A$2:$ZZ$2,0),0)</f>
        <v>#N/A</v>
      </c>
      <c r="J299" t="e">
        <f>VLOOKUP($A299,cleaning_log!$A$1:$ZZ$9791,MATCH(J$5,cleaning_log!$A$2:$ZZ$2,0),0)</f>
        <v>#N/A</v>
      </c>
    </row>
    <row r="300" spans="1:10" hidden="1" x14ac:dyDescent="0.2">
      <c r="A300" s="19" t="s">
        <v>4677</v>
      </c>
      <c r="B300" t="str">
        <f>IF(NOT(ISNA(VLOOKUP($A300,miplib2017!$A$5:$A$10000,1,0))),"miplib2017",IF(NOT(ISNA(VLOOKUP($A300,miplib2010!$A$5:$A$10000,1,0))),"miplib2010",IF(NOT(ISNA(VLOOKUP($A300,miplib2003!$A$5:$A$10000,1,0))),"miplib2003",IF(NOT(ISNA(VLOOKUP($A300,miplib3!$A$5:$A$10000,1,0))),"miplib3",IF(NOT(ISNA(VLOOKUP($A300,miplib2!$A$5:$A$10000,1,0))),"miplib2",IF(NOT(ISNA(VLOOKUP($A300,coral!$A$5:$A$10000,1,0))),"coral",IF(NOT(ISNA(VLOOKUP($A300,neos!$A$5:$A$10000,1,0))),"neos","COULD NOT FIND")))))))</f>
        <v>coral</v>
      </c>
      <c r="C300" t="str">
        <f t="shared" si="13"/>
        <v>coral/neos-1346382</v>
      </c>
      <c r="D300">
        <f t="shared" ca="1" si="15"/>
        <v>796</v>
      </c>
      <c r="E300">
        <f t="shared" ca="1" si="15"/>
        <v>520</v>
      </c>
      <c r="F300" t="e">
        <f>VLOOKUP($A300,cleaning_log!$A$1:$ZZ$9791,MATCH(F$5,cleaning_log!$A$2:$ZZ$2,0),0)</f>
        <v>#N/A</v>
      </c>
      <c r="G300" t="e">
        <f>VLOOKUP($A300,cleaning_log!$A$1:$ZZ$9791,MATCH(G$5,cleaning_log!$A$2:$ZZ$2,0),0)</f>
        <v>#N/A</v>
      </c>
      <c r="H300" t="str">
        <f t="shared" ca="1" si="14"/>
        <v>?</v>
      </c>
      <c r="I300" t="e">
        <f>VLOOKUP($A300,cleaning_log!$A$1:$ZZ$9791,MATCH(I$5,cleaning_log!$A$2:$ZZ$2,0),0)</f>
        <v>#N/A</v>
      </c>
      <c r="J300" t="e">
        <f>VLOOKUP($A300,cleaning_log!$A$1:$ZZ$9791,MATCH(J$5,cleaning_log!$A$2:$ZZ$2,0),0)</f>
        <v>#N/A</v>
      </c>
    </row>
    <row r="301" spans="1:10" hidden="1" x14ac:dyDescent="0.2">
      <c r="A301" t="s">
        <v>4417</v>
      </c>
      <c r="B301" t="str">
        <f>IF(NOT(ISNA(VLOOKUP($A301,miplib2017!$A$5:$A$10000,1,0))),"miplib2017",IF(NOT(ISNA(VLOOKUP($A301,miplib2010!$A$5:$A$10000,1,0))),"miplib2010",IF(NOT(ISNA(VLOOKUP($A301,miplib2003!$A$5:$A$10000,1,0))),"miplib2003",IF(NOT(ISNA(VLOOKUP($A301,miplib3!$A$5:$A$10000,1,0))),"miplib3",IF(NOT(ISNA(VLOOKUP($A301,miplib2!$A$5:$A$10000,1,0))),"miplib2",IF(NOT(ISNA(VLOOKUP($A301,coral!$A$5:$A$10000,1,0))),"coral",IF(NOT(ISNA(VLOOKUP($A301,neos!$A$5:$A$10000,1,0))),"neos","COULD NOT FIND")))))))</f>
        <v>miplib2017</v>
      </c>
      <c r="C301" t="str">
        <f t="shared" si="13"/>
        <v>miplib2017/neos-1354092</v>
      </c>
      <c r="D301">
        <f t="shared" ca="1" si="15"/>
        <v>3135</v>
      </c>
      <c r="E301">
        <f t="shared" ca="1" si="15"/>
        <v>13702</v>
      </c>
      <c r="F301">
        <f>VLOOKUP($A301,cleaning_log!$A$1:$ZZ$9791,MATCH(F$5,cleaning_log!$A$2:$ZZ$2,0),0)</f>
        <v>3135</v>
      </c>
      <c r="G301">
        <f>VLOOKUP($A301,cleaning_log!$A$1:$ZZ$9791,MATCH(G$5,cleaning_log!$A$2:$ZZ$2,0),0)</f>
        <v>13702</v>
      </c>
      <c r="H301">
        <f t="shared" ca="1" si="14"/>
        <v>46</v>
      </c>
      <c r="I301">
        <f>VLOOKUP($A301,cleaning_log!$A$1:$ZZ$9791,MATCH(I$5,cleaning_log!$A$2:$ZZ$2,0),0)</f>
        <v>13.285714285714199</v>
      </c>
      <c r="J301">
        <f>VLOOKUP($A301,cleaning_log!$A$1:$ZZ$9791,MATCH(J$5,cleaning_log!$A$2:$ZZ$2,0),0)</f>
        <v>13.285714285714199</v>
      </c>
    </row>
    <row r="302" spans="1:10" x14ac:dyDescent="0.2">
      <c r="A302" s="19" t="s">
        <v>4678</v>
      </c>
      <c r="B302" t="str">
        <f>IF(NOT(ISNA(VLOOKUP($A302,miplib2017!$A$5:$A$10000,1,0))),"miplib2017",IF(NOT(ISNA(VLOOKUP($A302,miplib2010!$A$5:$A$10000,1,0))),"miplib2010",IF(NOT(ISNA(VLOOKUP($A302,miplib2003!$A$5:$A$10000,1,0))),"miplib2003",IF(NOT(ISNA(VLOOKUP($A302,miplib3!$A$5:$A$10000,1,0))),"miplib3",IF(NOT(ISNA(VLOOKUP($A302,miplib2!$A$5:$A$10000,1,0))),"miplib2",IF(NOT(ISNA(VLOOKUP($A302,coral!$A$5:$A$10000,1,0))),"coral",IF(NOT(ISNA(VLOOKUP($A302,neos!$A$5:$A$10000,1,0))),"neos","COULD NOT FIND")))))))</f>
        <v>coral</v>
      </c>
      <c r="C302" t="str">
        <f t="shared" si="13"/>
        <v>coral/neos-1367061</v>
      </c>
      <c r="D302">
        <f t="shared" ca="1" si="15"/>
        <v>102750</v>
      </c>
      <c r="E302">
        <f t="shared" ca="1" si="15"/>
        <v>36600</v>
      </c>
      <c r="F302" t="e">
        <f>VLOOKUP($A302,cleaning_log!$A$1:$ZZ$9791,MATCH(F$5,cleaning_log!$A$2:$ZZ$2,0),0)</f>
        <v>#N/A</v>
      </c>
      <c r="G302" t="e">
        <f>VLOOKUP($A302,cleaning_log!$A$1:$ZZ$9791,MATCH(G$5,cleaning_log!$A$2:$ZZ$2,0),0)</f>
        <v>#N/A</v>
      </c>
      <c r="H302">
        <f t="shared" ca="1" si="14"/>
        <v>31320456.260000002</v>
      </c>
      <c r="I302" t="e">
        <f>VLOOKUP($A302,cleaning_log!$A$1:$ZZ$9791,MATCH(I$5,cleaning_log!$A$2:$ZZ$2,0),0)</f>
        <v>#N/A</v>
      </c>
      <c r="J302" t="e">
        <f>VLOOKUP($A302,cleaning_log!$A$1:$ZZ$9791,MATCH(J$5,cleaning_log!$A$2:$ZZ$2,0),0)</f>
        <v>#N/A</v>
      </c>
    </row>
    <row r="303" spans="1:10" hidden="1" x14ac:dyDescent="0.2">
      <c r="A303" t="s">
        <v>1749</v>
      </c>
      <c r="B303" t="str">
        <f>IF(NOT(ISNA(VLOOKUP($A303,miplib2017!$A$5:$A$10000,1,0))),"miplib2017",IF(NOT(ISNA(VLOOKUP($A303,miplib2010!$A$5:$A$10000,1,0))),"miplib2010",IF(NOT(ISNA(VLOOKUP($A303,miplib2003!$A$5:$A$10000,1,0))),"miplib2003",IF(NOT(ISNA(VLOOKUP($A303,miplib3!$A$5:$A$10000,1,0))),"miplib3",IF(NOT(ISNA(VLOOKUP($A303,miplib2!$A$5:$A$10000,1,0))),"miplib2",IF(NOT(ISNA(VLOOKUP($A303,coral!$A$5:$A$10000,1,0))),"coral",IF(NOT(ISNA(VLOOKUP($A303,neos!$A$5:$A$10000,1,0))),"neos","COULD NOT FIND")))))))</f>
        <v>miplib2010</v>
      </c>
      <c r="C303" t="str">
        <f t="shared" si="13"/>
        <v>miplib2010/neos-1396125</v>
      </c>
      <c r="D303">
        <f t="shared" ca="1" si="15"/>
        <v>1494</v>
      </c>
      <c r="E303">
        <f t="shared" ca="1" si="15"/>
        <v>1161</v>
      </c>
      <c r="F303">
        <f>VLOOKUP($A303,cleaning_log!$A$1:$ZZ$9791,MATCH(F$5,cleaning_log!$A$2:$ZZ$2,0),0)</f>
        <v>1437</v>
      </c>
      <c r="G303">
        <f>VLOOKUP($A303,cleaning_log!$A$1:$ZZ$9791,MATCH(G$5,cleaning_log!$A$2:$ZZ$2,0),0)</f>
        <v>1158</v>
      </c>
      <c r="H303">
        <f t="shared" ca="1" si="14"/>
        <v>3000.045337302</v>
      </c>
      <c r="I303">
        <f>VLOOKUP($A303,cleaning_log!$A$1:$ZZ$9791,MATCH(I$5,cleaning_log!$A$2:$ZZ$2,0),0)</f>
        <v>388.552399766306</v>
      </c>
      <c r="J303">
        <f>VLOOKUP($A303,cleaning_log!$A$1:$ZZ$9791,MATCH(J$5,cleaning_log!$A$2:$ZZ$2,0),0)</f>
        <v>1869.6569877965901</v>
      </c>
    </row>
    <row r="304" spans="1:10" hidden="1" x14ac:dyDescent="0.2">
      <c r="A304" s="19" t="s">
        <v>4679</v>
      </c>
      <c r="B304" t="str">
        <f>IF(NOT(ISNA(VLOOKUP($A304,miplib2017!$A$5:$A$10000,1,0))),"miplib2017",IF(NOT(ISNA(VLOOKUP($A304,miplib2010!$A$5:$A$10000,1,0))),"miplib2010",IF(NOT(ISNA(VLOOKUP($A304,miplib2003!$A$5:$A$10000,1,0))),"miplib2003",IF(NOT(ISNA(VLOOKUP($A304,miplib3!$A$5:$A$10000,1,0))),"miplib3",IF(NOT(ISNA(VLOOKUP($A304,miplib2!$A$5:$A$10000,1,0))),"miplib2",IF(NOT(ISNA(VLOOKUP($A304,coral!$A$5:$A$10000,1,0))),"coral",IF(NOT(ISNA(VLOOKUP($A304,neos!$A$5:$A$10000,1,0))),"neos","COULD NOT FIND")))))))</f>
        <v>coral</v>
      </c>
      <c r="C304" t="str">
        <f t="shared" si="13"/>
        <v>coral/neos-1407044</v>
      </c>
      <c r="D304">
        <f t="shared" ca="1" si="15"/>
        <v>6908</v>
      </c>
      <c r="E304">
        <f t="shared" ca="1" si="15"/>
        <v>16604</v>
      </c>
      <c r="F304" t="e">
        <f>VLOOKUP($A304,cleaning_log!$A$1:$ZZ$9791,MATCH(F$5,cleaning_log!$A$2:$ZZ$2,0),0)</f>
        <v>#N/A</v>
      </c>
      <c r="G304" t="e">
        <f>VLOOKUP($A304,cleaning_log!$A$1:$ZZ$9791,MATCH(G$5,cleaning_log!$A$2:$ZZ$2,0),0)</f>
        <v>#N/A</v>
      </c>
      <c r="H304" t="str">
        <f t="shared" ca="1" si="14"/>
        <v>?</v>
      </c>
      <c r="I304" t="e">
        <f>VLOOKUP($A304,cleaning_log!$A$1:$ZZ$9791,MATCH(I$5,cleaning_log!$A$2:$ZZ$2,0),0)</f>
        <v>#N/A</v>
      </c>
      <c r="J304" t="e">
        <f>VLOOKUP($A304,cleaning_log!$A$1:$ZZ$9791,MATCH(J$5,cleaning_log!$A$2:$ZZ$2,0),0)</f>
        <v>#N/A</v>
      </c>
    </row>
    <row r="305" spans="1:10" hidden="1" x14ac:dyDescent="0.2">
      <c r="A305" s="19" t="s">
        <v>1790</v>
      </c>
      <c r="B305" t="str">
        <f>IF(NOT(ISNA(VLOOKUP($A305,miplib2017!$A$5:$A$10000,1,0))),"miplib2017",IF(NOT(ISNA(VLOOKUP($A305,miplib2010!$A$5:$A$10000,1,0))),"miplib2010",IF(NOT(ISNA(VLOOKUP($A305,miplib2003!$A$5:$A$10000,1,0))),"miplib2003",IF(NOT(ISNA(VLOOKUP($A305,miplib3!$A$5:$A$10000,1,0))),"miplib3",IF(NOT(ISNA(VLOOKUP($A305,miplib2!$A$5:$A$10000,1,0))),"miplib2",IF(NOT(ISNA(VLOOKUP($A305,coral!$A$5:$A$10000,1,0))),"coral",IF(NOT(ISNA(VLOOKUP($A305,neos!$A$5:$A$10000,1,0))),"neos","COULD NOT FIND")))))))</f>
        <v>coral</v>
      </c>
      <c r="C305" t="str">
        <f t="shared" si="13"/>
        <v>coral/neos-1413153</v>
      </c>
      <c r="D305">
        <f t="shared" ca="1" si="15"/>
        <v>2500</v>
      </c>
      <c r="E305">
        <f t="shared" ca="1" si="15"/>
        <v>2451</v>
      </c>
      <c r="F305">
        <f>VLOOKUP($A305,cleaning_log!$A$1:$ZZ$9791,MATCH(F$5,cleaning_log!$A$2:$ZZ$2,0),0)</f>
        <v>2500</v>
      </c>
      <c r="G305">
        <f>VLOOKUP($A305,cleaning_log!$A$1:$ZZ$9791,MATCH(G$5,cleaning_log!$A$2:$ZZ$2,0),0)</f>
        <v>2451</v>
      </c>
      <c r="H305">
        <f t="shared" ca="1" si="14"/>
        <v>105.12</v>
      </c>
      <c r="I305">
        <f>VLOOKUP($A305,cleaning_log!$A$1:$ZZ$9791,MATCH(I$5,cleaning_log!$A$2:$ZZ$2,0),0)</f>
        <v>66.9507820593345</v>
      </c>
      <c r="J305">
        <f>VLOOKUP($A305,cleaning_log!$A$1:$ZZ$9791,MATCH(J$5,cleaning_log!$A$2:$ZZ$2,0),0)</f>
        <v>66.9507820593346</v>
      </c>
    </row>
    <row r="306" spans="1:10" hidden="1" x14ac:dyDescent="0.2">
      <c r="A306" s="19" t="s">
        <v>1812</v>
      </c>
      <c r="B306" t="str">
        <f>IF(NOT(ISNA(VLOOKUP($A306,miplib2017!$A$5:$A$10000,1,0))),"miplib2017",IF(NOT(ISNA(VLOOKUP($A306,miplib2010!$A$5:$A$10000,1,0))),"miplib2010",IF(NOT(ISNA(VLOOKUP($A306,miplib2003!$A$5:$A$10000,1,0))),"miplib2003",IF(NOT(ISNA(VLOOKUP($A306,miplib3!$A$5:$A$10000,1,0))),"miplib3",IF(NOT(ISNA(VLOOKUP($A306,miplib2!$A$5:$A$10000,1,0))),"miplib2",IF(NOT(ISNA(VLOOKUP($A306,coral!$A$5:$A$10000,1,0))),"coral",IF(NOT(ISNA(VLOOKUP($A306,neos!$A$5:$A$10000,1,0))),"neos","COULD NOT FIND")))))))</f>
        <v>coral</v>
      </c>
      <c r="C306" t="str">
        <f t="shared" si="13"/>
        <v>coral/neos-1415183</v>
      </c>
      <c r="D306">
        <f t="shared" ca="1" si="15"/>
        <v>2809</v>
      </c>
      <c r="E306">
        <f t="shared" ca="1" si="15"/>
        <v>2757</v>
      </c>
      <c r="F306">
        <f>VLOOKUP($A306,cleaning_log!$A$1:$ZZ$9791,MATCH(F$5,cleaning_log!$A$2:$ZZ$2,0),0)</f>
        <v>2809</v>
      </c>
      <c r="G306">
        <f>VLOOKUP($A306,cleaning_log!$A$1:$ZZ$9791,MATCH(G$5,cleaning_log!$A$2:$ZZ$2,0),0)</f>
        <v>2757</v>
      </c>
      <c r="H306">
        <f t="shared" ca="1" si="14"/>
        <v>105.73</v>
      </c>
      <c r="I306">
        <f>VLOOKUP($A306,cleaning_log!$A$1:$ZZ$9791,MATCH(I$5,cleaning_log!$A$2:$ZZ$2,0),0)</f>
        <v>71.887905874702994</v>
      </c>
      <c r="J306">
        <f>VLOOKUP($A306,cleaning_log!$A$1:$ZZ$9791,MATCH(J$5,cleaning_log!$A$2:$ZZ$2,0),0)</f>
        <v>71.887905874702994</v>
      </c>
    </row>
    <row r="307" spans="1:10" x14ac:dyDescent="0.2">
      <c r="A307" s="19" t="s">
        <v>4680</v>
      </c>
      <c r="B307" t="str">
        <f>IF(NOT(ISNA(VLOOKUP($A307,miplib2017!$A$5:$A$10000,1,0))),"miplib2017",IF(NOT(ISNA(VLOOKUP($A307,miplib2010!$A$5:$A$10000,1,0))),"miplib2010",IF(NOT(ISNA(VLOOKUP($A307,miplib2003!$A$5:$A$10000,1,0))),"miplib2003",IF(NOT(ISNA(VLOOKUP($A307,miplib3!$A$5:$A$10000,1,0))),"miplib3",IF(NOT(ISNA(VLOOKUP($A307,miplib2!$A$5:$A$10000,1,0))),"miplib2",IF(NOT(ISNA(VLOOKUP($A307,coral!$A$5:$A$10000,1,0))),"coral",IF(NOT(ISNA(VLOOKUP($A307,neos!$A$5:$A$10000,1,0))),"neos","COULD NOT FIND")))))))</f>
        <v>coral</v>
      </c>
      <c r="C307" t="str">
        <f t="shared" si="13"/>
        <v>coral/neos-1417043</v>
      </c>
      <c r="D307">
        <f t="shared" ca="1" si="15"/>
        <v>3284</v>
      </c>
      <c r="E307">
        <f t="shared" ca="1" si="15"/>
        <v>573315</v>
      </c>
      <c r="F307" t="e">
        <f>VLOOKUP($A307,cleaning_log!$A$1:$ZZ$9791,MATCH(F$5,cleaning_log!$A$2:$ZZ$2,0),0)</f>
        <v>#N/A</v>
      </c>
      <c r="G307" t="e">
        <f>VLOOKUP($A307,cleaning_log!$A$1:$ZZ$9791,MATCH(G$5,cleaning_log!$A$2:$ZZ$2,0),0)</f>
        <v>#N/A</v>
      </c>
      <c r="H307">
        <f t="shared" ca="1" si="14"/>
        <v>31450000</v>
      </c>
      <c r="I307" t="e">
        <f>VLOOKUP($A307,cleaning_log!$A$1:$ZZ$9791,MATCH(I$5,cleaning_log!$A$2:$ZZ$2,0),0)</f>
        <v>#N/A</v>
      </c>
      <c r="J307" t="e">
        <f>VLOOKUP($A307,cleaning_log!$A$1:$ZZ$9791,MATCH(J$5,cleaning_log!$A$2:$ZZ$2,0),0)</f>
        <v>#N/A</v>
      </c>
    </row>
    <row r="308" spans="1:10" hidden="1" x14ac:dyDescent="0.2">
      <c r="A308" s="19" t="s">
        <v>1833</v>
      </c>
      <c r="B308" t="str">
        <f>IF(NOT(ISNA(VLOOKUP($A308,miplib2017!$A$5:$A$10000,1,0))),"miplib2017",IF(NOT(ISNA(VLOOKUP($A308,miplib2010!$A$5:$A$10000,1,0))),"miplib2010",IF(NOT(ISNA(VLOOKUP($A308,miplib2003!$A$5:$A$10000,1,0))),"miplib2003",IF(NOT(ISNA(VLOOKUP($A308,miplib3!$A$5:$A$10000,1,0))),"miplib3",IF(NOT(ISNA(VLOOKUP($A308,miplib2!$A$5:$A$10000,1,0))),"miplib2",IF(NOT(ISNA(VLOOKUP($A308,coral!$A$5:$A$10000,1,0))),"coral",IF(NOT(ISNA(VLOOKUP($A308,neos!$A$5:$A$10000,1,0))),"neos","COULD NOT FIND")))))))</f>
        <v>coral</v>
      </c>
      <c r="C308" t="str">
        <f t="shared" si="13"/>
        <v>coral/neos-1420205</v>
      </c>
      <c r="D308">
        <f t="shared" ca="1" si="15"/>
        <v>383</v>
      </c>
      <c r="E308">
        <f t="shared" ca="1" si="15"/>
        <v>231</v>
      </c>
      <c r="F308">
        <f>VLOOKUP($A308,cleaning_log!$A$1:$ZZ$9791,MATCH(F$5,cleaning_log!$A$2:$ZZ$2,0),0)</f>
        <v>341</v>
      </c>
      <c r="G308">
        <f>VLOOKUP($A308,cleaning_log!$A$1:$ZZ$9791,MATCH(G$5,cleaning_log!$A$2:$ZZ$2,0),0)</f>
        <v>231</v>
      </c>
      <c r="H308">
        <f t="shared" ca="1" si="14"/>
        <v>40</v>
      </c>
      <c r="I308">
        <f>VLOOKUP($A308,cleaning_log!$A$1:$ZZ$9791,MATCH(I$5,cleaning_log!$A$2:$ZZ$2,0),0)</f>
        <v>2.0000000000000001E-4</v>
      </c>
      <c r="J308">
        <f>VLOOKUP($A308,cleaning_log!$A$1:$ZZ$9791,MATCH(J$5,cleaning_log!$A$2:$ZZ$2,0),0)</f>
        <v>15</v>
      </c>
    </row>
    <row r="309" spans="1:10" hidden="1" x14ac:dyDescent="0.2">
      <c r="A309" s="19" t="s">
        <v>4681</v>
      </c>
      <c r="B309" t="str">
        <f>IF(NOT(ISNA(VLOOKUP($A309,miplib2017!$A$5:$A$10000,1,0))),"miplib2017",IF(NOT(ISNA(VLOOKUP($A309,miplib2010!$A$5:$A$10000,1,0))),"miplib2010",IF(NOT(ISNA(VLOOKUP($A309,miplib2003!$A$5:$A$10000,1,0))),"miplib2003",IF(NOT(ISNA(VLOOKUP($A309,miplib3!$A$5:$A$10000,1,0))),"miplib3",IF(NOT(ISNA(VLOOKUP($A309,miplib2!$A$5:$A$10000,1,0))),"miplib2",IF(NOT(ISNA(VLOOKUP($A309,coral!$A$5:$A$10000,1,0))),"coral",IF(NOT(ISNA(VLOOKUP($A309,neos!$A$5:$A$10000,1,0))),"neos","COULD NOT FIND")))))))</f>
        <v>coral</v>
      </c>
      <c r="C309" t="str">
        <f t="shared" si="13"/>
        <v>coral/neos-1420546</v>
      </c>
      <c r="D309">
        <f t="shared" ca="1" si="15"/>
        <v>12671</v>
      </c>
      <c r="E309">
        <f t="shared" ca="1" si="15"/>
        <v>26055</v>
      </c>
      <c r="F309" t="e">
        <f>VLOOKUP($A309,cleaning_log!$A$1:$ZZ$9791,MATCH(F$5,cleaning_log!$A$2:$ZZ$2,0),0)</f>
        <v>#N/A</v>
      </c>
      <c r="G309" t="e">
        <f>VLOOKUP($A309,cleaning_log!$A$1:$ZZ$9791,MATCH(G$5,cleaning_log!$A$2:$ZZ$2,0),0)</f>
        <v>#N/A</v>
      </c>
      <c r="H309" t="str">
        <f t="shared" ca="1" si="14"/>
        <v>?</v>
      </c>
      <c r="I309" t="e">
        <f>VLOOKUP($A309,cleaning_log!$A$1:$ZZ$9791,MATCH(I$5,cleaning_log!$A$2:$ZZ$2,0),0)</f>
        <v>#N/A</v>
      </c>
      <c r="J309" t="e">
        <f>VLOOKUP($A309,cleaning_log!$A$1:$ZZ$9791,MATCH(J$5,cleaning_log!$A$2:$ZZ$2,0),0)</f>
        <v>#N/A</v>
      </c>
    </row>
    <row r="310" spans="1:10" hidden="1" x14ac:dyDescent="0.2">
      <c r="A310" s="19" t="s">
        <v>4682</v>
      </c>
      <c r="B310" t="str">
        <f>IF(NOT(ISNA(VLOOKUP($A310,miplib2017!$A$5:$A$10000,1,0))),"miplib2017",IF(NOT(ISNA(VLOOKUP($A310,miplib2010!$A$5:$A$10000,1,0))),"miplib2010",IF(NOT(ISNA(VLOOKUP($A310,miplib2003!$A$5:$A$10000,1,0))),"miplib2003",IF(NOT(ISNA(VLOOKUP($A310,miplib3!$A$5:$A$10000,1,0))),"miplib3",IF(NOT(ISNA(VLOOKUP($A310,miplib2!$A$5:$A$10000,1,0))),"miplib2",IF(NOT(ISNA(VLOOKUP($A310,coral!$A$5:$A$10000,1,0))),"coral",IF(NOT(ISNA(VLOOKUP($A310,neos!$A$5:$A$10000,1,0))),"neos","COULD NOT FIND")))))))</f>
        <v>coral</v>
      </c>
      <c r="C310" t="str">
        <f t="shared" si="13"/>
        <v>coral/neos-1420790</v>
      </c>
      <c r="D310">
        <f t="shared" ca="1" si="15"/>
        <v>2310</v>
      </c>
      <c r="E310">
        <f t="shared" ca="1" si="15"/>
        <v>4926</v>
      </c>
      <c r="F310" t="e">
        <f>VLOOKUP($A310,cleaning_log!$A$1:$ZZ$9791,MATCH(F$5,cleaning_log!$A$2:$ZZ$2,0),0)</f>
        <v>#N/A</v>
      </c>
      <c r="G310" t="e">
        <f>VLOOKUP($A310,cleaning_log!$A$1:$ZZ$9791,MATCH(G$5,cleaning_log!$A$2:$ZZ$2,0),0)</f>
        <v>#N/A</v>
      </c>
      <c r="H310" t="str">
        <f t="shared" ca="1" si="14"/>
        <v>?</v>
      </c>
      <c r="I310" t="e">
        <f>VLOOKUP($A310,cleaning_log!$A$1:$ZZ$9791,MATCH(I$5,cleaning_log!$A$2:$ZZ$2,0),0)</f>
        <v>#N/A</v>
      </c>
      <c r="J310" t="e">
        <f>VLOOKUP($A310,cleaning_log!$A$1:$ZZ$9791,MATCH(J$5,cleaning_log!$A$2:$ZZ$2,0),0)</f>
        <v>#N/A</v>
      </c>
    </row>
    <row r="311" spans="1:10" hidden="1" x14ac:dyDescent="0.2">
      <c r="A311" s="19" t="s">
        <v>4683</v>
      </c>
      <c r="B311" t="str">
        <f>IF(NOT(ISNA(VLOOKUP($A311,miplib2017!$A$5:$A$10000,1,0))),"miplib2017",IF(NOT(ISNA(VLOOKUP($A311,miplib2010!$A$5:$A$10000,1,0))),"miplib2010",IF(NOT(ISNA(VLOOKUP($A311,miplib2003!$A$5:$A$10000,1,0))),"miplib2003",IF(NOT(ISNA(VLOOKUP($A311,miplib3!$A$5:$A$10000,1,0))),"miplib3",IF(NOT(ISNA(VLOOKUP($A311,miplib2!$A$5:$A$10000,1,0))),"miplib2",IF(NOT(ISNA(VLOOKUP($A311,coral!$A$5:$A$10000,1,0))),"coral",IF(NOT(ISNA(VLOOKUP($A311,neos!$A$5:$A$10000,1,0))),"neos","COULD NOT FIND")))))))</f>
        <v>coral</v>
      </c>
      <c r="C311" t="str">
        <f t="shared" si="13"/>
        <v>coral/neos-1423785</v>
      </c>
      <c r="D311">
        <f t="shared" ca="1" si="15"/>
        <v>25721</v>
      </c>
      <c r="E311">
        <f t="shared" ca="1" si="15"/>
        <v>21506</v>
      </c>
      <c r="F311" t="e">
        <f>VLOOKUP($A311,cleaning_log!$A$1:$ZZ$9791,MATCH(F$5,cleaning_log!$A$2:$ZZ$2,0),0)</f>
        <v>#N/A</v>
      </c>
      <c r="G311" t="e">
        <f>VLOOKUP($A311,cleaning_log!$A$1:$ZZ$9791,MATCH(G$5,cleaning_log!$A$2:$ZZ$2,0),0)</f>
        <v>#N/A</v>
      </c>
      <c r="H311" t="str">
        <f t="shared" ca="1" si="14"/>
        <v>?</v>
      </c>
      <c r="I311" t="e">
        <f>VLOOKUP($A311,cleaning_log!$A$1:$ZZ$9791,MATCH(I$5,cleaning_log!$A$2:$ZZ$2,0),0)</f>
        <v>#N/A</v>
      </c>
      <c r="J311" t="e">
        <f>VLOOKUP($A311,cleaning_log!$A$1:$ZZ$9791,MATCH(J$5,cleaning_log!$A$2:$ZZ$2,0),0)</f>
        <v>#N/A</v>
      </c>
    </row>
    <row r="312" spans="1:10" x14ac:dyDescent="0.2">
      <c r="A312" s="19" t="s">
        <v>4684</v>
      </c>
      <c r="B312" t="str">
        <f>IF(NOT(ISNA(VLOOKUP($A312,miplib2017!$A$5:$A$10000,1,0))),"miplib2017",IF(NOT(ISNA(VLOOKUP($A312,miplib2010!$A$5:$A$10000,1,0))),"miplib2010",IF(NOT(ISNA(VLOOKUP($A312,miplib2003!$A$5:$A$10000,1,0))),"miplib2003",IF(NOT(ISNA(VLOOKUP($A312,miplib3!$A$5:$A$10000,1,0))),"miplib3",IF(NOT(ISNA(VLOOKUP($A312,miplib2!$A$5:$A$10000,1,0))),"miplib2",IF(NOT(ISNA(VLOOKUP($A312,coral!$A$5:$A$10000,1,0))),"coral",IF(NOT(ISNA(VLOOKUP($A312,neos!$A$5:$A$10000,1,0))),"neos","COULD NOT FIND")))))))</f>
        <v>coral</v>
      </c>
      <c r="C312" t="str">
        <f t="shared" si="13"/>
        <v>coral/neos-1425699</v>
      </c>
      <c r="D312">
        <f t="shared" ca="1" si="15"/>
        <v>89</v>
      </c>
      <c r="E312">
        <f t="shared" ca="1" si="15"/>
        <v>105</v>
      </c>
      <c r="F312" t="e">
        <f>VLOOKUP($A312,cleaning_log!$A$1:$ZZ$9791,MATCH(F$5,cleaning_log!$A$2:$ZZ$2,0),0)</f>
        <v>#N/A</v>
      </c>
      <c r="G312" t="e">
        <f>VLOOKUP($A312,cleaning_log!$A$1:$ZZ$9791,MATCH(G$5,cleaning_log!$A$2:$ZZ$2,0),0)</f>
        <v>#N/A</v>
      </c>
      <c r="H312">
        <f t="shared" ca="1" si="14"/>
        <v>3179781060</v>
      </c>
      <c r="I312" t="e">
        <f>VLOOKUP($A312,cleaning_log!$A$1:$ZZ$9791,MATCH(I$5,cleaning_log!$A$2:$ZZ$2,0),0)</f>
        <v>#N/A</v>
      </c>
      <c r="J312" t="e">
        <f>VLOOKUP($A312,cleaning_log!$A$1:$ZZ$9791,MATCH(J$5,cleaning_log!$A$2:$ZZ$2,0),0)</f>
        <v>#N/A</v>
      </c>
    </row>
    <row r="313" spans="1:10" x14ac:dyDescent="0.2">
      <c r="A313" t="s">
        <v>4171</v>
      </c>
      <c r="B313" t="str">
        <f>IF(NOT(ISNA(VLOOKUP($A313,miplib2017!$A$5:$A$10000,1,0))),"miplib2017",IF(NOT(ISNA(VLOOKUP($A313,miplib2010!$A$5:$A$10000,1,0))),"miplib2010",IF(NOT(ISNA(VLOOKUP($A313,miplib2003!$A$5:$A$10000,1,0))),"miplib2003",IF(NOT(ISNA(VLOOKUP($A313,miplib3!$A$5:$A$10000,1,0))),"miplib3",IF(NOT(ISNA(VLOOKUP($A313,miplib2!$A$5:$A$10000,1,0))),"miplib2",IF(NOT(ISNA(VLOOKUP($A313,coral!$A$5:$A$10000,1,0))),"coral",IF(NOT(ISNA(VLOOKUP($A313,neos!$A$5:$A$10000,1,0))),"neos","COULD NOT FIND")))))))</f>
        <v>miplib2010</v>
      </c>
      <c r="C313" t="str">
        <f t="shared" si="13"/>
        <v>miplib2010/neos-1426635</v>
      </c>
      <c r="D313">
        <f t="shared" ca="1" si="15"/>
        <v>796</v>
      </c>
      <c r="E313">
        <f t="shared" ca="1" si="15"/>
        <v>520</v>
      </c>
      <c r="F313" t="e">
        <f>VLOOKUP($A313,cleaning_log!$A$1:$ZZ$9791,MATCH(F$5,cleaning_log!$A$2:$ZZ$2,0),0)</f>
        <v>#N/A</v>
      </c>
      <c r="G313" t="e">
        <f>VLOOKUP($A313,cleaning_log!$A$1:$ZZ$9791,MATCH(G$5,cleaning_log!$A$2:$ZZ$2,0),0)</f>
        <v>#N/A</v>
      </c>
      <c r="H313">
        <f t="shared" ca="1" si="14"/>
        <v>-176</v>
      </c>
      <c r="I313" t="e">
        <f>VLOOKUP($A313,cleaning_log!$A$1:$ZZ$9791,MATCH(I$5,cleaning_log!$A$2:$ZZ$2,0),0)</f>
        <v>#N/A</v>
      </c>
      <c r="J313" t="e">
        <f>VLOOKUP($A313,cleaning_log!$A$1:$ZZ$9791,MATCH(J$5,cleaning_log!$A$2:$ZZ$2,0),0)</f>
        <v>#N/A</v>
      </c>
    </row>
    <row r="314" spans="1:10" x14ac:dyDescent="0.2">
      <c r="A314" t="s">
        <v>4172</v>
      </c>
      <c r="B314" t="str">
        <f>IF(NOT(ISNA(VLOOKUP($A314,miplib2017!$A$5:$A$10000,1,0))),"miplib2017",IF(NOT(ISNA(VLOOKUP($A314,miplib2010!$A$5:$A$10000,1,0))),"miplib2010",IF(NOT(ISNA(VLOOKUP($A314,miplib2003!$A$5:$A$10000,1,0))),"miplib2003",IF(NOT(ISNA(VLOOKUP($A314,miplib3!$A$5:$A$10000,1,0))),"miplib3",IF(NOT(ISNA(VLOOKUP($A314,miplib2!$A$5:$A$10000,1,0))),"miplib2",IF(NOT(ISNA(VLOOKUP($A314,coral!$A$5:$A$10000,1,0))),"coral",IF(NOT(ISNA(VLOOKUP($A314,neos!$A$5:$A$10000,1,0))),"neos","COULD NOT FIND")))))))</f>
        <v>miplib2010</v>
      </c>
      <c r="C314" t="str">
        <f t="shared" si="13"/>
        <v>miplib2010/neos-1426662</v>
      </c>
      <c r="D314">
        <f t="shared" ca="1" si="15"/>
        <v>1914</v>
      </c>
      <c r="E314">
        <f t="shared" ca="1" si="15"/>
        <v>832</v>
      </c>
      <c r="F314" t="e">
        <f>VLOOKUP($A314,cleaning_log!$A$1:$ZZ$9791,MATCH(F$5,cleaning_log!$A$2:$ZZ$2,0),0)</f>
        <v>#N/A</v>
      </c>
      <c r="G314" t="e">
        <f>VLOOKUP($A314,cleaning_log!$A$1:$ZZ$9791,MATCH(G$5,cleaning_log!$A$2:$ZZ$2,0),0)</f>
        <v>#N/A</v>
      </c>
      <c r="H314">
        <f t="shared" ca="1" si="14"/>
        <v>-44</v>
      </c>
      <c r="I314" t="e">
        <f>VLOOKUP($A314,cleaning_log!$A$1:$ZZ$9791,MATCH(I$5,cleaning_log!$A$2:$ZZ$2,0),0)</f>
        <v>#N/A</v>
      </c>
      <c r="J314" t="e">
        <f>VLOOKUP($A314,cleaning_log!$A$1:$ZZ$9791,MATCH(J$5,cleaning_log!$A$2:$ZZ$2,0),0)</f>
        <v>#N/A</v>
      </c>
    </row>
    <row r="315" spans="1:10" hidden="1" x14ac:dyDescent="0.2">
      <c r="A315" s="19" t="s">
        <v>4685</v>
      </c>
      <c r="B315" t="str">
        <f>IF(NOT(ISNA(VLOOKUP($A315,miplib2017!$A$5:$A$10000,1,0))),"miplib2017",IF(NOT(ISNA(VLOOKUP($A315,miplib2010!$A$5:$A$10000,1,0))),"miplib2010",IF(NOT(ISNA(VLOOKUP($A315,miplib2003!$A$5:$A$10000,1,0))),"miplib2003",IF(NOT(ISNA(VLOOKUP($A315,miplib3!$A$5:$A$10000,1,0))),"miplib3",IF(NOT(ISNA(VLOOKUP($A315,miplib2!$A$5:$A$10000,1,0))),"miplib2",IF(NOT(ISNA(VLOOKUP($A315,coral!$A$5:$A$10000,1,0))),"coral",IF(NOT(ISNA(VLOOKUP($A315,neos!$A$5:$A$10000,1,0))),"neos","COULD NOT FIND")))))))</f>
        <v>coral</v>
      </c>
      <c r="C315" t="str">
        <f t="shared" si="13"/>
        <v>coral/neos-1427181</v>
      </c>
      <c r="D315">
        <f t="shared" ca="1" si="15"/>
        <v>1786</v>
      </c>
      <c r="E315">
        <f t="shared" ca="1" si="15"/>
        <v>832</v>
      </c>
      <c r="F315" t="e">
        <f>VLOOKUP($A315,cleaning_log!$A$1:$ZZ$9791,MATCH(F$5,cleaning_log!$A$2:$ZZ$2,0),0)</f>
        <v>#N/A</v>
      </c>
      <c r="G315" t="e">
        <f>VLOOKUP($A315,cleaning_log!$A$1:$ZZ$9791,MATCH(G$5,cleaning_log!$A$2:$ZZ$2,0),0)</f>
        <v>#N/A</v>
      </c>
      <c r="H315" t="str">
        <f t="shared" ca="1" si="14"/>
        <v>?</v>
      </c>
      <c r="I315" t="e">
        <f>VLOOKUP($A315,cleaning_log!$A$1:$ZZ$9791,MATCH(I$5,cleaning_log!$A$2:$ZZ$2,0),0)</f>
        <v>#N/A</v>
      </c>
      <c r="J315" t="e">
        <f>VLOOKUP($A315,cleaning_log!$A$1:$ZZ$9791,MATCH(J$5,cleaning_log!$A$2:$ZZ$2,0),0)</f>
        <v>#N/A</v>
      </c>
    </row>
    <row r="316" spans="1:10" hidden="1" x14ac:dyDescent="0.2">
      <c r="A316" s="19" t="s">
        <v>4686</v>
      </c>
      <c r="B316" t="str">
        <f>IF(NOT(ISNA(VLOOKUP($A316,miplib2017!$A$5:$A$10000,1,0))),"miplib2017",IF(NOT(ISNA(VLOOKUP($A316,miplib2010!$A$5:$A$10000,1,0))),"miplib2010",IF(NOT(ISNA(VLOOKUP($A316,miplib2003!$A$5:$A$10000,1,0))),"miplib2003",IF(NOT(ISNA(VLOOKUP($A316,miplib3!$A$5:$A$10000,1,0))),"miplib3",IF(NOT(ISNA(VLOOKUP($A316,miplib2!$A$5:$A$10000,1,0))),"miplib2",IF(NOT(ISNA(VLOOKUP($A316,coral!$A$5:$A$10000,1,0))),"coral",IF(NOT(ISNA(VLOOKUP($A316,neos!$A$5:$A$10000,1,0))),"neos","COULD NOT FIND")))))))</f>
        <v>coral</v>
      </c>
      <c r="C316" t="str">
        <f t="shared" si="13"/>
        <v>coral/neos-1427261</v>
      </c>
      <c r="D316">
        <f t="shared" ca="1" si="15"/>
        <v>2226</v>
      </c>
      <c r="E316">
        <f t="shared" ca="1" si="15"/>
        <v>1040</v>
      </c>
      <c r="F316" t="e">
        <f>VLOOKUP($A316,cleaning_log!$A$1:$ZZ$9791,MATCH(F$5,cleaning_log!$A$2:$ZZ$2,0),0)</f>
        <v>#N/A</v>
      </c>
      <c r="G316" t="e">
        <f>VLOOKUP($A316,cleaning_log!$A$1:$ZZ$9791,MATCH(G$5,cleaning_log!$A$2:$ZZ$2,0),0)</f>
        <v>#N/A</v>
      </c>
      <c r="H316" t="str">
        <f t="shared" ca="1" si="14"/>
        <v>?</v>
      </c>
      <c r="I316" t="e">
        <f>VLOOKUP($A316,cleaning_log!$A$1:$ZZ$9791,MATCH(I$5,cleaning_log!$A$2:$ZZ$2,0),0)</f>
        <v>#N/A</v>
      </c>
      <c r="J316" t="e">
        <f>VLOOKUP($A316,cleaning_log!$A$1:$ZZ$9791,MATCH(J$5,cleaning_log!$A$2:$ZZ$2,0),0)</f>
        <v>#N/A</v>
      </c>
    </row>
    <row r="317" spans="1:10" hidden="1" x14ac:dyDescent="0.2">
      <c r="A317" s="19" t="s">
        <v>4687</v>
      </c>
      <c r="B317" t="str">
        <f>IF(NOT(ISNA(VLOOKUP($A317,miplib2017!$A$5:$A$10000,1,0))),"miplib2017",IF(NOT(ISNA(VLOOKUP($A317,miplib2010!$A$5:$A$10000,1,0))),"miplib2010",IF(NOT(ISNA(VLOOKUP($A317,miplib2003!$A$5:$A$10000,1,0))),"miplib2003",IF(NOT(ISNA(VLOOKUP($A317,miplib3!$A$5:$A$10000,1,0))),"miplib3",IF(NOT(ISNA(VLOOKUP($A317,miplib2!$A$5:$A$10000,1,0))),"miplib2",IF(NOT(ISNA(VLOOKUP($A317,coral!$A$5:$A$10000,1,0))),"coral",IF(NOT(ISNA(VLOOKUP($A317,neos!$A$5:$A$10000,1,0))),"neos","COULD NOT FIND")))))))</f>
        <v>coral</v>
      </c>
      <c r="C317" t="str">
        <f t="shared" si="13"/>
        <v>coral/neos-1429185</v>
      </c>
      <c r="D317">
        <f t="shared" ca="1" si="15"/>
        <v>1346</v>
      </c>
      <c r="E317">
        <f t="shared" ca="1" si="15"/>
        <v>624</v>
      </c>
      <c r="F317" t="e">
        <f>VLOOKUP($A317,cleaning_log!$A$1:$ZZ$9791,MATCH(F$5,cleaning_log!$A$2:$ZZ$2,0),0)</f>
        <v>#N/A</v>
      </c>
      <c r="G317" t="e">
        <f>VLOOKUP($A317,cleaning_log!$A$1:$ZZ$9791,MATCH(G$5,cleaning_log!$A$2:$ZZ$2,0),0)</f>
        <v>#N/A</v>
      </c>
      <c r="H317" t="str">
        <f t="shared" ca="1" si="14"/>
        <v>?</v>
      </c>
      <c r="I317" t="e">
        <f>VLOOKUP($A317,cleaning_log!$A$1:$ZZ$9791,MATCH(I$5,cleaning_log!$A$2:$ZZ$2,0),0)</f>
        <v>#N/A</v>
      </c>
      <c r="J317" t="e">
        <f>VLOOKUP($A317,cleaning_log!$A$1:$ZZ$9791,MATCH(J$5,cleaning_log!$A$2:$ZZ$2,0),0)</f>
        <v>#N/A</v>
      </c>
    </row>
    <row r="318" spans="1:10" hidden="1" x14ac:dyDescent="0.2">
      <c r="A318" t="s">
        <v>4173</v>
      </c>
      <c r="B318" t="str">
        <f>IF(NOT(ISNA(VLOOKUP($A318,miplib2017!$A$5:$A$10000,1,0))),"miplib2017",IF(NOT(ISNA(VLOOKUP($A318,miplib2010!$A$5:$A$10000,1,0))),"miplib2010",IF(NOT(ISNA(VLOOKUP($A318,miplib2003!$A$5:$A$10000,1,0))),"miplib2003",IF(NOT(ISNA(VLOOKUP($A318,miplib3!$A$5:$A$10000,1,0))),"miplib3",IF(NOT(ISNA(VLOOKUP($A318,miplib2!$A$5:$A$10000,1,0))),"miplib2",IF(NOT(ISNA(VLOOKUP($A318,coral!$A$5:$A$10000,1,0))),"coral",IF(NOT(ISNA(VLOOKUP($A318,neos!$A$5:$A$10000,1,0))),"neos","COULD NOT FIND")))))))</f>
        <v>miplib2010</v>
      </c>
      <c r="C318" t="str">
        <f t="shared" si="13"/>
        <v>miplib2010/neos-1429212</v>
      </c>
      <c r="D318">
        <f t="shared" ca="1" si="15"/>
        <v>58726</v>
      </c>
      <c r="E318">
        <f t="shared" ca="1" si="15"/>
        <v>416040</v>
      </c>
      <c r="F318" t="e">
        <f>VLOOKUP($A318,cleaning_log!$A$1:$ZZ$9791,MATCH(F$5,cleaning_log!$A$2:$ZZ$2,0),0)</f>
        <v>#N/A</v>
      </c>
      <c r="G318" t="e">
        <f>VLOOKUP($A318,cleaning_log!$A$1:$ZZ$9791,MATCH(G$5,cleaning_log!$A$2:$ZZ$2,0),0)</f>
        <v>#N/A</v>
      </c>
      <c r="H318" t="str">
        <f t="shared" ca="1" si="14"/>
        <v>?</v>
      </c>
      <c r="I318" t="e">
        <f>VLOOKUP($A318,cleaning_log!$A$1:$ZZ$9791,MATCH(I$5,cleaning_log!$A$2:$ZZ$2,0),0)</f>
        <v>#N/A</v>
      </c>
      <c r="J318" t="e">
        <f>VLOOKUP($A318,cleaning_log!$A$1:$ZZ$9791,MATCH(J$5,cleaning_log!$A$2:$ZZ$2,0),0)</f>
        <v>#N/A</v>
      </c>
    </row>
    <row r="319" spans="1:10" hidden="1" x14ac:dyDescent="0.2">
      <c r="A319" s="19" t="s">
        <v>4688</v>
      </c>
      <c r="B319" t="str">
        <f>IF(NOT(ISNA(VLOOKUP($A319,miplib2017!$A$5:$A$10000,1,0))),"miplib2017",IF(NOT(ISNA(VLOOKUP($A319,miplib2010!$A$5:$A$10000,1,0))),"miplib2010",IF(NOT(ISNA(VLOOKUP($A319,miplib2003!$A$5:$A$10000,1,0))),"miplib2003",IF(NOT(ISNA(VLOOKUP($A319,miplib3!$A$5:$A$10000,1,0))),"miplib3",IF(NOT(ISNA(VLOOKUP($A319,miplib2!$A$5:$A$10000,1,0))),"miplib2",IF(NOT(ISNA(VLOOKUP($A319,coral!$A$5:$A$10000,1,0))),"coral",IF(NOT(ISNA(VLOOKUP($A319,neos!$A$5:$A$10000,1,0))),"neos","COULD NOT FIND")))))))</f>
        <v>coral</v>
      </c>
      <c r="C319" t="str">
        <f t="shared" si="13"/>
        <v>coral/neos-1429461</v>
      </c>
      <c r="D319">
        <f t="shared" ca="1" si="15"/>
        <v>1096</v>
      </c>
      <c r="E319">
        <f t="shared" ca="1" si="15"/>
        <v>520</v>
      </c>
      <c r="F319" t="e">
        <f>VLOOKUP($A319,cleaning_log!$A$1:$ZZ$9791,MATCH(F$5,cleaning_log!$A$2:$ZZ$2,0),0)</f>
        <v>#N/A</v>
      </c>
      <c r="G319" t="e">
        <f>VLOOKUP($A319,cleaning_log!$A$1:$ZZ$9791,MATCH(G$5,cleaning_log!$A$2:$ZZ$2,0),0)</f>
        <v>#N/A</v>
      </c>
      <c r="H319" t="str">
        <f t="shared" ca="1" si="14"/>
        <v>?</v>
      </c>
      <c r="I319" t="e">
        <f>VLOOKUP($A319,cleaning_log!$A$1:$ZZ$9791,MATCH(I$5,cleaning_log!$A$2:$ZZ$2,0),0)</f>
        <v>#N/A</v>
      </c>
      <c r="J319" t="e">
        <f>VLOOKUP($A319,cleaning_log!$A$1:$ZZ$9791,MATCH(J$5,cleaning_log!$A$2:$ZZ$2,0),0)</f>
        <v>#N/A</v>
      </c>
    </row>
    <row r="320" spans="1:10" hidden="1" x14ac:dyDescent="0.2">
      <c r="A320" s="19" t="s">
        <v>4689</v>
      </c>
      <c r="B320" t="str">
        <f>IF(NOT(ISNA(VLOOKUP($A320,miplib2017!$A$5:$A$10000,1,0))),"miplib2017",IF(NOT(ISNA(VLOOKUP($A320,miplib2010!$A$5:$A$10000,1,0))),"miplib2010",IF(NOT(ISNA(VLOOKUP($A320,miplib2003!$A$5:$A$10000,1,0))),"miplib2003",IF(NOT(ISNA(VLOOKUP($A320,miplib3!$A$5:$A$10000,1,0))),"miplib3",IF(NOT(ISNA(VLOOKUP($A320,miplib2!$A$5:$A$10000,1,0))),"miplib2",IF(NOT(ISNA(VLOOKUP($A320,coral!$A$5:$A$10000,1,0))),"coral",IF(NOT(ISNA(VLOOKUP($A320,neos!$A$5:$A$10000,1,0))),"neos","COULD NOT FIND")))))))</f>
        <v>coral</v>
      </c>
      <c r="C320" t="str">
        <f t="shared" si="13"/>
        <v>coral/neos-1430701</v>
      </c>
      <c r="D320">
        <f t="shared" ca="1" si="15"/>
        <v>668</v>
      </c>
      <c r="E320">
        <f t="shared" ca="1" si="15"/>
        <v>312</v>
      </c>
      <c r="F320" t="e">
        <f>VLOOKUP($A320,cleaning_log!$A$1:$ZZ$9791,MATCH(F$5,cleaning_log!$A$2:$ZZ$2,0),0)</f>
        <v>#N/A</v>
      </c>
      <c r="G320" t="e">
        <f>VLOOKUP($A320,cleaning_log!$A$1:$ZZ$9791,MATCH(G$5,cleaning_log!$A$2:$ZZ$2,0),0)</f>
        <v>#N/A</v>
      </c>
      <c r="H320" t="str">
        <f t="shared" ca="1" si="14"/>
        <v>?</v>
      </c>
      <c r="I320" t="e">
        <f>VLOOKUP($A320,cleaning_log!$A$1:$ZZ$9791,MATCH(I$5,cleaning_log!$A$2:$ZZ$2,0),0)</f>
        <v>#N/A</v>
      </c>
      <c r="J320" t="e">
        <f>VLOOKUP($A320,cleaning_log!$A$1:$ZZ$9791,MATCH(J$5,cleaning_log!$A$2:$ZZ$2,0),0)</f>
        <v>#N/A</v>
      </c>
    </row>
    <row r="321" spans="1:10" hidden="1" x14ac:dyDescent="0.2">
      <c r="A321" s="19" t="s">
        <v>4690</v>
      </c>
      <c r="B321" t="str">
        <f>IF(NOT(ISNA(VLOOKUP($A321,miplib2017!$A$5:$A$10000,1,0))),"miplib2017",IF(NOT(ISNA(VLOOKUP($A321,miplib2010!$A$5:$A$10000,1,0))),"miplib2010",IF(NOT(ISNA(VLOOKUP($A321,miplib2003!$A$5:$A$10000,1,0))),"miplib2003",IF(NOT(ISNA(VLOOKUP($A321,miplib3!$A$5:$A$10000,1,0))),"miplib3",IF(NOT(ISNA(VLOOKUP($A321,miplib2!$A$5:$A$10000,1,0))),"miplib2",IF(NOT(ISNA(VLOOKUP($A321,coral!$A$5:$A$10000,1,0))),"coral",IF(NOT(ISNA(VLOOKUP($A321,neos!$A$5:$A$10000,1,0))),"neos","COULD NOT FIND")))))))</f>
        <v>coral</v>
      </c>
      <c r="C321" t="str">
        <f t="shared" si="13"/>
        <v>coral/neos-1430811</v>
      </c>
      <c r="D321">
        <f t="shared" ca="1" si="15"/>
        <v>73661</v>
      </c>
      <c r="E321">
        <f t="shared" ca="1" si="15"/>
        <v>519704</v>
      </c>
      <c r="F321" t="e">
        <f>VLOOKUP($A321,cleaning_log!$A$1:$ZZ$9791,MATCH(F$5,cleaning_log!$A$2:$ZZ$2,0),0)</f>
        <v>#N/A</v>
      </c>
      <c r="G321" t="e">
        <f>VLOOKUP($A321,cleaning_log!$A$1:$ZZ$9791,MATCH(G$5,cleaning_log!$A$2:$ZZ$2,0),0)</f>
        <v>#N/A</v>
      </c>
      <c r="H321" t="str">
        <f t="shared" ca="1" si="14"/>
        <v>?</v>
      </c>
      <c r="I321" t="e">
        <f>VLOOKUP($A321,cleaning_log!$A$1:$ZZ$9791,MATCH(I$5,cleaning_log!$A$2:$ZZ$2,0),0)</f>
        <v>#N/A</v>
      </c>
      <c r="J321" t="e">
        <f>VLOOKUP($A321,cleaning_log!$A$1:$ZZ$9791,MATCH(J$5,cleaning_log!$A$2:$ZZ$2,0),0)</f>
        <v>#N/A</v>
      </c>
    </row>
    <row r="322" spans="1:10" x14ac:dyDescent="0.2">
      <c r="A322" t="s">
        <v>4174</v>
      </c>
      <c r="B322" t="str">
        <f>IF(NOT(ISNA(VLOOKUP($A322,miplib2017!$A$5:$A$10000,1,0))),"miplib2017",IF(NOT(ISNA(VLOOKUP($A322,miplib2010!$A$5:$A$10000,1,0))),"miplib2010",IF(NOT(ISNA(VLOOKUP($A322,miplib2003!$A$5:$A$10000,1,0))),"miplib2003",IF(NOT(ISNA(VLOOKUP($A322,miplib3!$A$5:$A$10000,1,0))),"miplib3",IF(NOT(ISNA(VLOOKUP($A322,miplib2!$A$5:$A$10000,1,0))),"miplib2",IF(NOT(ISNA(VLOOKUP($A322,coral!$A$5:$A$10000,1,0))),"coral",IF(NOT(ISNA(VLOOKUP($A322,neos!$A$5:$A$10000,1,0))),"neos","COULD NOT FIND")))))))</f>
        <v>miplib2010</v>
      </c>
      <c r="C322" t="str">
        <f t="shared" si="13"/>
        <v>miplib2010/neos-1436709</v>
      </c>
      <c r="D322">
        <f t="shared" ca="1" si="15"/>
        <v>1417</v>
      </c>
      <c r="E322">
        <f t="shared" ca="1" si="15"/>
        <v>676</v>
      </c>
      <c r="F322" t="e">
        <f>VLOOKUP($A322,cleaning_log!$A$1:$ZZ$9791,MATCH(F$5,cleaning_log!$A$2:$ZZ$2,0),0)</f>
        <v>#N/A</v>
      </c>
      <c r="G322" t="e">
        <f>VLOOKUP($A322,cleaning_log!$A$1:$ZZ$9791,MATCH(G$5,cleaning_log!$A$2:$ZZ$2,0),0)</f>
        <v>#N/A</v>
      </c>
      <c r="H322">
        <f t="shared" ca="1" si="14"/>
        <v>-128</v>
      </c>
      <c r="I322" t="e">
        <f>VLOOKUP($A322,cleaning_log!$A$1:$ZZ$9791,MATCH(I$5,cleaning_log!$A$2:$ZZ$2,0),0)</f>
        <v>#N/A</v>
      </c>
      <c r="J322" t="e">
        <f>VLOOKUP($A322,cleaning_log!$A$1:$ZZ$9791,MATCH(J$5,cleaning_log!$A$2:$ZZ$2,0),0)</f>
        <v>#N/A</v>
      </c>
    </row>
    <row r="323" spans="1:10" hidden="1" x14ac:dyDescent="0.2">
      <c r="A323" s="19" t="s">
        <v>4691</v>
      </c>
      <c r="B323" t="str">
        <f>IF(NOT(ISNA(VLOOKUP($A323,miplib2017!$A$5:$A$10000,1,0))),"miplib2017",IF(NOT(ISNA(VLOOKUP($A323,miplib2010!$A$5:$A$10000,1,0))),"miplib2010",IF(NOT(ISNA(VLOOKUP($A323,miplib2003!$A$5:$A$10000,1,0))),"miplib2003",IF(NOT(ISNA(VLOOKUP($A323,miplib3!$A$5:$A$10000,1,0))),"miplib3",IF(NOT(ISNA(VLOOKUP($A323,miplib2!$A$5:$A$10000,1,0))),"miplib2",IF(NOT(ISNA(VLOOKUP($A323,coral!$A$5:$A$10000,1,0))),"coral",IF(NOT(ISNA(VLOOKUP($A323,neos!$A$5:$A$10000,1,0))),"neos","COULD NOT FIND")))))))</f>
        <v>coral</v>
      </c>
      <c r="C323" t="str">
        <f t="shared" si="13"/>
        <v>coral/neos-1436713</v>
      </c>
      <c r="D323">
        <f t="shared" ca="1" si="15"/>
        <v>2666</v>
      </c>
      <c r="E323">
        <f t="shared" ca="1" si="15"/>
        <v>1248</v>
      </c>
      <c r="F323" t="e">
        <f>VLOOKUP($A323,cleaning_log!$A$1:$ZZ$9791,MATCH(F$5,cleaning_log!$A$2:$ZZ$2,0),0)</f>
        <v>#N/A</v>
      </c>
      <c r="G323" t="e">
        <f>VLOOKUP($A323,cleaning_log!$A$1:$ZZ$9791,MATCH(G$5,cleaning_log!$A$2:$ZZ$2,0),0)</f>
        <v>#N/A</v>
      </c>
      <c r="H323" t="str">
        <f t="shared" ca="1" si="14"/>
        <v>?</v>
      </c>
      <c r="I323" t="e">
        <f>VLOOKUP($A323,cleaning_log!$A$1:$ZZ$9791,MATCH(I$5,cleaning_log!$A$2:$ZZ$2,0),0)</f>
        <v>#N/A</v>
      </c>
      <c r="J323" t="e">
        <f>VLOOKUP($A323,cleaning_log!$A$1:$ZZ$9791,MATCH(J$5,cleaning_log!$A$2:$ZZ$2,0),0)</f>
        <v>#N/A</v>
      </c>
    </row>
    <row r="324" spans="1:10" hidden="1" x14ac:dyDescent="0.2">
      <c r="A324" s="19" t="s">
        <v>1853</v>
      </c>
      <c r="B324" t="str">
        <f>IF(NOT(ISNA(VLOOKUP($A324,miplib2017!$A$5:$A$10000,1,0))),"miplib2017",IF(NOT(ISNA(VLOOKUP($A324,miplib2010!$A$5:$A$10000,1,0))),"miplib2010",IF(NOT(ISNA(VLOOKUP($A324,miplib2003!$A$5:$A$10000,1,0))),"miplib2003",IF(NOT(ISNA(VLOOKUP($A324,miplib3!$A$5:$A$10000,1,0))),"miplib3",IF(NOT(ISNA(VLOOKUP($A324,miplib2!$A$5:$A$10000,1,0))),"miplib2",IF(NOT(ISNA(VLOOKUP($A324,coral!$A$5:$A$10000,1,0))),"coral",IF(NOT(ISNA(VLOOKUP($A324,neos!$A$5:$A$10000,1,0))),"neos","COULD NOT FIND")))))))</f>
        <v>coral</v>
      </c>
      <c r="C324" t="str">
        <f t="shared" si="13"/>
        <v>coral/neos-1437164</v>
      </c>
      <c r="D324">
        <f t="shared" ca="1" si="15"/>
        <v>187</v>
      </c>
      <c r="E324">
        <f t="shared" ca="1" si="15"/>
        <v>2256</v>
      </c>
      <c r="F324">
        <f>VLOOKUP($A324,cleaning_log!$A$1:$ZZ$9791,MATCH(F$5,cleaning_log!$A$2:$ZZ$2,0),0)</f>
        <v>185</v>
      </c>
      <c r="G324">
        <f>VLOOKUP($A324,cleaning_log!$A$1:$ZZ$9791,MATCH(G$5,cleaning_log!$A$2:$ZZ$2,0),0)</f>
        <v>2254</v>
      </c>
      <c r="H324">
        <f t="shared" ca="1" si="14"/>
        <v>8</v>
      </c>
      <c r="I324">
        <f>VLOOKUP($A324,cleaning_log!$A$1:$ZZ$9791,MATCH(I$5,cleaning_log!$A$2:$ZZ$2,0),0)</f>
        <v>7.6297058823529502</v>
      </c>
      <c r="J324">
        <f>VLOOKUP($A324,cleaning_log!$A$1:$ZZ$9791,MATCH(J$5,cleaning_log!$A$2:$ZZ$2,0),0)</f>
        <v>7.6297058823529298</v>
      </c>
    </row>
    <row r="325" spans="1:10" hidden="1" x14ac:dyDescent="0.2">
      <c r="A325" s="19" t="s">
        <v>4692</v>
      </c>
      <c r="B325" t="str">
        <f>IF(NOT(ISNA(VLOOKUP($A325,miplib2017!$A$5:$A$10000,1,0))),"miplib2017",IF(NOT(ISNA(VLOOKUP($A325,miplib2010!$A$5:$A$10000,1,0))),"miplib2010",IF(NOT(ISNA(VLOOKUP($A325,miplib2003!$A$5:$A$10000,1,0))),"miplib2003",IF(NOT(ISNA(VLOOKUP($A325,miplib3!$A$5:$A$10000,1,0))),"miplib3",IF(NOT(ISNA(VLOOKUP($A325,miplib2!$A$5:$A$10000,1,0))),"miplib2",IF(NOT(ISNA(VLOOKUP($A325,coral!$A$5:$A$10000,1,0))),"coral",IF(NOT(ISNA(VLOOKUP($A325,neos!$A$5:$A$10000,1,0))),"neos","COULD NOT FIND")))))))</f>
        <v>coral</v>
      </c>
      <c r="C325" t="str">
        <f t="shared" si="13"/>
        <v>coral/neos-1439395</v>
      </c>
      <c r="D325">
        <f t="shared" ca="1" si="15"/>
        <v>775</v>
      </c>
      <c r="E325">
        <f t="shared" ca="1" si="15"/>
        <v>364</v>
      </c>
      <c r="F325" t="e">
        <f>VLOOKUP($A325,cleaning_log!$A$1:$ZZ$9791,MATCH(F$5,cleaning_log!$A$2:$ZZ$2,0),0)</f>
        <v>#N/A</v>
      </c>
      <c r="G325" t="e">
        <f>VLOOKUP($A325,cleaning_log!$A$1:$ZZ$9791,MATCH(G$5,cleaning_log!$A$2:$ZZ$2,0),0)</f>
        <v>#N/A</v>
      </c>
      <c r="H325" t="str">
        <f t="shared" ca="1" si="14"/>
        <v>?</v>
      </c>
      <c r="I325" t="e">
        <f>VLOOKUP($A325,cleaning_log!$A$1:$ZZ$9791,MATCH(I$5,cleaning_log!$A$2:$ZZ$2,0),0)</f>
        <v>#N/A</v>
      </c>
      <c r="J325" t="e">
        <f>VLOOKUP($A325,cleaning_log!$A$1:$ZZ$9791,MATCH(J$5,cleaning_log!$A$2:$ZZ$2,0),0)</f>
        <v>#N/A</v>
      </c>
    </row>
    <row r="326" spans="1:10" x14ac:dyDescent="0.2">
      <c r="A326" t="s">
        <v>4175</v>
      </c>
      <c r="B326" t="str">
        <f>IF(NOT(ISNA(VLOOKUP($A326,miplib2017!$A$5:$A$10000,1,0))),"miplib2017",IF(NOT(ISNA(VLOOKUP($A326,miplib2010!$A$5:$A$10000,1,0))),"miplib2010",IF(NOT(ISNA(VLOOKUP($A326,miplib2003!$A$5:$A$10000,1,0))),"miplib2003",IF(NOT(ISNA(VLOOKUP($A326,miplib3!$A$5:$A$10000,1,0))),"miplib3",IF(NOT(ISNA(VLOOKUP($A326,miplib2!$A$5:$A$10000,1,0))),"miplib2",IF(NOT(ISNA(VLOOKUP($A326,coral!$A$5:$A$10000,1,0))),"coral",IF(NOT(ISNA(VLOOKUP($A326,neos!$A$5:$A$10000,1,0))),"neos","COULD NOT FIND")))))))</f>
        <v>miplib2010</v>
      </c>
      <c r="C326" t="str">
        <f t="shared" ref="C326:C389" si="16">B326&amp;"/"&amp;A326</f>
        <v>miplib2010/neos-1440225</v>
      </c>
      <c r="D326">
        <f t="shared" ca="1" si="15"/>
        <v>330</v>
      </c>
      <c r="E326">
        <f t="shared" ca="1" si="15"/>
        <v>1285</v>
      </c>
      <c r="F326" t="e">
        <f>VLOOKUP($A326,cleaning_log!$A$1:$ZZ$9791,MATCH(F$5,cleaning_log!$A$2:$ZZ$2,0),0)</f>
        <v>#N/A</v>
      </c>
      <c r="G326" t="e">
        <f>VLOOKUP($A326,cleaning_log!$A$1:$ZZ$9791,MATCH(G$5,cleaning_log!$A$2:$ZZ$2,0),0)</f>
        <v>#N/A</v>
      </c>
      <c r="H326">
        <f t="shared" ref="H326:H389" ca="1" si="17">VLOOKUP($A326,INDIRECT("'"&amp;$B326&amp;"'!"&amp;"$A$5:$Z$1000"),MATCH(H$5,INDIRECT("'"&amp;$B326&amp;"'!$A$4:$Z$4"),0),0)</f>
        <v>36</v>
      </c>
      <c r="I326" t="e">
        <f>VLOOKUP($A326,cleaning_log!$A$1:$ZZ$9791,MATCH(I$5,cleaning_log!$A$2:$ZZ$2,0),0)</f>
        <v>#N/A</v>
      </c>
      <c r="J326" t="e">
        <f>VLOOKUP($A326,cleaning_log!$A$1:$ZZ$9791,MATCH(J$5,cleaning_log!$A$2:$ZZ$2,0),0)</f>
        <v>#N/A</v>
      </c>
    </row>
    <row r="327" spans="1:10" x14ac:dyDescent="0.2">
      <c r="A327" s="19" t="s">
        <v>4693</v>
      </c>
      <c r="B327" t="str">
        <f>IF(NOT(ISNA(VLOOKUP($A327,miplib2017!$A$5:$A$10000,1,0))),"miplib2017",IF(NOT(ISNA(VLOOKUP($A327,miplib2010!$A$5:$A$10000,1,0))),"miplib2010",IF(NOT(ISNA(VLOOKUP($A327,miplib2003!$A$5:$A$10000,1,0))),"miplib2003",IF(NOT(ISNA(VLOOKUP($A327,miplib3!$A$5:$A$10000,1,0))),"miplib3",IF(NOT(ISNA(VLOOKUP($A327,miplib2!$A$5:$A$10000,1,0))),"miplib2",IF(NOT(ISNA(VLOOKUP($A327,coral!$A$5:$A$10000,1,0))),"coral",IF(NOT(ISNA(VLOOKUP($A327,neos!$A$5:$A$10000,1,0))),"neos","COULD NOT FIND")))))))</f>
        <v>coral</v>
      </c>
      <c r="C327" t="str">
        <f t="shared" si="16"/>
        <v>coral/neos-1440447</v>
      </c>
      <c r="D327">
        <f t="shared" ca="1" si="15"/>
        <v>561</v>
      </c>
      <c r="E327">
        <f t="shared" ca="1" si="15"/>
        <v>260</v>
      </c>
      <c r="F327" t="e">
        <f>VLOOKUP($A327,cleaning_log!$A$1:$ZZ$9791,MATCH(F$5,cleaning_log!$A$2:$ZZ$2,0),0)</f>
        <v>#N/A</v>
      </c>
      <c r="G327" t="e">
        <f>VLOOKUP($A327,cleaning_log!$A$1:$ZZ$9791,MATCH(G$5,cleaning_log!$A$2:$ZZ$2,0),0)</f>
        <v>#N/A</v>
      </c>
      <c r="H327">
        <f t="shared" ca="1" si="17"/>
        <v>-100</v>
      </c>
      <c r="I327" t="e">
        <f>VLOOKUP($A327,cleaning_log!$A$1:$ZZ$9791,MATCH(I$5,cleaning_log!$A$2:$ZZ$2,0),0)</f>
        <v>#N/A</v>
      </c>
      <c r="J327" t="e">
        <f>VLOOKUP($A327,cleaning_log!$A$1:$ZZ$9791,MATCH(J$5,cleaning_log!$A$2:$ZZ$2,0),0)</f>
        <v>#N/A</v>
      </c>
    </row>
    <row r="328" spans="1:10" hidden="1" x14ac:dyDescent="0.2">
      <c r="A328" s="19" t="s">
        <v>4694</v>
      </c>
      <c r="B328" t="str">
        <f>IF(NOT(ISNA(VLOOKUP($A328,miplib2017!$A$5:$A$10000,1,0))),"miplib2017",IF(NOT(ISNA(VLOOKUP($A328,miplib2010!$A$5:$A$10000,1,0))),"miplib2010",IF(NOT(ISNA(VLOOKUP($A328,miplib2003!$A$5:$A$10000,1,0))),"miplib2003",IF(NOT(ISNA(VLOOKUP($A328,miplib3!$A$5:$A$10000,1,0))),"miplib3",IF(NOT(ISNA(VLOOKUP($A328,miplib2!$A$5:$A$10000,1,0))),"miplib2",IF(NOT(ISNA(VLOOKUP($A328,coral!$A$5:$A$10000,1,0))),"coral",IF(NOT(ISNA(VLOOKUP($A328,neos!$A$5:$A$10000,1,0))),"neos","COULD NOT FIND")))))))</f>
        <v>coral</v>
      </c>
      <c r="C328" t="str">
        <f t="shared" si="16"/>
        <v>coral/neos-1440457</v>
      </c>
      <c r="D328">
        <f t="shared" ca="1" si="15"/>
        <v>1952</v>
      </c>
      <c r="E328">
        <f t="shared" ca="1" si="15"/>
        <v>936</v>
      </c>
      <c r="F328" t="e">
        <f>VLOOKUP($A328,cleaning_log!$A$1:$ZZ$9791,MATCH(F$5,cleaning_log!$A$2:$ZZ$2,0),0)</f>
        <v>#N/A</v>
      </c>
      <c r="G328" t="e">
        <f>VLOOKUP($A328,cleaning_log!$A$1:$ZZ$9791,MATCH(G$5,cleaning_log!$A$2:$ZZ$2,0),0)</f>
        <v>#N/A</v>
      </c>
      <c r="H328" t="str">
        <f t="shared" ca="1" si="17"/>
        <v>?</v>
      </c>
      <c r="I328" t="e">
        <f>VLOOKUP($A328,cleaning_log!$A$1:$ZZ$9791,MATCH(I$5,cleaning_log!$A$2:$ZZ$2,0),0)</f>
        <v>#N/A</v>
      </c>
      <c r="J328" t="e">
        <f>VLOOKUP($A328,cleaning_log!$A$1:$ZZ$9791,MATCH(J$5,cleaning_log!$A$2:$ZZ$2,0),0)</f>
        <v>#N/A</v>
      </c>
    </row>
    <row r="329" spans="1:10" x14ac:dyDescent="0.2">
      <c r="A329" t="s">
        <v>4176</v>
      </c>
      <c r="B329" t="str">
        <f>IF(NOT(ISNA(VLOOKUP($A329,miplib2017!$A$5:$A$10000,1,0))),"miplib2017",IF(NOT(ISNA(VLOOKUP($A329,miplib2010!$A$5:$A$10000,1,0))),"miplib2010",IF(NOT(ISNA(VLOOKUP($A329,miplib2003!$A$5:$A$10000,1,0))),"miplib2003",IF(NOT(ISNA(VLOOKUP($A329,miplib3!$A$5:$A$10000,1,0))),"miplib3",IF(NOT(ISNA(VLOOKUP($A329,miplib2!$A$5:$A$10000,1,0))),"miplib2",IF(NOT(ISNA(VLOOKUP($A329,coral!$A$5:$A$10000,1,0))),"coral",IF(NOT(ISNA(VLOOKUP($A329,neos!$A$5:$A$10000,1,0))),"neos","COULD NOT FIND")))))))</f>
        <v>miplib2010</v>
      </c>
      <c r="C329" t="str">
        <f t="shared" si="16"/>
        <v>miplib2010/neos-1440460</v>
      </c>
      <c r="D329">
        <f t="shared" ca="1" si="15"/>
        <v>989</v>
      </c>
      <c r="E329">
        <f t="shared" ca="1" si="15"/>
        <v>468</v>
      </c>
      <c r="F329" t="e">
        <f>VLOOKUP($A329,cleaning_log!$A$1:$ZZ$9791,MATCH(F$5,cleaning_log!$A$2:$ZZ$2,0),0)</f>
        <v>#N/A</v>
      </c>
      <c r="G329" t="e">
        <f>VLOOKUP($A329,cleaning_log!$A$1:$ZZ$9791,MATCH(G$5,cleaning_log!$A$2:$ZZ$2,0),0)</f>
        <v>#N/A</v>
      </c>
      <c r="H329">
        <f t="shared" ca="1" si="17"/>
        <v>-179.25</v>
      </c>
      <c r="I329" t="e">
        <f>VLOOKUP($A329,cleaning_log!$A$1:$ZZ$9791,MATCH(I$5,cleaning_log!$A$2:$ZZ$2,0),0)</f>
        <v>#N/A</v>
      </c>
      <c r="J329" t="e">
        <f>VLOOKUP($A329,cleaning_log!$A$1:$ZZ$9791,MATCH(J$5,cleaning_log!$A$2:$ZZ$2,0),0)</f>
        <v>#N/A</v>
      </c>
    </row>
    <row r="330" spans="1:10" hidden="1" x14ac:dyDescent="0.2">
      <c r="A330" s="19" t="s">
        <v>1861</v>
      </c>
      <c r="B330" t="str">
        <f>IF(NOT(ISNA(VLOOKUP($A330,miplib2017!$A$5:$A$10000,1,0))),"miplib2017",IF(NOT(ISNA(VLOOKUP($A330,miplib2010!$A$5:$A$10000,1,0))),"miplib2010",IF(NOT(ISNA(VLOOKUP($A330,miplib2003!$A$5:$A$10000,1,0))),"miplib2003",IF(NOT(ISNA(VLOOKUP($A330,miplib3!$A$5:$A$10000,1,0))),"miplib3",IF(NOT(ISNA(VLOOKUP($A330,miplib2!$A$5:$A$10000,1,0))),"miplib2",IF(NOT(ISNA(VLOOKUP($A330,coral!$A$5:$A$10000,1,0))),"coral",IF(NOT(ISNA(VLOOKUP($A330,neos!$A$5:$A$10000,1,0))),"neos","COULD NOT FIND")))))))</f>
        <v>coral</v>
      </c>
      <c r="C330" t="str">
        <f t="shared" si="16"/>
        <v>coral/neos-1441553</v>
      </c>
      <c r="D330">
        <f t="shared" ca="1" si="15"/>
        <v>316</v>
      </c>
      <c r="E330">
        <f t="shared" ca="1" si="15"/>
        <v>960</v>
      </c>
      <c r="F330">
        <f>VLOOKUP($A330,cleaning_log!$A$1:$ZZ$9791,MATCH(F$5,cleaning_log!$A$2:$ZZ$2,0),0)</f>
        <v>312</v>
      </c>
      <c r="G330">
        <f>VLOOKUP($A330,cleaning_log!$A$1:$ZZ$9791,MATCH(G$5,cleaning_log!$A$2:$ZZ$2,0),0)</f>
        <v>912</v>
      </c>
      <c r="H330">
        <f t="shared" ca="1" si="17"/>
        <v>8</v>
      </c>
      <c r="I330">
        <f>VLOOKUP($A330,cleaning_log!$A$1:$ZZ$9791,MATCH(I$5,cleaning_log!$A$2:$ZZ$2,0),0)</f>
        <v>7.6348039215686301</v>
      </c>
      <c r="J330">
        <f>VLOOKUP($A330,cleaning_log!$A$1:$ZZ$9791,MATCH(J$5,cleaning_log!$A$2:$ZZ$2,0),0)</f>
        <v>7.6348039215686203</v>
      </c>
    </row>
    <row r="331" spans="1:10" hidden="1" x14ac:dyDescent="0.2">
      <c r="A331" t="s">
        <v>1867</v>
      </c>
      <c r="B331" t="str">
        <f>IF(NOT(ISNA(VLOOKUP($A331,miplib2017!$A$5:$A$10000,1,0))),"miplib2017",IF(NOT(ISNA(VLOOKUP($A331,miplib2010!$A$5:$A$10000,1,0))),"miplib2010",IF(NOT(ISNA(VLOOKUP($A331,miplib2003!$A$5:$A$10000,1,0))),"miplib2003",IF(NOT(ISNA(VLOOKUP($A331,miplib3!$A$5:$A$10000,1,0))),"miplib3",IF(NOT(ISNA(VLOOKUP($A331,miplib2!$A$5:$A$10000,1,0))),"miplib2",IF(NOT(ISNA(VLOOKUP($A331,coral!$A$5:$A$10000,1,0))),"coral",IF(NOT(ISNA(VLOOKUP($A331,neos!$A$5:$A$10000,1,0))),"neos","COULD NOT FIND")))))))</f>
        <v>miplib2010</v>
      </c>
      <c r="C331" t="str">
        <f t="shared" si="16"/>
        <v>miplib2010/neos-1442119</v>
      </c>
      <c r="D331">
        <f t="shared" ca="1" si="15"/>
        <v>1524</v>
      </c>
      <c r="E331">
        <f t="shared" ca="1" si="15"/>
        <v>728</v>
      </c>
      <c r="F331">
        <f>VLOOKUP($A331,cleaning_log!$A$1:$ZZ$9791,MATCH(F$5,cleaning_log!$A$2:$ZZ$2,0),0)</f>
        <v>1024</v>
      </c>
      <c r="G331">
        <f>VLOOKUP($A331,cleaning_log!$A$1:$ZZ$9791,MATCH(G$5,cleaning_log!$A$2:$ZZ$2,0),0)</f>
        <v>448</v>
      </c>
      <c r="H331">
        <f t="shared" ca="1" si="17"/>
        <v>-181</v>
      </c>
      <c r="I331">
        <f>VLOOKUP($A331,cleaning_log!$A$1:$ZZ$9791,MATCH(I$5,cleaning_log!$A$2:$ZZ$2,0),0)</f>
        <v>-182</v>
      </c>
      <c r="J331">
        <f>VLOOKUP($A331,cleaning_log!$A$1:$ZZ$9791,MATCH(J$5,cleaning_log!$A$2:$ZZ$2,0),0)</f>
        <v>-182</v>
      </c>
    </row>
    <row r="332" spans="1:10" x14ac:dyDescent="0.2">
      <c r="A332" t="s">
        <v>4177</v>
      </c>
      <c r="B332" t="str">
        <f>IF(NOT(ISNA(VLOOKUP($A332,miplib2017!$A$5:$A$10000,1,0))),"miplib2017",IF(NOT(ISNA(VLOOKUP($A332,miplib2010!$A$5:$A$10000,1,0))),"miplib2010",IF(NOT(ISNA(VLOOKUP($A332,miplib2003!$A$5:$A$10000,1,0))),"miplib2003",IF(NOT(ISNA(VLOOKUP($A332,miplib3!$A$5:$A$10000,1,0))),"miplib3",IF(NOT(ISNA(VLOOKUP($A332,miplib2!$A$5:$A$10000,1,0))),"miplib2",IF(NOT(ISNA(VLOOKUP($A332,coral!$A$5:$A$10000,1,0))),"coral",IF(NOT(ISNA(VLOOKUP($A332,neos!$A$5:$A$10000,1,0))),"neos","COULD NOT FIND")))))))</f>
        <v>miplib2010</v>
      </c>
      <c r="C332" t="str">
        <f t="shared" si="16"/>
        <v>miplib2010/neos-1442657</v>
      </c>
      <c r="D332">
        <f t="shared" ca="1" si="15"/>
        <v>1310</v>
      </c>
      <c r="E332">
        <f t="shared" ca="1" si="15"/>
        <v>624</v>
      </c>
      <c r="F332" t="e">
        <f>VLOOKUP($A332,cleaning_log!$A$1:$ZZ$9791,MATCH(F$5,cleaning_log!$A$2:$ZZ$2,0),0)</f>
        <v>#N/A</v>
      </c>
      <c r="G332" t="e">
        <f>VLOOKUP($A332,cleaning_log!$A$1:$ZZ$9791,MATCH(G$5,cleaning_log!$A$2:$ZZ$2,0),0)</f>
        <v>#N/A</v>
      </c>
      <c r="H332">
        <f t="shared" ca="1" si="17"/>
        <v>-154.5</v>
      </c>
      <c r="I332" t="e">
        <f>VLOOKUP($A332,cleaning_log!$A$1:$ZZ$9791,MATCH(I$5,cleaning_log!$A$2:$ZZ$2,0),0)</f>
        <v>#N/A</v>
      </c>
      <c r="J332" t="e">
        <f>VLOOKUP($A332,cleaning_log!$A$1:$ZZ$9791,MATCH(J$5,cleaning_log!$A$2:$ZZ$2,0),0)</f>
        <v>#N/A</v>
      </c>
    </row>
    <row r="333" spans="1:10" x14ac:dyDescent="0.2">
      <c r="A333" s="19" t="s">
        <v>4695</v>
      </c>
      <c r="B333" t="str">
        <f>IF(NOT(ISNA(VLOOKUP($A333,miplib2017!$A$5:$A$10000,1,0))),"miplib2017",IF(NOT(ISNA(VLOOKUP($A333,miplib2010!$A$5:$A$10000,1,0))),"miplib2010",IF(NOT(ISNA(VLOOKUP($A333,miplib2003!$A$5:$A$10000,1,0))),"miplib2003",IF(NOT(ISNA(VLOOKUP($A333,miplib3!$A$5:$A$10000,1,0))),"miplib3",IF(NOT(ISNA(VLOOKUP($A333,miplib2!$A$5:$A$10000,1,0))),"miplib2",IF(NOT(ISNA(VLOOKUP($A333,coral!$A$5:$A$10000,1,0))),"coral",IF(NOT(ISNA(VLOOKUP($A333,neos!$A$5:$A$10000,1,0))),"neos","COULD NOT FIND")))))))</f>
        <v>coral</v>
      </c>
      <c r="C333" t="str">
        <f t="shared" si="16"/>
        <v>coral/neos-1445532</v>
      </c>
      <c r="D333">
        <f t="shared" ca="1" si="15"/>
        <v>1924</v>
      </c>
      <c r="E333">
        <f t="shared" ca="1" si="15"/>
        <v>14406</v>
      </c>
      <c r="F333" t="e">
        <f>VLOOKUP($A333,cleaning_log!$A$1:$ZZ$9791,MATCH(F$5,cleaning_log!$A$2:$ZZ$2,0),0)</f>
        <v>#N/A</v>
      </c>
      <c r="G333" t="e">
        <f>VLOOKUP($A333,cleaning_log!$A$1:$ZZ$9791,MATCH(G$5,cleaning_log!$A$2:$ZZ$2,0),0)</f>
        <v>#N/A</v>
      </c>
      <c r="H333">
        <f t="shared" ca="1" si="17"/>
        <v>-17041</v>
      </c>
      <c r="I333" t="e">
        <f>VLOOKUP($A333,cleaning_log!$A$1:$ZZ$9791,MATCH(I$5,cleaning_log!$A$2:$ZZ$2,0),0)</f>
        <v>#N/A</v>
      </c>
      <c r="J333" t="e">
        <f>VLOOKUP($A333,cleaning_log!$A$1:$ZZ$9791,MATCH(J$5,cleaning_log!$A$2:$ZZ$2,0),0)</f>
        <v>#N/A</v>
      </c>
    </row>
    <row r="334" spans="1:10" hidden="1" x14ac:dyDescent="0.2">
      <c r="A334" s="19" t="s">
        <v>4696</v>
      </c>
      <c r="B334" t="str">
        <f>IF(NOT(ISNA(VLOOKUP($A334,miplib2017!$A$5:$A$10000,1,0))),"miplib2017",IF(NOT(ISNA(VLOOKUP($A334,miplib2010!$A$5:$A$10000,1,0))),"miplib2010",IF(NOT(ISNA(VLOOKUP($A334,miplib2003!$A$5:$A$10000,1,0))),"miplib2003",IF(NOT(ISNA(VLOOKUP($A334,miplib3!$A$5:$A$10000,1,0))),"miplib3",IF(NOT(ISNA(VLOOKUP($A334,miplib2!$A$5:$A$10000,1,0))),"miplib2",IF(NOT(ISNA(VLOOKUP($A334,coral!$A$5:$A$10000,1,0))),"coral",IF(NOT(ISNA(VLOOKUP($A334,neos!$A$5:$A$10000,1,0))),"neos","COULD NOT FIND")))))))</f>
        <v>coral</v>
      </c>
      <c r="C334" t="str">
        <f t="shared" si="16"/>
        <v>coral/neos-1445738</v>
      </c>
      <c r="D334">
        <f t="shared" ca="1" si="15"/>
        <v>2145</v>
      </c>
      <c r="E334">
        <f t="shared" ca="1" si="15"/>
        <v>20631</v>
      </c>
      <c r="F334" t="e">
        <f>VLOOKUP($A334,cleaning_log!$A$1:$ZZ$9791,MATCH(F$5,cleaning_log!$A$2:$ZZ$2,0),0)</f>
        <v>#N/A</v>
      </c>
      <c r="G334" t="e">
        <f>VLOOKUP($A334,cleaning_log!$A$1:$ZZ$9791,MATCH(G$5,cleaning_log!$A$2:$ZZ$2,0),0)</f>
        <v>#N/A</v>
      </c>
      <c r="H334" t="str">
        <f t="shared" ca="1" si="17"/>
        <v>?</v>
      </c>
      <c r="I334" t="e">
        <f>VLOOKUP($A334,cleaning_log!$A$1:$ZZ$9791,MATCH(I$5,cleaning_log!$A$2:$ZZ$2,0),0)</f>
        <v>#N/A</v>
      </c>
      <c r="J334" t="e">
        <f>VLOOKUP($A334,cleaning_log!$A$1:$ZZ$9791,MATCH(J$5,cleaning_log!$A$2:$ZZ$2,0),0)</f>
        <v>#N/A</v>
      </c>
    </row>
    <row r="335" spans="1:10" hidden="1" x14ac:dyDescent="0.2">
      <c r="A335" s="19" t="s">
        <v>4697</v>
      </c>
      <c r="B335" t="str">
        <f>IF(NOT(ISNA(VLOOKUP($A335,miplib2017!$A$5:$A$10000,1,0))),"miplib2017",IF(NOT(ISNA(VLOOKUP($A335,miplib2010!$A$5:$A$10000,1,0))),"miplib2010",IF(NOT(ISNA(VLOOKUP($A335,miplib2003!$A$5:$A$10000,1,0))),"miplib2003",IF(NOT(ISNA(VLOOKUP($A335,miplib3!$A$5:$A$10000,1,0))),"miplib3",IF(NOT(ISNA(VLOOKUP($A335,miplib2!$A$5:$A$10000,1,0))),"miplib2",IF(NOT(ISNA(VLOOKUP($A335,coral!$A$5:$A$10000,1,0))),"coral",IF(NOT(ISNA(VLOOKUP($A335,neos!$A$5:$A$10000,1,0))),"neos","COULD NOT FIND")))))))</f>
        <v>coral</v>
      </c>
      <c r="C335" t="str">
        <f t="shared" si="16"/>
        <v>coral/neos-1445743</v>
      </c>
      <c r="D335">
        <f t="shared" ca="1" si="15"/>
        <v>2148</v>
      </c>
      <c r="E335">
        <f t="shared" ca="1" si="15"/>
        <v>20344</v>
      </c>
      <c r="F335" t="e">
        <f>VLOOKUP($A335,cleaning_log!$A$1:$ZZ$9791,MATCH(F$5,cleaning_log!$A$2:$ZZ$2,0),0)</f>
        <v>#N/A</v>
      </c>
      <c r="G335" t="e">
        <f>VLOOKUP($A335,cleaning_log!$A$1:$ZZ$9791,MATCH(G$5,cleaning_log!$A$2:$ZZ$2,0),0)</f>
        <v>#N/A</v>
      </c>
      <c r="H335" t="str">
        <f t="shared" ca="1" si="17"/>
        <v>?</v>
      </c>
      <c r="I335" t="e">
        <f>VLOOKUP($A335,cleaning_log!$A$1:$ZZ$9791,MATCH(I$5,cleaning_log!$A$2:$ZZ$2,0),0)</f>
        <v>#N/A</v>
      </c>
      <c r="J335" t="e">
        <f>VLOOKUP($A335,cleaning_log!$A$1:$ZZ$9791,MATCH(J$5,cleaning_log!$A$2:$ZZ$2,0),0)</f>
        <v>#N/A</v>
      </c>
    </row>
    <row r="336" spans="1:10" hidden="1" x14ac:dyDescent="0.2">
      <c r="A336" s="19" t="s">
        <v>4698</v>
      </c>
      <c r="B336" t="str">
        <f>IF(NOT(ISNA(VLOOKUP($A336,miplib2017!$A$5:$A$10000,1,0))),"miplib2017",IF(NOT(ISNA(VLOOKUP($A336,miplib2010!$A$5:$A$10000,1,0))),"miplib2010",IF(NOT(ISNA(VLOOKUP($A336,miplib2003!$A$5:$A$10000,1,0))),"miplib2003",IF(NOT(ISNA(VLOOKUP($A336,miplib3!$A$5:$A$10000,1,0))),"miplib3",IF(NOT(ISNA(VLOOKUP($A336,miplib2!$A$5:$A$10000,1,0))),"miplib2",IF(NOT(ISNA(VLOOKUP($A336,coral!$A$5:$A$10000,1,0))),"coral",IF(NOT(ISNA(VLOOKUP($A336,neos!$A$5:$A$10000,1,0))),"neos","COULD NOT FIND")))))))</f>
        <v>coral</v>
      </c>
      <c r="C336" t="str">
        <f t="shared" si="16"/>
        <v>coral/neos-1445755</v>
      </c>
      <c r="D336">
        <f t="shared" ca="1" si="15"/>
        <v>2139</v>
      </c>
      <c r="E336">
        <f t="shared" ca="1" si="15"/>
        <v>20516</v>
      </c>
      <c r="F336" t="e">
        <f>VLOOKUP($A336,cleaning_log!$A$1:$ZZ$9791,MATCH(F$5,cleaning_log!$A$2:$ZZ$2,0),0)</f>
        <v>#N/A</v>
      </c>
      <c r="G336" t="e">
        <f>VLOOKUP($A336,cleaning_log!$A$1:$ZZ$9791,MATCH(G$5,cleaning_log!$A$2:$ZZ$2,0),0)</f>
        <v>#N/A</v>
      </c>
      <c r="H336" t="str">
        <f t="shared" ca="1" si="17"/>
        <v>?</v>
      </c>
      <c r="I336" t="e">
        <f>VLOOKUP($A336,cleaning_log!$A$1:$ZZ$9791,MATCH(I$5,cleaning_log!$A$2:$ZZ$2,0),0)</f>
        <v>#N/A</v>
      </c>
      <c r="J336" t="e">
        <f>VLOOKUP($A336,cleaning_log!$A$1:$ZZ$9791,MATCH(J$5,cleaning_log!$A$2:$ZZ$2,0),0)</f>
        <v>#N/A</v>
      </c>
    </row>
    <row r="337" spans="1:10" hidden="1" x14ac:dyDescent="0.2">
      <c r="A337" t="s">
        <v>4418</v>
      </c>
      <c r="B337" t="str">
        <f>IF(NOT(ISNA(VLOOKUP($A337,miplib2017!$A$5:$A$10000,1,0))),"miplib2017",IF(NOT(ISNA(VLOOKUP($A337,miplib2010!$A$5:$A$10000,1,0))),"miplib2010",IF(NOT(ISNA(VLOOKUP($A337,miplib2003!$A$5:$A$10000,1,0))),"miplib2003",IF(NOT(ISNA(VLOOKUP($A337,miplib3!$A$5:$A$10000,1,0))),"miplib3",IF(NOT(ISNA(VLOOKUP($A337,miplib2!$A$5:$A$10000,1,0))),"miplib2",IF(NOT(ISNA(VLOOKUP($A337,coral!$A$5:$A$10000,1,0))),"coral",IF(NOT(ISNA(VLOOKUP($A337,neos!$A$5:$A$10000,1,0))),"neos","COULD NOT FIND")))))))</f>
        <v>miplib2017</v>
      </c>
      <c r="C337" t="str">
        <f t="shared" si="16"/>
        <v>miplib2017/neos-1445765</v>
      </c>
      <c r="D337">
        <f t="shared" ca="1" si="15"/>
        <v>2147</v>
      </c>
      <c r="E337">
        <f t="shared" ca="1" si="15"/>
        <v>20617</v>
      </c>
      <c r="F337">
        <f>VLOOKUP($A337,cleaning_log!$A$1:$ZZ$9791,MATCH(F$5,cleaning_log!$A$2:$ZZ$2,0),0)</f>
        <v>999</v>
      </c>
      <c r="G337">
        <f>VLOOKUP($A337,cleaning_log!$A$1:$ZZ$9791,MATCH(G$5,cleaning_log!$A$2:$ZZ$2,0),0)</f>
        <v>2132</v>
      </c>
      <c r="H337">
        <f t="shared" ca="1" si="17"/>
        <v>-17783</v>
      </c>
      <c r="I337">
        <f>VLOOKUP($A337,cleaning_log!$A$1:$ZZ$9791,MATCH(I$5,cleaning_log!$A$2:$ZZ$2,0),0)</f>
        <v>-24699.197659765301</v>
      </c>
      <c r="J337">
        <f>VLOOKUP($A337,cleaning_log!$A$1:$ZZ$9791,MATCH(J$5,cleaning_log!$A$2:$ZZ$2,0),0)</f>
        <v>-18811.492535992002</v>
      </c>
    </row>
    <row r="338" spans="1:10" hidden="1" x14ac:dyDescent="0.2">
      <c r="A338" s="19" t="s">
        <v>4699</v>
      </c>
      <c r="B338" t="str">
        <f>IF(NOT(ISNA(VLOOKUP($A338,miplib2017!$A$5:$A$10000,1,0))),"miplib2017",IF(NOT(ISNA(VLOOKUP($A338,miplib2010!$A$5:$A$10000,1,0))),"miplib2010",IF(NOT(ISNA(VLOOKUP($A338,miplib2003!$A$5:$A$10000,1,0))),"miplib2003",IF(NOT(ISNA(VLOOKUP($A338,miplib3!$A$5:$A$10000,1,0))),"miplib3",IF(NOT(ISNA(VLOOKUP($A338,miplib2!$A$5:$A$10000,1,0))),"miplib2",IF(NOT(ISNA(VLOOKUP($A338,coral!$A$5:$A$10000,1,0))),"coral",IF(NOT(ISNA(VLOOKUP($A338,neos!$A$5:$A$10000,1,0))),"neos","COULD NOT FIND")))))))</f>
        <v>coral</v>
      </c>
      <c r="C338" t="str">
        <f t="shared" si="16"/>
        <v>coral/neos-1451294</v>
      </c>
      <c r="D338">
        <f t="shared" ca="1" si="15"/>
        <v>1238</v>
      </c>
      <c r="E338">
        <f t="shared" ca="1" si="15"/>
        <v>1626</v>
      </c>
      <c r="F338" t="e">
        <f>VLOOKUP($A338,cleaning_log!$A$1:$ZZ$9791,MATCH(F$5,cleaning_log!$A$2:$ZZ$2,0),0)</f>
        <v>#N/A</v>
      </c>
      <c r="G338" t="e">
        <f>VLOOKUP($A338,cleaning_log!$A$1:$ZZ$9791,MATCH(G$5,cleaning_log!$A$2:$ZZ$2,0),0)</f>
        <v>#N/A</v>
      </c>
      <c r="H338" t="str">
        <f t="shared" ca="1" si="17"/>
        <v>?</v>
      </c>
      <c r="I338" t="e">
        <f>VLOOKUP($A338,cleaning_log!$A$1:$ZZ$9791,MATCH(I$5,cleaning_log!$A$2:$ZZ$2,0),0)</f>
        <v>#N/A</v>
      </c>
      <c r="J338" t="e">
        <f>VLOOKUP($A338,cleaning_log!$A$1:$ZZ$9791,MATCH(J$5,cleaning_log!$A$2:$ZZ$2,0),0)</f>
        <v>#N/A</v>
      </c>
    </row>
    <row r="339" spans="1:10" hidden="1" x14ac:dyDescent="0.2">
      <c r="A339" t="s">
        <v>4419</v>
      </c>
      <c r="B339" t="str">
        <f>IF(NOT(ISNA(VLOOKUP($A339,miplib2017!$A$5:$A$10000,1,0))),"miplib2017",IF(NOT(ISNA(VLOOKUP($A339,miplib2010!$A$5:$A$10000,1,0))),"miplib2010",IF(NOT(ISNA(VLOOKUP($A339,miplib2003!$A$5:$A$10000,1,0))),"miplib2003",IF(NOT(ISNA(VLOOKUP($A339,miplib3!$A$5:$A$10000,1,0))),"miplib3",IF(NOT(ISNA(VLOOKUP($A339,miplib2!$A$5:$A$10000,1,0))),"miplib2",IF(NOT(ISNA(VLOOKUP($A339,coral!$A$5:$A$10000,1,0))),"coral",IF(NOT(ISNA(VLOOKUP($A339,neos!$A$5:$A$10000,1,0))),"neos","COULD NOT FIND")))))))</f>
        <v>miplib2017</v>
      </c>
      <c r="C339" t="str">
        <f t="shared" si="16"/>
        <v>miplib2017/neos-1456979</v>
      </c>
      <c r="D339">
        <f t="shared" ca="1" si="15"/>
        <v>6770</v>
      </c>
      <c r="E339">
        <f t="shared" ca="1" si="15"/>
        <v>4605</v>
      </c>
      <c r="F339">
        <f>VLOOKUP($A339,cleaning_log!$A$1:$ZZ$9791,MATCH(F$5,cleaning_log!$A$2:$ZZ$2,0),0)</f>
        <v>6595</v>
      </c>
      <c r="G339">
        <f>VLOOKUP($A339,cleaning_log!$A$1:$ZZ$9791,MATCH(G$5,cleaning_log!$A$2:$ZZ$2,0),0)</f>
        <v>4595</v>
      </c>
      <c r="H339">
        <f t="shared" ca="1" si="17"/>
        <v>176</v>
      </c>
      <c r="I339">
        <f>VLOOKUP($A339,cleaning_log!$A$1:$ZZ$9791,MATCH(I$5,cleaning_log!$A$2:$ZZ$2,0),0)</f>
        <v>154</v>
      </c>
      <c r="J339">
        <f>VLOOKUP($A339,cleaning_log!$A$1:$ZZ$9791,MATCH(J$5,cleaning_log!$A$2:$ZZ$2,0),0)</f>
        <v>153.99999999999901</v>
      </c>
    </row>
    <row r="340" spans="1:10" hidden="1" x14ac:dyDescent="0.2">
      <c r="A340" s="19" t="s">
        <v>4700</v>
      </c>
      <c r="B340" t="str">
        <f>IF(NOT(ISNA(VLOOKUP($A340,miplib2017!$A$5:$A$10000,1,0))),"miplib2017",IF(NOT(ISNA(VLOOKUP($A340,miplib2010!$A$5:$A$10000,1,0))),"miplib2010",IF(NOT(ISNA(VLOOKUP($A340,miplib2003!$A$5:$A$10000,1,0))),"miplib2003",IF(NOT(ISNA(VLOOKUP($A340,miplib3!$A$5:$A$10000,1,0))),"miplib3",IF(NOT(ISNA(VLOOKUP($A340,miplib2!$A$5:$A$10000,1,0))),"miplib2",IF(NOT(ISNA(VLOOKUP($A340,coral!$A$5:$A$10000,1,0))),"coral",IF(NOT(ISNA(VLOOKUP($A340,neos!$A$5:$A$10000,1,0))),"neos","COULD NOT FIND")))))))</f>
        <v>coral</v>
      </c>
      <c r="C340" t="str">
        <f t="shared" si="16"/>
        <v>coral/neos-1460246</v>
      </c>
      <c r="D340">
        <f t="shared" ca="1" si="15"/>
        <v>306</v>
      </c>
      <c r="E340">
        <f t="shared" ca="1" si="15"/>
        <v>285</v>
      </c>
      <c r="F340" t="e">
        <f>VLOOKUP($A340,cleaning_log!$A$1:$ZZ$9791,MATCH(F$5,cleaning_log!$A$2:$ZZ$2,0),0)</f>
        <v>#N/A</v>
      </c>
      <c r="G340" t="e">
        <f>VLOOKUP($A340,cleaning_log!$A$1:$ZZ$9791,MATCH(G$5,cleaning_log!$A$2:$ZZ$2,0),0)</f>
        <v>#N/A</v>
      </c>
      <c r="H340" t="str">
        <f t="shared" ca="1" si="17"/>
        <v>?</v>
      </c>
      <c r="I340" t="e">
        <f>VLOOKUP($A340,cleaning_log!$A$1:$ZZ$9791,MATCH(I$5,cleaning_log!$A$2:$ZZ$2,0),0)</f>
        <v>#N/A</v>
      </c>
      <c r="J340" t="e">
        <f>VLOOKUP($A340,cleaning_log!$A$1:$ZZ$9791,MATCH(J$5,cleaning_log!$A$2:$ZZ$2,0),0)</f>
        <v>#N/A</v>
      </c>
    </row>
    <row r="341" spans="1:10" x14ac:dyDescent="0.2">
      <c r="A341" s="19" t="s">
        <v>4701</v>
      </c>
      <c r="B341" t="str">
        <f>IF(NOT(ISNA(VLOOKUP($A341,miplib2017!$A$5:$A$10000,1,0))),"miplib2017",IF(NOT(ISNA(VLOOKUP($A341,miplib2010!$A$5:$A$10000,1,0))),"miplib2010",IF(NOT(ISNA(VLOOKUP($A341,miplib2003!$A$5:$A$10000,1,0))),"miplib2003",IF(NOT(ISNA(VLOOKUP($A341,miplib3!$A$5:$A$10000,1,0))),"miplib3",IF(NOT(ISNA(VLOOKUP($A341,miplib2!$A$5:$A$10000,1,0))),"miplib2",IF(NOT(ISNA(VLOOKUP($A341,coral!$A$5:$A$10000,1,0))),"coral",IF(NOT(ISNA(VLOOKUP($A341,neos!$A$5:$A$10000,1,0))),"neos","COULD NOT FIND")))))))</f>
        <v>coral</v>
      </c>
      <c r="C341" t="str">
        <f t="shared" si="16"/>
        <v>coral/neos-1460265</v>
      </c>
      <c r="D341">
        <f t="shared" ca="1" si="15"/>
        <v>1656</v>
      </c>
      <c r="E341">
        <f t="shared" ca="1" si="15"/>
        <v>1728</v>
      </c>
      <c r="F341" t="e">
        <f>VLOOKUP($A341,cleaning_log!$A$1:$ZZ$9791,MATCH(F$5,cleaning_log!$A$2:$ZZ$2,0),0)</f>
        <v>#N/A</v>
      </c>
      <c r="G341" t="e">
        <f>VLOOKUP($A341,cleaning_log!$A$1:$ZZ$9791,MATCH(G$5,cleaning_log!$A$2:$ZZ$2,0),0)</f>
        <v>#N/A</v>
      </c>
      <c r="H341">
        <f t="shared" ca="1" si="17"/>
        <v>13400</v>
      </c>
      <c r="I341" t="e">
        <f>VLOOKUP($A341,cleaning_log!$A$1:$ZZ$9791,MATCH(I$5,cleaning_log!$A$2:$ZZ$2,0),0)</f>
        <v>#N/A</v>
      </c>
      <c r="J341" t="e">
        <f>VLOOKUP($A341,cleaning_log!$A$1:$ZZ$9791,MATCH(J$5,cleaning_log!$A$2:$ZZ$2,0),0)</f>
        <v>#N/A</v>
      </c>
    </row>
    <row r="342" spans="1:10" hidden="1" x14ac:dyDescent="0.2">
      <c r="A342" s="19" t="s">
        <v>4702</v>
      </c>
      <c r="B342" t="str">
        <f>IF(NOT(ISNA(VLOOKUP($A342,miplib2017!$A$5:$A$10000,1,0))),"miplib2017",IF(NOT(ISNA(VLOOKUP($A342,miplib2010!$A$5:$A$10000,1,0))),"miplib2010",IF(NOT(ISNA(VLOOKUP($A342,miplib2003!$A$5:$A$10000,1,0))),"miplib2003",IF(NOT(ISNA(VLOOKUP($A342,miplib3!$A$5:$A$10000,1,0))),"miplib3",IF(NOT(ISNA(VLOOKUP($A342,miplib2!$A$5:$A$10000,1,0))),"miplib2",IF(NOT(ISNA(VLOOKUP($A342,coral!$A$5:$A$10000,1,0))),"coral",IF(NOT(ISNA(VLOOKUP($A342,neos!$A$5:$A$10000,1,0))),"neos","COULD NOT FIND")))))))</f>
        <v>coral</v>
      </c>
      <c r="C342" t="str">
        <f t="shared" si="16"/>
        <v>coral/neos-1460543</v>
      </c>
      <c r="D342">
        <f t="shared" ref="D342:E405" ca="1" si="18">VLOOKUP($A342,INDIRECT("'"&amp;$B342&amp;"'!"&amp;"$A$5:$Z$1000"),MATCH(D$5,INDIRECT("'"&amp;$B342&amp;"'!$A$4:$Z$4"),0),0)</f>
        <v>2012</v>
      </c>
      <c r="E342">
        <f t="shared" ca="1" si="18"/>
        <v>1700</v>
      </c>
      <c r="F342" t="e">
        <f>VLOOKUP($A342,cleaning_log!$A$1:$ZZ$9791,MATCH(F$5,cleaning_log!$A$2:$ZZ$2,0),0)</f>
        <v>#N/A</v>
      </c>
      <c r="G342" t="e">
        <f>VLOOKUP($A342,cleaning_log!$A$1:$ZZ$9791,MATCH(G$5,cleaning_log!$A$2:$ZZ$2,0),0)</f>
        <v>#N/A</v>
      </c>
      <c r="H342" t="str">
        <f t="shared" ca="1" si="17"/>
        <v>?</v>
      </c>
      <c r="I342" t="e">
        <f>VLOOKUP($A342,cleaning_log!$A$1:$ZZ$9791,MATCH(I$5,cleaning_log!$A$2:$ZZ$2,0),0)</f>
        <v>#N/A</v>
      </c>
      <c r="J342" t="e">
        <f>VLOOKUP($A342,cleaning_log!$A$1:$ZZ$9791,MATCH(J$5,cleaning_log!$A$2:$ZZ$2,0),0)</f>
        <v>#N/A</v>
      </c>
    </row>
    <row r="343" spans="1:10" hidden="1" x14ac:dyDescent="0.2">
      <c r="A343" s="19" t="s">
        <v>4703</v>
      </c>
      <c r="B343" t="str">
        <f>IF(NOT(ISNA(VLOOKUP($A343,miplib2017!$A$5:$A$10000,1,0))),"miplib2017",IF(NOT(ISNA(VLOOKUP($A343,miplib2010!$A$5:$A$10000,1,0))),"miplib2010",IF(NOT(ISNA(VLOOKUP($A343,miplib2003!$A$5:$A$10000,1,0))),"miplib2003",IF(NOT(ISNA(VLOOKUP($A343,miplib3!$A$5:$A$10000,1,0))),"miplib3",IF(NOT(ISNA(VLOOKUP($A343,miplib2!$A$5:$A$10000,1,0))),"miplib2",IF(NOT(ISNA(VLOOKUP($A343,coral!$A$5:$A$10000,1,0))),"coral",IF(NOT(ISNA(VLOOKUP($A343,neos!$A$5:$A$10000,1,0))),"neos","COULD NOT FIND")))))))</f>
        <v>coral</v>
      </c>
      <c r="C343" t="str">
        <f t="shared" si="16"/>
        <v>coral/neos-1460641</v>
      </c>
      <c r="D343">
        <f t="shared" ca="1" si="18"/>
        <v>1532</v>
      </c>
      <c r="E343">
        <f t="shared" ca="1" si="18"/>
        <v>1641</v>
      </c>
      <c r="F343" t="e">
        <f>VLOOKUP($A343,cleaning_log!$A$1:$ZZ$9791,MATCH(F$5,cleaning_log!$A$2:$ZZ$2,0),0)</f>
        <v>#N/A</v>
      </c>
      <c r="G343" t="e">
        <f>VLOOKUP($A343,cleaning_log!$A$1:$ZZ$9791,MATCH(G$5,cleaning_log!$A$2:$ZZ$2,0),0)</f>
        <v>#N/A</v>
      </c>
      <c r="H343" t="str">
        <f t="shared" ca="1" si="17"/>
        <v>?</v>
      </c>
      <c r="I343" t="e">
        <f>VLOOKUP($A343,cleaning_log!$A$1:$ZZ$9791,MATCH(I$5,cleaning_log!$A$2:$ZZ$2,0),0)</f>
        <v>#N/A</v>
      </c>
      <c r="J343" t="e">
        <f>VLOOKUP($A343,cleaning_log!$A$1:$ZZ$9791,MATCH(J$5,cleaning_log!$A$2:$ZZ$2,0),0)</f>
        <v>#N/A</v>
      </c>
    </row>
    <row r="344" spans="1:10" hidden="1" x14ac:dyDescent="0.2">
      <c r="A344" s="19" t="s">
        <v>4704</v>
      </c>
      <c r="B344" t="str">
        <f>IF(NOT(ISNA(VLOOKUP($A344,miplib2017!$A$5:$A$10000,1,0))),"miplib2017",IF(NOT(ISNA(VLOOKUP($A344,miplib2010!$A$5:$A$10000,1,0))),"miplib2010",IF(NOT(ISNA(VLOOKUP($A344,miplib2003!$A$5:$A$10000,1,0))),"miplib2003",IF(NOT(ISNA(VLOOKUP($A344,miplib3!$A$5:$A$10000,1,0))),"miplib3",IF(NOT(ISNA(VLOOKUP($A344,miplib2!$A$5:$A$10000,1,0))),"miplib2",IF(NOT(ISNA(VLOOKUP($A344,coral!$A$5:$A$10000,1,0))),"coral",IF(NOT(ISNA(VLOOKUP($A344,neos!$A$5:$A$10000,1,0))),"neos","COULD NOT FIND")))))))</f>
        <v>coral</v>
      </c>
      <c r="C344" t="str">
        <f t="shared" si="16"/>
        <v>coral/neos-1461051</v>
      </c>
      <c r="D344">
        <f t="shared" ca="1" si="18"/>
        <v>4370</v>
      </c>
      <c r="E344">
        <f t="shared" ca="1" si="18"/>
        <v>528</v>
      </c>
      <c r="F344" t="e">
        <f>VLOOKUP($A344,cleaning_log!$A$1:$ZZ$9791,MATCH(F$5,cleaning_log!$A$2:$ZZ$2,0),0)</f>
        <v>#N/A</v>
      </c>
      <c r="G344" t="e">
        <f>VLOOKUP($A344,cleaning_log!$A$1:$ZZ$9791,MATCH(G$5,cleaning_log!$A$2:$ZZ$2,0),0)</f>
        <v>#N/A</v>
      </c>
      <c r="H344" t="str">
        <f t="shared" ca="1" si="17"/>
        <v>?</v>
      </c>
      <c r="I344" t="e">
        <f>VLOOKUP($A344,cleaning_log!$A$1:$ZZ$9791,MATCH(I$5,cleaning_log!$A$2:$ZZ$2,0),0)</f>
        <v>#N/A</v>
      </c>
      <c r="J344" t="e">
        <f>VLOOKUP($A344,cleaning_log!$A$1:$ZZ$9791,MATCH(J$5,cleaning_log!$A$2:$ZZ$2,0),0)</f>
        <v>#N/A</v>
      </c>
    </row>
    <row r="345" spans="1:10" hidden="1" x14ac:dyDescent="0.2">
      <c r="A345" s="19" t="s">
        <v>4705</v>
      </c>
      <c r="B345" t="str">
        <f>IF(NOT(ISNA(VLOOKUP($A345,miplib2017!$A$5:$A$10000,1,0))),"miplib2017",IF(NOT(ISNA(VLOOKUP($A345,miplib2010!$A$5:$A$10000,1,0))),"miplib2010",IF(NOT(ISNA(VLOOKUP($A345,miplib2003!$A$5:$A$10000,1,0))),"miplib2003",IF(NOT(ISNA(VLOOKUP($A345,miplib3!$A$5:$A$10000,1,0))),"miplib3",IF(NOT(ISNA(VLOOKUP($A345,miplib2!$A$5:$A$10000,1,0))),"miplib2",IF(NOT(ISNA(VLOOKUP($A345,coral!$A$5:$A$10000,1,0))),"coral",IF(NOT(ISNA(VLOOKUP($A345,neos!$A$5:$A$10000,1,0))),"neos","COULD NOT FIND")))))))</f>
        <v>coral</v>
      </c>
      <c r="C345" t="str">
        <f t="shared" si="16"/>
        <v>coral/neos-1464762</v>
      </c>
      <c r="D345">
        <f t="shared" ca="1" si="18"/>
        <v>1632</v>
      </c>
      <c r="E345">
        <f t="shared" ca="1" si="18"/>
        <v>1721</v>
      </c>
      <c r="F345" t="e">
        <f>VLOOKUP($A345,cleaning_log!$A$1:$ZZ$9791,MATCH(F$5,cleaning_log!$A$2:$ZZ$2,0),0)</f>
        <v>#N/A</v>
      </c>
      <c r="G345" t="e">
        <f>VLOOKUP($A345,cleaning_log!$A$1:$ZZ$9791,MATCH(G$5,cleaning_log!$A$2:$ZZ$2,0),0)</f>
        <v>#N/A</v>
      </c>
      <c r="H345" t="str">
        <f t="shared" ca="1" si="17"/>
        <v>?</v>
      </c>
      <c r="I345" t="e">
        <f>VLOOKUP($A345,cleaning_log!$A$1:$ZZ$9791,MATCH(I$5,cleaning_log!$A$2:$ZZ$2,0),0)</f>
        <v>#N/A</v>
      </c>
      <c r="J345" t="e">
        <f>VLOOKUP($A345,cleaning_log!$A$1:$ZZ$9791,MATCH(J$5,cleaning_log!$A$2:$ZZ$2,0),0)</f>
        <v>#N/A</v>
      </c>
    </row>
    <row r="346" spans="1:10" hidden="1" x14ac:dyDescent="0.2">
      <c r="A346" s="19" t="s">
        <v>4706</v>
      </c>
      <c r="B346" t="str">
        <f>IF(NOT(ISNA(VLOOKUP($A346,miplib2017!$A$5:$A$10000,1,0))),"miplib2017",IF(NOT(ISNA(VLOOKUP($A346,miplib2010!$A$5:$A$10000,1,0))),"miplib2010",IF(NOT(ISNA(VLOOKUP($A346,miplib2003!$A$5:$A$10000,1,0))),"miplib2003",IF(NOT(ISNA(VLOOKUP($A346,miplib3!$A$5:$A$10000,1,0))),"miplib3",IF(NOT(ISNA(VLOOKUP($A346,miplib2!$A$5:$A$10000,1,0))),"miplib2",IF(NOT(ISNA(VLOOKUP($A346,coral!$A$5:$A$10000,1,0))),"coral",IF(NOT(ISNA(VLOOKUP($A346,neos!$A$5:$A$10000,1,0))),"neos","COULD NOT FIND")))))))</f>
        <v>coral</v>
      </c>
      <c r="C346" t="str">
        <f t="shared" si="16"/>
        <v>coral/neos-1467067</v>
      </c>
      <c r="D346">
        <f t="shared" ca="1" si="18"/>
        <v>1084</v>
      </c>
      <c r="E346">
        <f t="shared" ca="1" si="18"/>
        <v>1196</v>
      </c>
      <c r="F346" t="e">
        <f>VLOOKUP($A346,cleaning_log!$A$1:$ZZ$9791,MATCH(F$5,cleaning_log!$A$2:$ZZ$2,0),0)</f>
        <v>#N/A</v>
      </c>
      <c r="G346" t="e">
        <f>VLOOKUP($A346,cleaning_log!$A$1:$ZZ$9791,MATCH(G$5,cleaning_log!$A$2:$ZZ$2,0),0)</f>
        <v>#N/A</v>
      </c>
      <c r="H346" t="str">
        <f t="shared" ca="1" si="17"/>
        <v>?</v>
      </c>
      <c r="I346" t="e">
        <f>VLOOKUP($A346,cleaning_log!$A$1:$ZZ$9791,MATCH(I$5,cleaning_log!$A$2:$ZZ$2,0),0)</f>
        <v>#N/A</v>
      </c>
      <c r="J346" t="e">
        <f>VLOOKUP($A346,cleaning_log!$A$1:$ZZ$9791,MATCH(J$5,cleaning_log!$A$2:$ZZ$2,0),0)</f>
        <v>#N/A</v>
      </c>
    </row>
    <row r="347" spans="1:10" hidden="1" x14ac:dyDescent="0.2">
      <c r="A347" s="19" t="s">
        <v>4707</v>
      </c>
      <c r="B347" t="str">
        <f>IF(NOT(ISNA(VLOOKUP($A347,miplib2017!$A$5:$A$10000,1,0))),"miplib2017",IF(NOT(ISNA(VLOOKUP($A347,miplib2010!$A$5:$A$10000,1,0))),"miplib2010",IF(NOT(ISNA(VLOOKUP($A347,miplib2003!$A$5:$A$10000,1,0))),"miplib2003",IF(NOT(ISNA(VLOOKUP($A347,miplib3!$A$5:$A$10000,1,0))),"miplib3",IF(NOT(ISNA(VLOOKUP($A347,miplib2!$A$5:$A$10000,1,0))),"miplib2",IF(NOT(ISNA(VLOOKUP($A347,coral!$A$5:$A$10000,1,0))),"coral",IF(NOT(ISNA(VLOOKUP($A347,neos!$A$5:$A$10000,1,0))),"neos","COULD NOT FIND")))))))</f>
        <v>coral</v>
      </c>
      <c r="C347" t="str">
        <f t="shared" si="16"/>
        <v>coral/neos-1467371</v>
      </c>
      <c r="D347">
        <f t="shared" ca="1" si="18"/>
        <v>1628</v>
      </c>
      <c r="E347">
        <f t="shared" ca="1" si="18"/>
        <v>1693</v>
      </c>
      <c r="F347" t="e">
        <f>VLOOKUP($A347,cleaning_log!$A$1:$ZZ$9791,MATCH(F$5,cleaning_log!$A$2:$ZZ$2,0),0)</f>
        <v>#N/A</v>
      </c>
      <c r="G347" t="e">
        <f>VLOOKUP($A347,cleaning_log!$A$1:$ZZ$9791,MATCH(G$5,cleaning_log!$A$2:$ZZ$2,0),0)</f>
        <v>#N/A</v>
      </c>
      <c r="H347" t="str">
        <f t="shared" ca="1" si="17"/>
        <v>?</v>
      </c>
      <c r="I347" t="e">
        <f>VLOOKUP($A347,cleaning_log!$A$1:$ZZ$9791,MATCH(I$5,cleaning_log!$A$2:$ZZ$2,0),0)</f>
        <v>#N/A</v>
      </c>
      <c r="J347" t="e">
        <f>VLOOKUP($A347,cleaning_log!$A$1:$ZZ$9791,MATCH(J$5,cleaning_log!$A$2:$ZZ$2,0),0)</f>
        <v>#N/A</v>
      </c>
    </row>
    <row r="348" spans="1:10" hidden="1" x14ac:dyDescent="0.2">
      <c r="A348" s="19" t="s">
        <v>4708</v>
      </c>
      <c r="B348" t="str">
        <f>IF(NOT(ISNA(VLOOKUP($A348,miplib2017!$A$5:$A$10000,1,0))),"miplib2017",IF(NOT(ISNA(VLOOKUP($A348,miplib2010!$A$5:$A$10000,1,0))),"miplib2010",IF(NOT(ISNA(VLOOKUP($A348,miplib2003!$A$5:$A$10000,1,0))),"miplib2003",IF(NOT(ISNA(VLOOKUP($A348,miplib3!$A$5:$A$10000,1,0))),"miplib3",IF(NOT(ISNA(VLOOKUP($A348,miplib2!$A$5:$A$10000,1,0))),"miplib2",IF(NOT(ISNA(VLOOKUP($A348,coral!$A$5:$A$10000,1,0))),"coral",IF(NOT(ISNA(VLOOKUP($A348,neos!$A$5:$A$10000,1,0))),"neos","COULD NOT FIND")))))))</f>
        <v>coral</v>
      </c>
      <c r="C348" t="str">
        <f t="shared" si="16"/>
        <v>coral/neos-1467467</v>
      </c>
      <c r="D348">
        <f t="shared" ca="1" si="18"/>
        <v>1644</v>
      </c>
      <c r="E348">
        <f t="shared" ca="1" si="18"/>
        <v>1693</v>
      </c>
      <c r="F348" t="e">
        <f>VLOOKUP($A348,cleaning_log!$A$1:$ZZ$9791,MATCH(F$5,cleaning_log!$A$2:$ZZ$2,0),0)</f>
        <v>#N/A</v>
      </c>
      <c r="G348" t="e">
        <f>VLOOKUP($A348,cleaning_log!$A$1:$ZZ$9791,MATCH(G$5,cleaning_log!$A$2:$ZZ$2,0),0)</f>
        <v>#N/A</v>
      </c>
      <c r="H348" t="str">
        <f t="shared" ca="1" si="17"/>
        <v>?</v>
      </c>
      <c r="I348" t="e">
        <f>VLOOKUP($A348,cleaning_log!$A$1:$ZZ$9791,MATCH(I$5,cleaning_log!$A$2:$ZZ$2,0),0)</f>
        <v>#N/A</v>
      </c>
      <c r="J348" t="e">
        <f>VLOOKUP($A348,cleaning_log!$A$1:$ZZ$9791,MATCH(J$5,cleaning_log!$A$2:$ZZ$2,0),0)</f>
        <v>#N/A</v>
      </c>
    </row>
    <row r="349" spans="1:10" hidden="1" x14ac:dyDescent="0.2">
      <c r="A349" s="19" t="s">
        <v>1885</v>
      </c>
      <c r="B349" t="str">
        <f>IF(NOT(ISNA(VLOOKUP($A349,miplib2017!$A$5:$A$10000,1,0))),"miplib2017",IF(NOT(ISNA(VLOOKUP($A349,miplib2010!$A$5:$A$10000,1,0))),"miplib2010",IF(NOT(ISNA(VLOOKUP($A349,miplib2003!$A$5:$A$10000,1,0))),"miplib2003",IF(NOT(ISNA(VLOOKUP($A349,miplib3!$A$5:$A$10000,1,0))),"miplib3",IF(NOT(ISNA(VLOOKUP($A349,miplib2!$A$5:$A$10000,1,0))),"miplib2",IF(NOT(ISNA(VLOOKUP($A349,coral!$A$5:$A$10000,1,0))),"coral",IF(NOT(ISNA(VLOOKUP($A349,neos!$A$5:$A$10000,1,0))),"neos","COULD NOT FIND")))))))</f>
        <v>coral</v>
      </c>
      <c r="C349" t="str">
        <f t="shared" si="16"/>
        <v>coral/neos-1480121</v>
      </c>
      <c r="D349">
        <f t="shared" ca="1" si="18"/>
        <v>363</v>
      </c>
      <c r="E349">
        <f t="shared" ca="1" si="18"/>
        <v>222</v>
      </c>
      <c r="F349">
        <f>VLOOKUP($A349,cleaning_log!$A$1:$ZZ$9791,MATCH(F$5,cleaning_log!$A$2:$ZZ$2,0),0)</f>
        <v>183</v>
      </c>
      <c r="G349">
        <f>VLOOKUP($A349,cleaning_log!$A$1:$ZZ$9791,MATCH(G$5,cleaning_log!$A$2:$ZZ$2,0),0)</f>
        <v>151</v>
      </c>
      <c r="H349">
        <f t="shared" ca="1" si="17"/>
        <v>43</v>
      </c>
      <c r="I349">
        <f>VLOOKUP($A349,cleaning_log!$A$1:$ZZ$9791,MATCH(I$5,cleaning_log!$A$2:$ZZ$2,0),0)</f>
        <v>0</v>
      </c>
      <c r="J349">
        <f>VLOOKUP($A349,cleaning_log!$A$1:$ZZ$9791,MATCH(J$5,cleaning_log!$A$2:$ZZ$2,0),0)</f>
        <v>0</v>
      </c>
    </row>
    <row r="350" spans="1:10" hidden="1" x14ac:dyDescent="0.2">
      <c r="A350" s="19" t="s">
        <v>1902</v>
      </c>
      <c r="B350" t="str">
        <f>IF(NOT(ISNA(VLOOKUP($A350,miplib2017!$A$5:$A$10000,1,0))),"miplib2017",IF(NOT(ISNA(VLOOKUP($A350,miplib2010!$A$5:$A$10000,1,0))),"miplib2010",IF(NOT(ISNA(VLOOKUP($A350,miplib2003!$A$5:$A$10000,1,0))),"miplib2003",IF(NOT(ISNA(VLOOKUP($A350,miplib3!$A$5:$A$10000,1,0))),"miplib3",IF(NOT(ISNA(VLOOKUP($A350,miplib2!$A$5:$A$10000,1,0))),"miplib2",IF(NOT(ISNA(VLOOKUP($A350,coral!$A$5:$A$10000,1,0))),"coral",IF(NOT(ISNA(VLOOKUP($A350,neos!$A$5:$A$10000,1,0))),"neos","COULD NOT FIND")))))))</f>
        <v>coral</v>
      </c>
      <c r="C350" t="str">
        <f t="shared" si="16"/>
        <v>coral/neos-1489999</v>
      </c>
      <c r="D350">
        <f t="shared" ca="1" si="18"/>
        <v>1046</v>
      </c>
      <c r="E350">
        <f t="shared" ca="1" si="18"/>
        <v>534</v>
      </c>
      <c r="F350">
        <f>VLOOKUP($A350,cleaning_log!$A$1:$ZZ$9791,MATCH(F$5,cleaning_log!$A$2:$ZZ$2,0),0)</f>
        <v>998</v>
      </c>
      <c r="G350">
        <f>VLOOKUP($A350,cleaning_log!$A$1:$ZZ$9791,MATCH(G$5,cleaning_log!$A$2:$ZZ$2,0),0)</f>
        <v>484</v>
      </c>
      <c r="H350">
        <f t="shared" ca="1" si="17"/>
        <v>354</v>
      </c>
      <c r="I350">
        <f>VLOOKUP($A350,cleaning_log!$A$1:$ZZ$9791,MATCH(I$5,cleaning_log!$A$2:$ZZ$2,0),0)</f>
        <v>270.00000000000102</v>
      </c>
      <c r="J350">
        <f>VLOOKUP($A350,cleaning_log!$A$1:$ZZ$9791,MATCH(J$5,cleaning_log!$A$2:$ZZ$2,0),0)</f>
        <v>270.00000000000102</v>
      </c>
    </row>
    <row r="351" spans="1:10" x14ac:dyDescent="0.2">
      <c r="A351" s="19" t="s">
        <v>4709</v>
      </c>
      <c r="B351" t="str">
        <f>IF(NOT(ISNA(VLOOKUP($A351,miplib2017!$A$5:$A$10000,1,0))),"miplib2017",IF(NOT(ISNA(VLOOKUP($A351,miplib2010!$A$5:$A$10000,1,0))),"miplib2010",IF(NOT(ISNA(VLOOKUP($A351,miplib2003!$A$5:$A$10000,1,0))),"miplib2003",IF(NOT(ISNA(VLOOKUP($A351,miplib3!$A$5:$A$10000,1,0))),"miplib3",IF(NOT(ISNA(VLOOKUP($A351,miplib2!$A$5:$A$10000,1,0))),"miplib2",IF(NOT(ISNA(VLOOKUP($A351,coral!$A$5:$A$10000,1,0))),"coral",IF(NOT(ISNA(VLOOKUP($A351,neos!$A$5:$A$10000,1,0))),"neos","COULD NOT FIND")))))))</f>
        <v>coral</v>
      </c>
      <c r="C351" t="str">
        <f t="shared" si="16"/>
        <v>coral/neos-1516309</v>
      </c>
      <c r="D351">
        <f t="shared" ca="1" si="18"/>
        <v>489</v>
      </c>
      <c r="E351">
        <f t="shared" ca="1" si="18"/>
        <v>4500</v>
      </c>
      <c r="F351" t="e">
        <f>VLOOKUP($A351,cleaning_log!$A$1:$ZZ$9791,MATCH(F$5,cleaning_log!$A$2:$ZZ$2,0),0)</f>
        <v>#N/A</v>
      </c>
      <c r="G351" t="e">
        <f>VLOOKUP($A351,cleaning_log!$A$1:$ZZ$9791,MATCH(G$5,cleaning_log!$A$2:$ZZ$2,0),0)</f>
        <v>#N/A</v>
      </c>
      <c r="H351">
        <f t="shared" ca="1" si="17"/>
        <v>35954</v>
      </c>
      <c r="I351" t="e">
        <f>VLOOKUP($A351,cleaning_log!$A$1:$ZZ$9791,MATCH(I$5,cleaning_log!$A$2:$ZZ$2,0),0)</f>
        <v>#N/A</v>
      </c>
      <c r="J351" t="e">
        <f>VLOOKUP($A351,cleaning_log!$A$1:$ZZ$9791,MATCH(J$5,cleaning_log!$A$2:$ZZ$2,0),0)</f>
        <v>#N/A</v>
      </c>
    </row>
    <row r="352" spans="1:10" hidden="1" x14ac:dyDescent="0.2">
      <c r="A352" t="s">
        <v>1939</v>
      </c>
      <c r="B352" t="str">
        <f>IF(NOT(ISNA(VLOOKUP($A352,miplib2017!$A$5:$A$10000,1,0))),"miplib2017",IF(NOT(ISNA(VLOOKUP($A352,miplib2010!$A$5:$A$10000,1,0))),"miplib2010",IF(NOT(ISNA(VLOOKUP($A352,miplib2003!$A$5:$A$10000,1,0))),"miplib2003",IF(NOT(ISNA(VLOOKUP($A352,miplib3!$A$5:$A$10000,1,0))),"miplib3",IF(NOT(ISNA(VLOOKUP($A352,miplib2!$A$5:$A$10000,1,0))),"miplib2",IF(NOT(ISNA(VLOOKUP($A352,coral!$A$5:$A$10000,1,0))),"coral",IF(NOT(ISNA(VLOOKUP($A352,neos!$A$5:$A$10000,1,0))),"neos","COULD NOT FIND")))))))</f>
        <v>miplib2017</v>
      </c>
      <c r="C352" t="str">
        <f t="shared" si="16"/>
        <v>miplib2017/neos-1582420</v>
      </c>
      <c r="D352">
        <f t="shared" ca="1" si="18"/>
        <v>10180</v>
      </c>
      <c r="E352">
        <f t="shared" ca="1" si="18"/>
        <v>10100</v>
      </c>
      <c r="F352">
        <f>VLOOKUP($A352,cleaning_log!$A$1:$ZZ$9791,MATCH(F$5,cleaning_log!$A$2:$ZZ$2,0),0)</f>
        <v>2487</v>
      </c>
      <c r="G352">
        <f>VLOOKUP($A352,cleaning_log!$A$1:$ZZ$9791,MATCH(G$5,cleaning_log!$A$2:$ZZ$2,0),0)</f>
        <v>2407</v>
      </c>
      <c r="H352">
        <f t="shared" ca="1" si="17"/>
        <v>91</v>
      </c>
      <c r="I352">
        <f>VLOOKUP($A352,cleaning_log!$A$1:$ZZ$9791,MATCH(I$5,cleaning_log!$A$2:$ZZ$2,0),0)</f>
        <v>87.576118395849406</v>
      </c>
      <c r="J352">
        <f>VLOOKUP($A352,cleaning_log!$A$1:$ZZ$9791,MATCH(J$5,cleaning_log!$A$2:$ZZ$2,0),0)</f>
        <v>87.576118395849505</v>
      </c>
    </row>
    <row r="353" spans="1:10" x14ac:dyDescent="0.2">
      <c r="A353" s="19" t="s">
        <v>4710</v>
      </c>
      <c r="B353" t="str">
        <f>IF(NOT(ISNA(VLOOKUP($A353,miplib2017!$A$5:$A$10000,1,0))),"miplib2017",IF(NOT(ISNA(VLOOKUP($A353,miplib2010!$A$5:$A$10000,1,0))),"miplib2010",IF(NOT(ISNA(VLOOKUP($A353,miplib2003!$A$5:$A$10000,1,0))),"miplib2003",IF(NOT(ISNA(VLOOKUP($A353,miplib3!$A$5:$A$10000,1,0))),"miplib3",IF(NOT(ISNA(VLOOKUP($A353,miplib2!$A$5:$A$10000,1,0))),"miplib2",IF(NOT(ISNA(VLOOKUP($A353,coral!$A$5:$A$10000,1,0))),"coral",IF(NOT(ISNA(VLOOKUP($A353,neos!$A$5:$A$10000,1,0))),"neos","COULD NOT FIND")))))))</f>
        <v>coral</v>
      </c>
      <c r="C353" t="str">
        <f t="shared" si="16"/>
        <v>coral/neos-1593097</v>
      </c>
      <c r="D353">
        <f t="shared" ca="1" si="18"/>
        <v>798</v>
      </c>
      <c r="E353">
        <f t="shared" ca="1" si="18"/>
        <v>18460</v>
      </c>
      <c r="F353" t="e">
        <f>VLOOKUP($A353,cleaning_log!$A$1:$ZZ$9791,MATCH(F$5,cleaning_log!$A$2:$ZZ$2,0),0)</f>
        <v>#N/A</v>
      </c>
      <c r="G353" t="e">
        <f>VLOOKUP($A353,cleaning_log!$A$1:$ZZ$9791,MATCH(G$5,cleaning_log!$A$2:$ZZ$2,0),0)</f>
        <v>#N/A</v>
      </c>
      <c r="H353">
        <f t="shared" ca="1" si="17"/>
        <v>23136</v>
      </c>
      <c r="I353" t="e">
        <f>VLOOKUP($A353,cleaning_log!$A$1:$ZZ$9791,MATCH(I$5,cleaning_log!$A$2:$ZZ$2,0),0)</f>
        <v>#N/A</v>
      </c>
      <c r="J353" t="e">
        <f>VLOOKUP($A353,cleaning_log!$A$1:$ZZ$9791,MATCH(J$5,cleaning_log!$A$2:$ZZ$2,0),0)</f>
        <v>#N/A</v>
      </c>
    </row>
    <row r="354" spans="1:10" hidden="1" x14ac:dyDescent="0.2">
      <c r="A354" s="19" t="s">
        <v>1960</v>
      </c>
      <c r="B354" t="str">
        <f>IF(NOT(ISNA(VLOOKUP($A354,miplib2017!$A$5:$A$10000,1,0))),"miplib2017",IF(NOT(ISNA(VLOOKUP($A354,miplib2010!$A$5:$A$10000,1,0))),"miplib2010",IF(NOT(ISNA(VLOOKUP($A354,miplib2003!$A$5:$A$10000,1,0))),"miplib2003",IF(NOT(ISNA(VLOOKUP($A354,miplib3!$A$5:$A$10000,1,0))),"miplib3",IF(NOT(ISNA(VLOOKUP($A354,miplib2!$A$5:$A$10000,1,0))),"miplib2",IF(NOT(ISNA(VLOOKUP($A354,coral!$A$5:$A$10000,1,0))),"coral",IF(NOT(ISNA(VLOOKUP($A354,neos!$A$5:$A$10000,1,0))),"neos","COULD NOT FIND")))))))</f>
        <v>coral</v>
      </c>
      <c r="C354" t="str">
        <f t="shared" si="16"/>
        <v>coral/neos-1595230</v>
      </c>
      <c r="D354">
        <f t="shared" ca="1" si="18"/>
        <v>1750</v>
      </c>
      <c r="E354">
        <f t="shared" ca="1" si="18"/>
        <v>490</v>
      </c>
      <c r="F354">
        <f>VLOOKUP($A354,cleaning_log!$A$1:$ZZ$9791,MATCH(F$5,cleaning_log!$A$2:$ZZ$2,0),0)</f>
        <v>677</v>
      </c>
      <c r="G354">
        <f>VLOOKUP($A354,cleaning_log!$A$1:$ZZ$9791,MATCH(G$5,cleaning_log!$A$2:$ZZ$2,0),0)</f>
        <v>490</v>
      </c>
      <c r="H354">
        <f t="shared" ca="1" si="17"/>
        <v>9</v>
      </c>
      <c r="I354">
        <f>VLOOKUP($A354,cleaning_log!$A$1:$ZZ$9791,MATCH(I$5,cleaning_log!$A$2:$ZZ$2,0),0)</f>
        <v>2.6923076923076898</v>
      </c>
      <c r="J354">
        <f>VLOOKUP($A354,cleaning_log!$A$1:$ZZ$9791,MATCH(J$5,cleaning_log!$A$2:$ZZ$2,0),0)</f>
        <v>6.9999999999999902</v>
      </c>
    </row>
    <row r="355" spans="1:10" x14ac:dyDescent="0.2">
      <c r="A355" s="19" t="s">
        <v>4711</v>
      </c>
      <c r="B355" t="str">
        <f>IF(NOT(ISNA(VLOOKUP($A355,miplib2017!$A$5:$A$10000,1,0))),"miplib2017",IF(NOT(ISNA(VLOOKUP($A355,miplib2010!$A$5:$A$10000,1,0))),"miplib2010",IF(NOT(ISNA(VLOOKUP($A355,miplib2003!$A$5:$A$10000,1,0))),"miplib2003",IF(NOT(ISNA(VLOOKUP($A355,miplib3!$A$5:$A$10000,1,0))),"miplib3",IF(NOT(ISNA(VLOOKUP($A355,miplib2!$A$5:$A$10000,1,0))),"miplib2",IF(NOT(ISNA(VLOOKUP($A355,coral!$A$5:$A$10000,1,0))),"coral",IF(NOT(ISNA(VLOOKUP($A355,neos!$A$5:$A$10000,1,0))),"neos","COULD NOT FIND")))))))</f>
        <v>coral</v>
      </c>
      <c r="C355" t="str">
        <f t="shared" si="16"/>
        <v>coral/neos-1597104</v>
      </c>
      <c r="D355">
        <f t="shared" ca="1" si="18"/>
        <v>109833</v>
      </c>
      <c r="E355">
        <f t="shared" ca="1" si="18"/>
        <v>714</v>
      </c>
      <c r="F355" t="e">
        <f>VLOOKUP($A355,cleaning_log!$A$1:$ZZ$9791,MATCH(F$5,cleaning_log!$A$2:$ZZ$2,0),0)</f>
        <v>#N/A</v>
      </c>
      <c r="G355" t="e">
        <f>VLOOKUP($A355,cleaning_log!$A$1:$ZZ$9791,MATCH(G$5,cleaning_log!$A$2:$ZZ$2,0),0)</f>
        <v>#N/A</v>
      </c>
      <c r="H355">
        <f t="shared" ca="1" si="17"/>
        <v>-30</v>
      </c>
      <c r="I355" t="e">
        <f>VLOOKUP($A355,cleaning_log!$A$1:$ZZ$9791,MATCH(I$5,cleaning_log!$A$2:$ZZ$2,0),0)</f>
        <v>#N/A</v>
      </c>
      <c r="J355" t="e">
        <f>VLOOKUP($A355,cleaning_log!$A$1:$ZZ$9791,MATCH(J$5,cleaning_log!$A$2:$ZZ$2,0),0)</f>
        <v>#N/A</v>
      </c>
    </row>
    <row r="356" spans="1:10" hidden="1" x14ac:dyDescent="0.2">
      <c r="A356" s="19" t="s">
        <v>1976</v>
      </c>
      <c r="B356" t="str">
        <f>IF(NOT(ISNA(VLOOKUP($A356,miplib2017!$A$5:$A$10000,1,0))),"miplib2017",IF(NOT(ISNA(VLOOKUP($A356,miplib2010!$A$5:$A$10000,1,0))),"miplib2010",IF(NOT(ISNA(VLOOKUP($A356,miplib2003!$A$5:$A$10000,1,0))),"miplib2003",IF(NOT(ISNA(VLOOKUP($A356,miplib3!$A$5:$A$10000,1,0))),"miplib3",IF(NOT(ISNA(VLOOKUP($A356,miplib2!$A$5:$A$10000,1,0))),"miplib2",IF(NOT(ISNA(VLOOKUP($A356,coral!$A$5:$A$10000,1,0))),"coral",IF(NOT(ISNA(VLOOKUP($A356,neos!$A$5:$A$10000,1,0))),"neos","COULD NOT FIND")))))))</f>
        <v>coral</v>
      </c>
      <c r="C356" t="str">
        <f t="shared" si="16"/>
        <v>coral/neos-1599274</v>
      </c>
      <c r="D356">
        <f t="shared" ca="1" si="18"/>
        <v>1237</v>
      </c>
      <c r="E356">
        <f t="shared" ca="1" si="18"/>
        <v>4500</v>
      </c>
      <c r="F356">
        <f>VLOOKUP($A356,cleaning_log!$A$1:$ZZ$9791,MATCH(F$5,cleaning_log!$A$2:$ZZ$2,0),0)</f>
        <v>1169</v>
      </c>
      <c r="G356">
        <f>VLOOKUP($A356,cleaning_log!$A$1:$ZZ$9791,MATCH(G$5,cleaning_log!$A$2:$ZZ$2,0),0)</f>
        <v>4200</v>
      </c>
      <c r="H356">
        <f t="shared" ca="1" si="17"/>
        <v>32075.599999999999</v>
      </c>
      <c r="I356">
        <f>VLOOKUP($A356,cleaning_log!$A$1:$ZZ$9791,MATCH(I$5,cleaning_log!$A$2:$ZZ$2,0),0)</f>
        <v>31235.742857142799</v>
      </c>
      <c r="J356">
        <f>VLOOKUP($A356,cleaning_log!$A$1:$ZZ$9791,MATCH(J$5,cleaning_log!$A$2:$ZZ$2,0),0)</f>
        <v>31235.742857142799</v>
      </c>
    </row>
    <row r="357" spans="1:10" hidden="1" x14ac:dyDescent="0.2">
      <c r="A357" t="s">
        <v>1996</v>
      </c>
      <c r="B357" t="str">
        <f>IF(NOT(ISNA(VLOOKUP($A357,miplib2017!$A$5:$A$10000,1,0))),"miplib2017",IF(NOT(ISNA(VLOOKUP($A357,miplib2010!$A$5:$A$10000,1,0))),"miplib2010",IF(NOT(ISNA(VLOOKUP($A357,miplib2003!$A$5:$A$10000,1,0))),"miplib2003",IF(NOT(ISNA(VLOOKUP($A357,miplib3!$A$5:$A$10000,1,0))),"miplib3",IF(NOT(ISNA(VLOOKUP($A357,miplib2!$A$5:$A$10000,1,0))),"miplib2",IF(NOT(ISNA(VLOOKUP($A357,coral!$A$5:$A$10000,1,0))),"coral",IF(NOT(ISNA(VLOOKUP($A357,neos!$A$5:$A$10000,1,0))),"neos","COULD NOT FIND")))))))</f>
        <v>miplib2010</v>
      </c>
      <c r="C357" t="str">
        <f t="shared" si="16"/>
        <v>miplib2010/neos-1601936</v>
      </c>
      <c r="D357">
        <f t="shared" ca="1" si="18"/>
        <v>3131</v>
      </c>
      <c r="E357">
        <f t="shared" ca="1" si="18"/>
        <v>4446</v>
      </c>
      <c r="F357">
        <f>VLOOKUP($A357,cleaning_log!$A$1:$ZZ$9791,MATCH(F$5,cleaning_log!$A$2:$ZZ$2,0),0)</f>
        <v>3088</v>
      </c>
      <c r="G357">
        <f>VLOOKUP($A357,cleaning_log!$A$1:$ZZ$9791,MATCH(G$5,cleaning_log!$A$2:$ZZ$2,0),0)</f>
        <v>4022</v>
      </c>
      <c r="H357">
        <f t="shared" ca="1" si="17"/>
        <v>3</v>
      </c>
      <c r="I357">
        <f>VLOOKUP($A357,cleaning_log!$A$1:$ZZ$9791,MATCH(I$5,cleaning_log!$A$2:$ZZ$2,0),0)</f>
        <v>1.00000000000005</v>
      </c>
      <c r="J357">
        <f>VLOOKUP($A357,cleaning_log!$A$1:$ZZ$9791,MATCH(J$5,cleaning_log!$A$2:$ZZ$2,0),0)</f>
        <v>1</v>
      </c>
    </row>
    <row r="358" spans="1:10" hidden="1" x14ac:dyDescent="0.2">
      <c r="A358" s="19" t="s">
        <v>4712</v>
      </c>
      <c r="B358" t="str">
        <f>IF(NOT(ISNA(VLOOKUP($A358,miplib2017!$A$5:$A$10000,1,0))),"miplib2017",IF(NOT(ISNA(VLOOKUP($A358,miplib2010!$A$5:$A$10000,1,0))),"miplib2010",IF(NOT(ISNA(VLOOKUP($A358,miplib2003!$A$5:$A$10000,1,0))),"miplib2003",IF(NOT(ISNA(VLOOKUP($A358,miplib3!$A$5:$A$10000,1,0))),"miplib3",IF(NOT(ISNA(VLOOKUP($A358,miplib2!$A$5:$A$10000,1,0))),"miplib2",IF(NOT(ISNA(VLOOKUP($A358,coral!$A$5:$A$10000,1,0))),"coral",IF(NOT(ISNA(VLOOKUP($A358,neos!$A$5:$A$10000,1,0))),"neos","COULD NOT FIND")))))))</f>
        <v>coral</v>
      </c>
      <c r="C358" t="str">
        <f t="shared" si="16"/>
        <v>coral/neos-1603512</v>
      </c>
      <c r="D358">
        <f t="shared" ca="1" si="18"/>
        <v>555</v>
      </c>
      <c r="E358">
        <f t="shared" ca="1" si="18"/>
        <v>730</v>
      </c>
      <c r="F358" t="e">
        <f>VLOOKUP($A358,cleaning_log!$A$1:$ZZ$9791,MATCH(F$5,cleaning_log!$A$2:$ZZ$2,0),0)</f>
        <v>#N/A</v>
      </c>
      <c r="G358" t="e">
        <f>VLOOKUP($A358,cleaning_log!$A$1:$ZZ$9791,MATCH(G$5,cleaning_log!$A$2:$ZZ$2,0),0)</f>
        <v>#N/A</v>
      </c>
      <c r="H358" t="str">
        <f t="shared" ca="1" si="17"/>
        <v>?</v>
      </c>
      <c r="I358" t="e">
        <f>VLOOKUP($A358,cleaning_log!$A$1:$ZZ$9791,MATCH(I$5,cleaning_log!$A$2:$ZZ$2,0),0)</f>
        <v>#N/A</v>
      </c>
      <c r="J358" t="e">
        <f>VLOOKUP($A358,cleaning_log!$A$1:$ZZ$9791,MATCH(J$5,cleaning_log!$A$2:$ZZ$2,0),0)</f>
        <v>#N/A</v>
      </c>
    </row>
    <row r="359" spans="1:10" hidden="1" x14ac:dyDescent="0.2">
      <c r="A359" s="19" t="s">
        <v>4713</v>
      </c>
      <c r="B359" t="str">
        <f>IF(NOT(ISNA(VLOOKUP($A359,miplib2017!$A$5:$A$10000,1,0))),"miplib2017",IF(NOT(ISNA(VLOOKUP($A359,miplib2010!$A$5:$A$10000,1,0))),"miplib2010",IF(NOT(ISNA(VLOOKUP($A359,miplib2003!$A$5:$A$10000,1,0))),"miplib2003",IF(NOT(ISNA(VLOOKUP($A359,miplib3!$A$5:$A$10000,1,0))),"miplib3",IF(NOT(ISNA(VLOOKUP($A359,miplib2!$A$5:$A$10000,1,0))),"miplib2",IF(NOT(ISNA(VLOOKUP($A359,coral!$A$5:$A$10000,1,0))),"coral",IF(NOT(ISNA(VLOOKUP($A359,neos!$A$5:$A$10000,1,0))),"neos","COULD NOT FIND")))))))</f>
        <v>coral</v>
      </c>
      <c r="C359" t="str">
        <f t="shared" si="16"/>
        <v>coral/neos-1603518</v>
      </c>
      <c r="D359">
        <f t="shared" ca="1" si="18"/>
        <v>880</v>
      </c>
      <c r="E359">
        <f t="shared" ca="1" si="18"/>
        <v>1272</v>
      </c>
      <c r="F359" t="e">
        <f>VLOOKUP($A359,cleaning_log!$A$1:$ZZ$9791,MATCH(F$5,cleaning_log!$A$2:$ZZ$2,0),0)</f>
        <v>#N/A</v>
      </c>
      <c r="G359" t="e">
        <f>VLOOKUP($A359,cleaning_log!$A$1:$ZZ$9791,MATCH(G$5,cleaning_log!$A$2:$ZZ$2,0),0)</f>
        <v>#N/A</v>
      </c>
      <c r="H359" t="str">
        <f t="shared" ca="1" si="17"/>
        <v>?</v>
      </c>
      <c r="I359" t="e">
        <f>VLOOKUP($A359,cleaning_log!$A$1:$ZZ$9791,MATCH(I$5,cleaning_log!$A$2:$ZZ$2,0),0)</f>
        <v>#N/A</v>
      </c>
      <c r="J359" t="e">
        <f>VLOOKUP($A359,cleaning_log!$A$1:$ZZ$9791,MATCH(J$5,cleaning_log!$A$2:$ZZ$2,0),0)</f>
        <v>#N/A</v>
      </c>
    </row>
    <row r="360" spans="1:10" hidden="1" x14ac:dyDescent="0.2">
      <c r="A360" s="19" t="s">
        <v>4714</v>
      </c>
      <c r="B360" t="str">
        <f>IF(NOT(ISNA(VLOOKUP($A360,miplib2017!$A$5:$A$10000,1,0))),"miplib2017",IF(NOT(ISNA(VLOOKUP($A360,miplib2010!$A$5:$A$10000,1,0))),"miplib2010",IF(NOT(ISNA(VLOOKUP($A360,miplib2003!$A$5:$A$10000,1,0))),"miplib2003",IF(NOT(ISNA(VLOOKUP($A360,miplib3!$A$5:$A$10000,1,0))),"miplib3",IF(NOT(ISNA(VLOOKUP($A360,miplib2!$A$5:$A$10000,1,0))),"miplib2",IF(NOT(ISNA(VLOOKUP($A360,coral!$A$5:$A$10000,1,0))),"coral",IF(NOT(ISNA(VLOOKUP($A360,neos!$A$5:$A$10000,1,0))),"neos","COULD NOT FIND")))))))</f>
        <v>coral</v>
      </c>
      <c r="C360" t="str">
        <f t="shared" si="16"/>
        <v>coral/neos-1603965</v>
      </c>
      <c r="D360">
        <f t="shared" ca="1" si="18"/>
        <v>28984</v>
      </c>
      <c r="E360">
        <f t="shared" ca="1" si="18"/>
        <v>15003</v>
      </c>
      <c r="F360" t="e">
        <f>VLOOKUP($A360,cleaning_log!$A$1:$ZZ$9791,MATCH(F$5,cleaning_log!$A$2:$ZZ$2,0),0)</f>
        <v>#N/A</v>
      </c>
      <c r="G360" t="e">
        <f>VLOOKUP($A360,cleaning_log!$A$1:$ZZ$9791,MATCH(G$5,cleaning_log!$A$2:$ZZ$2,0),0)</f>
        <v>#N/A</v>
      </c>
      <c r="H360" t="str">
        <f t="shared" ca="1" si="17"/>
        <v>?</v>
      </c>
      <c r="I360" t="e">
        <f>VLOOKUP($A360,cleaning_log!$A$1:$ZZ$9791,MATCH(I$5,cleaning_log!$A$2:$ZZ$2,0),0)</f>
        <v>#N/A</v>
      </c>
      <c r="J360" t="e">
        <f>VLOOKUP($A360,cleaning_log!$A$1:$ZZ$9791,MATCH(J$5,cleaning_log!$A$2:$ZZ$2,0),0)</f>
        <v>#N/A</v>
      </c>
    </row>
    <row r="361" spans="1:10" hidden="1" x14ac:dyDescent="0.2">
      <c r="A361" t="s">
        <v>2007</v>
      </c>
      <c r="B361" t="str">
        <f>IF(NOT(ISNA(VLOOKUP($A361,miplib2017!$A$5:$A$10000,1,0))),"miplib2017",IF(NOT(ISNA(VLOOKUP($A361,miplib2010!$A$5:$A$10000,1,0))),"miplib2010",IF(NOT(ISNA(VLOOKUP($A361,miplib2003!$A$5:$A$10000,1,0))),"miplib2003",IF(NOT(ISNA(VLOOKUP($A361,miplib3!$A$5:$A$10000,1,0))),"miplib3",IF(NOT(ISNA(VLOOKUP($A361,miplib2!$A$5:$A$10000,1,0))),"miplib2",IF(NOT(ISNA(VLOOKUP($A361,coral!$A$5:$A$10000,1,0))),"coral",IF(NOT(ISNA(VLOOKUP($A361,neos!$A$5:$A$10000,1,0))),"neos","COULD NOT FIND")))))))</f>
        <v>miplib2010</v>
      </c>
      <c r="C361" t="str">
        <f t="shared" si="16"/>
        <v>miplib2010/neos-1605061</v>
      </c>
      <c r="D361">
        <f t="shared" ca="1" si="18"/>
        <v>3474</v>
      </c>
      <c r="E361">
        <f t="shared" ca="1" si="18"/>
        <v>4111</v>
      </c>
      <c r="F361">
        <f>VLOOKUP($A361,cleaning_log!$A$1:$ZZ$9791,MATCH(F$5,cleaning_log!$A$2:$ZZ$2,0),0)</f>
        <v>3447</v>
      </c>
      <c r="G361">
        <f>VLOOKUP($A361,cleaning_log!$A$1:$ZZ$9791,MATCH(G$5,cleaning_log!$A$2:$ZZ$2,0),0)</f>
        <v>4023</v>
      </c>
      <c r="H361">
        <f t="shared" ca="1" si="17"/>
        <v>12</v>
      </c>
      <c r="I361">
        <f>VLOOKUP($A361,cleaning_log!$A$1:$ZZ$9791,MATCH(I$5,cleaning_log!$A$2:$ZZ$2,0),0)</f>
        <v>6.1507352941176103</v>
      </c>
      <c r="J361">
        <f>VLOOKUP($A361,cleaning_log!$A$1:$ZZ$9791,MATCH(J$5,cleaning_log!$A$2:$ZZ$2,0),0)</f>
        <v>6.15073529411824</v>
      </c>
    </row>
    <row r="362" spans="1:10" hidden="1" x14ac:dyDescent="0.2">
      <c r="A362" t="s">
        <v>2029</v>
      </c>
      <c r="B362" t="str">
        <f>IF(NOT(ISNA(VLOOKUP($A362,miplib2017!$A$5:$A$10000,1,0))),"miplib2017",IF(NOT(ISNA(VLOOKUP($A362,miplib2010!$A$5:$A$10000,1,0))),"miplib2010",IF(NOT(ISNA(VLOOKUP($A362,miplib2003!$A$5:$A$10000,1,0))),"miplib2003",IF(NOT(ISNA(VLOOKUP($A362,miplib3!$A$5:$A$10000,1,0))),"miplib3",IF(NOT(ISNA(VLOOKUP($A362,miplib2!$A$5:$A$10000,1,0))),"miplib2",IF(NOT(ISNA(VLOOKUP($A362,coral!$A$5:$A$10000,1,0))),"coral",IF(NOT(ISNA(VLOOKUP($A362,neos!$A$5:$A$10000,1,0))),"neos","COULD NOT FIND")))))))</f>
        <v>miplib2010</v>
      </c>
      <c r="C362" t="str">
        <f t="shared" si="16"/>
        <v>miplib2010/neos-1605075</v>
      </c>
      <c r="D362">
        <f t="shared" ca="1" si="18"/>
        <v>3467</v>
      </c>
      <c r="E362">
        <f t="shared" ca="1" si="18"/>
        <v>4173</v>
      </c>
      <c r="F362">
        <f>VLOOKUP($A362,cleaning_log!$A$1:$ZZ$9791,MATCH(F$5,cleaning_log!$A$2:$ZZ$2,0),0)</f>
        <v>3440</v>
      </c>
      <c r="G362">
        <f>VLOOKUP($A362,cleaning_log!$A$1:$ZZ$9791,MATCH(G$5,cleaning_log!$A$2:$ZZ$2,0),0)</f>
        <v>4085</v>
      </c>
      <c r="H362">
        <f t="shared" ca="1" si="17"/>
        <v>9</v>
      </c>
      <c r="I362">
        <f>VLOOKUP($A362,cleaning_log!$A$1:$ZZ$9791,MATCH(I$5,cleaning_log!$A$2:$ZZ$2,0),0)</f>
        <v>3.2144607843137201</v>
      </c>
      <c r="J362">
        <f>VLOOKUP($A362,cleaning_log!$A$1:$ZZ$9791,MATCH(J$5,cleaning_log!$A$2:$ZZ$2,0),0)</f>
        <v>3.2144607843137201</v>
      </c>
    </row>
    <row r="363" spans="1:10" hidden="1" x14ac:dyDescent="0.2">
      <c r="A363" t="s">
        <v>2064</v>
      </c>
      <c r="B363" t="str">
        <f>IF(NOT(ISNA(VLOOKUP($A363,miplib2017!$A$5:$A$10000,1,0))),"miplib2017",IF(NOT(ISNA(VLOOKUP($A363,miplib2010!$A$5:$A$10000,1,0))),"miplib2010",IF(NOT(ISNA(VLOOKUP($A363,miplib2003!$A$5:$A$10000,1,0))),"miplib2003",IF(NOT(ISNA(VLOOKUP($A363,miplib3!$A$5:$A$10000,1,0))),"miplib3",IF(NOT(ISNA(VLOOKUP($A363,miplib2!$A$5:$A$10000,1,0))),"miplib2",IF(NOT(ISNA(VLOOKUP($A363,coral!$A$5:$A$10000,1,0))),"coral",IF(NOT(ISNA(VLOOKUP($A363,neos!$A$5:$A$10000,1,0))),"neos","COULD NOT FIND")))))))</f>
        <v>miplib2010</v>
      </c>
      <c r="C363" t="str">
        <f t="shared" si="16"/>
        <v>miplib2010/neos-1616732</v>
      </c>
      <c r="D363">
        <f t="shared" ca="1" si="18"/>
        <v>1999</v>
      </c>
      <c r="E363">
        <f t="shared" ca="1" si="18"/>
        <v>200</v>
      </c>
      <c r="F363">
        <f>VLOOKUP($A363,cleaning_log!$A$1:$ZZ$9791,MATCH(F$5,cleaning_log!$A$2:$ZZ$2,0),0)</f>
        <v>1026</v>
      </c>
      <c r="G363">
        <f>VLOOKUP($A363,cleaning_log!$A$1:$ZZ$9791,MATCH(G$5,cleaning_log!$A$2:$ZZ$2,0),0)</f>
        <v>200</v>
      </c>
      <c r="H363">
        <f t="shared" ca="1" si="17"/>
        <v>159</v>
      </c>
      <c r="I363">
        <f>VLOOKUP($A363,cleaning_log!$A$1:$ZZ$9791,MATCH(I$5,cleaning_log!$A$2:$ZZ$2,0),0)</f>
        <v>100</v>
      </c>
      <c r="J363">
        <f>VLOOKUP($A363,cleaning_log!$A$1:$ZZ$9791,MATCH(J$5,cleaning_log!$A$2:$ZZ$2,0),0)</f>
        <v>138.78741695486801</v>
      </c>
    </row>
    <row r="364" spans="1:10" hidden="1" x14ac:dyDescent="0.2">
      <c r="A364" t="s">
        <v>2085</v>
      </c>
      <c r="B364" t="str">
        <f>IF(NOT(ISNA(VLOOKUP($A364,miplib2017!$A$5:$A$10000,1,0))),"miplib2017",IF(NOT(ISNA(VLOOKUP($A364,miplib2010!$A$5:$A$10000,1,0))),"miplib2010",IF(NOT(ISNA(VLOOKUP($A364,miplib2003!$A$5:$A$10000,1,0))),"miplib2003",IF(NOT(ISNA(VLOOKUP($A364,miplib3!$A$5:$A$10000,1,0))),"miplib3",IF(NOT(ISNA(VLOOKUP($A364,miplib2!$A$5:$A$10000,1,0))),"miplib2",IF(NOT(ISNA(VLOOKUP($A364,coral!$A$5:$A$10000,1,0))),"coral",IF(NOT(ISNA(VLOOKUP($A364,neos!$A$5:$A$10000,1,0))),"neos","COULD NOT FIND")))))))</f>
        <v>miplib2010</v>
      </c>
      <c r="C364" t="str">
        <f t="shared" si="16"/>
        <v>miplib2010/neos-1620770</v>
      </c>
      <c r="D364">
        <f t="shared" ca="1" si="18"/>
        <v>9296</v>
      </c>
      <c r="E364">
        <f t="shared" ca="1" si="18"/>
        <v>792</v>
      </c>
      <c r="F364">
        <f>VLOOKUP($A364,cleaning_log!$A$1:$ZZ$9791,MATCH(F$5,cleaning_log!$A$2:$ZZ$2,0),0)</f>
        <v>1946</v>
      </c>
      <c r="G364">
        <f>VLOOKUP($A364,cleaning_log!$A$1:$ZZ$9791,MATCH(G$5,cleaning_log!$A$2:$ZZ$2,0),0)</f>
        <v>790</v>
      </c>
      <c r="H364">
        <f t="shared" ca="1" si="17"/>
        <v>9</v>
      </c>
      <c r="I364">
        <f>VLOOKUP($A364,cleaning_log!$A$1:$ZZ$9791,MATCH(I$5,cleaning_log!$A$2:$ZZ$2,0),0)</f>
        <v>0.999999999999999</v>
      </c>
      <c r="J364">
        <f>VLOOKUP($A364,cleaning_log!$A$1:$ZZ$9791,MATCH(J$5,cleaning_log!$A$2:$ZZ$2,0),0)</f>
        <v>7</v>
      </c>
    </row>
    <row r="365" spans="1:10" hidden="1" x14ac:dyDescent="0.2">
      <c r="A365" s="19" t="s">
        <v>2103</v>
      </c>
      <c r="B365" t="str">
        <f>IF(NOT(ISNA(VLOOKUP($A365,miplib2017!$A$5:$A$10000,1,0))),"miplib2017",IF(NOT(ISNA(VLOOKUP($A365,miplib2010!$A$5:$A$10000,1,0))),"miplib2010",IF(NOT(ISNA(VLOOKUP($A365,miplib2003!$A$5:$A$10000,1,0))),"miplib2003",IF(NOT(ISNA(VLOOKUP($A365,miplib3!$A$5:$A$10000,1,0))),"miplib3",IF(NOT(ISNA(VLOOKUP($A365,miplib2!$A$5:$A$10000,1,0))),"miplib2",IF(NOT(ISNA(VLOOKUP($A365,coral!$A$5:$A$10000,1,0))),"coral",IF(NOT(ISNA(VLOOKUP($A365,neos!$A$5:$A$10000,1,0))),"neos","COULD NOT FIND")))))))</f>
        <v>coral</v>
      </c>
      <c r="C365" t="str">
        <f t="shared" si="16"/>
        <v>coral/neos-1620807</v>
      </c>
      <c r="D365">
        <f t="shared" ca="1" si="18"/>
        <v>1340</v>
      </c>
      <c r="E365">
        <f t="shared" ca="1" si="18"/>
        <v>231</v>
      </c>
      <c r="F365">
        <f>VLOOKUP($A365,cleaning_log!$A$1:$ZZ$9791,MATCH(F$5,cleaning_log!$A$2:$ZZ$2,0),0)</f>
        <v>405</v>
      </c>
      <c r="G365">
        <f>VLOOKUP($A365,cleaning_log!$A$1:$ZZ$9791,MATCH(G$5,cleaning_log!$A$2:$ZZ$2,0),0)</f>
        <v>231</v>
      </c>
      <c r="H365">
        <f t="shared" ca="1" si="17"/>
        <v>6</v>
      </c>
      <c r="I365">
        <f>VLOOKUP($A365,cleaning_log!$A$1:$ZZ$9791,MATCH(I$5,cleaning_log!$A$2:$ZZ$2,0),0)</f>
        <v>1</v>
      </c>
      <c r="J365">
        <f>VLOOKUP($A365,cleaning_log!$A$1:$ZZ$9791,MATCH(J$5,cleaning_log!$A$2:$ZZ$2,0),0)</f>
        <v>3.9999999999999898</v>
      </c>
    </row>
    <row r="366" spans="1:10" hidden="1" x14ac:dyDescent="0.2">
      <c r="A366" s="19" t="s">
        <v>4715</v>
      </c>
      <c r="B366" t="str">
        <f>IF(NOT(ISNA(VLOOKUP($A366,miplib2017!$A$5:$A$10000,1,0))),"miplib2017",IF(NOT(ISNA(VLOOKUP($A366,miplib2010!$A$5:$A$10000,1,0))),"miplib2010",IF(NOT(ISNA(VLOOKUP($A366,miplib2003!$A$5:$A$10000,1,0))),"miplib2003",IF(NOT(ISNA(VLOOKUP($A366,miplib3!$A$5:$A$10000,1,0))),"miplib3",IF(NOT(ISNA(VLOOKUP($A366,miplib2!$A$5:$A$10000,1,0))),"miplib2",IF(NOT(ISNA(VLOOKUP($A366,coral!$A$5:$A$10000,1,0))),"coral",IF(NOT(ISNA(VLOOKUP($A366,neos!$A$5:$A$10000,1,0))),"neos","COULD NOT FIND")))))))</f>
        <v>coral</v>
      </c>
      <c r="C366" t="str">
        <f t="shared" si="16"/>
        <v>coral/neos-1622252</v>
      </c>
      <c r="D366">
        <f t="shared" ca="1" si="18"/>
        <v>9695</v>
      </c>
      <c r="E366">
        <f t="shared" ca="1" si="18"/>
        <v>828</v>
      </c>
      <c r="F366" t="e">
        <f>VLOOKUP($A366,cleaning_log!$A$1:$ZZ$9791,MATCH(F$5,cleaning_log!$A$2:$ZZ$2,0),0)</f>
        <v>#N/A</v>
      </c>
      <c r="G366" t="e">
        <f>VLOOKUP($A366,cleaning_log!$A$1:$ZZ$9791,MATCH(G$5,cleaning_log!$A$2:$ZZ$2,0),0)</f>
        <v>#N/A</v>
      </c>
      <c r="H366" t="str">
        <f t="shared" ca="1" si="17"/>
        <v>?</v>
      </c>
      <c r="I366" t="e">
        <f>VLOOKUP($A366,cleaning_log!$A$1:$ZZ$9791,MATCH(I$5,cleaning_log!$A$2:$ZZ$2,0),0)</f>
        <v>#N/A</v>
      </c>
      <c r="J366" t="e">
        <f>VLOOKUP($A366,cleaning_log!$A$1:$ZZ$9791,MATCH(J$5,cleaning_log!$A$2:$ZZ$2,0),0)</f>
        <v>#N/A</v>
      </c>
    </row>
    <row r="367" spans="1:10" hidden="1" x14ac:dyDescent="0.2">
      <c r="A367" t="s">
        <v>4420</v>
      </c>
      <c r="B367" t="str">
        <f>IF(NOT(ISNA(VLOOKUP($A367,miplib2017!$A$5:$A$10000,1,0))),"miplib2017",IF(NOT(ISNA(VLOOKUP($A367,miplib2010!$A$5:$A$10000,1,0))),"miplib2010",IF(NOT(ISNA(VLOOKUP($A367,miplib2003!$A$5:$A$10000,1,0))),"miplib2003",IF(NOT(ISNA(VLOOKUP($A367,miplib3!$A$5:$A$10000,1,0))),"miplib3",IF(NOT(ISNA(VLOOKUP($A367,miplib2!$A$5:$A$10000,1,0))),"miplib2",IF(NOT(ISNA(VLOOKUP($A367,coral!$A$5:$A$10000,1,0))),"coral",IF(NOT(ISNA(VLOOKUP($A367,neos!$A$5:$A$10000,1,0))),"neos","COULD NOT FIND")))))))</f>
        <v>miplib2017</v>
      </c>
      <c r="C367" t="str">
        <f t="shared" si="16"/>
        <v>miplib2017/neos-2075418-temuka</v>
      </c>
      <c r="D367">
        <f t="shared" ca="1" si="18"/>
        <v>349602</v>
      </c>
      <c r="E367">
        <f t="shared" ca="1" si="18"/>
        <v>122304</v>
      </c>
      <c r="F367" t="e">
        <f>VLOOKUP($A367,cleaning_log!$A$1:$ZZ$9791,MATCH(F$5,cleaning_log!$A$2:$ZZ$2,0),0)</f>
        <v>#N/A</v>
      </c>
      <c r="G367" t="e">
        <f>VLOOKUP($A367,cleaning_log!$A$1:$ZZ$9791,MATCH(G$5,cleaning_log!$A$2:$ZZ$2,0),0)</f>
        <v>#N/A</v>
      </c>
      <c r="H367" t="str">
        <f t="shared" ca="1" si="17"/>
        <v>Infeasible</v>
      </c>
      <c r="I367" t="e">
        <f>VLOOKUP($A367,cleaning_log!$A$1:$ZZ$9791,MATCH(I$5,cleaning_log!$A$2:$ZZ$2,0),0)</f>
        <v>#N/A</v>
      </c>
      <c r="J367" t="e">
        <f>VLOOKUP($A367,cleaning_log!$A$1:$ZZ$9791,MATCH(J$5,cleaning_log!$A$2:$ZZ$2,0),0)</f>
        <v>#N/A</v>
      </c>
    </row>
    <row r="368" spans="1:10" hidden="1" x14ac:dyDescent="0.2">
      <c r="A368" t="s">
        <v>4421</v>
      </c>
      <c r="B368" t="str">
        <f>IF(NOT(ISNA(VLOOKUP($A368,miplib2017!$A$5:$A$10000,1,0))),"miplib2017",IF(NOT(ISNA(VLOOKUP($A368,miplib2010!$A$5:$A$10000,1,0))),"miplib2010",IF(NOT(ISNA(VLOOKUP($A368,miplib2003!$A$5:$A$10000,1,0))),"miplib2003",IF(NOT(ISNA(VLOOKUP($A368,miplib3!$A$5:$A$10000,1,0))),"miplib3",IF(NOT(ISNA(VLOOKUP($A368,miplib2!$A$5:$A$10000,1,0))),"miplib2",IF(NOT(ISNA(VLOOKUP($A368,coral!$A$5:$A$10000,1,0))),"coral",IF(NOT(ISNA(VLOOKUP($A368,neos!$A$5:$A$10000,1,0))),"neos","COULD NOT FIND")))))))</f>
        <v>miplib2017</v>
      </c>
      <c r="C368" t="str">
        <f t="shared" si="16"/>
        <v>miplib2017/neos-2657525-crna</v>
      </c>
      <c r="D368">
        <f t="shared" ca="1" si="18"/>
        <v>342</v>
      </c>
      <c r="E368">
        <f t="shared" ca="1" si="18"/>
        <v>524</v>
      </c>
      <c r="F368">
        <f>VLOOKUP($A368,cleaning_log!$A$1:$ZZ$9791,MATCH(F$5,cleaning_log!$A$2:$ZZ$2,0),0)</f>
        <v>255</v>
      </c>
      <c r="G368">
        <f>VLOOKUP($A368,cleaning_log!$A$1:$ZZ$9791,MATCH(G$5,cleaning_log!$A$2:$ZZ$2,0),0)</f>
        <v>435</v>
      </c>
      <c r="H368">
        <f t="shared" ca="1" si="17"/>
        <v>1.810748</v>
      </c>
      <c r="I368">
        <f>VLOOKUP($A368,cleaning_log!$A$1:$ZZ$9791,MATCH(I$5,cleaning_log!$A$2:$ZZ$2,0),0)</f>
        <v>0</v>
      </c>
      <c r="J368">
        <f>VLOOKUP($A368,cleaning_log!$A$1:$ZZ$9791,MATCH(J$5,cleaning_log!$A$2:$ZZ$2,0),0)</f>
        <v>0</v>
      </c>
    </row>
    <row r="369" spans="1:10" hidden="1" x14ac:dyDescent="0.2">
      <c r="A369" t="s">
        <v>4422</v>
      </c>
      <c r="B369" t="str">
        <f>IF(NOT(ISNA(VLOOKUP($A369,miplib2017!$A$5:$A$10000,1,0))),"miplib2017",IF(NOT(ISNA(VLOOKUP($A369,miplib2010!$A$5:$A$10000,1,0))),"miplib2010",IF(NOT(ISNA(VLOOKUP($A369,miplib2003!$A$5:$A$10000,1,0))),"miplib2003",IF(NOT(ISNA(VLOOKUP($A369,miplib3!$A$5:$A$10000,1,0))),"miplib3",IF(NOT(ISNA(VLOOKUP($A369,miplib2!$A$5:$A$10000,1,0))),"miplib2",IF(NOT(ISNA(VLOOKUP($A369,coral!$A$5:$A$10000,1,0))),"coral",IF(NOT(ISNA(VLOOKUP($A369,neos!$A$5:$A$10000,1,0))),"neos","COULD NOT FIND")))))))</f>
        <v>miplib2017</v>
      </c>
      <c r="C369" t="str">
        <f t="shared" si="16"/>
        <v>miplib2017/neos-2746589-doon</v>
      </c>
      <c r="D369">
        <f t="shared" ca="1" si="18"/>
        <v>31530</v>
      </c>
      <c r="E369">
        <f t="shared" ca="1" si="18"/>
        <v>50936</v>
      </c>
      <c r="F369">
        <f>VLOOKUP($A369,cleaning_log!$A$1:$ZZ$9791,MATCH(F$5,cleaning_log!$A$2:$ZZ$2,0),0)</f>
        <v>20472</v>
      </c>
      <c r="G369">
        <f>VLOOKUP($A369,cleaning_log!$A$1:$ZZ$9791,MATCH(G$5,cleaning_log!$A$2:$ZZ$2,0),0)</f>
        <v>42456</v>
      </c>
      <c r="H369">
        <f t="shared" ca="1" si="17"/>
        <v>2008.2</v>
      </c>
      <c r="I369">
        <f>VLOOKUP($A369,cleaning_log!$A$1:$ZZ$9791,MATCH(I$5,cleaning_log!$A$2:$ZZ$2,0),0)</f>
        <v>1985.74999999999</v>
      </c>
      <c r="J369">
        <f>VLOOKUP($A369,cleaning_log!$A$1:$ZZ$9791,MATCH(J$5,cleaning_log!$A$2:$ZZ$2,0),0)</f>
        <v>1985.93979591836</v>
      </c>
    </row>
    <row r="370" spans="1:10" hidden="1" x14ac:dyDescent="0.2">
      <c r="A370" t="s">
        <v>4423</v>
      </c>
      <c r="B370" t="str">
        <f>IF(NOT(ISNA(VLOOKUP($A370,miplib2017!$A$5:$A$10000,1,0))),"miplib2017",IF(NOT(ISNA(VLOOKUP($A370,miplib2010!$A$5:$A$10000,1,0))),"miplib2010",IF(NOT(ISNA(VLOOKUP($A370,miplib2003!$A$5:$A$10000,1,0))),"miplib2003",IF(NOT(ISNA(VLOOKUP($A370,miplib3!$A$5:$A$10000,1,0))),"miplib3",IF(NOT(ISNA(VLOOKUP($A370,miplib2!$A$5:$A$10000,1,0))),"miplib2",IF(NOT(ISNA(VLOOKUP($A370,coral!$A$5:$A$10000,1,0))),"coral",IF(NOT(ISNA(VLOOKUP($A370,neos!$A$5:$A$10000,1,0))),"neos","COULD NOT FIND")))))))</f>
        <v>miplib2017</v>
      </c>
      <c r="C370" t="str">
        <f t="shared" si="16"/>
        <v>miplib2017/neos-2978193-inde</v>
      </c>
      <c r="D370">
        <f t="shared" ca="1" si="18"/>
        <v>396</v>
      </c>
      <c r="E370">
        <f t="shared" ca="1" si="18"/>
        <v>20800</v>
      </c>
      <c r="F370">
        <f>VLOOKUP($A370,cleaning_log!$A$1:$ZZ$9791,MATCH(F$5,cleaning_log!$A$2:$ZZ$2,0),0)</f>
        <v>396</v>
      </c>
      <c r="G370">
        <f>VLOOKUP($A370,cleaning_log!$A$1:$ZZ$9791,MATCH(G$5,cleaning_log!$A$2:$ZZ$2,0),0)</f>
        <v>20800</v>
      </c>
      <c r="H370">
        <f t="shared" ca="1" si="17"/>
        <v>-2.3880616899999998</v>
      </c>
      <c r="I370">
        <f>VLOOKUP($A370,cleaning_log!$A$1:$ZZ$9791,MATCH(I$5,cleaning_log!$A$2:$ZZ$2,0),0)</f>
        <v>-2.4185181859999898</v>
      </c>
      <c r="J370">
        <f>VLOOKUP($A370,cleaning_log!$A$1:$ZZ$9791,MATCH(J$5,cleaning_log!$A$2:$ZZ$2,0),0)</f>
        <v>-2.4185181859999898</v>
      </c>
    </row>
    <row r="371" spans="1:10" hidden="1" x14ac:dyDescent="0.2">
      <c r="A371" t="s">
        <v>4424</v>
      </c>
      <c r="B371" t="str">
        <f>IF(NOT(ISNA(VLOOKUP($A371,miplib2017!$A$5:$A$10000,1,0))),"miplib2017",IF(NOT(ISNA(VLOOKUP($A371,miplib2010!$A$5:$A$10000,1,0))),"miplib2010",IF(NOT(ISNA(VLOOKUP($A371,miplib2003!$A$5:$A$10000,1,0))),"miplib2003",IF(NOT(ISNA(VLOOKUP($A371,miplib3!$A$5:$A$10000,1,0))),"miplib3",IF(NOT(ISNA(VLOOKUP($A371,miplib2!$A$5:$A$10000,1,0))),"miplib2",IF(NOT(ISNA(VLOOKUP($A371,coral!$A$5:$A$10000,1,0))),"coral",IF(NOT(ISNA(VLOOKUP($A371,neos!$A$5:$A$10000,1,0))),"neos","COULD NOT FIND")))))))</f>
        <v>miplib2017</v>
      </c>
      <c r="C371" t="str">
        <f t="shared" si="16"/>
        <v>miplib2017/neos-3004026-krka</v>
      </c>
      <c r="D371">
        <f t="shared" ca="1" si="18"/>
        <v>12545</v>
      </c>
      <c r="E371">
        <f t="shared" ca="1" si="18"/>
        <v>17030</v>
      </c>
      <c r="F371">
        <f>VLOOKUP($A371,cleaning_log!$A$1:$ZZ$9791,MATCH(F$5,cleaning_log!$A$2:$ZZ$2,0),0)</f>
        <v>10400</v>
      </c>
      <c r="G371">
        <f>VLOOKUP($A371,cleaning_log!$A$1:$ZZ$9791,MATCH(G$5,cleaning_log!$A$2:$ZZ$2,0),0)</f>
        <v>8450</v>
      </c>
      <c r="H371">
        <f t="shared" ca="1" si="17"/>
        <v>0</v>
      </c>
      <c r="I371">
        <f>VLOOKUP($A371,cleaning_log!$A$1:$ZZ$9791,MATCH(I$5,cleaning_log!$A$2:$ZZ$2,0),0)</f>
        <v>0</v>
      </c>
      <c r="J371">
        <f>VLOOKUP($A371,cleaning_log!$A$1:$ZZ$9791,MATCH(J$5,cleaning_log!$A$2:$ZZ$2,0),0)</f>
        <v>0</v>
      </c>
    </row>
    <row r="372" spans="1:10" hidden="1" x14ac:dyDescent="0.2">
      <c r="A372" t="s">
        <v>4425</v>
      </c>
      <c r="B372" t="str">
        <f>IF(NOT(ISNA(VLOOKUP($A372,miplib2017!$A$5:$A$10000,1,0))),"miplib2017",IF(NOT(ISNA(VLOOKUP($A372,miplib2010!$A$5:$A$10000,1,0))),"miplib2010",IF(NOT(ISNA(VLOOKUP($A372,miplib2003!$A$5:$A$10000,1,0))),"miplib2003",IF(NOT(ISNA(VLOOKUP($A372,miplib3!$A$5:$A$10000,1,0))),"miplib3",IF(NOT(ISNA(VLOOKUP($A372,miplib2!$A$5:$A$10000,1,0))),"miplib2",IF(NOT(ISNA(VLOOKUP($A372,coral!$A$5:$A$10000,1,0))),"coral",IF(NOT(ISNA(VLOOKUP($A372,neos!$A$5:$A$10000,1,0))),"neos","COULD NOT FIND")))))))</f>
        <v>miplib2017</v>
      </c>
      <c r="C372" t="str">
        <f t="shared" si="16"/>
        <v>miplib2017/neos-3024952-loue</v>
      </c>
      <c r="D372">
        <f t="shared" ca="1" si="18"/>
        <v>3705</v>
      </c>
      <c r="E372">
        <f t="shared" ca="1" si="18"/>
        <v>3255</v>
      </c>
      <c r="F372">
        <f>VLOOKUP($A372,cleaning_log!$A$1:$ZZ$9791,MATCH(F$5,cleaning_log!$A$2:$ZZ$2,0),0)</f>
        <v>3633</v>
      </c>
      <c r="G372">
        <f>VLOOKUP($A372,cleaning_log!$A$1:$ZZ$9791,MATCH(G$5,cleaning_log!$A$2:$ZZ$2,0),0)</f>
        <v>3218</v>
      </c>
      <c r="H372">
        <f t="shared" ca="1" si="17"/>
        <v>26756</v>
      </c>
      <c r="I372">
        <f>VLOOKUP($A372,cleaning_log!$A$1:$ZZ$9791,MATCH(I$5,cleaning_log!$A$2:$ZZ$2,0),0)</f>
        <v>22881.999999999902</v>
      </c>
      <c r="J372">
        <f>VLOOKUP($A372,cleaning_log!$A$1:$ZZ$9791,MATCH(J$5,cleaning_log!$A$2:$ZZ$2,0),0)</f>
        <v>22882</v>
      </c>
    </row>
    <row r="373" spans="1:10" hidden="1" x14ac:dyDescent="0.2">
      <c r="A373" t="s">
        <v>4426</v>
      </c>
      <c r="B373" t="str">
        <f>IF(NOT(ISNA(VLOOKUP($A373,miplib2017!$A$5:$A$10000,1,0))),"miplib2017",IF(NOT(ISNA(VLOOKUP($A373,miplib2010!$A$5:$A$10000,1,0))),"miplib2010",IF(NOT(ISNA(VLOOKUP($A373,miplib2003!$A$5:$A$10000,1,0))),"miplib2003",IF(NOT(ISNA(VLOOKUP($A373,miplib3!$A$5:$A$10000,1,0))),"miplib3",IF(NOT(ISNA(VLOOKUP($A373,miplib2!$A$5:$A$10000,1,0))),"miplib2",IF(NOT(ISNA(VLOOKUP($A373,coral!$A$5:$A$10000,1,0))),"coral",IF(NOT(ISNA(VLOOKUP($A373,neos!$A$5:$A$10000,1,0))),"neos","COULD NOT FIND")))))))</f>
        <v>miplib2017</v>
      </c>
      <c r="C373" t="str">
        <f t="shared" si="16"/>
        <v>miplib2017/neos-3046615-murg</v>
      </c>
      <c r="D373">
        <f t="shared" ca="1" si="18"/>
        <v>498</v>
      </c>
      <c r="E373">
        <f t="shared" ca="1" si="18"/>
        <v>274</v>
      </c>
      <c r="F373">
        <f>VLOOKUP($A373,cleaning_log!$A$1:$ZZ$9791,MATCH(F$5,cleaning_log!$A$2:$ZZ$2,0),0)</f>
        <v>249</v>
      </c>
      <c r="G373">
        <f>VLOOKUP($A373,cleaning_log!$A$1:$ZZ$9791,MATCH(G$5,cleaning_log!$A$2:$ZZ$2,0),0)</f>
        <v>145</v>
      </c>
      <c r="H373">
        <f t="shared" ca="1" si="17"/>
        <v>1600</v>
      </c>
      <c r="I373">
        <f>VLOOKUP($A373,cleaning_log!$A$1:$ZZ$9791,MATCH(I$5,cleaning_log!$A$2:$ZZ$2,0),0)</f>
        <v>191.99999999999901</v>
      </c>
      <c r="J373">
        <f>VLOOKUP($A373,cleaning_log!$A$1:$ZZ$9791,MATCH(J$5,cleaning_log!$A$2:$ZZ$2,0),0)</f>
        <v>192</v>
      </c>
    </row>
    <row r="374" spans="1:10" hidden="1" x14ac:dyDescent="0.2">
      <c r="A374" t="s">
        <v>4427</v>
      </c>
      <c r="B374" t="str">
        <f>IF(NOT(ISNA(VLOOKUP($A374,miplib2017!$A$5:$A$10000,1,0))),"miplib2017",IF(NOT(ISNA(VLOOKUP($A374,miplib2010!$A$5:$A$10000,1,0))),"miplib2010",IF(NOT(ISNA(VLOOKUP($A374,miplib2003!$A$5:$A$10000,1,0))),"miplib2003",IF(NOT(ISNA(VLOOKUP($A374,miplib3!$A$5:$A$10000,1,0))),"miplib3",IF(NOT(ISNA(VLOOKUP($A374,miplib2!$A$5:$A$10000,1,0))),"miplib2",IF(NOT(ISNA(VLOOKUP($A374,coral!$A$5:$A$10000,1,0))),"coral",IF(NOT(ISNA(VLOOKUP($A374,neos!$A$5:$A$10000,1,0))),"neos","COULD NOT FIND")))))))</f>
        <v>miplib2017</v>
      </c>
      <c r="C374" t="str">
        <f t="shared" si="16"/>
        <v>miplib2017/neos-3083819-nubu</v>
      </c>
      <c r="D374">
        <f t="shared" ca="1" si="18"/>
        <v>4725</v>
      </c>
      <c r="E374">
        <f t="shared" ca="1" si="18"/>
        <v>8644</v>
      </c>
      <c r="F374">
        <f>VLOOKUP($A374,cleaning_log!$A$1:$ZZ$9791,MATCH(F$5,cleaning_log!$A$2:$ZZ$2,0),0)</f>
        <v>340</v>
      </c>
      <c r="G374">
        <f>VLOOKUP($A374,cleaning_log!$A$1:$ZZ$9791,MATCH(G$5,cleaning_log!$A$2:$ZZ$2,0),0)</f>
        <v>2230</v>
      </c>
      <c r="H374">
        <f t="shared" ca="1" si="17"/>
        <v>6307996</v>
      </c>
      <c r="I374">
        <f>VLOOKUP($A374,cleaning_log!$A$1:$ZZ$9791,MATCH(I$5,cleaning_log!$A$2:$ZZ$2,0),0)</f>
        <v>6290575.5528070601</v>
      </c>
      <c r="J374">
        <f>VLOOKUP($A374,cleaning_log!$A$1:$ZZ$9791,MATCH(J$5,cleaning_log!$A$2:$ZZ$2,0),0)</f>
        <v>6290575.5528073199</v>
      </c>
    </row>
    <row r="375" spans="1:10" hidden="1" x14ac:dyDescent="0.2">
      <c r="A375" t="s">
        <v>4428</v>
      </c>
      <c r="B375" t="str">
        <f>IF(NOT(ISNA(VLOOKUP($A375,miplib2017!$A$5:$A$10000,1,0))),"miplib2017",IF(NOT(ISNA(VLOOKUP($A375,miplib2010!$A$5:$A$10000,1,0))),"miplib2010",IF(NOT(ISNA(VLOOKUP($A375,miplib2003!$A$5:$A$10000,1,0))),"miplib2003",IF(NOT(ISNA(VLOOKUP($A375,miplib3!$A$5:$A$10000,1,0))),"miplib3",IF(NOT(ISNA(VLOOKUP($A375,miplib2!$A$5:$A$10000,1,0))),"miplib2",IF(NOT(ISNA(VLOOKUP($A375,coral!$A$5:$A$10000,1,0))),"coral",IF(NOT(ISNA(VLOOKUP($A375,neos!$A$5:$A$10000,1,0))),"neos","COULD NOT FIND")))))))</f>
        <v>miplib2017</v>
      </c>
      <c r="C375" t="str">
        <f t="shared" si="16"/>
        <v>miplib2017/neos-3216931-puriri</v>
      </c>
      <c r="D375">
        <f t="shared" ca="1" si="18"/>
        <v>5989</v>
      </c>
      <c r="E375">
        <f t="shared" ca="1" si="18"/>
        <v>3555</v>
      </c>
      <c r="F375">
        <f>VLOOKUP($A375,cleaning_log!$A$1:$ZZ$9791,MATCH(F$5,cleaning_log!$A$2:$ZZ$2,0),0)</f>
        <v>3432</v>
      </c>
      <c r="G375">
        <f>VLOOKUP($A375,cleaning_log!$A$1:$ZZ$9791,MATCH(G$5,cleaning_log!$A$2:$ZZ$2,0),0)</f>
        <v>2995</v>
      </c>
      <c r="H375">
        <f t="shared" ca="1" si="17"/>
        <v>71320</v>
      </c>
      <c r="I375">
        <f>VLOOKUP($A375,cleaning_log!$A$1:$ZZ$9791,MATCH(I$5,cleaning_log!$A$2:$ZZ$2,0),0)</f>
        <v>58817.353065812698</v>
      </c>
      <c r="J375">
        <f>VLOOKUP($A375,cleaning_log!$A$1:$ZZ$9791,MATCH(J$5,cleaning_log!$A$2:$ZZ$2,0),0)</f>
        <v>58939.654835558496</v>
      </c>
    </row>
    <row r="376" spans="1:10" hidden="1" x14ac:dyDescent="0.2">
      <c r="A376" t="s">
        <v>4429</v>
      </c>
      <c r="B376" t="str">
        <f>IF(NOT(ISNA(VLOOKUP($A376,miplib2017!$A$5:$A$10000,1,0))),"miplib2017",IF(NOT(ISNA(VLOOKUP($A376,miplib2010!$A$5:$A$10000,1,0))),"miplib2010",IF(NOT(ISNA(VLOOKUP($A376,miplib2003!$A$5:$A$10000,1,0))),"miplib2003",IF(NOT(ISNA(VLOOKUP($A376,miplib3!$A$5:$A$10000,1,0))),"miplib3",IF(NOT(ISNA(VLOOKUP($A376,miplib2!$A$5:$A$10000,1,0))),"miplib2",IF(NOT(ISNA(VLOOKUP($A376,coral!$A$5:$A$10000,1,0))),"coral",IF(NOT(ISNA(VLOOKUP($A376,neos!$A$5:$A$10000,1,0))),"neos","COULD NOT FIND")))))))</f>
        <v>miplib2017</v>
      </c>
      <c r="C376" t="str">
        <f t="shared" si="16"/>
        <v>miplib2017/neos-3381206-awhea</v>
      </c>
      <c r="D376">
        <f t="shared" ca="1" si="18"/>
        <v>479</v>
      </c>
      <c r="E376">
        <f t="shared" ca="1" si="18"/>
        <v>2375</v>
      </c>
      <c r="F376">
        <f>VLOOKUP($A376,cleaning_log!$A$1:$ZZ$9791,MATCH(F$5,cleaning_log!$A$2:$ZZ$2,0),0)</f>
        <v>479</v>
      </c>
      <c r="G376">
        <f>VLOOKUP($A376,cleaning_log!$A$1:$ZZ$9791,MATCH(G$5,cleaning_log!$A$2:$ZZ$2,0),0)</f>
        <v>2375</v>
      </c>
      <c r="H376">
        <f t="shared" ca="1" si="17"/>
        <v>453</v>
      </c>
      <c r="I376">
        <f>VLOOKUP($A376,cleaning_log!$A$1:$ZZ$9791,MATCH(I$5,cleaning_log!$A$2:$ZZ$2,0),0)</f>
        <v>415.24000000000302</v>
      </c>
      <c r="J376">
        <f>VLOOKUP($A376,cleaning_log!$A$1:$ZZ$9791,MATCH(J$5,cleaning_log!$A$2:$ZZ$2,0),0)</f>
        <v>415.24000000000302</v>
      </c>
    </row>
    <row r="377" spans="1:10" hidden="1" x14ac:dyDescent="0.2">
      <c r="A377" t="s">
        <v>4430</v>
      </c>
      <c r="B377" t="str">
        <f>IF(NOT(ISNA(VLOOKUP($A377,miplib2017!$A$5:$A$10000,1,0))),"miplib2017",IF(NOT(ISNA(VLOOKUP($A377,miplib2010!$A$5:$A$10000,1,0))),"miplib2010",IF(NOT(ISNA(VLOOKUP($A377,miplib2003!$A$5:$A$10000,1,0))),"miplib2003",IF(NOT(ISNA(VLOOKUP($A377,miplib3!$A$5:$A$10000,1,0))),"miplib3",IF(NOT(ISNA(VLOOKUP($A377,miplib2!$A$5:$A$10000,1,0))),"miplib2",IF(NOT(ISNA(VLOOKUP($A377,coral!$A$5:$A$10000,1,0))),"coral",IF(NOT(ISNA(VLOOKUP($A377,neos!$A$5:$A$10000,1,0))),"neos","COULD NOT FIND")))))))</f>
        <v>miplib2017</v>
      </c>
      <c r="C377" t="str">
        <f t="shared" si="16"/>
        <v>miplib2017/neos-3402294-bobin</v>
      </c>
      <c r="D377">
        <f t="shared" ca="1" si="18"/>
        <v>591076</v>
      </c>
      <c r="E377">
        <f t="shared" ca="1" si="18"/>
        <v>2904</v>
      </c>
      <c r="F377">
        <f>VLOOKUP($A377,cleaning_log!$A$1:$ZZ$9791,MATCH(F$5,cleaning_log!$A$2:$ZZ$2,0),0)</f>
        <v>33508</v>
      </c>
      <c r="G377">
        <f>VLOOKUP($A377,cleaning_log!$A$1:$ZZ$9791,MATCH(G$5,cleaning_log!$A$2:$ZZ$2,0),0)</f>
        <v>801</v>
      </c>
      <c r="H377">
        <f t="shared" ca="1" si="17"/>
        <v>6.7249999999999505E-2</v>
      </c>
      <c r="I377">
        <f>VLOOKUP($A377,cleaning_log!$A$1:$ZZ$9791,MATCH(I$5,cleaning_log!$A$2:$ZZ$2,0),0)</f>
        <v>0</v>
      </c>
      <c r="J377">
        <f>VLOOKUP($A377,cleaning_log!$A$1:$ZZ$9791,MATCH(J$5,cleaning_log!$A$2:$ZZ$2,0),0)</f>
        <v>6.7250000001279703E-2</v>
      </c>
    </row>
    <row r="378" spans="1:10" hidden="1" x14ac:dyDescent="0.2">
      <c r="A378" t="s">
        <v>4431</v>
      </c>
      <c r="B378" t="str">
        <f>IF(NOT(ISNA(VLOOKUP($A378,miplib2017!$A$5:$A$10000,1,0))),"miplib2017",IF(NOT(ISNA(VLOOKUP($A378,miplib2010!$A$5:$A$10000,1,0))),"miplib2010",IF(NOT(ISNA(VLOOKUP($A378,miplib2003!$A$5:$A$10000,1,0))),"miplib2003",IF(NOT(ISNA(VLOOKUP($A378,miplib3!$A$5:$A$10000,1,0))),"miplib3",IF(NOT(ISNA(VLOOKUP($A378,miplib2!$A$5:$A$10000,1,0))),"miplib2",IF(NOT(ISNA(VLOOKUP($A378,coral!$A$5:$A$10000,1,0))),"coral",IF(NOT(ISNA(VLOOKUP($A378,neos!$A$5:$A$10000,1,0))),"neos","COULD NOT FIND")))))))</f>
        <v>miplib2017</v>
      </c>
      <c r="C378" t="str">
        <f t="shared" si="16"/>
        <v>miplib2017/neos-3402454-bohle</v>
      </c>
      <c r="D378">
        <f t="shared" ca="1" si="18"/>
        <v>2897380</v>
      </c>
      <c r="E378">
        <f t="shared" ca="1" si="18"/>
        <v>2904</v>
      </c>
      <c r="F378" t="e">
        <f>VLOOKUP($A378,cleaning_log!$A$1:$ZZ$9791,MATCH(F$5,cleaning_log!$A$2:$ZZ$2,0),0)</f>
        <v>#N/A</v>
      </c>
      <c r="G378" t="e">
        <f>VLOOKUP($A378,cleaning_log!$A$1:$ZZ$9791,MATCH(G$5,cleaning_log!$A$2:$ZZ$2,0),0)</f>
        <v>#N/A</v>
      </c>
      <c r="H378" t="str">
        <f t="shared" ca="1" si="17"/>
        <v>Infeasible</v>
      </c>
      <c r="I378" t="e">
        <f>VLOOKUP($A378,cleaning_log!$A$1:$ZZ$9791,MATCH(I$5,cleaning_log!$A$2:$ZZ$2,0),0)</f>
        <v>#N/A</v>
      </c>
      <c r="J378" t="e">
        <f>VLOOKUP($A378,cleaning_log!$A$1:$ZZ$9791,MATCH(J$5,cleaning_log!$A$2:$ZZ$2,0),0)</f>
        <v>#N/A</v>
      </c>
    </row>
    <row r="379" spans="1:10" hidden="1" x14ac:dyDescent="0.2">
      <c r="A379" t="s">
        <v>4432</v>
      </c>
      <c r="B379" t="str">
        <f>IF(NOT(ISNA(VLOOKUP($A379,miplib2017!$A$5:$A$10000,1,0))),"miplib2017",IF(NOT(ISNA(VLOOKUP($A379,miplib2010!$A$5:$A$10000,1,0))),"miplib2010",IF(NOT(ISNA(VLOOKUP($A379,miplib2003!$A$5:$A$10000,1,0))),"miplib2003",IF(NOT(ISNA(VLOOKUP($A379,miplib3!$A$5:$A$10000,1,0))),"miplib3",IF(NOT(ISNA(VLOOKUP($A379,miplib2!$A$5:$A$10000,1,0))),"miplib2",IF(NOT(ISNA(VLOOKUP($A379,coral!$A$5:$A$10000,1,0))),"coral",IF(NOT(ISNA(VLOOKUP($A379,neos!$A$5:$A$10000,1,0))),"neos","COULD NOT FIND")))))))</f>
        <v>miplib2017</v>
      </c>
      <c r="C379" t="str">
        <f t="shared" si="16"/>
        <v>miplib2017/neos-3555904-turama</v>
      </c>
      <c r="D379">
        <f t="shared" ca="1" si="18"/>
        <v>146493</v>
      </c>
      <c r="E379">
        <f t="shared" ca="1" si="18"/>
        <v>37461</v>
      </c>
      <c r="F379">
        <f>VLOOKUP($A379,cleaning_log!$A$1:$ZZ$9791,MATCH(F$5,cleaning_log!$A$2:$ZZ$2,0),0)</f>
        <v>40381</v>
      </c>
      <c r="G379">
        <f>VLOOKUP($A379,cleaning_log!$A$1:$ZZ$9791,MATCH(G$5,cleaning_log!$A$2:$ZZ$2,0),0)</f>
        <v>16496</v>
      </c>
      <c r="H379">
        <f t="shared" ca="1" si="17"/>
        <v>-34.700000000000003</v>
      </c>
      <c r="I379">
        <f>VLOOKUP($A379,cleaning_log!$A$1:$ZZ$9791,MATCH(I$5,cleaning_log!$A$2:$ZZ$2,0),0)</f>
        <v>-41.449999999999903</v>
      </c>
      <c r="J379">
        <f>VLOOKUP($A379,cleaning_log!$A$1:$ZZ$9791,MATCH(J$5,cleaning_log!$A$2:$ZZ$2,0),0)</f>
        <v>-40.949999999999903</v>
      </c>
    </row>
    <row r="380" spans="1:10" hidden="1" x14ac:dyDescent="0.2">
      <c r="A380" t="s">
        <v>4433</v>
      </c>
      <c r="B380" t="str">
        <f>IF(NOT(ISNA(VLOOKUP($A380,miplib2017!$A$5:$A$10000,1,0))),"miplib2017",IF(NOT(ISNA(VLOOKUP($A380,miplib2010!$A$5:$A$10000,1,0))),"miplib2010",IF(NOT(ISNA(VLOOKUP($A380,miplib2003!$A$5:$A$10000,1,0))),"miplib2003",IF(NOT(ISNA(VLOOKUP($A380,miplib3!$A$5:$A$10000,1,0))),"miplib3",IF(NOT(ISNA(VLOOKUP($A380,miplib2!$A$5:$A$10000,1,0))),"miplib2",IF(NOT(ISNA(VLOOKUP($A380,coral!$A$5:$A$10000,1,0))),"coral",IF(NOT(ISNA(VLOOKUP($A380,neos!$A$5:$A$10000,1,0))),"neos","COULD NOT FIND")))))))</f>
        <v>miplib2017</v>
      </c>
      <c r="C380" t="str">
        <f t="shared" si="16"/>
        <v>miplib2017/neos-3627168-kasai</v>
      </c>
      <c r="D380">
        <f t="shared" ca="1" si="18"/>
        <v>1655</v>
      </c>
      <c r="E380">
        <f t="shared" ca="1" si="18"/>
        <v>1462</v>
      </c>
      <c r="F380">
        <f>VLOOKUP($A380,cleaning_log!$A$1:$ZZ$9791,MATCH(F$5,cleaning_log!$A$2:$ZZ$2,0),0)</f>
        <v>1190</v>
      </c>
      <c r="G380">
        <f>VLOOKUP($A380,cleaning_log!$A$1:$ZZ$9791,MATCH(G$5,cleaning_log!$A$2:$ZZ$2,0),0)</f>
        <v>1400</v>
      </c>
      <c r="H380">
        <f t="shared" ca="1" si="17"/>
        <v>988585.62</v>
      </c>
      <c r="I380">
        <f>VLOOKUP($A380,cleaning_log!$A$1:$ZZ$9791,MATCH(I$5,cleaning_log!$A$2:$ZZ$2,0),0)</f>
        <v>945808.09555555496</v>
      </c>
      <c r="J380">
        <f>VLOOKUP($A380,cleaning_log!$A$1:$ZZ$9791,MATCH(J$5,cleaning_log!$A$2:$ZZ$2,0),0)</f>
        <v>954341.02666666498</v>
      </c>
    </row>
    <row r="381" spans="1:10" x14ac:dyDescent="0.2">
      <c r="A381" t="s">
        <v>4434</v>
      </c>
      <c r="B381" t="str">
        <f>IF(NOT(ISNA(VLOOKUP($A381,miplib2017!$A$5:$A$10000,1,0))),"miplib2017",IF(NOT(ISNA(VLOOKUP($A381,miplib2010!$A$5:$A$10000,1,0))),"miplib2010",IF(NOT(ISNA(VLOOKUP($A381,miplib2003!$A$5:$A$10000,1,0))),"miplib2003",IF(NOT(ISNA(VLOOKUP($A381,miplib3!$A$5:$A$10000,1,0))),"miplib3",IF(NOT(ISNA(VLOOKUP($A381,miplib2!$A$5:$A$10000,1,0))),"miplib2",IF(NOT(ISNA(VLOOKUP($A381,coral!$A$5:$A$10000,1,0))),"coral",IF(NOT(ISNA(VLOOKUP($A381,neos!$A$5:$A$10000,1,0))),"neos","COULD NOT FIND")))))))</f>
        <v>miplib2017</v>
      </c>
      <c r="C381" t="str">
        <f t="shared" si="16"/>
        <v>miplib2017/neos-3656078-kumeu</v>
      </c>
      <c r="D381">
        <f t="shared" ca="1" si="18"/>
        <v>17656</v>
      </c>
      <c r="E381">
        <f t="shared" ca="1" si="18"/>
        <v>14870</v>
      </c>
      <c r="F381" t="e">
        <f>VLOOKUP($A381,cleaning_log!$A$1:$ZZ$9791,MATCH(F$5,cleaning_log!$A$2:$ZZ$2,0),0)</f>
        <v>#N/A</v>
      </c>
      <c r="G381" t="e">
        <f>VLOOKUP($A381,cleaning_log!$A$1:$ZZ$9791,MATCH(G$5,cleaning_log!$A$2:$ZZ$2,0),0)</f>
        <v>#N/A</v>
      </c>
      <c r="H381">
        <f t="shared" ca="1" si="17"/>
        <v>-13172.2</v>
      </c>
      <c r="I381" t="e">
        <f>VLOOKUP($A381,cleaning_log!$A$1:$ZZ$9791,MATCH(I$5,cleaning_log!$A$2:$ZZ$2,0),0)</f>
        <v>#N/A</v>
      </c>
      <c r="J381" t="e">
        <f>VLOOKUP($A381,cleaning_log!$A$1:$ZZ$9791,MATCH(J$5,cleaning_log!$A$2:$ZZ$2,0),0)</f>
        <v>#N/A</v>
      </c>
    </row>
    <row r="382" spans="1:10" hidden="1" x14ac:dyDescent="0.2">
      <c r="A382" t="s">
        <v>4435</v>
      </c>
      <c r="B382" t="str">
        <f>IF(NOT(ISNA(VLOOKUP($A382,miplib2017!$A$5:$A$10000,1,0))),"miplib2017",IF(NOT(ISNA(VLOOKUP($A382,miplib2010!$A$5:$A$10000,1,0))),"miplib2010",IF(NOT(ISNA(VLOOKUP($A382,miplib2003!$A$5:$A$10000,1,0))),"miplib2003",IF(NOT(ISNA(VLOOKUP($A382,miplib3!$A$5:$A$10000,1,0))),"miplib3",IF(NOT(ISNA(VLOOKUP($A382,miplib2!$A$5:$A$10000,1,0))),"miplib2",IF(NOT(ISNA(VLOOKUP($A382,coral!$A$5:$A$10000,1,0))),"coral",IF(NOT(ISNA(VLOOKUP($A382,neos!$A$5:$A$10000,1,0))),"neos","COULD NOT FIND")))))))</f>
        <v>miplib2017</v>
      </c>
      <c r="C382" t="str">
        <f t="shared" si="16"/>
        <v>miplib2017/neos-3754224-navua</v>
      </c>
      <c r="D382">
        <f t="shared" ca="1" si="18"/>
        <v>232387</v>
      </c>
      <c r="E382">
        <f t="shared" ca="1" si="18"/>
        <v>150228</v>
      </c>
      <c r="F382" t="e">
        <f>VLOOKUP($A382,cleaning_log!$A$1:$ZZ$9791,MATCH(F$5,cleaning_log!$A$2:$ZZ$2,0),0)</f>
        <v>#N/A</v>
      </c>
      <c r="G382" t="e">
        <f>VLOOKUP($A382,cleaning_log!$A$1:$ZZ$9791,MATCH(G$5,cleaning_log!$A$2:$ZZ$2,0),0)</f>
        <v>#N/A</v>
      </c>
      <c r="H382" t="str">
        <f t="shared" ca="1" si="17"/>
        <v>Infeasible</v>
      </c>
      <c r="I382" t="e">
        <f>VLOOKUP($A382,cleaning_log!$A$1:$ZZ$9791,MATCH(I$5,cleaning_log!$A$2:$ZZ$2,0),0)</f>
        <v>#N/A</v>
      </c>
      <c r="J382" t="e">
        <f>VLOOKUP($A382,cleaning_log!$A$1:$ZZ$9791,MATCH(J$5,cleaning_log!$A$2:$ZZ$2,0),0)</f>
        <v>#N/A</v>
      </c>
    </row>
    <row r="383" spans="1:10" hidden="1" x14ac:dyDescent="0.2">
      <c r="A383" t="s">
        <v>4436</v>
      </c>
      <c r="B383" t="str">
        <f>IF(NOT(ISNA(VLOOKUP($A383,miplib2017!$A$5:$A$10000,1,0))),"miplib2017",IF(NOT(ISNA(VLOOKUP($A383,miplib2010!$A$5:$A$10000,1,0))),"miplib2010",IF(NOT(ISNA(VLOOKUP($A383,miplib2003!$A$5:$A$10000,1,0))),"miplib2003",IF(NOT(ISNA(VLOOKUP($A383,miplib3!$A$5:$A$10000,1,0))),"miplib3",IF(NOT(ISNA(VLOOKUP($A383,miplib2!$A$5:$A$10000,1,0))),"miplib2",IF(NOT(ISNA(VLOOKUP($A383,coral!$A$5:$A$10000,1,0))),"coral",IF(NOT(ISNA(VLOOKUP($A383,neos!$A$5:$A$10000,1,0))),"neos","COULD NOT FIND")))))))</f>
        <v>miplib2017</v>
      </c>
      <c r="C383" t="str">
        <f t="shared" si="16"/>
        <v>miplib2017/neos-3754480-nidda</v>
      </c>
      <c r="D383">
        <f t="shared" ca="1" si="18"/>
        <v>402</v>
      </c>
      <c r="E383">
        <f t="shared" ca="1" si="18"/>
        <v>253</v>
      </c>
      <c r="F383">
        <f>VLOOKUP($A383,cleaning_log!$A$1:$ZZ$9791,MATCH(F$5,cleaning_log!$A$2:$ZZ$2,0),0)</f>
        <v>402</v>
      </c>
      <c r="G383">
        <f>VLOOKUP($A383,cleaning_log!$A$1:$ZZ$9791,MATCH(G$5,cleaning_log!$A$2:$ZZ$2,0),0)</f>
        <v>253</v>
      </c>
      <c r="H383">
        <f t="shared" ca="1" si="17"/>
        <v>12941.74</v>
      </c>
      <c r="I383">
        <f>VLOOKUP($A383,cleaning_log!$A$1:$ZZ$9791,MATCH(I$5,cleaning_log!$A$2:$ZZ$2,0),0)</f>
        <v>-1216923.2701044001</v>
      </c>
      <c r="J383">
        <f>VLOOKUP($A383,cleaning_log!$A$1:$ZZ$9791,MATCH(J$5,cleaning_log!$A$2:$ZZ$2,0),0)</f>
        <v>-1216923.2701044001</v>
      </c>
    </row>
    <row r="384" spans="1:10" hidden="1" x14ac:dyDescent="0.2">
      <c r="A384" t="s">
        <v>4437</v>
      </c>
      <c r="B384" t="str">
        <f>IF(NOT(ISNA(VLOOKUP($A384,miplib2017!$A$5:$A$10000,1,0))),"miplib2017",IF(NOT(ISNA(VLOOKUP($A384,miplib2010!$A$5:$A$10000,1,0))),"miplib2010",IF(NOT(ISNA(VLOOKUP($A384,miplib2003!$A$5:$A$10000,1,0))),"miplib2003",IF(NOT(ISNA(VLOOKUP($A384,miplib3!$A$5:$A$10000,1,0))),"miplib3",IF(NOT(ISNA(VLOOKUP($A384,miplib2!$A$5:$A$10000,1,0))),"miplib2",IF(NOT(ISNA(VLOOKUP($A384,coral!$A$5:$A$10000,1,0))),"coral",IF(NOT(ISNA(VLOOKUP($A384,neos!$A$5:$A$10000,1,0))),"neos","COULD NOT FIND")))))))</f>
        <v>miplib2017</v>
      </c>
      <c r="C384" t="str">
        <f t="shared" si="16"/>
        <v>miplib2017/neos-3988577-wolgan</v>
      </c>
      <c r="D384">
        <f t="shared" ca="1" si="18"/>
        <v>44662</v>
      </c>
      <c r="E384">
        <f t="shared" ca="1" si="18"/>
        <v>25870</v>
      </c>
      <c r="F384" t="e">
        <f>VLOOKUP($A384,cleaning_log!$A$1:$ZZ$9791,MATCH(F$5,cleaning_log!$A$2:$ZZ$2,0),0)</f>
        <v>#N/A</v>
      </c>
      <c r="G384" t="e">
        <f>VLOOKUP($A384,cleaning_log!$A$1:$ZZ$9791,MATCH(G$5,cleaning_log!$A$2:$ZZ$2,0),0)</f>
        <v>#N/A</v>
      </c>
      <c r="H384" t="str">
        <f t="shared" ca="1" si="17"/>
        <v>Infeasible</v>
      </c>
      <c r="I384" t="e">
        <f>VLOOKUP($A384,cleaning_log!$A$1:$ZZ$9791,MATCH(I$5,cleaning_log!$A$2:$ZZ$2,0),0)</f>
        <v>#N/A</v>
      </c>
      <c r="J384" t="e">
        <f>VLOOKUP($A384,cleaning_log!$A$1:$ZZ$9791,MATCH(J$5,cleaning_log!$A$2:$ZZ$2,0),0)</f>
        <v>#N/A</v>
      </c>
    </row>
    <row r="385" spans="1:10" hidden="1" x14ac:dyDescent="0.2">
      <c r="A385" t="s">
        <v>4438</v>
      </c>
      <c r="B385" t="str">
        <f>IF(NOT(ISNA(VLOOKUP($A385,miplib2017!$A$5:$A$10000,1,0))),"miplib2017",IF(NOT(ISNA(VLOOKUP($A385,miplib2010!$A$5:$A$10000,1,0))),"miplib2010",IF(NOT(ISNA(VLOOKUP($A385,miplib2003!$A$5:$A$10000,1,0))),"miplib2003",IF(NOT(ISNA(VLOOKUP($A385,miplib3!$A$5:$A$10000,1,0))),"miplib3",IF(NOT(ISNA(VLOOKUP($A385,miplib2!$A$5:$A$10000,1,0))),"miplib2",IF(NOT(ISNA(VLOOKUP($A385,coral!$A$5:$A$10000,1,0))),"coral",IF(NOT(ISNA(VLOOKUP($A385,neos!$A$5:$A$10000,1,0))),"neos","COULD NOT FIND")))))))</f>
        <v>miplib2017</v>
      </c>
      <c r="C385" t="str">
        <f t="shared" si="16"/>
        <v>miplib2017/neos-4300652-rahue</v>
      </c>
      <c r="D385">
        <f t="shared" ca="1" si="18"/>
        <v>76992</v>
      </c>
      <c r="E385">
        <f t="shared" ca="1" si="18"/>
        <v>33003</v>
      </c>
      <c r="F385">
        <f>VLOOKUP($A385,cleaning_log!$A$1:$ZZ$9791,MATCH(F$5,cleaning_log!$A$2:$ZZ$2,0),0)</f>
        <v>71679</v>
      </c>
      <c r="G385">
        <f>VLOOKUP($A385,cleaning_log!$A$1:$ZZ$9791,MATCH(G$5,cleaning_log!$A$2:$ZZ$2,0),0)</f>
        <v>27716</v>
      </c>
      <c r="H385">
        <f t="shared" ca="1" si="17"/>
        <v>2.1415999999999999</v>
      </c>
      <c r="I385">
        <f>VLOOKUP($A385,cleaning_log!$A$1:$ZZ$9791,MATCH(I$5,cleaning_log!$A$2:$ZZ$2,0),0)</f>
        <v>0</v>
      </c>
      <c r="J385">
        <f>VLOOKUP($A385,cleaning_log!$A$1:$ZZ$9791,MATCH(J$5,cleaning_log!$A$2:$ZZ$2,0),0)</f>
        <v>0</v>
      </c>
    </row>
    <row r="386" spans="1:10" x14ac:dyDescent="0.2">
      <c r="A386" s="19" t="s">
        <v>4542</v>
      </c>
      <c r="B386" t="str">
        <f>IF(NOT(ISNA(VLOOKUP($A386,miplib2017!$A$5:$A$10000,1,0))),"miplib2017",IF(NOT(ISNA(VLOOKUP($A386,miplib2010!$A$5:$A$10000,1,0))),"miplib2010",IF(NOT(ISNA(VLOOKUP($A386,miplib2003!$A$5:$A$10000,1,0))),"miplib2003",IF(NOT(ISNA(VLOOKUP($A386,miplib3!$A$5:$A$10000,1,0))),"miplib3",IF(NOT(ISNA(VLOOKUP($A386,miplib2!$A$5:$A$10000,1,0))),"miplib2",IF(NOT(ISNA(VLOOKUP($A386,coral!$A$5:$A$10000,1,0))),"coral",IF(NOT(ISNA(VLOOKUP($A386,neos!$A$5:$A$10000,1,0))),"neos","COULD NOT FIND")))))))</f>
        <v>coral</v>
      </c>
      <c r="C386" t="str">
        <f t="shared" si="16"/>
        <v>coral/neos-430149</v>
      </c>
      <c r="D386">
        <f t="shared" ca="1" si="18"/>
        <v>990</v>
      </c>
      <c r="E386">
        <f t="shared" ca="1" si="18"/>
        <v>395</v>
      </c>
      <c r="F386" t="e">
        <f>VLOOKUP($A386,cleaning_log!$A$1:$ZZ$9791,MATCH(F$5,cleaning_log!$A$2:$ZZ$2,0),0)</f>
        <v>#N/A</v>
      </c>
      <c r="G386" t="e">
        <f>VLOOKUP($A386,cleaning_log!$A$1:$ZZ$9791,MATCH(G$5,cleaning_log!$A$2:$ZZ$2,0),0)</f>
        <v>#N/A</v>
      </c>
      <c r="H386">
        <f t="shared" ca="1" si="17"/>
        <v>56.6</v>
      </c>
      <c r="I386" t="e">
        <f>VLOOKUP($A386,cleaning_log!$A$1:$ZZ$9791,MATCH(I$5,cleaning_log!$A$2:$ZZ$2,0),0)</f>
        <v>#N/A</v>
      </c>
      <c r="J386" t="e">
        <f>VLOOKUP($A386,cleaning_log!$A$1:$ZZ$9791,MATCH(J$5,cleaning_log!$A$2:$ZZ$2,0),0)</f>
        <v>#N/A</v>
      </c>
    </row>
    <row r="387" spans="1:10" hidden="1" x14ac:dyDescent="0.2">
      <c r="A387" t="s">
        <v>4439</v>
      </c>
      <c r="B387" t="str">
        <f>IF(NOT(ISNA(VLOOKUP($A387,miplib2017!$A$5:$A$10000,1,0))),"miplib2017",IF(NOT(ISNA(VLOOKUP($A387,miplib2010!$A$5:$A$10000,1,0))),"miplib2010",IF(NOT(ISNA(VLOOKUP($A387,miplib2003!$A$5:$A$10000,1,0))),"miplib2003",IF(NOT(ISNA(VLOOKUP($A387,miplib3!$A$5:$A$10000,1,0))),"miplib3",IF(NOT(ISNA(VLOOKUP($A387,miplib2!$A$5:$A$10000,1,0))),"miplib2",IF(NOT(ISNA(VLOOKUP($A387,coral!$A$5:$A$10000,1,0))),"coral",IF(NOT(ISNA(VLOOKUP($A387,neos!$A$5:$A$10000,1,0))),"neos","COULD NOT FIND")))))))</f>
        <v>miplib2017</v>
      </c>
      <c r="C387" t="str">
        <f t="shared" si="16"/>
        <v>miplib2017/neos-4338804-snowy</v>
      </c>
      <c r="D387">
        <f t="shared" ca="1" si="18"/>
        <v>1701</v>
      </c>
      <c r="E387">
        <f t="shared" ca="1" si="18"/>
        <v>1344</v>
      </c>
      <c r="F387">
        <f>VLOOKUP($A387,cleaning_log!$A$1:$ZZ$9791,MATCH(F$5,cleaning_log!$A$2:$ZZ$2,0),0)</f>
        <v>1470</v>
      </c>
      <c r="G387">
        <f>VLOOKUP($A387,cleaning_log!$A$1:$ZZ$9791,MATCH(G$5,cleaning_log!$A$2:$ZZ$2,0),0)</f>
        <v>1323</v>
      </c>
      <c r="H387">
        <f t="shared" ca="1" si="17"/>
        <v>1471</v>
      </c>
      <c r="I387">
        <f>VLOOKUP($A387,cleaning_log!$A$1:$ZZ$9791,MATCH(I$5,cleaning_log!$A$2:$ZZ$2,0),0)</f>
        <v>1447</v>
      </c>
      <c r="J387">
        <f>VLOOKUP($A387,cleaning_log!$A$1:$ZZ$9791,MATCH(J$5,cleaning_log!$A$2:$ZZ$2,0),0)</f>
        <v>1447</v>
      </c>
    </row>
    <row r="388" spans="1:10" hidden="1" x14ac:dyDescent="0.2">
      <c r="A388" t="s">
        <v>4440</v>
      </c>
      <c r="B388" t="str">
        <f>IF(NOT(ISNA(VLOOKUP($A388,miplib2017!$A$5:$A$10000,1,0))),"miplib2017",IF(NOT(ISNA(VLOOKUP($A388,miplib2010!$A$5:$A$10000,1,0))),"miplib2010",IF(NOT(ISNA(VLOOKUP($A388,miplib2003!$A$5:$A$10000,1,0))),"miplib2003",IF(NOT(ISNA(VLOOKUP($A388,miplib3!$A$5:$A$10000,1,0))),"miplib3",IF(NOT(ISNA(VLOOKUP($A388,miplib2!$A$5:$A$10000,1,0))),"miplib2",IF(NOT(ISNA(VLOOKUP($A388,coral!$A$5:$A$10000,1,0))),"coral",IF(NOT(ISNA(VLOOKUP($A388,neos!$A$5:$A$10000,1,0))),"neos","COULD NOT FIND")))))))</f>
        <v>miplib2017</v>
      </c>
      <c r="C388" t="str">
        <f t="shared" si="16"/>
        <v>miplib2017/neos-4387871-tavua</v>
      </c>
      <c r="D388">
        <f t="shared" ca="1" si="18"/>
        <v>4554</v>
      </c>
      <c r="E388">
        <f t="shared" ca="1" si="18"/>
        <v>4004</v>
      </c>
      <c r="F388">
        <f>VLOOKUP($A388,cleaning_log!$A$1:$ZZ$9791,MATCH(F$5,cleaning_log!$A$2:$ZZ$2,0),0)</f>
        <v>3935</v>
      </c>
      <c r="G388">
        <f>VLOOKUP($A388,cleaning_log!$A$1:$ZZ$9791,MATCH(G$5,cleaning_log!$A$2:$ZZ$2,0),0)</f>
        <v>3660</v>
      </c>
      <c r="H388">
        <f t="shared" ca="1" si="17"/>
        <v>33.384729927000002</v>
      </c>
      <c r="I388">
        <f>VLOOKUP($A388,cleaning_log!$A$1:$ZZ$9791,MATCH(I$5,cleaning_log!$A$2:$ZZ$2,0),0)</f>
        <v>10.1438453947592</v>
      </c>
      <c r="J388">
        <f>VLOOKUP($A388,cleaning_log!$A$1:$ZZ$9791,MATCH(J$5,cleaning_log!$A$2:$ZZ$2,0),0)</f>
        <v>10.1438453947592</v>
      </c>
    </row>
    <row r="389" spans="1:10" hidden="1" x14ac:dyDescent="0.2">
      <c r="A389" t="s">
        <v>4441</v>
      </c>
      <c r="B389" t="str">
        <f>IF(NOT(ISNA(VLOOKUP($A389,miplib2017!$A$5:$A$10000,1,0))),"miplib2017",IF(NOT(ISNA(VLOOKUP($A389,miplib2010!$A$5:$A$10000,1,0))),"miplib2010",IF(NOT(ISNA(VLOOKUP($A389,miplib2003!$A$5:$A$10000,1,0))),"miplib2003",IF(NOT(ISNA(VLOOKUP($A389,miplib3!$A$5:$A$10000,1,0))),"miplib3",IF(NOT(ISNA(VLOOKUP($A389,miplib2!$A$5:$A$10000,1,0))),"miplib2",IF(NOT(ISNA(VLOOKUP($A389,coral!$A$5:$A$10000,1,0))),"coral",IF(NOT(ISNA(VLOOKUP($A389,neos!$A$5:$A$10000,1,0))),"neos","COULD NOT FIND")))))))</f>
        <v>miplib2017</v>
      </c>
      <c r="C389" t="str">
        <f t="shared" si="16"/>
        <v>miplib2017/neos-4413714-turia</v>
      </c>
      <c r="D389">
        <f t="shared" ca="1" si="18"/>
        <v>2303</v>
      </c>
      <c r="E389">
        <f t="shared" ca="1" si="18"/>
        <v>190402</v>
      </c>
      <c r="F389">
        <f>VLOOKUP($A389,cleaning_log!$A$1:$ZZ$9791,MATCH(F$5,cleaning_log!$A$2:$ZZ$2,0),0)</f>
        <v>2303</v>
      </c>
      <c r="G389">
        <f>VLOOKUP($A389,cleaning_log!$A$1:$ZZ$9791,MATCH(G$5,cleaning_log!$A$2:$ZZ$2,0),0)</f>
        <v>190402</v>
      </c>
      <c r="H389">
        <f t="shared" ca="1" si="17"/>
        <v>45.370167019999798</v>
      </c>
      <c r="I389">
        <f>VLOOKUP($A389,cleaning_log!$A$1:$ZZ$9791,MATCH(I$5,cleaning_log!$A$2:$ZZ$2,0),0)</f>
        <v>43.474651010000002</v>
      </c>
      <c r="J389">
        <f>VLOOKUP($A389,cleaning_log!$A$1:$ZZ$9791,MATCH(J$5,cleaning_log!$A$2:$ZZ$2,0),0)</f>
        <v>43.958340643359499</v>
      </c>
    </row>
    <row r="390" spans="1:10" hidden="1" x14ac:dyDescent="0.2">
      <c r="A390" t="s">
        <v>4442</v>
      </c>
      <c r="B390" t="str">
        <f>IF(NOT(ISNA(VLOOKUP($A390,miplib2017!$A$5:$A$10000,1,0))),"miplib2017",IF(NOT(ISNA(VLOOKUP($A390,miplib2010!$A$5:$A$10000,1,0))),"miplib2010",IF(NOT(ISNA(VLOOKUP($A390,miplib2003!$A$5:$A$10000,1,0))),"miplib2003",IF(NOT(ISNA(VLOOKUP($A390,miplib3!$A$5:$A$10000,1,0))),"miplib3",IF(NOT(ISNA(VLOOKUP($A390,miplib2!$A$5:$A$10000,1,0))),"miplib2",IF(NOT(ISNA(VLOOKUP($A390,coral!$A$5:$A$10000,1,0))),"coral",IF(NOT(ISNA(VLOOKUP($A390,neos!$A$5:$A$10000,1,0))),"neos","COULD NOT FIND")))))))</f>
        <v>miplib2017</v>
      </c>
      <c r="C390" t="str">
        <f t="shared" ref="C390:C453" si="19">B390&amp;"/"&amp;A390</f>
        <v>miplib2017/neos-4532248-waihi</v>
      </c>
      <c r="D390">
        <f t="shared" ca="1" si="18"/>
        <v>167322</v>
      </c>
      <c r="E390">
        <f t="shared" ca="1" si="18"/>
        <v>86842</v>
      </c>
      <c r="F390">
        <f>VLOOKUP($A390,cleaning_log!$A$1:$ZZ$9791,MATCH(F$5,cleaning_log!$A$2:$ZZ$2,0),0)</f>
        <v>166138</v>
      </c>
      <c r="G390">
        <f>VLOOKUP($A390,cleaning_log!$A$1:$ZZ$9791,MATCH(G$5,cleaning_log!$A$2:$ZZ$2,0),0)</f>
        <v>86262</v>
      </c>
      <c r="H390">
        <f t="shared" ref="H390:H453" ca="1" si="20">VLOOKUP($A390,INDIRECT("'"&amp;$B390&amp;"'!"&amp;"$A$5:$Z$1000"),MATCH(H$5,INDIRECT("'"&amp;$B390&amp;"'!$A$4:$Z$4"),0),0)</f>
        <v>61.6</v>
      </c>
      <c r="I390">
        <f>VLOOKUP($A390,cleaning_log!$A$1:$ZZ$9791,MATCH(I$5,cleaning_log!$A$2:$ZZ$2,0),0)</f>
        <v>0</v>
      </c>
      <c r="J390">
        <f>VLOOKUP($A390,cleaning_log!$A$1:$ZZ$9791,MATCH(J$5,cleaning_log!$A$2:$ZZ$2,0),0)</f>
        <v>0.37042021692106197</v>
      </c>
    </row>
    <row r="391" spans="1:10" hidden="1" x14ac:dyDescent="0.2">
      <c r="A391" t="s">
        <v>4443</v>
      </c>
      <c r="B391" t="str">
        <f>IF(NOT(ISNA(VLOOKUP($A391,miplib2017!$A$5:$A$10000,1,0))),"miplib2017",IF(NOT(ISNA(VLOOKUP($A391,miplib2010!$A$5:$A$10000,1,0))),"miplib2010",IF(NOT(ISNA(VLOOKUP($A391,miplib2003!$A$5:$A$10000,1,0))),"miplib2003",IF(NOT(ISNA(VLOOKUP($A391,miplib3!$A$5:$A$10000,1,0))),"miplib3",IF(NOT(ISNA(VLOOKUP($A391,miplib2!$A$5:$A$10000,1,0))),"miplib2",IF(NOT(ISNA(VLOOKUP($A391,coral!$A$5:$A$10000,1,0))),"coral",IF(NOT(ISNA(VLOOKUP($A391,neos!$A$5:$A$10000,1,0))),"neos","COULD NOT FIND")))))))</f>
        <v>miplib2017</v>
      </c>
      <c r="C391" t="str">
        <f t="shared" si="19"/>
        <v>miplib2017/neos-4647030-tutaki</v>
      </c>
      <c r="D391">
        <f t="shared" ca="1" si="18"/>
        <v>8382</v>
      </c>
      <c r="E391">
        <f t="shared" ca="1" si="18"/>
        <v>12600</v>
      </c>
      <c r="F391">
        <f>VLOOKUP($A391,cleaning_log!$A$1:$ZZ$9791,MATCH(F$5,cleaning_log!$A$2:$ZZ$2,0),0)</f>
        <v>6981</v>
      </c>
      <c r="G391">
        <f>VLOOKUP($A391,cleaning_log!$A$1:$ZZ$9791,MATCH(G$5,cleaning_log!$A$2:$ZZ$2,0),0)</f>
        <v>11182</v>
      </c>
      <c r="H391">
        <f t="shared" ca="1" si="20"/>
        <v>27265.705999999998</v>
      </c>
      <c r="I391">
        <f>VLOOKUP($A391,cleaning_log!$A$1:$ZZ$9791,MATCH(I$5,cleaning_log!$A$2:$ZZ$2,0),0)</f>
        <v>26911.641615553701</v>
      </c>
      <c r="J391">
        <f>VLOOKUP($A391,cleaning_log!$A$1:$ZZ$9791,MATCH(J$5,cleaning_log!$A$2:$ZZ$2,0),0)</f>
        <v>26911.641615553599</v>
      </c>
    </row>
    <row r="392" spans="1:10" hidden="1" x14ac:dyDescent="0.2">
      <c r="A392" t="s">
        <v>4444</v>
      </c>
      <c r="B392" t="str">
        <f>IF(NOT(ISNA(VLOOKUP($A392,miplib2017!$A$5:$A$10000,1,0))),"miplib2017",IF(NOT(ISNA(VLOOKUP($A392,miplib2010!$A$5:$A$10000,1,0))),"miplib2010",IF(NOT(ISNA(VLOOKUP($A392,miplib2003!$A$5:$A$10000,1,0))),"miplib2003",IF(NOT(ISNA(VLOOKUP($A392,miplib3!$A$5:$A$10000,1,0))),"miplib3",IF(NOT(ISNA(VLOOKUP($A392,miplib2!$A$5:$A$10000,1,0))),"miplib2",IF(NOT(ISNA(VLOOKUP($A392,coral!$A$5:$A$10000,1,0))),"coral",IF(NOT(ISNA(VLOOKUP($A392,neos!$A$5:$A$10000,1,0))),"neos","COULD NOT FIND")))))))</f>
        <v>miplib2017</v>
      </c>
      <c r="C392" t="str">
        <f t="shared" si="19"/>
        <v>miplib2017/neos-4722843-widden</v>
      </c>
      <c r="D392">
        <f t="shared" ca="1" si="18"/>
        <v>113555</v>
      </c>
      <c r="E392">
        <f t="shared" ca="1" si="18"/>
        <v>77723</v>
      </c>
      <c r="F392">
        <f>VLOOKUP($A392,cleaning_log!$A$1:$ZZ$9791,MATCH(F$5,cleaning_log!$A$2:$ZZ$2,0),0)</f>
        <v>108787</v>
      </c>
      <c r="G392">
        <f>VLOOKUP($A392,cleaning_log!$A$1:$ZZ$9791,MATCH(G$5,cleaning_log!$A$2:$ZZ$2,0),0)</f>
        <v>60839</v>
      </c>
      <c r="H392">
        <f t="shared" ca="1" si="20"/>
        <v>25009.662227000001</v>
      </c>
      <c r="I392">
        <f>VLOOKUP($A392,cleaning_log!$A$1:$ZZ$9791,MATCH(I$5,cleaning_log!$A$2:$ZZ$2,0),0)</f>
        <v>-1603.5395585661199</v>
      </c>
      <c r="J392">
        <f>VLOOKUP($A392,cleaning_log!$A$1:$ZZ$9791,MATCH(J$5,cleaning_log!$A$2:$ZZ$2,0),0)</f>
        <v>2499.0296443872899</v>
      </c>
    </row>
    <row r="393" spans="1:10" hidden="1" x14ac:dyDescent="0.2">
      <c r="A393" t="s">
        <v>4445</v>
      </c>
      <c r="B393" t="str">
        <f>IF(NOT(ISNA(VLOOKUP($A393,miplib2017!$A$5:$A$10000,1,0))),"miplib2017",IF(NOT(ISNA(VLOOKUP($A393,miplib2010!$A$5:$A$10000,1,0))),"miplib2010",IF(NOT(ISNA(VLOOKUP($A393,miplib2003!$A$5:$A$10000,1,0))),"miplib2003",IF(NOT(ISNA(VLOOKUP($A393,miplib3!$A$5:$A$10000,1,0))),"miplib3",IF(NOT(ISNA(VLOOKUP($A393,miplib2!$A$5:$A$10000,1,0))),"miplib2",IF(NOT(ISNA(VLOOKUP($A393,coral!$A$5:$A$10000,1,0))),"coral",IF(NOT(ISNA(VLOOKUP($A393,neos!$A$5:$A$10000,1,0))),"neos","COULD NOT FIND")))))))</f>
        <v>miplib2017</v>
      </c>
      <c r="C393" t="str">
        <f t="shared" si="19"/>
        <v>miplib2017/neos-4738912-atrato</v>
      </c>
      <c r="D393">
        <f t="shared" ca="1" si="18"/>
        <v>1947</v>
      </c>
      <c r="E393">
        <f t="shared" ca="1" si="18"/>
        <v>6216</v>
      </c>
      <c r="F393">
        <f>VLOOKUP($A393,cleaning_log!$A$1:$ZZ$9791,MATCH(F$5,cleaning_log!$A$2:$ZZ$2,0),0)</f>
        <v>1755</v>
      </c>
      <c r="G393">
        <f>VLOOKUP($A393,cleaning_log!$A$1:$ZZ$9791,MATCH(G$5,cleaning_log!$A$2:$ZZ$2,0),0)</f>
        <v>6156</v>
      </c>
      <c r="H393">
        <f t="shared" ca="1" si="20"/>
        <v>283627956.59500003</v>
      </c>
      <c r="I393">
        <f>VLOOKUP($A393,cleaning_log!$A$1:$ZZ$9791,MATCH(I$5,cleaning_log!$A$2:$ZZ$2,0),0)</f>
        <v>65143485.994188197</v>
      </c>
      <c r="J393">
        <f>VLOOKUP($A393,cleaning_log!$A$1:$ZZ$9791,MATCH(J$5,cleaning_log!$A$2:$ZZ$2,0),0)</f>
        <v>276602478.274378</v>
      </c>
    </row>
    <row r="394" spans="1:10" x14ac:dyDescent="0.2">
      <c r="A394" t="s">
        <v>4178</v>
      </c>
      <c r="B394" t="str">
        <f>IF(NOT(ISNA(VLOOKUP($A394,miplib2017!$A$5:$A$10000,1,0))),"miplib2017",IF(NOT(ISNA(VLOOKUP($A394,miplib2010!$A$5:$A$10000,1,0))),"miplib2010",IF(NOT(ISNA(VLOOKUP($A394,miplib2003!$A$5:$A$10000,1,0))),"miplib2003",IF(NOT(ISNA(VLOOKUP($A394,miplib3!$A$5:$A$10000,1,0))),"miplib3",IF(NOT(ISNA(VLOOKUP($A394,miplib2!$A$5:$A$10000,1,0))),"miplib2",IF(NOT(ISNA(VLOOKUP($A394,coral!$A$5:$A$10000,1,0))),"coral",IF(NOT(ISNA(VLOOKUP($A394,neos!$A$5:$A$10000,1,0))),"neos","COULD NOT FIND")))))))</f>
        <v>miplib2010</v>
      </c>
      <c r="C394" t="str">
        <f t="shared" si="19"/>
        <v>miplib2010/neos-476283</v>
      </c>
      <c r="D394">
        <f t="shared" ca="1" si="18"/>
        <v>10015</v>
      </c>
      <c r="E394">
        <f t="shared" ca="1" si="18"/>
        <v>11915</v>
      </c>
      <c r="F394" t="e">
        <f>VLOOKUP($A394,cleaning_log!$A$1:$ZZ$9791,MATCH(F$5,cleaning_log!$A$2:$ZZ$2,0),0)</f>
        <v>#N/A</v>
      </c>
      <c r="G394" t="e">
        <f>VLOOKUP($A394,cleaning_log!$A$1:$ZZ$9791,MATCH(G$5,cleaning_log!$A$2:$ZZ$2,0),0)</f>
        <v>#N/A</v>
      </c>
      <c r="H394">
        <f t="shared" ca="1" si="20"/>
        <v>406.36320698399999</v>
      </c>
      <c r="I394" t="e">
        <f>VLOOKUP($A394,cleaning_log!$A$1:$ZZ$9791,MATCH(I$5,cleaning_log!$A$2:$ZZ$2,0),0)</f>
        <v>#N/A</v>
      </c>
      <c r="J394" t="e">
        <f>VLOOKUP($A394,cleaning_log!$A$1:$ZZ$9791,MATCH(J$5,cleaning_log!$A$2:$ZZ$2,0),0)</f>
        <v>#N/A</v>
      </c>
    </row>
    <row r="395" spans="1:10" hidden="1" x14ac:dyDescent="0.2">
      <c r="A395" t="s">
        <v>4446</v>
      </c>
      <c r="B395" t="str">
        <f>IF(NOT(ISNA(VLOOKUP($A395,miplib2017!$A$5:$A$10000,1,0))),"miplib2017",IF(NOT(ISNA(VLOOKUP($A395,miplib2010!$A$5:$A$10000,1,0))),"miplib2010",IF(NOT(ISNA(VLOOKUP($A395,miplib2003!$A$5:$A$10000,1,0))),"miplib2003",IF(NOT(ISNA(VLOOKUP($A395,miplib3!$A$5:$A$10000,1,0))),"miplib3",IF(NOT(ISNA(VLOOKUP($A395,miplib2!$A$5:$A$10000,1,0))),"miplib2",IF(NOT(ISNA(VLOOKUP($A395,coral!$A$5:$A$10000,1,0))),"coral",IF(NOT(ISNA(VLOOKUP($A395,neos!$A$5:$A$10000,1,0))),"neos","COULD NOT FIND")))))))</f>
        <v>miplib2017</v>
      </c>
      <c r="C395" t="str">
        <f t="shared" si="19"/>
        <v>miplib2017/neos-4763324-toguru</v>
      </c>
      <c r="D395">
        <f t="shared" ca="1" si="18"/>
        <v>106954</v>
      </c>
      <c r="E395">
        <f t="shared" ca="1" si="18"/>
        <v>53593</v>
      </c>
      <c r="F395">
        <f>VLOOKUP($A395,cleaning_log!$A$1:$ZZ$9791,MATCH(F$5,cleaning_log!$A$2:$ZZ$2,0),0)</f>
        <v>106723</v>
      </c>
      <c r="G395">
        <f>VLOOKUP($A395,cleaning_log!$A$1:$ZZ$9791,MATCH(G$5,cleaning_log!$A$2:$ZZ$2,0),0)</f>
        <v>53593</v>
      </c>
      <c r="H395">
        <f t="shared" ca="1" si="20"/>
        <v>1613.0388458499999</v>
      </c>
      <c r="I395">
        <f>VLOOKUP($A395,cleaning_log!$A$1:$ZZ$9791,MATCH(I$5,cleaning_log!$A$2:$ZZ$2,0),0)</f>
        <v>1120.9860620869899</v>
      </c>
      <c r="J395">
        <f>VLOOKUP($A395,cleaning_log!$A$1:$ZZ$9791,MATCH(J$5,cleaning_log!$A$2:$ZZ$2,0),0)</f>
        <v>1120.9860620869899</v>
      </c>
    </row>
    <row r="396" spans="1:10" hidden="1" x14ac:dyDescent="0.2">
      <c r="A396" s="19" t="s">
        <v>2221</v>
      </c>
      <c r="B396" t="str">
        <f>IF(NOT(ISNA(VLOOKUP($A396,miplib2017!$A$5:$A$10000,1,0))),"miplib2017",IF(NOT(ISNA(VLOOKUP($A396,miplib2010!$A$5:$A$10000,1,0))),"miplib2010",IF(NOT(ISNA(VLOOKUP($A396,miplib2003!$A$5:$A$10000,1,0))),"miplib2003",IF(NOT(ISNA(VLOOKUP($A396,miplib3!$A$5:$A$10000,1,0))),"miplib3",IF(NOT(ISNA(VLOOKUP($A396,miplib2!$A$5:$A$10000,1,0))),"miplib2",IF(NOT(ISNA(VLOOKUP($A396,coral!$A$5:$A$10000,1,0))),"coral",IF(NOT(ISNA(VLOOKUP($A396,neos!$A$5:$A$10000,1,0))),"neos","COULD NOT FIND")))))))</f>
        <v>coral</v>
      </c>
      <c r="C396" t="str">
        <f t="shared" si="19"/>
        <v>coral/neos-480878</v>
      </c>
      <c r="D396">
        <f t="shared" ca="1" si="18"/>
        <v>1321</v>
      </c>
      <c r="E396">
        <f t="shared" ca="1" si="18"/>
        <v>534</v>
      </c>
      <c r="F396">
        <f>VLOOKUP($A396,cleaning_log!$A$1:$ZZ$9791,MATCH(F$5,cleaning_log!$A$2:$ZZ$2,0),0)</f>
        <v>1141</v>
      </c>
      <c r="G396">
        <f>VLOOKUP($A396,cleaning_log!$A$1:$ZZ$9791,MATCH(G$5,cleaning_log!$A$2:$ZZ$2,0),0)</f>
        <v>622</v>
      </c>
      <c r="H396">
        <f t="shared" ca="1" si="20"/>
        <v>492.51</v>
      </c>
      <c r="I396">
        <f>VLOOKUP($A396,cleaning_log!$A$1:$ZZ$9791,MATCH(I$5,cleaning_log!$A$2:$ZZ$2,0),0)</f>
        <v>455.298796027317</v>
      </c>
      <c r="J396">
        <f>VLOOKUP($A396,cleaning_log!$A$1:$ZZ$9791,MATCH(J$5,cleaning_log!$A$2:$ZZ$2,0),0)</f>
        <v>479.13879602731703</v>
      </c>
    </row>
    <row r="397" spans="1:10" x14ac:dyDescent="0.2">
      <c r="A397" s="19" t="s">
        <v>4543</v>
      </c>
      <c r="B397" t="str">
        <f>IF(NOT(ISNA(VLOOKUP($A397,miplib2017!$A$5:$A$10000,1,0))),"miplib2017",IF(NOT(ISNA(VLOOKUP($A397,miplib2010!$A$5:$A$10000,1,0))),"miplib2010",IF(NOT(ISNA(VLOOKUP($A397,miplib2003!$A$5:$A$10000,1,0))),"miplib2003",IF(NOT(ISNA(VLOOKUP($A397,miplib3!$A$5:$A$10000,1,0))),"miplib3",IF(NOT(ISNA(VLOOKUP($A397,miplib2!$A$5:$A$10000,1,0))),"miplib2",IF(NOT(ISNA(VLOOKUP($A397,coral!$A$5:$A$10000,1,0))),"coral",IF(NOT(ISNA(VLOOKUP($A397,neos!$A$5:$A$10000,1,0))),"neos","COULD NOT FIND")))))))</f>
        <v>coral</v>
      </c>
      <c r="C397" t="str">
        <f t="shared" si="19"/>
        <v>coral/neos-494568</v>
      </c>
      <c r="D397">
        <f t="shared" ca="1" si="18"/>
        <v>2215</v>
      </c>
      <c r="E397">
        <f t="shared" ca="1" si="18"/>
        <v>6889</v>
      </c>
      <c r="F397" t="e">
        <f>VLOOKUP($A397,cleaning_log!$A$1:$ZZ$9791,MATCH(F$5,cleaning_log!$A$2:$ZZ$2,0),0)</f>
        <v>#N/A</v>
      </c>
      <c r="G397" t="e">
        <f>VLOOKUP($A397,cleaning_log!$A$1:$ZZ$9791,MATCH(G$5,cleaning_log!$A$2:$ZZ$2,0),0)</f>
        <v>#N/A</v>
      </c>
      <c r="H397">
        <f t="shared" ca="1" si="20"/>
        <v>-101</v>
      </c>
      <c r="I397" t="e">
        <f>VLOOKUP($A397,cleaning_log!$A$1:$ZZ$9791,MATCH(I$5,cleaning_log!$A$2:$ZZ$2,0),0)</f>
        <v>#N/A</v>
      </c>
      <c r="J397" t="e">
        <f>VLOOKUP($A397,cleaning_log!$A$1:$ZZ$9791,MATCH(J$5,cleaning_log!$A$2:$ZZ$2,0),0)</f>
        <v>#N/A</v>
      </c>
    </row>
    <row r="398" spans="1:10" hidden="1" x14ac:dyDescent="0.2">
      <c r="A398" s="19" t="s">
        <v>4544</v>
      </c>
      <c r="B398" t="str">
        <f>IF(NOT(ISNA(VLOOKUP($A398,miplib2017!$A$5:$A$10000,1,0))),"miplib2017",IF(NOT(ISNA(VLOOKUP($A398,miplib2010!$A$5:$A$10000,1,0))),"miplib2010",IF(NOT(ISNA(VLOOKUP($A398,miplib2003!$A$5:$A$10000,1,0))),"miplib2003",IF(NOT(ISNA(VLOOKUP($A398,miplib3!$A$5:$A$10000,1,0))),"miplib3",IF(NOT(ISNA(VLOOKUP($A398,miplib2!$A$5:$A$10000,1,0))),"miplib2",IF(NOT(ISNA(VLOOKUP($A398,coral!$A$5:$A$10000,1,0))),"coral",IF(NOT(ISNA(VLOOKUP($A398,neos!$A$5:$A$10000,1,0))),"neos","COULD NOT FIND")))))))</f>
        <v>coral</v>
      </c>
      <c r="C398" t="str">
        <f t="shared" si="19"/>
        <v>coral/neos-495307</v>
      </c>
      <c r="D398">
        <f t="shared" ca="1" si="18"/>
        <v>3</v>
      </c>
      <c r="E398">
        <f t="shared" ca="1" si="18"/>
        <v>9423</v>
      </c>
      <c r="F398" t="e">
        <f>VLOOKUP($A398,cleaning_log!$A$1:$ZZ$9791,MATCH(F$5,cleaning_log!$A$2:$ZZ$2,0),0)</f>
        <v>#N/A</v>
      </c>
      <c r="G398" t="e">
        <f>VLOOKUP($A398,cleaning_log!$A$1:$ZZ$9791,MATCH(G$5,cleaning_log!$A$2:$ZZ$2,0),0)</f>
        <v>#N/A</v>
      </c>
      <c r="H398" t="str">
        <f t="shared" ca="1" si="20"/>
        <v>?</v>
      </c>
      <c r="I398" t="e">
        <f>VLOOKUP($A398,cleaning_log!$A$1:$ZZ$9791,MATCH(I$5,cleaning_log!$A$2:$ZZ$2,0),0)</f>
        <v>#N/A</v>
      </c>
      <c r="J398" t="e">
        <f>VLOOKUP($A398,cleaning_log!$A$1:$ZZ$9791,MATCH(J$5,cleaning_log!$A$2:$ZZ$2,0),0)</f>
        <v>#N/A</v>
      </c>
    </row>
    <row r="399" spans="1:10" hidden="1" x14ac:dyDescent="0.2">
      <c r="A399" t="s">
        <v>4447</v>
      </c>
      <c r="B399" t="str">
        <f>IF(NOT(ISNA(VLOOKUP($A399,miplib2017!$A$5:$A$10000,1,0))),"miplib2017",IF(NOT(ISNA(VLOOKUP($A399,miplib2010!$A$5:$A$10000,1,0))),"miplib2010",IF(NOT(ISNA(VLOOKUP($A399,miplib2003!$A$5:$A$10000,1,0))),"miplib2003",IF(NOT(ISNA(VLOOKUP($A399,miplib3!$A$5:$A$10000,1,0))),"miplib3",IF(NOT(ISNA(VLOOKUP($A399,miplib2!$A$5:$A$10000,1,0))),"miplib2",IF(NOT(ISNA(VLOOKUP($A399,coral!$A$5:$A$10000,1,0))),"coral",IF(NOT(ISNA(VLOOKUP($A399,neos!$A$5:$A$10000,1,0))),"neos","COULD NOT FIND")))))))</f>
        <v>miplib2017</v>
      </c>
      <c r="C399" t="str">
        <f t="shared" si="19"/>
        <v>miplib2017/neos-4954672-berkel</v>
      </c>
      <c r="D399">
        <f t="shared" ca="1" si="18"/>
        <v>1848</v>
      </c>
      <c r="E399">
        <f t="shared" ca="1" si="18"/>
        <v>1533</v>
      </c>
      <c r="F399">
        <f>VLOOKUP($A399,cleaning_log!$A$1:$ZZ$9791,MATCH(F$5,cleaning_log!$A$2:$ZZ$2,0),0)</f>
        <v>315</v>
      </c>
      <c r="G399">
        <f>VLOOKUP($A399,cleaning_log!$A$1:$ZZ$9791,MATCH(G$5,cleaning_log!$A$2:$ZZ$2,0),0)</f>
        <v>630</v>
      </c>
      <c r="H399">
        <f t="shared" ca="1" si="20"/>
        <v>2612710</v>
      </c>
      <c r="I399">
        <f>VLOOKUP($A399,cleaning_log!$A$1:$ZZ$9791,MATCH(I$5,cleaning_log!$A$2:$ZZ$2,0),0)</f>
        <v>1150229.1752941101</v>
      </c>
      <c r="J399">
        <f>VLOOKUP($A399,cleaning_log!$A$1:$ZZ$9791,MATCH(J$5,cleaning_log!$A$2:$ZZ$2,0),0)</f>
        <v>1355444.4720802701</v>
      </c>
    </row>
    <row r="400" spans="1:10" hidden="1" x14ac:dyDescent="0.2">
      <c r="A400" s="19" t="s">
        <v>4545</v>
      </c>
      <c r="B400" t="str">
        <f>IF(NOT(ISNA(VLOOKUP($A400,miplib2017!$A$5:$A$10000,1,0))),"miplib2017",IF(NOT(ISNA(VLOOKUP($A400,miplib2010!$A$5:$A$10000,1,0))),"miplib2010",IF(NOT(ISNA(VLOOKUP($A400,miplib2003!$A$5:$A$10000,1,0))),"miplib2003",IF(NOT(ISNA(VLOOKUP($A400,miplib3!$A$5:$A$10000,1,0))),"miplib3",IF(NOT(ISNA(VLOOKUP($A400,miplib2!$A$5:$A$10000,1,0))),"miplib2",IF(NOT(ISNA(VLOOKUP($A400,coral!$A$5:$A$10000,1,0))),"coral",IF(NOT(ISNA(VLOOKUP($A400,neos!$A$5:$A$10000,1,0))),"neos","COULD NOT FIND")))))))</f>
        <v>coral</v>
      </c>
      <c r="C400" t="str">
        <f t="shared" si="19"/>
        <v>coral/neos-498623</v>
      </c>
      <c r="D400">
        <f t="shared" ca="1" si="18"/>
        <v>2047</v>
      </c>
      <c r="E400">
        <f t="shared" ca="1" si="18"/>
        <v>9861</v>
      </c>
      <c r="F400" t="e">
        <f>VLOOKUP($A400,cleaning_log!$A$1:$ZZ$9791,MATCH(F$5,cleaning_log!$A$2:$ZZ$2,0),0)</f>
        <v>#N/A</v>
      </c>
      <c r="G400" t="e">
        <f>VLOOKUP($A400,cleaning_log!$A$1:$ZZ$9791,MATCH(G$5,cleaning_log!$A$2:$ZZ$2,0),0)</f>
        <v>#N/A</v>
      </c>
      <c r="H400" t="str">
        <f t="shared" ca="1" si="20"/>
        <v>?</v>
      </c>
      <c r="I400" t="e">
        <f>VLOOKUP($A400,cleaning_log!$A$1:$ZZ$9791,MATCH(I$5,cleaning_log!$A$2:$ZZ$2,0),0)</f>
        <v>#N/A</v>
      </c>
      <c r="J400" t="e">
        <f>VLOOKUP($A400,cleaning_log!$A$1:$ZZ$9791,MATCH(J$5,cleaning_log!$A$2:$ZZ$2,0),0)</f>
        <v>#N/A</v>
      </c>
    </row>
    <row r="401" spans="1:10" hidden="1" x14ac:dyDescent="0.2">
      <c r="A401" s="19" t="s">
        <v>2243</v>
      </c>
      <c r="B401" t="str">
        <f>IF(NOT(ISNA(VLOOKUP($A401,miplib2017!$A$5:$A$10000,1,0))),"miplib2017",IF(NOT(ISNA(VLOOKUP($A401,miplib2010!$A$5:$A$10000,1,0))),"miplib2010",IF(NOT(ISNA(VLOOKUP($A401,miplib2003!$A$5:$A$10000,1,0))),"miplib2003",IF(NOT(ISNA(VLOOKUP($A401,miplib3!$A$5:$A$10000,1,0))),"miplib3",IF(NOT(ISNA(VLOOKUP($A401,miplib2!$A$5:$A$10000,1,0))),"miplib2",IF(NOT(ISNA(VLOOKUP($A401,coral!$A$5:$A$10000,1,0))),"coral",IF(NOT(ISNA(VLOOKUP($A401,neos!$A$5:$A$10000,1,0))),"neos","COULD NOT FIND")))))))</f>
        <v>coral</v>
      </c>
      <c r="C401" t="str">
        <f t="shared" si="19"/>
        <v>coral/neos-501453</v>
      </c>
      <c r="D401">
        <f t="shared" ca="1" si="18"/>
        <v>40</v>
      </c>
      <c r="E401">
        <f t="shared" ca="1" si="18"/>
        <v>165</v>
      </c>
      <c r="F401">
        <f>VLOOKUP($A401,cleaning_log!$A$1:$ZZ$9791,MATCH(F$5,cleaning_log!$A$2:$ZZ$2,0),0)</f>
        <v>13</v>
      </c>
      <c r="G401">
        <f>VLOOKUP($A401,cleaning_log!$A$1:$ZZ$9791,MATCH(G$5,cleaning_log!$A$2:$ZZ$2,0),0)</f>
        <v>52</v>
      </c>
      <c r="H401">
        <f t="shared" ca="1" si="20"/>
        <v>47454.61</v>
      </c>
      <c r="I401">
        <f>VLOOKUP($A401,cleaning_log!$A$1:$ZZ$9791,MATCH(I$5,cleaning_log!$A$2:$ZZ$2,0),0)</f>
        <v>47431.677198961297</v>
      </c>
      <c r="J401">
        <f>VLOOKUP($A401,cleaning_log!$A$1:$ZZ$9791,MATCH(J$5,cleaning_log!$A$2:$ZZ$2,0),0)</f>
        <v>47443.152198961398</v>
      </c>
    </row>
    <row r="402" spans="1:10" hidden="1" x14ac:dyDescent="0.2">
      <c r="A402" s="19" t="s">
        <v>4546</v>
      </c>
      <c r="B402" t="str">
        <f>IF(NOT(ISNA(VLOOKUP($A402,miplib2017!$A$5:$A$10000,1,0))),"miplib2017",IF(NOT(ISNA(VLOOKUP($A402,miplib2010!$A$5:$A$10000,1,0))),"miplib2010",IF(NOT(ISNA(VLOOKUP($A402,miplib2003!$A$5:$A$10000,1,0))),"miplib2003",IF(NOT(ISNA(VLOOKUP($A402,miplib3!$A$5:$A$10000,1,0))),"miplib3",IF(NOT(ISNA(VLOOKUP($A402,miplib2!$A$5:$A$10000,1,0))),"miplib2",IF(NOT(ISNA(VLOOKUP($A402,coral!$A$5:$A$10000,1,0))),"coral",IF(NOT(ISNA(VLOOKUP($A402,neos!$A$5:$A$10000,1,0))),"neos","COULD NOT FIND")))))))</f>
        <v>coral</v>
      </c>
      <c r="C402" t="str">
        <f t="shared" si="19"/>
        <v>coral/neos-501474</v>
      </c>
      <c r="D402">
        <f t="shared" ca="1" si="18"/>
        <v>265</v>
      </c>
      <c r="E402">
        <f t="shared" ca="1" si="18"/>
        <v>206</v>
      </c>
      <c r="F402" t="e">
        <f>VLOOKUP($A402,cleaning_log!$A$1:$ZZ$9791,MATCH(F$5,cleaning_log!$A$2:$ZZ$2,0),0)</f>
        <v>#N/A</v>
      </c>
      <c r="G402" t="e">
        <f>VLOOKUP($A402,cleaning_log!$A$1:$ZZ$9791,MATCH(G$5,cleaning_log!$A$2:$ZZ$2,0),0)</f>
        <v>#N/A</v>
      </c>
      <c r="H402" t="str">
        <f t="shared" ca="1" si="20"/>
        <v>?</v>
      </c>
      <c r="I402" t="e">
        <f>VLOOKUP($A402,cleaning_log!$A$1:$ZZ$9791,MATCH(I$5,cleaning_log!$A$2:$ZZ$2,0),0)</f>
        <v>#N/A</v>
      </c>
      <c r="J402" t="e">
        <f>VLOOKUP($A402,cleaning_log!$A$1:$ZZ$9791,MATCH(J$5,cleaning_log!$A$2:$ZZ$2,0),0)</f>
        <v>#N/A</v>
      </c>
    </row>
    <row r="403" spans="1:10" hidden="1" x14ac:dyDescent="0.2">
      <c r="A403" s="19" t="s">
        <v>4547</v>
      </c>
      <c r="B403" t="str">
        <f>IF(NOT(ISNA(VLOOKUP($A403,miplib2017!$A$5:$A$10000,1,0))),"miplib2017",IF(NOT(ISNA(VLOOKUP($A403,miplib2010!$A$5:$A$10000,1,0))),"miplib2010",IF(NOT(ISNA(VLOOKUP($A403,miplib2003!$A$5:$A$10000,1,0))),"miplib2003",IF(NOT(ISNA(VLOOKUP($A403,miplib3!$A$5:$A$10000,1,0))),"miplib3",IF(NOT(ISNA(VLOOKUP($A403,miplib2!$A$5:$A$10000,1,0))),"miplib2",IF(NOT(ISNA(VLOOKUP($A403,coral!$A$5:$A$10000,1,0))),"coral",IF(NOT(ISNA(VLOOKUP($A403,neos!$A$5:$A$10000,1,0))),"neos","COULD NOT FIND")))))))</f>
        <v>coral</v>
      </c>
      <c r="C403" t="str">
        <f t="shared" si="19"/>
        <v>coral/neos-503737</v>
      </c>
      <c r="D403">
        <f t="shared" ca="1" si="18"/>
        <v>500</v>
      </c>
      <c r="E403">
        <f t="shared" ca="1" si="18"/>
        <v>2850</v>
      </c>
      <c r="F403" t="e">
        <f>VLOOKUP($A403,cleaning_log!$A$1:$ZZ$9791,MATCH(F$5,cleaning_log!$A$2:$ZZ$2,0),0)</f>
        <v>#N/A</v>
      </c>
      <c r="G403" t="e">
        <f>VLOOKUP($A403,cleaning_log!$A$1:$ZZ$9791,MATCH(G$5,cleaning_log!$A$2:$ZZ$2,0),0)</f>
        <v>#N/A</v>
      </c>
      <c r="H403" t="str">
        <f t="shared" ca="1" si="20"/>
        <v>?</v>
      </c>
      <c r="I403" t="e">
        <f>VLOOKUP($A403,cleaning_log!$A$1:$ZZ$9791,MATCH(I$5,cleaning_log!$A$2:$ZZ$2,0),0)</f>
        <v>#N/A</v>
      </c>
      <c r="J403" t="e">
        <f>VLOOKUP($A403,cleaning_log!$A$1:$ZZ$9791,MATCH(J$5,cleaning_log!$A$2:$ZZ$2,0),0)</f>
        <v>#N/A</v>
      </c>
    </row>
    <row r="404" spans="1:10" hidden="1" x14ac:dyDescent="0.2">
      <c r="A404" s="19" t="s">
        <v>2261</v>
      </c>
      <c r="B404" t="str">
        <f>IF(NOT(ISNA(VLOOKUP($A404,miplib2017!$A$5:$A$10000,1,0))),"miplib2017",IF(NOT(ISNA(VLOOKUP($A404,miplib2010!$A$5:$A$10000,1,0))),"miplib2010",IF(NOT(ISNA(VLOOKUP($A404,miplib2003!$A$5:$A$10000,1,0))),"miplib2003",IF(NOT(ISNA(VLOOKUP($A404,miplib3!$A$5:$A$10000,1,0))),"miplib3",IF(NOT(ISNA(VLOOKUP($A404,miplib2!$A$5:$A$10000,1,0))),"miplib2",IF(NOT(ISNA(VLOOKUP($A404,coral!$A$5:$A$10000,1,0))),"coral",IF(NOT(ISNA(VLOOKUP($A404,neos!$A$5:$A$10000,1,0))),"neos","COULD NOT FIND")))))))</f>
        <v>coral</v>
      </c>
      <c r="C404" t="str">
        <f t="shared" si="19"/>
        <v>coral/neos-504674</v>
      </c>
      <c r="D404">
        <f t="shared" ca="1" si="18"/>
        <v>1344</v>
      </c>
      <c r="E404">
        <f t="shared" ca="1" si="18"/>
        <v>844</v>
      </c>
      <c r="F404">
        <f>VLOOKUP($A404,cleaning_log!$A$1:$ZZ$9791,MATCH(F$5,cleaning_log!$A$2:$ZZ$2,0),0)</f>
        <v>1128</v>
      </c>
      <c r="G404">
        <f>VLOOKUP($A404,cleaning_log!$A$1:$ZZ$9791,MATCH(G$5,cleaning_log!$A$2:$ZZ$2,0),0)</f>
        <v>634</v>
      </c>
      <c r="H404">
        <f t="shared" ca="1" si="20"/>
        <v>3635.87</v>
      </c>
      <c r="I404">
        <f>VLOOKUP($A404,cleaning_log!$A$1:$ZZ$9791,MATCH(I$5,cleaning_log!$A$2:$ZZ$2,0),0)</f>
        <v>472.77124765625001</v>
      </c>
      <c r="J404">
        <f>VLOOKUP($A404,cleaning_log!$A$1:$ZZ$9791,MATCH(J$5,cleaning_log!$A$2:$ZZ$2,0),0)</f>
        <v>1845.7574645452</v>
      </c>
    </row>
    <row r="405" spans="1:10" hidden="1" x14ac:dyDescent="0.2">
      <c r="A405" s="19" t="s">
        <v>2283</v>
      </c>
      <c r="B405" t="str">
        <f>IF(NOT(ISNA(VLOOKUP($A405,miplib2017!$A$5:$A$10000,1,0))),"miplib2017",IF(NOT(ISNA(VLOOKUP($A405,miplib2010!$A$5:$A$10000,1,0))),"miplib2010",IF(NOT(ISNA(VLOOKUP($A405,miplib2003!$A$5:$A$10000,1,0))),"miplib2003",IF(NOT(ISNA(VLOOKUP($A405,miplib3!$A$5:$A$10000,1,0))),"miplib3",IF(NOT(ISNA(VLOOKUP($A405,miplib2!$A$5:$A$10000,1,0))),"miplib2",IF(NOT(ISNA(VLOOKUP($A405,coral!$A$5:$A$10000,1,0))),"coral",IF(NOT(ISNA(VLOOKUP($A405,neos!$A$5:$A$10000,1,0))),"neos","COULD NOT FIND")))))))</f>
        <v>coral</v>
      </c>
      <c r="C405" t="str">
        <f t="shared" si="19"/>
        <v>coral/neos-504815</v>
      </c>
      <c r="D405">
        <f t="shared" ca="1" si="18"/>
        <v>1067</v>
      </c>
      <c r="E405">
        <f t="shared" ca="1" si="18"/>
        <v>674</v>
      </c>
      <c r="F405">
        <f>VLOOKUP($A405,cleaning_log!$A$1:$ZZ$9791,MATCH(F$5,cleaning_log!$A$2:$ZZ$2,0),0)</f>
        <v>887</v>
      </c>
      <c r="G405">
        <f>VLOOKUP($A405,cleaning_log!$A$1:$ZZ$9791,MATCH(G$5,cleaning_log!$A$2:$ZZ$2,0),0)</f>
        <v>500</v>
      </c>
      <c r="H405">
        <f t="shared" ca="1" si="20"/>
        <v>2296.2199999999998</v>
      </c>
      <c r="I405">
        <f>VLOOKUP($A405,cleaning_log!$A$1:$ZZ$9791,MATCH(I$5,cleaning_log!$A$2:$ZZ$2,0),0)</f>
        <v>553.79510960000005</v>
      </c>
      <c r="J405">
        <f>VLOOKUP($A405,cleaning_log!$A$1:$ZZ$9791,MATCH(J$5,cleaning_log!$A$2:$ZZ$2,0),0)</f>
        <v>1192.4639460969099</v>
      </c>
    </row>
    <row r="406" spans="1:10" hidden="1" x14ac:dyDescent="0.2">
      <c r="A406" t="s">
        <v>4448</v>
      </c>
      <c r="B406" t="str">
        <f>IF(NOT(ISNA(VLOOKUP($A406,miplib2017!$A$5:$A$10000,1,0))),"miplib2017",IF(NOT(ISNA(VLOOKUP($A406,miplib2010!$A$5:$A$10000,1,0))),"miplib2010",IF(NOT(ISNA(VLOOKUP($A406,miplib2003!$A$5:$A$10000,1,0))),"miplib2003",IF(NOT(ISNA(VLOOKUP($A406,miplib3!$A$5:$A$10000,1,0))),"miplib3",IF(NOT(ISNA(VLOOKUP($A406,miplib2!$A$5:$A$10000,1,0))),"miplib2",IF(NOT(ISNA(VLOOKUP($A406,coral!$A$5:$A$10000,1,0))),"coral",IF(NOT(ISNA(VLOOKUP($A406,neos!$A$5:$A$10000,1,0))),"neos","COULD NOT FIND")))))))</f>
        <v>miplib2017</v>
      </c>
      <c r="C406" t="str">
        <f t="shared" si="19"/>
        <v>miplib2017/neos-5049753-cuanza</v>
      </c>
      <c r="D406">
        <f t="shared" ref="D406:E469" ca="1" si="21">VLOOKUP($A406,INDIRECT("'"&amp;$B406&amp;"'!"&amp;"$A$5:$Z$1000"),MATCH(D$5,INDIRECT("'"&amp;$B406&amp;"'!$A$4:$Z$4"),0),0)</f>
        <v>322248</v>
      </c>
      <c r="E406">
        <f t="shared" ca="1" si="21"/>
        <v>242736</v>
      </c>
      <c r="F406">
        <f>VLOOKUP($A406,cleaning_log!$A$1:$ZZ$9791,MATCH(F$5,cleaning_log!$A$2:$ZZ$2,0),0)</f>
        <v>318112</v>
      </c>
      <c r="G406">
        <f>VLOOKUP($A406,cleaning_log!$A$1:$ZZ$9791,MATCH(G$5,cleaning_log!$A$2:$ZZ$2,0),0)</f>
        <v>240360</v>
      </c>
      <c r="H406">
        <f t="shared" ca="1" si="20"/>
        <v>561.99999716889999</v>
      </c>
      <c r="I406">
        <f>VLOOKUP($A406,cleaning_log!$A$1:$ZZ$9791,MATCH(I$5,cleaning_log!$A$2:$ZZ$2,0),0)</f>
        <v>464</v>
      </c>
      <c r="J406">
        <f>VLOOKUP($A406,cleaning_log!$A$1:$ZZ$9791,MATCH(J$5,cleaning_log!$A$2:$ZZ$2,0),0)</f>
        <v>464</v>
      </c>
    </row>
    <row r="407" spans="1:10" hidden="1" x14ac:dyDescent="0.2">
      <c r="A407" t="s">
        <v>4449</v>
      </c>
      <c r="B407" t="str">
        <f>IF(NOT(ISNA(VLOOKUP($A407,miplib2017!$A$5:$A$10000,1,0))),"miplib2017",IF(NOT(ISNA(VLOOKUP($A407,miplib2010!$A$5:$A$10000,1,0))),"miplib2010",IF(NOT(ISNA(VLOOKUP($A407,miplib2003!$A$5:$A$10000,1,0))),"miplib2003",IF(NOT(ISNA(VLOOKUP($A407,miplib3!$A$5:$A$10000,1,0))),"miplib3",IF(NOT(ISNA(VLOOKUP($A407,miplib2!$A$5:$A$10000,1,0))),"miplib2",IF(NOT(ISNA(VLOOKUP($A407,coral!$A$5:$A$10000,1,0))),"coral",IF(NOT(ISNA(VLOOKUP($A407,neos!$A$5:$A$10000,1,0))),"neos","COULD NOT FIND")))))))</f>
        <v>miplib2017</v>
      </c>
      <c r="C407" t="str">
        <f t="shared" si="19"/>
        <v>miplib2017/neos-5052403-cygnet</v>
      </c>
      <c r="D407">
        <f t="shared" ca="1" si="21"/>
        <v>38268</v>
      </c>
      <c r="E407">
        <f t="shared" ca="1" si="21"/>
        <v>32868</v>
      </c>
      <c r="F407">
        <f>VLOOKUP($A407,cleaning_log!$A$1:$ZZ$9791,MATCH(F$5,cleaning_log!$A$2:$ZZ$2,0),0)</f>
        <v>25522</v>
      </c>
      <c r="G407">
        <f>VLOOKUP($A407,cleaning_log!$A$1:$ZZ$9791,MATCH(G$5,cleaning_log!$A$2:$ZZ$2,0),0)</f>
        <v>29135</v>
      </c>
      <c r="H407">
        <f t="shared" ca="1" si="20"/>
        <v>182</v>
      </c>
      <c r="I407">
        <f>VLOOKUP($A407,cleaning_log!$A$1:$ZZ$9791,MATCH(I$5,cleaning_log!$A$2:$ZZ$2,0),0)</f>
        <v>179.50037100659</v>
      </c>
      <c r="J407">
        <f>VLOOKUP($A407,cleaning_log!$A$1:$ZZ$9791,MATCH(J$5,cleaning_log!$A$2:$ZZ$2,0),0)</f>
        <v>180.32071575212899</v>
      </c>
    </row>
    <row r="408" spans="1:10" x14ac:dyDescent="0.2">
      <c r="A408" t="s">
        <v>4179</v>
      </c>
      <c r="B408" t="str">
        <f>IF(NOT(ISNA(VLOOKUP($A408,miplib2017!$A$5:$A$10000,1,0))),"miplib2017",IF(NOT(ISNA(VLOOKUP($A408,miplib2010!$A$5:$A$10000,1,0))),"miplib2010",IF(NOT(ISNA(VLOOKUP($A408,miplib2003!$A$5:$A$10000,1,0))),"miplib2003",IF(NOT(ISNA(VLOOKUP($A408,miplib3!$A$5:$A$10000,1,0))),"miplib3",IF(NOT(ISNA(VLOOKUP($A408,miplib2!$A$5:$A$10000,1,0))),"miplib2",IF(NOT(ISNA(VLOOKUP($A408,coral!$A$5:$A$10000,1,0))),"coral",IF(NOT(ISNA(VLOOKUP($A408,neos!$A$5:$A$10000,1,0))),"neos","COULD NOT FIND")))))))</f>
        <v>miplib2010</v>
      </c>
      <c r="C408" t="str">
        <f t="shared" si="19"/>
        <v>miplib2010/neos-506422</v>
      </c>
      <c r="D408">
        <f t="shared" ca="1" si="21"/>
        <v>6811</v>
      </c>
      <c r="E408">
        <f t="shared" ca="1" si="21"/>
        <v>2527</v>
      </c>
      <c r="F408" t="e">
        <f>VLOOKUP($A408,cleaning_log!$A$1:$ZZ$9791,MATCH(F$5,cleaning_log!$A$2:$ZZ$2,0),0)</f>
        <v>#N/A</v>
      </c>
      <c r="G408" t="e">
        <f>VLOOKUP($A408,cleaning_log!$A$1:$ZZ$9791,MATCH(G$5,cleaning_log!$A$2:$ZZ$2,0),0)</f>
        <v>#N/A</v>
      </c>
      <c r="H408">
        <f t="shared" ca="1" si="20"/>
        <v>0</v>
      </c>
      <c r="I408" t="e">
        <f>VLOOKUP($A408,cleaning_log!$A$1:$ZZ$9791,MATCH(I$5,cleaning_log!$A$2:$ZZ$2,0),0)</f>
        <v>#N/A</v>
      </c>
      <c r="J408" t="e">
        <f>VLOOKUP($A408,cleaning_log!$A$1:$ZZ$9791,MATCH(J$5,cleaning_log!$A$2:$ZZ$2,0),0)</f>
        <v>#N/A</v>
      </c>
    </row>
    <row r="409" spans="1:10" x14ac:dyDescent="0.2">
      <c r="A409" t="s">
        <v>4180</v>
      </c>
      <c r="B409" t="str">
        <f>IF(NOT(ISNA(VLOOKUP($A409,miplib2017!$A$5:$A$10000,1,0))),"miplib2017",IF(NOT(ISNA(VLOOKUP($A409,miplib2010!$A$5:$A$10000,1,0))),"miplib2010",IF(NOT(ISNA(VLOOKUP($A409,miplib2003!$A$5:$A$10000,1,0))),"miplib2003",IF(NOT(ISNA(VLOOKUP($A409,miplib3!$A$5:$A$10000,1,0))),"miplib3",IF(NOT(ISNA(VLOOKUP($A409,miplib2!$A$5:$A$10000,1,0))),"miplib2",IF(NOT(ISNA(VLOOKUP($A409,coral!$A$5:$A$10000,1,0))),"coral",IF(NOT(ISNA(VLOOKUP($A409,neos!$A$5:$A$10000,1,0))),"neos","COULD NOT FIND")))))))</f>
        <v>miplib2010</v>
      </c>
      <c r="C409" t="str">
        <f t="shared" si="19"/>
        <v>miplib2010/neos-506428</v>
      </c>
      <c r="D409">
        <f t="shared" ca="1" si="21"/>
        <v>129925</v>
      </c>
      <c r="E409">
        <f t="shared" ca="1" si="21"/>
        <v>42981</v>
      </c>
      <c r="F409" t="e">
        <f>VLOOKUP($A409,cleaning_log!$A$1:$ZZ$9791,MATCH(F$5,cleaning_log!$A$2:$ZZ$2,0),0)</f>
        <v>#N/A</v>
      </c>
      <c r="G409" t="e">
        <f>VLOOKUP($A409,cleaning_log!$A$1:$ZZ$9791,MATCH(G$5,cleaning_log!$A$2:$ZZ$2,0),0)</f>
        <v>#N/A</v>
      </c>
      <c r="H409">
        <f t="shared" ca="1" si="20"/>
        <v>583780</v>
      </c>
      <c r="I409" t="e">
        <f>VLOOKUP($A409,cleaning_log!$A$1:$ZZ$9791,MATCH(I$5,cleaning_log!$A$2:$ZZ$2,0),0)</f>
        <v>#N/A</v>
      </c>
      <c r="J409" t="e">
        <f>VLOOKUP($A409,cleaning_log!$A$1:$ZZ$9791,MATCH(J$5,cleaning_log!$A$2:$ZZ$2,0),0)</f>
        <v>#N/A</v>
      </c>
    </row>
    <row r="410" spans="1:10" hidden="1" x14ac:dyDescent="0.2">
      <c r="A410" t="s">
        <v>4450</v>
      </c>
      <c r="B410" t="str">
        <f>IF(NOT(ISNA(VLOOKUP($A410,miplib2017!$A$5:$A$10000,1,0))),"miplib2017",IF(NOT(ISNA(VLOOKUP($A410,miplib2010!$A$5:$A$10000,1,0))),"miplib2010",IF(NOT(ISNA(VLOOKUP($A410,miplib2003!$A$5:$A$10000,1,0))),"miplib2003",IF(NOT(ISNA(VLOOKUP($A410,miplib3!$A$5:$A$10000,1,0))),"miplib3",IF(NOT(ISNA(VLOOKUP($A410,miplib2!$A$5:$A$10000,1,0))),"miplib2",IF(NOT(ISNA(VLOOKUP($A410,coral!$A$5:$A$10000,1,0))),"coral",IF(NOT(ISNA(VLOOKUP($A410,neos!$A$5:$A$10000,1,0))),"neos","COULD NOT FIND")))))))</f>
        <v>miplib2017</v>
      </c>
      <c r="C410" t="str">
        <f t="shared" si="19"/>
        <v>miplib2017/neos-5075914-elvire</v>
      </c>
      <c r="D410">
        <f t="shared" ca="1" si="21"/>
        <v>3720</v>
      </c>
      <c r="E410">
        <f t="shared" ca="1" si="21"/>
        <v>5003</v>
      </c>
      <c r="F410">
        <f>VLOOKUP($A410,cleaning_log!$A$1:$ZZ$9791,MATCH(F$5,cleaning_log!$A$2:$ZZ$2,0),0)</f>
        <v>1979</v>
      </c>
      <c r="G410">
        <f>VLOOKUP($A410,cleaning_log!$A$1:$ZZ$9791,MATCH(G$5,cleaning_log!$A$2:$ZZ$2,0),0)</f>
        <v>1951</v>
      </c>
      <c r="H410">
        <f t="shared" ca="1" si="20"/>
        <v>323.83878738999999</v>
      </c>
      <c r="I410">
        <f>VLOOKUP($A410,cleaning_log!$A$1:$ZZ$9791,MATCH(I$5,cleaning_log!$A$2:$ZZ$2,0),0)</f>
        <v>277.34188790177802</v>
      </c>
      <c r="J410">
        <f>VLOOKUP($A410,cleaning_log!$A$1:$ZZ$9791,MATCH(J$5,cleaning_log!$A$2:$ZZ$2,0),0)</f>
        <v>277.821023697702</v>
      </c>
    </row>
    <row r="411" spans="1:10" hidden="1" x14ac:dyDescent="0.2">
      <c r="A411" t="s">
        <v>4451</v>
      </c>
      <c r="B411" t="str">
        <f>IF(NOT(ISNA(VLOOKUP($A411,miplib2017!$A$5:$A$10000,1,0))),"miplib2017",IF(NOT(ISNA(VLOOKUP($A411,miplib2010!$A$5:$A$10000,1,0))),"miplib2010",IF(NOT(ISNA(VLOOKUP($A411,miplib2003!$A$5:$A$10000,1,0))),"miplib2003",IF(NOT(ISNA(VLOOKUP($A411,miplib3!$A$5:$A$10000,1,0))),"miplib3",IF(NOT(ISNA(VLOOKUP($A411,miplib2!$A$5:$A$10000,1,0))),"miplib2",IF(NOT(ISNA(VLOOKUP($A411,coral!$A$5:$A$10000,1,0))),"coral",IF(NOT(ISNA(VLOOKUP($A411,neos!$A$5:$A$10000,1,0))),"neos","COULD NOT FIND")))))))</f>
        <v>miplib2017</v>
      </c>
      <c r="C411" t="str">
        <f t="shared" si="19"/>
        <v>miplib2017/neos-5093327-huahum</v>
      </c>
      <c r="D411">
        <f t="shared" ca="1" si="21"/>
        <v>51840</v>
      </c>
      <c r="E411">
        <f t="shared" ca="1" si="21"/>
        <v>40640</v>
      </c>
      <c r="F411">
        <f>VLOOKUP($A411,cleaning_log!$A$1:$ZZ$9791,MATCH(F$5,cleaning_log!$A$2:$ZZ$2,0),0)</f>
        <v>5945</v>
      </c>
      <c r="G411">
        <f>VLOOKUP($A411,cleaning_log!$A$1:$ZZ$9791,MATCH(G$5,cleaning_log!$A$2:$ZZ$2,0),0)</f>
        <v>18322</v>
      </c>
      <c r="H411">
        <f t="shared" ca="1" si="20"/>
        <v>6260</v>
      </c>
      <c r="I411">
        <f>VLOOKUP($A411,cleaning_log!$A$1:$ZZ$9791,MATCH(I$5,cleaning_log!$A$2:$ZZ$2,0),0)</f>
        <v>3934</v>
      </c>
      <c r="J411">
        <f>VLOOKUP($A411,cleaning_log!$A$1:$ZZ$9791,MATCH(J$5,cleaning_log!$A$2:$ZZ$2,0),0)</f>
        <v>3934</v>
      </c>
    </row>
    <row r="412" spans="1:10" hidden="1" x14ac:dyDescent="0.2">
      <c r="A412" t="s">
        <v>4452</v>
      </c>
      <c r="B412" t="str">
        <f>IF(NOT(ISNA(VLOOKUP($A412,miplib2017!$A$5:$A$10000,1,0))),"miplib2017",IF(NOT(ISNA(VLOOKUP($A412,miplib2010!$A$5:$A$10000,1,0))),"miplib2010",IF(NOT(ISNA(VLOOKUP($A412,miplib2003!$A$5:$A$10000,1,0))),"miplib2003",IF(NOT(ISNA(VLOOKUP($A412,miplib3!$A$5:$A$10000,1,0))),"miplib3",IF(NOT(ISNA(VLOOKUP($A412,miplib2!$A$5:$A$10000,1,0))),"miplib2",IF(NOT(ISNA(VLOOKUP($A412,coral!$A$5:$A$10000,1,0))),"coral",IF(NOT(ISNA(VLOOKUP($A412,neos!$A$5:$A$10000,1,0))),"neos","COULD NOT FIND")))))))</f>
        <v>miplib2017</v>
      </c>
      <c r="C412" t="str">
        <f t="shared" si="19"/>
        <v>miplib2017/neos-5104907-jarama</v>
      </c>
      <c r="D412">
        <f t="shared" ca="1" si="21"/>
        <v>489818</v>
      </c>
      <c r="E412">
        <f t="shared" ca="1" si="21"/>
        <v>345856</v>
      </c>
      <c r="F412">
        <f>VLOOKUP($A412,cleaning_log!$A$1:$ZZ$9791,MATCH(F$5,cleaning_log!$A$2:$ZZ$2,0),0)</f>
        <v>259919</v>
      </c>
      <c r="G412">
        <f>VLOOKUP($A412,cleaning_log!$A$1:$ZZ$9791,MATCH(G$5,cleaning_log!$A$2:$ZZ$2,0),0)</f>
        <v>186299</v>
      </c>
      <c r="H412">
        <f t="shared" ca="1" si="20"/>
        <v>935</v>
      </c>
      <c r="I412">
        <f>VLOOKUP($A412,cleaning_log!$A$1:$ZZ$9791,MATCH(I$5,cleaning_log!$A$2:$ZZ$2,0),0)</f>
        <v>639.91714870261296</v>
      </c>
      <c r="J412">
        <f>VLOOKUP($A412,cleaning_log!$A$1:$ZZ$9791,MATCH(J$5,cleaning_log!$A$2:$ZZ$2,0),0)</f>
        <v>793.93506046519894</v>
      </c>
    </row>
    <row r="413" spans="1:10" hidden="1" x14ac:dyDescent="0.2">
      <c r="A413" t="s">
        <v>4453</v>
      </c>
      <c r="B413" t="str">
        <f>IF(NOT(ISNA(VLOOKUP($A413,miplib2017!$A$5:$A$10000,1,0))),"miplib2017",IF(NOT(ISNA(VLOOKUP($A413,miplib2010!$A$5:$A$10000,1,0))),"miplib2010",IF(NOT(ISNA(VLOOKUP($A413,miplib2003!$A$5:$A$10000,1,0))),"miplib2003",IF(NOT(ISNA(VLOOKUP($A413,miplib3!$A$5:$A$10000,1,0))),"miplib3",IF(NOT(ISNA(VLOOKUP($A413,miplib2!$A$5:$A$10000,1,0))),"miplib2",IF(NOT(ISNA(VLOOKUP($A413,coral!$A$5:$A$10000,1,0))),"coral",IF(NOT(ISNA(VLOOKUP($A413,neos!$A$5:$A$10000,1,0))),"neos","COULD NOT FIND")))))))</f>
        <v>miplib2017</v>
      </c>
      <c r="C413" t="str">
        <f t="shared" si="19"/>
        <v>miplib2017/neos-5107597-kakapo</v>
      </c>
      <c r="D413">
        <f t="shared" ca="1" si="21"/>
        <v>6498</v>
      </c>
      <c r="E413">
        <f t="shared" ca="1" si="21"/>
        <v>3114</v>
      </c>
      <c r="F413">
        <f>VLOOKUP($A413,cleaning_log!$A$1:$ZZ$9791,MATCH(F$5,cleaning_log!$A$2:$ZZ$2,0),0)</f>
        <v>6441</v>
      </c>
      <c r="G413">
        <f>VLOOKUP($A413,cleaning_log!$A$1:$ZZ$9791,MATCH(G$5,cleaning_log!$A$2:$ZZ$2,0),0)</f>
        <v>3045</v>
      </c>
      <c r="H413">
        <f t="shared" ca="1" si="20"/>
        <v>3645</v>
      </c>
      <c r="I413">
        <f>VLOOKUP($A413,cleaning_log!$A$1:$ZZ$9791,MATCH(I$5,cleaning_log!$A$2:$ZZ$2,0),0)</f>
        <v>0</v>
      </c>
      <c r="J413">
        <f>VLOOKUP($A413,cleaning_log!$A$1:$ZZ$9791,MATCH(J$5,cleaning_log!$A$2:$ZZ$2,0),0)</f>
        <v>0</v>
      </c>
    </row>
    <row r="414" spans="1:10" hidden="1" x14ac:dyDescent="0.2">
      <c r="A414" t="s">
        <v>4454</v>
      </c>
      <c r="B414" t="str">
        <f>IF(NOT(ISNA(VLOOKUP($A414,miplib2017!$A$5:$A$10000,1,0))),"miplib2017",IF(NOT(ISNA(VLOOKUP($A414,miplib2010!$A$5:$A$10000,1,0))),"miplib2010",IF(NOT(ISNA(VLOOKUP($A414,miplib2003!$A$5:$A$10000,1,0))),"miplib2003",IF(NOT(ISNA(VLOOKUP($A414,miplib3!$A$5:$A$10000,1,0))),"miplib3",IF(NOT(ISNA(VLOOKUP($A414,miplib2!$A$5:$A$10000,1,0))),"miplib2",IF(NOT(ISNA(VLOOKUP($A414,coral!$A$5:$A$10000,1,0))),"coral",IF(NOT(ISNA(VLOOKUP($A414,neos!$A$5:$A$10000,1,0))),"neos","COULD NOT FIND")))))))</f>
        <v>miplib2017</v>
      </c>
      <c r="C414" t="str">
        <f t="shared" si="19"/>
        <v>miplib2017/neos-5114902-kasavu</v>
      </c>
      <c r="D414">
        <f t="shared" ca="1" si="21"/>
        <v>961170</v>
      </c>
      <c r="E414">
        <f t="shared" ca="1" si="21"/>
        <v>710164</v>
      </c>
      <c r="F414">
        <f>VLOOKUP($A414,cleaning_log!$A$1:$ZZ$9791,MATCH(F$5,cleaning_log!$A$2:$ZZ$2,0),0)</f>
        <v>953820</v>
      </c>
      <c r="G414">
        <f>VLOOKUP($A414,cleaning_log!$A$1:$ZZ$9791,MATCH(G$5,cleaning_log!$A$2:$ZZ$2,0),0)</f>
        <v>706706</v>
      </c>
      <c r="H414">
        <f t="shared" ca="1" si="20"/>
        <v>655</v>
      </c>
      <c r="I414">
        <f>VLOOKUP($A414,cleaning_log!$A$1:$ZZ$9791,MATCH(I$5,cleaning_log!$A$2:$ZZ$2,0),0)</f>
        <v>518</v>
      </c>
      <c r="J414">
        <f>VLOOKUP($A414,cleaning_log!$A$1:$ZZ$9791,MATCH(J$5,cleaning_log!$A$2:$ZZ$2,0),0)</f>
        <v>518</v>
      </c>
    </row>
    <row r="415" spans="1:10" hidden="1" x14ac:dyDescent="0.2">
      <c r="A415" s="19" t="s">
        <v>2319</v>
      </c>
      <c r="B415" t="str">
        <f>IF(NOT(ISNA(VLOOKUP($A415,miplib2017!$A$5:$A$10000,1,0))),"miplib2017",IF(NOT(ISNA(VLOOKUP($A415,miplib2010!$A$5:$A$10000,1,0))),"miplib2010",IF(NOT(ISNA(VLOOKUP($A415,miplib2003!$A$5:$A$10000,1,0))),"miplib2003",IF(NOT(ISNA(VLOOKUP($A415,miplib3!$A$5:$A$10000,1,0))),"miplib3",IF(NOT(ISNA(VLOOKUP($A415,miplib2!$A$5:$A$10000,1,0))),"miplib2",IF(NOT(ISNA(VLOOKUP($A415,coral!$A$5:$A$10000,1,0))),"coral",IF(NOT(ISNA(VLOOKUP($A415,neos!$A$5:$A$10000,1,0))),"neos","COULD NOT FIND")))))))</f>
        <v>coral</v>
      </c>
      <c r="C415" t="str">
        <f t="shared" si="19"/>
        <v>coral/neos-512201</v>
      </c>
      <c r="D415">
        <f t="shared" ca="1" si="21"/>
        <v>1335</v>
      </c>
      <c r="E415">
        <f t="shared" ca="1" si="21"/>
        <v>838</v>
      </c>
      <c r="F415">
        <f>VLOOKUP($A415,cleaning_log!$A$1:$ZZ$9791,MATCH(F$5,cleaning_log!$A$2:$ZZ$2,0),0)</f>
        <v>1108</v>
      </c>
      <c r="G415">
        <f>VLOOKUP($A415,cleaning_log!$A$1:$ZZ$9791,MATCH(G$5,cleaning_log!$A$2:$ZZ$2,0),0)</f>
        <v>627</v>
      </c>
      <c r="H415">
        <f t="shared" ca="1" si="20"/>
        <v>513.57000000000005</v>
      </c>
      <c r="I415">
        <f>VLOOKUP($A415,cleaning_log!$A$1:$ZZ$9791,MATCH(I$5,cleaning_log!$A$2:$ZZ$2,0),0)</f>
        <v>67.174599624999999</v>
      </c>
      <c r="J415">
        <f>VLOOKUP($A415,cleaning_log!$A$1:$ZZ$9791,MATCH(J$5,cleaning_log!$A$2:$ZZ$2,0),0)</f>
        <v>240.59875208817999</v>
      </c>
    </row>
    <row r="416" spans="1:10" hidden="1" x14ac:dyDescent="0.2">
      <c r="A416" t="s">
        <v>4455</v>
      </c>
      <c r="B416" t="str">
        <f>IF(NOT(ISNA(VLOOKUP($A416,miplib2017!$A$5:$A$10000,1,0))),"miplib2017",IF(NOT(ISNA(VLOOKUP($A416,miplib2010!$A$5:$A$10000,1,0))),"miplib2010",IF(NOT(ISNA(VLOOKUP($A416,miplib2003!$A$5:$A$10000,1,0))),"miplib2003",IF(NOT(ISNA(VLOOKUP($A416,miplib3!$A$5:$A$10000,1,0))),"miplib3",IF(NOT(ISNA(VLOOKUP($A416,miplib2!$A$5:$A$10000,1,0))),"miplib2",IF(NOT(ISNA(VLOOKUP($A416,coral!$A$5:$A$10000,1,0))),"coral",IF(NOT(ISNA(VLOOKUP($A416,neos!$A$5:$A$10000,1,0))),"neos","COULD NOT FIND")))))))</f>
        <v>miplib2017</v>
      </c>
      <c r="C416" t="str">
        <f t="shared" si="19"/>
        <v>miplib2017/neos-5188808-nattai</v>
      </c>
      <c r="D416">
        <f t="shared" ca="1" si="21"/>
        <v>29452</v>
      </c>
      <c r="E416">
        <f t="shared" ca="1" si="21"/>
        <v>14544</v>
      </c>
      <c r="F416">
        <f>VLOOKUP($A416,cleaning_log!$A$1:$ZZ$9791,MATCH(F$5,cleaning_log!$A$2:$ZZ$2,0),0)</f>
        <v>25761</v>
      </c>
      <c r="G416">
        <f>VLOOKUP($A416,cleaning_log!$A$1:$ZZ$9791,MATCH(G$5,cleaning_log!$A$2:$ZZ$2,0),0)</f>
        <v>12042</v>
      </c>
      <c r="H416">
        <f t="shared" ca="1" si="20"/>
        <v>0.110283623</v>
      </c>
      <c r="I416">
        <f>VLOOKUP($A416,cleaning_log!$A$1:$ZZ$9791,MATCH(I$5,cleaning_log!$A$2:$ZZ$2,0),0)</f>
        <v>0</v>
      </c>
      <c r="J416">
        <f>VLOOKUP($A416,cleaning_log!$A$1:$ZZ$9791,MATCH(J$5,cleaning_log!$A$2:$ZZ$2,0),0)</f>
        <v>0</v>
      </c>
    </row>
    <row r="417" spans="1:10" hidden="1" x14ac:dyDescent="0.2">
      <c r="A417" t="s">
        <v>4456</v>
      </c>
      <c r="B417" t="str">
        <f>IF(NOT(ISNA(VLOOKUP($A417,miplib2017!$A$5:$A$10000,1,0))),"miplib2017",IF(NOT(ISNA(VLOOKUP($A417,miplib2010!$A$5:$A$10000,1,0))),"miplib2010",IF(NOT(ISNA(VLOOKUP($A417,miplib2003!$A$5:$A$10000,1,0))),"miplib2003",IF(NOT(ISNA(VLOOKUP($A417,miplib3!$A$5:$A$10000,1,0))),"miplib3",IF(NOT(ISNA(VLOOKUP($A417,miplib2!$A$5:$A$10000,1,0))),"miplib2",IF(NOT(ISNA(VLOOKUP($A417,coral!$A$5:$A$10000,1,0))),"coral",IF(NOT(ISNA(VLOOKUP($A417,neos!$A$5:$A$10000,1,0))),"neos","COULD NOT FIND")))))))</f>
        <v>miplib2017</v>
      </c>
      <c r="C417" t="str">
        <f t="shared" si="19"/>
        <v>miplib2017/neos-5195221-niemur</v>
      </c>
      <c r="D417">
        <f t="shared" ca="1" si="21"/>
        <v>42256</v>
      </c>
      <c r="E417">
        <f t="shared" ca="1" si="21"/>
        <v>14546</v>
      </c>
      <c r="F417">
        <f>VLOOKUP($A417,cleaning_log!$A$1:$ZZ$9791,MATCH(F$5,cleaning_log!$A$2:$ZZ$2,0),0)</f>
        <v>24185</v>
      </c>
      <c r="G417">
        <f>VLOOKUP($A417,cleaning_log!$A$1:$ZZ$9791,MATCH(G$5,cleaning_log!$A$2:$ZZ$2,0),0)</f>
        <v>9753</v>
      </c>
      <c r="H417">
        <f t="shared" ca="1" si="20"/>
        <v>3.8354325999999999E-3</v>
      </c>
      <c r="I417">
        <f>VLOOKUP($A417,cleaning_log!$A$1:$ZZ$9791,MATCH(I$5,cleaning_log!$A$2:$ZZ$2,0),0)</f>
        <v>0</v>
      </c>
      <c r="J417">
        <f>VLOOKUP($A417,cleaning_log!$A$1:$ZZ$9791,MATCH(J$5,cleaning_log!$A$2:$ZZ$2,0),0)</f>
        <v>0</v>
      </c>
    </row>
    <row r="418" spans="1:10" x14ac:dyDescent="0.2">
      <c r="A418" t="s">
        <v>4181</v>
      </c>
      <c r="B418" t="str">
        <f>IF(NOT(ISNA(VLOOKUP($A418,miplib2017!$A$5:$A$10000,1,0))),"miplib2017",IF(NOT(ISNA(VLOOKUP($A418,miplib2010!$A$5:$A$10000,1,0))),"miplib2010",IF(NOT(ISNA(VLOOKUP($A418,miplib2003!$A$5:$A$10000,1,0))),"miplib2003",IF(NOT(ISNA(VLOOKUP($A418,miplib3!$A$5:$A$10000,1,0))),"miplib3",IF(NOT(ISNA(VLOOKUP($A418,miplib2!$A$5:$A$10000,1,0))),"miplib2",IF(NOT(ISNA(VLOOKUP($A418,coral!$A$5:$A$10000,1,0))),"coral",IF(NOT(ISNA(VLOOKUP($A418,neos!$A$5:$A$10000,1,0))),"neos","COULD NOT FIND")))))))</f>
        <v>miplib2010</v>
      </c>
      <c r="C418" t="str">
        <f t="shared" si="19"/>
        <v>miplib2010/neos-520729</v>
      </c>
      <c r="D418">
        <f t="shared" ca="1" si="21"/>
        <v>31178</v>
      </c>
      <c r="E418">
        <f t="shared" ca="1" si="21"/>
        <v>91149</v>
      </c>
      <c r="F418" t="e">
        <f>VLOOKUP($A418,cleaning_log!$A$1:$ZZ$9791,MATCH(F$5,cleaning_log!$A$2:$ZZ$2,0),0)</f>
        <v>#N/A</v>
      </c>
      <c r="G418" t="e">
        <f>VLOOKUP($A418,cleaning_log!$A$1:$ZZ$9791,MATCH(G$5,cleaning_log!$A$2:$ZZ$2,0),0)</f>
        <v>#N/A</v>
      </c>
      <c r="H418">
        <f t="shared" ca="1" si="20"/>
        <v>-1385000</v>
      </c>
      <c r="I418" t="e">
        <f>VLOOKUP($A418,cleaning_log!$A$1:$ZZ$9791,MATCH(I$5,cleaning_log!$A$2:$ZZ$2,0),0)</f>
        <v>#N/A</v>
      </c>
      <c r="J418" t="e">
        <f>VLOOKUP($A418,cleaning_log!$A$1:$ZZ$9791,MATCH(J$5,cleaning_log!$A$2:$ZZ$2,0),0)</f>
        <v>#N/A</v>
      </c>
    </row>
    <row r="419" spans="1:10" hidden="1" x14ac:dyDescent="0.2">
      <c r="A419" s="19" t="s">
        <v>2341</v>
      </c>
      <c r="B419" t="str">
        <f>IF(NOT(ISNA(VLOOKUP($A419,miplib2017!$A$5:$A$10000,1,0))),"miplib2017",IF(NOT(ISNA(VLOOKUP($A419,miplib2010!$A$5:$A$10000,1,0))),"miplib2010",IF(NOT(ISNA(VLOOKUP($A419,miplib2003!$A$5:$A$10000,1,0))),"miplib2003",IF(NOT(ISNA(VLOOKUP($A419,miplib3!$A$5:$A$10000,1,0))),"miplib3",IF(NOT(ISNA(VLOOKUP($A419,miplib2!$A$5:$A$10000,1,0))),"miplib2",IF(NOT(ISNA(VLOOKUP($A419,coral!$A$5:$A$10000,1,0))),"coral",IF(NOT(ISNA(VLOOKUP($A419,neos!$A$5:$A$10000,1,0))),"neos","COULD NOT FIND")))))))</f>
        <v>coral</v>
      </c>
      <c r="C419" t="str">
        <f t="shared" si="19"/>
        <v>coral/neos-522351</v>
      </c>
      <c r="D419">
        <f t="shared" ca="1" si="21"/>
        <v>1705</v>
      </c>
      <c r="E419">
        <f t="shared" ca="1" si="21"/>
        <v>1524</v>
      </c>
      <c r="F419">
        <f>VLOOKUP($A419,cleaning_log!$A$1:$ZZ$9791,MATCH(F$5,cleaning_log!$A$2:$ZZ$2,0),0)</f>
        <v>1705</v>
      </c>
      <c r="G419">
        <f>VLOOKUP($A419,cleaning_log!$A$1:$ZZ$9791,MATCH(G$5,cleaning_log!$A$2:$ZZ$2,0),0)</f>
        <v>1524</v>
      </c>
      <c r="H419">
        <f t="shared" ca="1" si="20"/>
        <v>17891.080000000002</v>
      </c>
      <c r="I419">
        <f>VLOOKUP($A419,cleaning_log!$A$1:$ZZ$9791,MATCH(I$5,cleaning_log!$A$2:$ZZ$2,0),0)</f>
        <v>0</v>
      </c>
      <c r="J419">
        <f>VLOOKUP($A419,cleaning_log!$A$1:$ZZ$9791,MATCH(J$5,cleaning_log!$A$2:$ZZ$2,0),0)</f>
        <v>0</v>
      </c>
    </row>
    <row r="420" spans="1:10" x14ac:dyDescent="0.2">
      <c r="A420" s="19" t="s">
        <v>4548</v>
      </c>
      <c r="B420" t="str">
        <f>IF(NOT(ISNA(VLOOKUP($A420,miplib2017!$A$5:$A$10000,1,0))),"miplib2017",IF(NOT(ISNA(VLOOKUP($A420,miplib2010!$A$5:$A$10000,1,0))),"miplib2010",IF(NOT(ISNA(VLOOKUP($A420,miplib2003!$A$5:$A$10000,1,0))),"miplib2003",IF(NOT(ISNA(VLOOKUP($A420,miplib3!$A$5:$A$10000,1,0))),"miplib3",IF(NOT(ISNA(VLOOKUP($A420,miplib2!$A$5:$A$10000,1,0))),"miplib2",IF(NOT(ISNA(VLOOKUP($A420,coral!$A$5:$A$10000,1,0))),"coral",IF(NOT(ISNA(VLOOKUP($A420,neos!$A$5:$A$10000,1,0))),"neos","COULD NOT FIND")))))))</f>
        <v>coral</v>
      </c>
      <c r="C420" t="str">
        <f t="shared" si="19"/>
        <v>coral/neos-525149</v>
      </c>
      <c r="D420">
        <f t="shared" ca="1" si="21"/>
        <v>144120</v>
      </c>
      <c r="E420">
        <f t="shared" ca="1" si="21"/>
        <v>3640</v>
      </c>
      <c r="F420" t="e">
        <f>VLOOKUP($A420,cleaning_log!$A$1:$ZZ$9791,MATCH(F$5,cleaning_log!$A$2:$ZZ$2,0),0)</f>
        <v>#N/A</v>
      </c>
      <c r="G420" t="e">
        <f>VLOOKUP($A420,cleaning_log!$A$1:$ZZ$9791,MATCH(G$5,cleaning_log!$A$2:$ZZ$2,0),0)</f>
        <v>#N/A</v>
      </c>
      <c r="H420">
        <f t="shared" ca="1" si="20"/>
        <v>61</v>
      </c>
      <c r="I420" t="e">
        <f>VLOOKUP($A420,cleaning_log!$A$1:$ZZ$9791,MATCH(I$5,cleaning_log!$A$2:$ZZ$2,0),0)</f>
        <v>#N/A</v>
      </c>
      <c r="J420" t="e">
        <f>VLOOKUP($A420,cleaning_log!$A$1:$ZZ$9791,MATCH(J$5,cleaning_log!$A$2:$ZZ$2,0),0)</f>
        <v>#N/A</v>
      </c>
    </row>
    <row r="421" spans="1:10" x14ac:dyDescent="0.2">
      <c r="A421" s="19" t="s">
        <v>4549</v>
      </c>
      <c r="B421" t="str">
        <f>IF(NOT(ISNA(VLOOKUP($A421,miplib2017!$A$5:$A$10000,1,0))),"miplib2017",IF(NOT(ISNA(VLOOKUP($A421,miplib2010!$A$5:$A$10000,1,0))),"miplib2010",IF(NOT(ISNA(VLOOKUP($A421,miplib2003!$A$5:$A$10000,1,0))),"miplib2003",IF(NOT(ISNA(VLOOKUP($A421,miplib3!$A$5:$A$10000,1,0))),"miplib3",IF(NOT(ISNA(VLOOKUP($A421,miplib2!$A$5:$A$10000,1,0))),"miplib2",IF(NOT(ISNA(VLOOKUP($A421,coral!$A$5:$A$10000,1,0))),"coral",IF(NOT(ISNA(VLOOKUP($A421,neos!$A$5:$A$10000,1,0))),"neos","COULD NOT FIND")))))))</f>
        <v>coral</v>
      </c>
      <c r="C421" t="str">
        <f t="shared" si="19"/>
        <v>coral/neos-530627</v>
      </c>
      <c r="D421">
        <f t="shared" ca="1" si="21"/>
        <v>113</v>
      </c>
      <c r="E421">
        <f t="shared" ca="1" si="21"/>
        <v>103</v>
      </c>
      <c r="F421" t="e">
        <f>VLOOKUP($A421,cleaning_log!$A$1:$ZZ$9791,MATCH(F$5,cleaning_log!$A$2:$ZZ$2,0),0)</f>
        <v>#N/A</v>
      </c>
      <c r="G421" t="e">
        <f>VLOOKUP($A421,cleaning_log!$A$1:$ZZ$9791,MATCH(G$5,cleaning_log!$A$2:$ZZ$2,0),0)</f>
        <v>#N/A</v>
      </c>
      <c r="H421">
        <f t="shared" ca="1" si="20"/>
        <v>2995.2</v>
      </c>
      <c r="I421" t="e">
        <f>VLOOKUP($A421,cleaning_log!$A$1:$ZZ$9791,MATCH(I$5,cleaning_log!$A$2:$ZZ$2,0),0)</f>
        <v>#N/A</v>
      </c>
      <c r="J421" t="e">
        <f>VLOOKUP($A421,cleaning_log!$A$1:$ZZ$9791,MATCH(J$5,cleaning_log!$A$2:$ZZ$2,0),0)</f>
        <v>#N/A</v>
      </c>
    </row>
    <row r="422" spans="1:10" hidden="1" x14ac:dyDescent="0.2">
      <c r="A422" s="19" t="s">
        <v>2360</v>
      </c>
      <c r="B422" t="str">
        <f>IF(NOT(ISNA(VLOOKUP($A422,miplib2017!$A$5:$A$10000,1,0))),"miplib2017",IF(NOT(ISNA(VLOOKUP($A422,miplib2010!$A$5:$A$10000,1,0))),"miplib2010",IF(NOT(ISNA(VLOOKUP($A422,miplib2003!$A$5:$A$10000,1,0))),"miplib2003",IF(NOT(ISNA(VLOOKUP($A422,miplib3!$A$5:$A$10000,1,0))),"miplib3",IF(NOT(ISNA(VLOOKUP($A422,miplib2!$A$5:$A$10000,1,0))),"miplib2",IF(NOT(ISNA(VLOOKUP($A422,coral!$A$5:$A$10000,1,0))),"coral",IF(NOT(ISNA(VLOOKUP($A422,neos!$A$5:$A$10000,1,0))),"neos","COULD NOT FIND")))))))</f>
        <v>coral</v>
      </c>
      <c r="C422" t="str">
        <f t="shared" si="19"/>
        <v>coral/neos-538867</v>
      </c>
      <c r="D422">
        <f t="shared" ca="1" si="21"/>
        <v>1170</v>
      </c>
      <c r="E422">
        <f t="shared" ca="1" si="21"/>
        <v>792</v>
      </c>
      <c r="F422">
        <f>VLOOKUP($A422,cleaning_log!$A$1:$ZZ$9791,MATCH(F$5,cleaning_log!$A$2:$ZZ$2,0),0)</f>
        <v>1042</v>
      </c>
      <c r="G422">
        <f>VLOOKUP($A422,cleaning_log!$A$1:$ZZ$9791,MATCH(G$5,cleaning_log!$A$2:$ZZ$2,0),0)</f>
        <v>666</v>
      </c>
      <c r="H422">
        <f t="shared" ca="1" si="20"/>
        <v>122</v>
      </c>
      <c r="I422">
        <f>VLOOKUP($A422,cleaning_log!$A$1:$ZZ$9791,MATCH(I$5,cleaning_log!$A$2:$ZZ$2,0),0)</f>
        <v>32</v>
      </c>
      <c r="J422">
        <f>VLOOKUP($A422,cleaning_log!$A$1:$ZZ$9791,MATCH(J$5,cleaning_log!$A$2:$ZZ$2,0),0)</f>
        <v>32</v>
      </c>
    </row>
    <row r="423" spans="1:10" hidden="1" x14ac:dyDescent="0.2">
      <c r="A423" s="19" t="s">
        <v>2377</v>
      </c>
      <c r="B423" t="str">
        <f>IF(NOT(ISNA(VLOOKUP($A423,miplib2017!$A$5:$A$10000,1,0))),"miplib2017",IF(NOT(ISNA(VLOOKUP($A423,miplib2010!$A$5:$A$10000,1,0))),"miplib2010",IF(NOT(ISNA(VLOOKUP($A423,miplib2003!$A$5:$A$10000,1,0))),"miplib2003",IF(NOT(ISNA(VLOOKUP($A423,miplib3!$A$5:$A$10000,1,0))),"miplib3",IF(NOT(ISNA(VLOOKUP($A423,miplib2!$A$5:$A$10000,1,0))),"miplib2",IF(NOT(ISNA(VLOOKUP($A423,coral!$A$5:$A$10000,1,0))),"coral",IF(NOT(ISNA(VLOOKUP($A423,neos!$A$5:$A$10000,1,0))),"neos","COULD NOT FIND")))))))</f>
        <v>coral</v>
      </c>
      <c r="C423" t="str">
        <f t="shared" si="19"/>
        <v>coral/neos-538916</v>
      </c>
      <c r="D423">
        <f t="shared" ca="1" si="21"/>
        <v>1314</v>
      </c>
      <c r="E423">
        <f t="shared" ca="1" si="21"/>
        <v>864</v>
      </c>
      <c r="F423">
        <f>VLOOKUP($A423,cleaning_log!$A$1:$ZZ$9791,MATCH(F$5,cleaning_log!$A$2:$ZZ$2,0),0)</f>
        <v>1154</v>
      </c>
      <c r="G423">
        <f>VLOOKUP($A423,cleaning_log!$A$1:$ZZ$9791,MATCH(G$5,cleaning_log!$A$2:$ZZ$2,0),0)</f>
        <v>704</v>
      </c>
      <c r="H423">
        <f t="shared" ca="1" si="20"/>
        <v>134</v>
      </c>
      <c r="I423">
        <f>VLOOKUP($A423,cleaning_log!$A$1:$ZZ$9791,MATCH(I$5,cleaning_log!$A$2:$ZZ$2,0),0)</f>
        <v>42</v>
      </c>
      <c r="J423">
        <f>VLOOKUP($A423,cleaning_log!$A$1:$ZZ$9791,MATCH(J$5,cleaning_log!$A$2:$ZZ$2,0),0)</f>
        <v>41.999999999999901</v>
      </c>
    </row>
    <row r="424" spans="1:10" hidden="1" x14ac:dyDescent="0.2">
      <c r="A424" s="19" t="s">
        <v>4550</v>
      </c>
      <c r="B424" t="str">
        <f>IF(NOT(ISNA(VLOOKUP($A424,miplib2017!$A$5:$A$10000,1,0))),"miplib2017",IF(NOT(ISNA(VLOOKUP($A424,miplib2010!$A$5:$A$10000,1,0))),"miplib2010",IF(NOT(ISNA(VLOOKUP($A424,miplib2003!$A$5:$A$10000,1,0))),"miplib2003",IF(NOT(ISNA(VLOOKUP($A424,miplib3!$A$5:$A$10000,1,0))),"miplib3",IF(NOT(ISNA(VLOOKUP($A424,miplib2!$A$5:$A$10000,1,0))),"miplib2",IF(NOT(ISNA(VLOOKUP($A424,coral!$A$5:$A$10000,1,0))),"coral",IF(NOT(ISNA(VLOOKUP($A424,neos!$A$5:$A$10000,1,0))),"neos","COULD NOT FIND")))))))</f>
        <v>coral</v>
      </c>
      <c r="C424" t="str">
        <f t="shared" si="19"/>
        <v>coral/neos-544324</v>
      </c>
      <c r="D424">
        <f t="shared" ca="1" si="21"/>
        <v>732</v>
      </c>
      <c r="E424">
        <f t="shared" ca="1" si="21"/>
        <v>10080</v>
      </c>
      <c r="F424" t="e">
        <f>VLOOKUP($A424,cleaning_log!$A$1:$ZZ$9791,MATCH(F$5,cleaning_log!$A$2:$ZZ$2,0),0)</f>
        <v>#N/A</v>
      </c>
      <c r="G424" t="e">
        <f>VLOOKUP($A424,cleaning_log!$A$1:$ZZ$9791,MATCH(G$5,cleaning_log!$A$2:$ZZ$2,0),0)</f>
        <v>#N/A</v>
      </c>
      <c r="H424" t="str">
        <f t="shared" ca="1" si="20"/>
        <v>?</v>
      </c>
      <c r="I424" t="e">
        <f>VLOOKUP($A424,cleaning_log!$A$1:$ZZ$9791,MATCH(I$5,cleaning_log!$A$2:$ZZ$2,0),0)</f>
        <v>#N/A</v>
      </c>
      <c r="J424" t="e">
        <f>VLOOKUP($A424,cleaning_log!$A$1:$ZZ$9791,MATCH(J$5,cleaning_log!$A$2:$ZZ$2,0),0)</f>
        <v>#N/A</v>
      </c>
    </row>
    <row r="425" spans="1:10" hidden="1" x14ac:dyDescent="0.2">
      <c r="A425" s="19" t="s">
        <v>2392</v>
      </c>
      <c r="B425" t="str">
        <f>IF(NOT(ISNA(VLOOKUP($A425,miplib2017!$A$5:$A$10000,1,0))),"miplib2017",IF(NOT(ISNA(VLOOKUP($A425,miplib2010!$A$5:$A$10000,1,0))),"miplib2010",IF(NOT(ISNA(VLOOKUP($A425,miplib2003!$A$5:$A$10000,1,0))),"miplib2003",IF(NOT(ISNA(VLOOKUP($A425,miplib3!$A$5:$A$10000,1,0))),"miplib3",IF(NOT(ISNA(VLOOKUP($A425,miplib2!$A$5:$A$10000,1,0))),"miplib2",IF(NOT(ISNA(VLOOKUP($A425,coral!$A$5:$A$10000,1,0))),"coral",IF(NOT(ISNA(VLOOKUP($A425,neos!$A$5:$A$10000,1,0))),"neos","COULD NOT FIND")))))))</f>
        <v>coral</v>
      </c>
      <c r="C425" t="str">
        <f t="shared" si="19"/>
        <v>coral/neos-547911</v>
      </c>
      <c r="D425">
        <f t="shared" ca="1" si="21"/>
        <v>693</v>
      </c>
      <c r="E425">
        <f t="shared" ca="1" si="21"/>
        <v>3528</v>
      </c>
      <c r="F425">
        <f>VLOOKUP($A425,cleaning_log!$A$1:$ZZ$9791,MATCH(F$5,cleaning_log!$A$2:$ZZ$2,0),0)</f>
        <v>357</v>
      </c>
      <c r="G425">
        <f>VLOOKUP($A425,cleaning_log!$A$1:$ZZ$9791,MATCH(G$5,cleaning_log!$A$2:$ZZ$2,0),0)</f>
        <v>2352</v>
      </c>
      <c r="H425">
        <f t="shared" ca="1" si="20"/>
        <v>13</v>
      </c>
      <c r="I425">
        <f>VLOOKUP($A425,cleaning_log!$A$1:$ZZ$9791,MATCH(I$5,cleaning_log!$A$2:$ZZ$2,0),0)</f>
        <v>12.4860332423315</v>
      </c>
      <c r="J425">
        <f>VLOOKUP($A425,cleaning_log!$A$1:$ZZ$9791,MATCH(J$5,cleaning_log!$A$2:$ZZ$2,0),0)</f>
        <v>12.4860332423315</v>
      </c>
    </row>
    <row r="426" spans="1:10" hidden="1" x14ac:dyDescent="0.2">
      <c r="A426" s="19" t="s">
        <v>4551</v>
      </c>
      <c r="B426" t="str">
        <f>IF(NOT(ISNA(VLOOKUP($A426,miplib2017!$A$5:$A$10000,1,0))),"miplib2017",IF(NOT(ISNA(VLOOKUP($A426,miplib2010!$A$5:$A$10000,1,0))),"miplib2010",IF(NOT(ISNA(VLOOKUP($A426,miplib2003!$A$5:$A$10000,1,0))),"miplib2003",IF(NOT(ISNA(VLOOKUP($A426,miplib3!$A$5:$A$10000,1,0))),"miplib3",IF(NOT(ISNA(VLOOKUP($A426,miplib2!$A$5:$A$10000,1,0))),"miplib2",IF(NOT(ISNA(VLOOKUP($A426,coral!$A$5:$A$10000,1,0))),"coral",IF(NOT(ISNA(VLOOKUP($A426,neos!$A$5:$A$10000,1,0))),"neos","COULD NOT FIND")))))))</f>
        <v>coral</v>
      </c>
      <c r="C426" t="str">
        <f t="shared" si="19"/>
        <v>coral/neos-548047</v>
      </c>
      <c r="D426">
        <f t="shared" ca="1" si="21"/>
        <v>3970</v>
      </c>
      <c r="E426">
        <f t="shared" ca="1" si="21"/>
        <v>2020</v>
      </c>
      <c r="F426" t="e">
        <f>VLOOKUP($A426,cleaning_log!$A$1:$ZZ$9791,MATCH(F$5,cleaning_log!$A$2:$ZZ$2,0),0)</f>
        <v>#N/A</v>
      </c>
      <c r="G426" t="e">
        <f>VLOOKUP($A426,cleaning_log!$A$1:$ZZ$9791,MATCH(G$5,cleaning_log!$A$2:$ZZ$2,0),0)</f>
        <v>#N/A</v>
      </c>
      <c r="H426" t="str">
        <f t="shared" ca="1" si="20"/>
        <v>?</v>
      </c>
      <c r="I426" t="e">
        <f>VLOOKUP($A426,cleaning_log!$A$1:$ZZ$9791,MATCH(I$5,cleaning_log!$A$2:$ZZ$2,0),0)</f>
        <v>#N/A</v>
      </c>
      <c r="J426" t="e">
        <f>VLOOKUP($A426,cleaning_log!$A$1:$ZZ$9791,MATCH(J$5,cleaning_log!$A$2:$ZZ$2,0),0)</f>
        <v>#N/A</v>
      </c>
    </row>
    <row r="427" spans="1:10" hidden="1" x14ac:dyDescent="0.2">
      <c r="A427" s="19" t="s">
        <v>4552</v>
      </c>
      <c r="B427" t="str">
        <f>IF(NOT(ISNA(VLOOKUP($A427,miplib2017!$A$5:$A$10000,1,0))),"miplib2017",IF(NOT(ISNA(VLOOKUP($A427,miplib2010!$A$5:$A$10000,1,0))),"miplib2010",IF(NOT(ISNA(VLOOKUP($A427,miplib2003!$A$5:$A$10000,1,0))),"miplib2003",IF(NOT(ISNA(VLOOKUP($A427,miplib3!$A$5:$A$10000,1,0))),"miplib3",IF(NOT(ISNA(VLOOKUP($A427,miplib2!$A$5:$A$10000,1,0))),"miplib2",IF(NOT(ISNA(VLOOKUP($A427,coral!$A$5:$A$10000,1,0))),"coral",IF(NOT(ISNA(VLOOKUP($A427,neos!$A$5:$A$10000,1,0))),"neos","COULD NOT FIND")))))))</f>
        <v>coral</v>
      </c>
      <c r="C427" t="str">
        <f t="shared" si="19"/>
        <v>coral/neos-548251</v>
      </c>
      <c r="D427">
        <f t="shared" ca="1" si="21"/>
        <v>2386</v>
      </c>
      <c r="E427">
        <f t="shared" ca="1" si="21"/>
        <v>1922</v>
      </c>
      <c r="F427" t="e">
        <f>VLOOKUP($A427,cleaning_log!$A$1:$ZZ$9791,MATCH(F$5,cleaning_log!$A$2:$ZZ$2,0),0)</f>
        <v>#N/A</v>
      </c>
      <c r="G427" t="e">
        <f>VLOOKUP($A427,cleaning_log!$A$1:$ZZ$9791,MATCH(G$5,cleaning_log!$A$2:$ZZ$2,0),0)</f>
        <v>#N/A</v>
      </c>
      <c r="H427" t="str">
        <f t="shared" ca="1" si="20"/>
        <v>?</v>
      </c>
      <c r="I427" t="e">
        <f>VLOOKUP($A427,cleaning_log!$A$1:$ZZ$9791,MATCH(I$5,cleaning_log!$A$2:$ZZ$2,0),0)</f>
        <v>#N/A</v>
      </c>
      <c r="J427" t="e">
        <f>VLOOKUP($A427,cleaning_log!$A$1:$ZZ$9791,MATCH(J$5,cleaning_log!$A$2:$ZZ$2,0),0)</f>
        <v>#N/A</v>
      </c>
    </row>
    <row r="428" spans="1:10" hidden="1" x14ac:dyDescent="0.2">
      <c r="A428" s="19" t="s">
        <v>4553</v>
      </c>
      <c r="B428" t="str">
        <f>IF(NOT(ISNA(VLOOKUP($A428,miplib2017!$A$5:$A$10000,1,0))),"miplib2017",IF(NOT(ISNA(VLOOKUP($A428,miplib2010!$A$5:$A$10000,1,0))),"miplib2010",IF(NOT(ISNA(VLOOKUP($A428,miplib2003!$A$5:$A$10000,1,0))),"miplib2003",IF(NOT(ISNA(VLOOKUP($A428,miplib3!$A$5:$A$10000,1,0))),"miplib3",IF(NOT(ISNA(VLOOKUP($A428,miplib2!$A$5:$A$10000,1,0))),"miplib2",IF(NOT(ISNA(VLOOKUP($A428,coral!$A$5:$A$10000,1,0))),"coral",IF(NOT(ISNA(VLOOKUP($A428,neos!$A$5:$A$10000,1,0))),"neos","COULD NOT FIND")))))))</f>
        <v>coral</v>
      </c>
      <c r="C428" t="str">
        <f t="shared" si="19"/>
        <v>coral/neos-551991</v>
      </c>
      <c r="D428">
        <f t="shared" ca="1" si="21"/>
        <v>3332</v>
      </c>
      <c r="E428">
        <f t="shared" ca="1" si="21"/>
        <v>1730</v>
      </c>
      <c r="F428" t="e">
        <f>VLOOKUP($A428,cleaning_log!$A$1:$ZZ$9791,MATCH(F$5,cleaning_log!$A$2:$ZZ$2,0),0)</f>
        <v>#N/A</v>
      </c>
      <c r="G428" t="e">
        <f>VLOOKUP($A428,cleaning_log!$A$1:$ZZ$9791,MATCH(G$5,cleaning_log!$A$2:$ZZ$2,0),0)</f>
        <v>#N/A</v>
      </c>
      <c r="H428" t="str">
        <f t="shared" ca="1" si="20"/>
        <v>?</v>
      </c>
      <c r="I428" t="e">
        <f>VLOOKUP($A428,cleaning_log!$A$1:$ZZ$9791,MATCH(I$5,cleaning_log!$A$2:$ZZ$2,0),0)</f>
        <v>#N/A</v>
      </c>
      <c r="J428" t="e">
        <f>VLOOKUP($A428,cleaning_log!$A$1:$ZZ$9791,MATCH(J$5,cleaning_log!$A$2:$ZZ$2,0),0)</f>
        <v>#N/A</v>
      </c>
    </row>
    <row r="429" spans="1:10" hidden="1" x14ac:dyDescent="0.2">
      <c r="A429" s="19" t="s">
        <v>4554</v>
      </c>
      <c r="B429" t="str">
        <f>IF(NOT(ISNA(VLOOKUP($A429,miplib2017!$A$5:$A$10000,1,0))),"miplib2017",IF(NOT(ISNA(VLOOKUP($A429,miplib2010!$A$5:$A$10000,1,0))),"miplib2010",IF(NOT(ISNA(VLOOKUP($A429,miplib2003!$A$5:$A$10000,1,0))),"miplib2003",IF(NOT(ISNA(VLOOKUP($A429,miplib3!$A$5:$A$10000,1,0))),"miplib3",IF(NOT(ISNA(VLOOKUP($A429,miplib2!$A$5:$A$10000,1,0))),"miplib2",IF(NOT(ISNA(VLOOKUP($A429,coral!$A$5:$A$10000,1,0))),"coral",IF(NOT(ISNA(VLOOKUP($A429,neos!$A$5:$A$10000,1,0))),"neos","COULD NOT FIND")))))))</f>
        <v>coral</v>
      </c>
      <c r="C429" t="str">
        <f t="shared" si="19"/>
        <v>coral/neos-555001</v>
      </c>
      <c r="D429">
        <f t="shared" ca="1" si="21"/>
        <v>3474</v>
      </c>
      <c r="E429">
        <f t="shared" ca="1" si="21"/>
        <v>3855</v>
      </c>
      <c r="F429" t="e">
        <f>VLOOKUP($A429,cleaning_log!$A$1:$ZZ$9791,MATCH(F$5,cleaning_log!$A$2:$ZZ$2,0),0)</f>
        <v>#N/A</v>
      </c>
      <c r="G429" t="e">
        <f>VLOOKUP($A429,cleaning_log!$A$1:$ZZ$9791,MATCH(G$5,cleaning_log!$A$2:$ZZ$2,0),0)</f>
        <v>#N/A</v>
      </c>
      <c r="H429" t="str">
        <f t="shared" ca="1" si="20"/>
        <v>?</v>
      </c>
      <c r="I429" t="e">
        <f>VLOOKUP($A429,cleaning_log!$A$1:$ZZ$9791,MATCH(I$5,cleaning_log!$A$2:$ZZ$2,0),0)</f>
        <v>#N/A</v>
      </c>
      <c r="J429" t="e">
        <f>VLOOKUP($A429,cleaning_log!$A$1:$ZZ$9791,MATCH(J$5,cleaning_log!$A$2:$ZZ$2,0),0)</f>
        <v>#N/A</v>
      </c>
    </row>
    <row r="430" spans="1:10" hidden="1" x14ac:dyDescent="0.2">
      <c r="A430" s="19" t="s">
        <v>2399</v>
      </c>
      <c r="B430" t="str">
        <f>IF(NOT(ISNA(VLOOKUP($A430,miplib2017!$A$5:$A$10000,1,0))),"miplib2017",IF(NOT(ISNA(VLOOKUP($A430,miplib2010!$A$5:$A$10000,1,0))),"miplib2010",IF(NOT(ISNA(VLOOKUP($A430,miplib2003!$A$5:$A$10000,1,0))),"miplib2003",IF(NOT(ISNA(VLOOKUP($A430,miplib3!$A$5:$A$10000,1,0))),"miplib3",IF(NOT(ISNA(VLOOKUP($A430,miplib2!$A$5:$A$10000,1,0))),"miplib2",IF(NOT(ISNA(VLOOKUP($A430,coral!$A$5:$A$10000,1,0))),"coral",IF(NOT(ISNA(VLOOKUP($A430,neos!$A$5:$A$10000,1,0))),"neos","COULD NOT FIND")))))))</f>
        <v>coral</v>
      </c>
      <c r="C430" t="str">
        <f t="shared" si="19"/>
        <v>coral/neos-555298</v>
      </c>
      <c r="D430">
        <f t="shared" ca="1" si="21"/>
        <v>2755</v>
      </c>
      <c r="E430">
        <f t="shared" ca="1" si="21"/>
        <v>4827</v>
      </c>
      <c r="F430">
        <f>VLOOKUP($A430,cleaning_log!$A$1:$ZZ$9791,MATCH(F$5,cleaning_log!$A$2:$ZZ$2,0),0)</f>
        <v>2672</v>
      </c>
      <c r="G430">
        <f>VLOOKUP($A430,cleaning_log!$A$1:$ZZ$9791,MATCH(G$5,cleaning_log!$A$2:$ZZ$2,0),0)</f>
        <v>4645</v>
      </c>
      <c r="H430">
        <f t="shared" ca="1" si="20"/>
        <v>1174300</v>
      </c>
      <c r="I430">
        <f>VLOOKUP($A430,cleaning_log!$A$1:$ZZ$9791,MATCH(I$5,cleaning_log!$A$2:$ZZ$2,0),0)</f>
        <v>1097032.4610301701</v>
      </c>
      <c r="J430">
        <f>VLOOKUP($A430,cleaning_log!$A$1:$ZZ$9791,MATCH(J$5,cleaning_log!$A$2:$ZZ$2,0),0)</f>
        <v>1174300</v>
      </c>
    </row>
    <row r="431" spans="1:10" hidden="1" x14ac:dyDescent="0.2">
      <c r="A431" s="19" t="s">
        <v>4555</v>
      </c>
      <c r="B431" t="str">
        <f>IF(NOT(ISNA(VLOOKUP($A431,miplib2017!$A$5:$A$10000,1,0))),"miplib2017",IF(NOT(ISNA(VLOOKUP($A431,miplib2010!$A$5:$A$10000,1,0))),"miplib2010",IF(NOT(ISNA(VLOOKUP($A431,miplib2003!$A$5:$A$10000,1,0))),"miplib2003",IF(NOT(ISNA(VLOOKUP($A431,miplib3!$A$5:$A$10000,1,0))),"miplib3",IF(NOT(ISNA(VLOOKUP($A431,miplib2!$A$5:$A$10000,1,0))),"miplib2",IF(NOT(ISNA(VLOOKUP($A431,coral!$A$5:$A$10000,1,0))),"coral",IF(NOT(ISNA(VLOOKUP($A431,neos!$A$5:$A$10000,1,0))),"neos","COULD NOT FIND")))))))</f>
        <v>coral</v>
      </c>
      <c r="C431" t="str">
        <f t="shared" si="19"/>
        <v>coral/neos-555343</v>
      </c>
      <c r="D431">
        <f t="shared" ca="1" si="21"/>
        <v>3326</v>
      </c>
      <c r="E431">
        <f t="shared" ca="1" si="21"/>
        <v>3815</v>
      </c>
      <c r="F431" t="e">
        <f>VLOOKUP($A431,cleaning_log!$A$1:$ZZ$9791,MATCH(F$5,cleaning_log!$A$2:$ZZ$2,0),0)</f>
        <v>#N/A</v>
      </c>
      <c r="G431" t="e">
        <f>VLOOKUP($A431,cleaning_log!$A$1:$ZZ$9791,MATCH(G$5,cleaning_log!$A$2:$ZZ$2,0),0)</f>
        <v>#N/A</v>
      </c>
      <c r="H431" t="str">
        <f t="shared" ca="1" si="20"/>
        <v>?</v>
      </c>
      <c r="I431" t="e">
        <f>VLOOKUP($A431,cleaning_log!$A$1:$ZZ$9791,MATCH(I$5,cleaning_log!$A$2:$ZZ$2,0),0)</f>
        <v>#N/A</v>
      </c>
      <c r="J431" t="e">
        <f>VLOOKUP($A431,cleaning_log!$A$1:$ZZ$9791,MATCH(J$5,cleaning_log!$A$2:$ZZ$2,0),0)</f>
        <v>#N/A</v>
      </c>
    </row>
    <row r="432" spans="1:10" hidden="1" x14ac:dyDescent="0.2">
      <c r="A432" t="s">
        <v>2408</v>
      </c>
      <c r="B432" t="str">
        <f>IF(NOT(ISNA(VLOOKUP($A432,miplib2017!$A$5:$A$10000,1,0))),"miplib2017",IF(NOT(ISNA(VLOOKUP($A432,miplib2010!$A$5:$A$10000,1,0))),"miplib2010",IF(NOT(ISNA(VLOOKUP($A432,miplib2003!$A$5:$A$10000,1,0))),"miplib2003",IF(NOT(ISNA(VLOOKUP($A432,miplib3!$A$5:$A$10000,1,0))),"miplib3",IF(NOT(ISNA(VLOOKUP($A432,miplib2!$A$5:$A$10000,1,0))),"miplib2",IF(NOT(ISNA(VLOOKUP($A432,coral!$A$5:$A$10000,1,0))),"coral",IF(NOT(ISNA(VLOOKUP($A432,neos!$A$5:$A$10000,1,0))),"neos","COULD NOT FIND")))))))</f>
        <v>miplib2010</v>
      </c>
      <c r="C432" t="str">
        <f t="shared" si="19"/>
        <v>miplib2010/neos-555424</v>
      </c>
      <c r="D432">
        <f t="shared" ca="1" si="21"/>
        <v>2676</v>
      </c>
      <c r="E432">
        <f t="shared" ca="1" si="21"/>
        <v>3815</v>
      </c>
      <c r="F432">
        <f>VLOOKUP($A432,cleaning_log!$A$1:$ZZ$9791,MATCH(F$5,cleaning_log!$A$2:$ZZ$2,0),0)</f>
        <v>2452</v>
      </c>
      <c r="G432">
        <f>VLOOKUP($A432,cleaning_log!$A$1:$ZZ$9791,MATCH(G$5,cleaning_log!$A$2:$ZZ$2,0),0)</f>
        <v>3538</v>
      </c>
      <c r="H432">
        <f t="shared" ca="1" si="20"/>
        <v>1286800</v>
      </c>
      <c r="I432">
        <f>VLOOKUP($A432,cleaning_log!$A$1:$ZZ$9791,MATCH(I$5,cleaning_log!$A$2:$ZZ$2,0),0)</f>
        <v>1196312.5494395499</v>
      </c>
      <c r="J432">
        <f>VLOOKUP($A432,cleaning_log!$A$1:$ZZ$9791,MATCH(J$5,cleaning_log!$A$2:$ZZ$2,0),0)</f>
        <v>1286800</v>
      </c>
    </row>
    <row r="433" spans="1:10" hidden="1" x14ac:dyDescent="0.2">
      <c r="A433" s="19" t="s">
        <v>2417</v>
      </c>
      <c r="B433" t="str">
        <f>IF(NOT(ISNA(VLOOKUP($A433,miplib2017!$A$5:$A$10000,1,0))),"miplib2017",IF(NOT(ISNA(VLOOKUP($A433,miplib2010!$A$5:$A$10000,1,0))),"miplib2010",IF(NOT(ISNA(VLOOKUP($A433,miplib2003!$A$5:$A$10000,1,0))),"miplib2003",IF(NOT(ISNA(VLOOKUP($A433,miplib3!$A$5:$A$10000,1,0))),"miplib3",IF(NOT(ISNA(VLOOKUP($A433,miplib2!$A$5:$A$10000,1,0))),"miplib2",IF(NOT(ISNA(VLOOKUP($A433,coral!$A$5:$A$10000,1,0))),"coral",IF(NOT(ISNA(VLOOKUP($A433,neos!$A$5:$A$10000,1,0))),"neos","COULD NOT FIND")))))))</f>
        <v>coral</v>
      </c>
      <c r="C433" t="str">
        <f t="shared" si="19"/>
        <v>coral/neos-555694</v>
      </c>
      <c r="D433">
        <f t="shared" ca="1" si="21"/>
        <v>1948</v>
      </c>
      <c r="E433">
        <f t="shared" ca="1" si="21"/>
        <v>4139</v>
      </c>
      <c r="F433">
        <f>VLOOKUP($A433,cleaning_log!$A$1:$ZZ$9791,MATCH(F$5,cleaning_log!$A$2:$ZZ$2,0),0)</f>
        <v>649</v>
      </c>
      <c r="G433">
        <f>VLOOKUP($A433,cleaning_log!$A$1:$ZZ$9791,MATCH(G$5,cleaning_log!$A$2:$ZZ$2,0),0)</f>
        <v>2897</v>
      </c>
      <c r="H433">
        <f t="shared" ca="1" si="20"/>
        <v>18.399999999999999</v>
      </c>
      <c r="I433">
        <f>VLOOKUP($A433,cleaning_log!$A$1:$ZZ$9791,MATCH(I$5,cleaning_log!$A$2:$ZZ$2,0),0)</f>
        <v>16.499999999999901</v>
      </c>
      <c r="J433">
        <f>VLOOKUP($A433,cleaning_log!$A$1:$ZZ$9791,MATCH(J$5,cleaning_log!$A$2:$ZZ$2,0),0)</f>
        <v>16.9761904761904</v>
      </c>
    </row>
    <row r="434" spans="1:10" hidden="1" x14ac:dyDescent="0.2">
      <c r="A434" s="19" t="s">
        <v>2439</v>
      </c>
      <c r="B434" t="str">
        <f>IF(NOT(ISNA(VLOOKUP($A434,miplib2017!$A$5:$A$10000,1,0))),"miplib2017",IF(NOT(ISNA(VLOOKUP($A434,miplib2010!$A$5:$A$10000,1,0))),"miplib2010",IF(NOT(ISNA(VLOOKUP($A434,miplib2003!$A$5:$A$10000,1,0))),"miplib2003",IF(NOT(ISNA(VLOOKUP($A434,miplib3!$A$5:$A$10000,1,0))),"miplib3",IF(NOT(ISNA(VLOOKUP($A434,miplib2!$A$5:$A$10000,1,0))),"miplib2",IF(NOT(ISNA(VLOOKUP($A434,coral!$A$5:$A$10000,1,0))),"coral",IF(NOT(ISNA(VLOOKUP($A434,neos!$A$5:$A$10000,1,0))),"neos","COULD NOT FIND")))))))</f>
        <v>coral</v>
      </c>
      <c r="C434" t="str">
        <f t="shared" si="19"/>
        <v>coral/neos-555771</v>
      </c>
      <c r="D434">
        <f t="shared" ca="1" si="21"/>
        <v>1978</v>
      </c>
      <c r="E434">
        <f t="shared" ca="1" si="21"/>
        <v>4170</v>
      </c>
      <c r="F434">
        <f>VLOOKUP($A434,cleaning_log!$A$1:$ZZ$9791,MATCH(F$5,cleaning_log!$A$2:$ZZ$2,0),0)</f>
        <v>656</v>
      </c>
      <c r="G434">
        <f>VLOOKUP($A434,cleaning_log!$A$1:$ZZ$9791,MATCH(G$5,cleaning_log!$A$2:$ZZ$2,0),0)</f>
        <v>2907</v>
      </c>
      <c r="H434">
        <f t="shared" ca="1" si="20"/>
        <v>18.600000000000001</v>
      </c>
      <c r="I434">
        <f>VLOOKUP($A434,cleaning_log!$A$1:$ZZ$9791,MATCH(I$5,cleaning_log!$A$2:$ZZ$2,0),0)</f>
        <v>16.6999999999999</v>
      </c>
      <c r="J434">
        <f>VLOOKUP($A434,cleaning_log!$A$1:$ZZ$9791,MATCH(J$5,cleaning_log!$A$2:$ZZ$2,0),0)</f>
        <v>17.176190476190399</v>
      </c>
    </row>
    <row r="435" spans="1:10" hidden="1" x14ac:dyDescent="0.2">
      <c r="A435" s="19" t="s">
        <v>4556</v>
      </c>
      <c r="B435" t="str">
        <f>IF(NOT(ISNA(VLOOKUP($A435,miplib2017!$A$5:$A$10000,1,0))),"miplib2017",IF(NOT(ISNA(VLOOKUP($A435,miplib2010!$A$5:$A$10000,1,0))),"miplib2010",IF(NOT(ISNA(VLOOKUP($A435,miplib2003!$A$5:$A$10000,1,0))),"miplib2003",IF(NOT(ISNA(VLOOKUP($A435,miplib3!$A$5:$A$10000,1,0))),"miplib3",IF(NOT(ISNA(VLOOKUP($A435,miplib2!$A$5:$A$10000,1,0))),"miplib2",IF(NOT(ISNA(VLOOKUP($A435,coral!$A$5:$A$10000,1,0))),"coral",IF(NOT(ISNA(VLOOKUP($A435,neos!$A$5:$A$10000,1,0))),"neos","COULD NOT FIND")))))))</f>
        <v>coral</v>
      </c>
      <c r="C435" t="str">
        <f t="shared" si="19"/>
        <v>coral/neos-555884</v>
      </c>
      <c r="D435">
        <f t="shared" ca="1" si="21"/>
        <v>4331</v>
      </c>
      <c r="E435">
        <f t="shared" ca="1" si="21"/>
        <v>3815</v>
      </c>
      <c r="F435" t="e">
        <f>VLOOKUP($A435,cleaning_log!$A$1:$ZZ$9791,MATCH(F$5,cleaning_log!$A$2:$ZZ$2,0),0)</f>
        <v>#N/A</v>
      </c>
      <c r="G435" t="e">
        <f>VLOOKUP($A435,cleaning_log!$A$1:$ZZ$9791,MATCH(G$5,cleaning_log!$A$2:$ZZ$2,0),0)</f>
        <v>#N/A</v>
      </c>
      <c r="H435" t="str">
        <f t="shared" ca="1" si="20"/>
        <v>?</v>
      </c>
      <c r="I435" t="e">
        <f>VLOOKUP($A435,cleaning_log!$A$1:$ZZ$9791,MATCH(I$5,cleaning_log!$A$2:$ZZ$2,0),0)</f>
        <v>#N/A</v>
      </c>
      <c r="J435" t="e">
        <f>VLOOKUP($A435,cleaning_log!$A$1:$ZZ$9791,MATCH(J$5,cleaning_log!$A$2:$ZZ$2,0),0)</f>
        <v>#N/A</v>
      </c>
    </row>
    <row r="436" spans="1:10" hidden="1" x14ac:dyDescent="0.2">
      <c r="A436" s="19" t="s">
        <v>2460</v>
      </c>
      <c r="B436" t="str">
        <f>IF(NOT(ISNA(VLOOKUP($A436,miplib2017!$A$5:$A$10000,1,0))),"miplib2017",IF(NOT(ISNA(VLOOKUP($A436,miplib2010!$A$5:$A$10000,1,0))),"miplib2010",IF(NOT(ISNA(VLOOKUP($A436,miplib2003!$A$5:$A$10000,1,0))),"miplib2003",IF(NOT(ISNA(VLOOKUP($A436,miplib3!$A$5:$A$10000,1,0))),"miplib3",IF(NOT(ISNA(VLOOKUP($A436,miplib2!$A$5:$A$10000,1,0))),"miplib2",IF(NOT(ISNA(VLOOKUP($A436,coral!$A$5:$A$10000,1,0))),"coral",IF(NOT(ISNA(VLOOKUP($A436,neos!$A$5:$A$10000,1,0))),"neos","COULD NOT FIND")))))))</f>
        <v>coral</v>
      </c>
      <c r="C436" t="str">
        <f t="shared" si="19"/>
        <v>coral/neos-555927</v>
      </c>
      <c r="D436">
        <f t="shared" ca="1" si="21"/>
        <v>1403</v>
      </c>
      <c r="E436">
        <f t="shared" ca="1" si="21"/>
        <v>1945</v>
      </c>
      <c r="F436">
        <f>VLOOKUP($A436,cleaning_log!$A$1:$ZZ$9791,MATCH(F$5,cleaning_log!$A$2:$ZZ$2,0),0)</f>
        <v>1045</v>
      </c>
      <c r="G436">
        <f>VLOOKUP($A436,cleaning_log!$A$1:$ZZ$9791,MATCH(G$5,cleaning_log!$A$2:$ZZ$2,0),0)</f>
        <v>1778</v>
      </c>
      <c r="H436">
        <f t="shared" ca="1" si="20"/>
        <v>690000</v>
      </c>
      <c r="I436">
        <f>VLOOKUP($A436,cleaning_log!$A$1:$ZZ$9791,MATCH(I$5,cleaning_log!$A$2:$ZZ$2,0),0)</f>
        <v>608345.70845024905</v>
      </c>
      <c r="J436">
        <f>VLOOKUP($A436,cleaning_log!$A$1:$ZZ$9791,MATCH(J$5,cleaning_log!$A$2:$ZZ$2,0),0)</f>
        <v>676500</v>
      </c>
    </row>
    <row r="437" spans="1:10" hidden="1" x14ac:dyDescent="0.2">
      <c r="A437" s="19" t="s">
        <v>4557</v>
      </c>
      <c r="B437" t="str">
        <f>IF(NOT(ISNA(VLOOKUP($A437,miplib2017!$A$5:$A$10000,1,0))),"miplib2017",IF(NOT(ISNA(VLOOKUP($A437,miplib2010!$A$5:$A$10000,1,0))),"miplib2010",IF(NOT(ISNA(VLOOKUP($A437,miplib2003!$A$5:$A$10000,1,0))),"miplib2003",IF(NOT(ISNA(VLOOKUP($A437,miplib3!$A$5:$A$10000,1,0))),"miplib3",IF(NOT(ISNA(VLOOKUP($A437,miplib2!$A$5:$A$10000,1,0))),"miplib2",IF(NOT(ISNA(VLOOKUP($A437,coral!$A$5:$A$10000,1,0))),"coral",IF(NOT(ISNA(VLOOKUP($A437,neos!$A$5:$A$10000,1,0))),"neos","COULD NOT FIND")))))))</f>
        <v>coral</v>
      </c>
      <c r="C437" t="str">
        <f t="shared" si="19"/>
        <v>coral/neos-565672</v>
      </c>
      <c r="D437">
        <f t="shared" ca="1" si="21"/>
        <v>318334</v>
      </c>
      <c r="E437">
        <f t="shared" ca="1" si="21"/>
        <v>190589</v>
      </c>
      <c r="F437" t="e">
        <f>VLOOKUP($A437,cleaning_log!$A$1:$ZZ$9791,MATCH(F$5,cleaning_log!$A$2:$ZZ$2,0),0)</f>
        <v>#N/A</v>
      </c>
      <c r="G437" t="e">
        <f>VLOOKUP($A437,cleaning_log!$A$1:$ZZ$9791,MATCH(G$5,cleaning_log!$A$2:$ZZ$2,0),0)</f>
        <v>#N/A</v>
      </c>
      <c r="H437" t="str">
        <f t="shared" ca="1" si="20"/>
        <v>?</v>
      </c>
      <c r="I437" t="e">
        <f>VLOOKUP($A437,cleaning_log!$A$1:$ZZ$9791,MATCH(I$5,cleaning_log!$A$2:$ZZ$2,0),0)</f>
        <v>#N/A</v>
      </c>
      <c r="J437" t="e">
        <f>VLOOKUP($A437,cleaning_log!$A$1:$ZZ$9791,MATCH(J$5,cleaning_log!$A$2:$ZZ$2,0),0)</f>
        <v>#N/A</v>
      </c>
    </row>
    <row r="438" spans="1:10" x14ac:dyDescent="0.2">
      <c r="A438" s="19" t="s">
        <v>4558</v>
      </c>
      <c r="B438" t="str">
        <f>IF(NOT(ISNA(VLOOKUP($A438,miplib2017!$A$5:$A$10000,1,0))),"miplib2017",IF(NOT(ISNA(VLOOKUP($A438,miplib2010!$A$5:$A$10000,1,0))),"miplib2010",IF(NOT(ISNA(VLOOKUP($A438,miplib2003!$A$5:$A$10000,1,0))),"miplib2003",IF(NOT(ISNA(VLOOKUP($A438,miplib3!$A$5:$A$10000,1,0))),"miplib3",IF(NOT(ISNA(VLOOKUP($A438,miplib2!$A$5:$A$10000,1,0))),"miplib2",IF(NOT(ISNA(VLOOKUP($A438,coral!$A$5:$A$10000,1,0))),"coral",IF(NOT(ISNA(VLOOKUP($A438,neos!$A$5:$A$10000,1,0))),"neos","COULD NOT FIND")))))))</f>
        <v>coral</v>
      </c>
      <c r="C438" t="str">
        <f t="shared" si="19"/>
        <v>coral/neos-565815</v>
      </c>
      <c r="D438">
        <f t="shared" ca="1" si="21"/>
        <v>15413</v>
      </c>
      <c r="E438">
        <f t="shared" ca="1" si="21"/>
        <v>1276</v>
      </c>
      <c r="F438" t="e">
        <f>VLOOKUP($A438,cleaning_log!$A$1:$ZZ$9791,MATCH(F$5,cleaning_log!$A$2:$ZZ$2,0),0)</f>
        <v>#N/A</v>
      </c>
      <c r="G438" t="e">
        <f>VLOOKUP($A438,cleaning_log!$A$1:$ZZ$9791,MATCH(G$5,cleaning_log!$A$2:$ZZ$2,0),0)</f>
        <v>#N/A</v>
      </c>
      <c r="H438">
        <f t="shared" ca="1" si="20"/>
        <v>14</v>
      </c>
      <c r="I438" t="e">
        <f>VLOOKUP($A438,cleaning_log!$A$1:$ZZ$9791,MATCH(I$5,cleaning_log!$A$2:$ZZ$2,0),0)</f>
        <v>#N/A</v>
      </c>
      <c r="J438" t="e">
        <f>VLOOKUP($A438,cleaning_log!$A$1:$ZZ$9791,MATCH(J$5,cleaning_log!$A$2:$ZZ$2,0),0)</f>
        <v>#N/A</v>
      </c>
    </row>
    <row r="439" spans="1:10" hidden="1" x14ac:dyDescent="0.2">
      <c r="A439" s="19" t="s">
        <v>2480</v>
      </c>
      <c r="B439" t="str">
        <f>IF(NOT(ISNA(VLOOKUP($A439,miplib2017!$A$5:$A$10000,1,0))),"miplib2017",IF(NOT(ISNA(VLOOKUP($A439,miplib2010!$A$5:$A$10000,1,0))),"miplib2010",IF(NOT(ISNA(VLOOKUP($A439,miplib2003!$A$5:$A$10000,1,0))),"miplib2003",IF(NOT(ISNA(VLOOKUP($A439,miplib3!$A$5:$A$10000,1,0))),"miplib3",IF(NOT(ISNA(VLOOKUP($A439,miplib2!$A$5:$A$10000,1,0))),"miplib2",IF(NOT(ISNA(VLOOKUP($A439,coral!$A$5:$A$10000,1,0))),"coral",IF(NOT(ISNA(VLOOKUP($A439,neos!$A$5:$A$10000,1,0))),"neos","COULD NOT FIND")))))))</f>
        <v>coral</v>
      </c>
      <c r="C439" t="str">
        <f t="shared" si="19"/>
        <v>coral/neos-570431</v>
      </c>
      <c r="D439">
        <f t="shared" ca="1" si="21"/>
        <v>931</v>
      </c>
      <c r="E439">
        <f t="shared" ca="1" si="21"/>
        <v>511</v>
      </c>
      <c r="F439">
        <f>VLOOKUP($A439,cleaning_log!$A$1:$ZZ$9791,MATCH(F$5,cleaning_log!$A$2:$ZZ$2,0),0)</f>
        <v>925</v>
      </c>
      <c r="G439">
        <f>VLOOKUP($A439,cleaning_log!$A$1:$ZZ$9791,MATCH(G$5,cleaning_log!$A$2:$ZZ$2,0),0)</f>
        <v>495</v>
      </c>
      <c r="H439">
        <f t="shared" ca="1" si="20"/>
        <v>9</v>
      </c>
      <c r="I439">
        <f>VLOOKUP($A439,cleaning_log!$A$1:$ZZ$9791,MATCH(I$5,cleaning_log!$A$2:$ZZ$2,0),0)</f>
        <v>3.6608367626886098</v>
      </c>
      <c r="J439">
        <f>VLOOKUP($A439,cleaning_log!$A$1:$ZZ$9791,MATCH(J$5,cleaning_log!$A$2:$ZZ$2,0),0)</f>
        <v>3.6608367626886098</v>
      </c>
    </row>
    <row r="440" spans="1:10" hidden="1" x14ac:dyDescent="0.2">
      <c r="A440" s="19" t="s">
        <v>4559</v>
      </c>
      <c r="B440" t="str">
        <f>IF(NOT(ISNA(VLOOKUP($A440,miplib2017!$A$5:$A$10000,1,0))),"miplib2017",IF(NOT(ISNA(VLOOKUP($A440,miplib2010!$A$5:$A$10000,1,0))),"miplib2010",IF(NOT(ISNA(VLOOKUP($A440,miplib2003!$A$5:$A$10000,1,0))),"miplib2003",IF(NOT(ISNA(VLOOKUP($A440,miplib3!$A$5:$A$10000,1,0))),"miplib3",IF(NOT(ISNA(VLOOKUP($A440,miplib2!$A$5:$A$10000,1,0))),"miplib2",IF(NOT(ISNA(VLOOKUP($A440,coral!$A$5:$A$10000,1,0))),"coral",IF(NOT(ISNA(VLOOKUP($A440,neos!$A$5:$A$10000,1,0))),"neos","COULD NOT FIND")))))))</f>
        <v>coral</v>
      </c>
      <c r="C440" t="str">
        <f t="shared" si="19"/>
        <v>coral/neos-574665</v>
      </c>
      <c r="D440">
        <f t="shared" ca="1" si="21"/>
        <v>3790</v>
      </c>
      <c r="E440">
        <f t="shared" ca="1" si="21"/>
        <v>740</v>
      </c>
      <c r="F440" t="e">
        <f>VLOOKUP($A440,cleaning_log!$A$1:$ZZ$9791,MATCH(F$5,cleaning_log!$A$2:$ZZ$2,0),0)</f>
        <v>#N/A</v>
      </c>
      <c r="G440" t="e">
        <f>VLOOKUP($A440,cleaning_log!$A$1:$ZZ$9791,MATCH(G$5,cleaning_log!$A$2:$ZZ$2,0),0)</f>
        <v>#N/A</v>
      </c>
      <c r="H440" t="str">
        <f t="shared" ca="1" si="20"/>
        <v>?</v>
      </c>
      <c r="I440" t="e">
        <f>VLOOKUP($A440,cleaning_log!$A$1:$ZZ$9791,MATCH(I$5,cleaning_log!$A$2:$ZZ$2,0),0)</f>
        <v>#N/A</v>
      </c>
      <c r="J440" t="e">
        <f>VLOOKUP($A440,cleaning_log!$A$1:$ZZ$9791,MATCH(J$5,cleaning_log!$A$2:$ZZ$2,0),0)</f>
        <v>#N/A</v>
      </c>
    </row>
    <row r="441" spans="1:10" hidden="1" x14ac:dyDescent="0.2">
      <c r="A441" s="19" t="s">
        <v>4560</v>
      </c>
      <c r="B441" t="str">
        <f>IF(NOT(ISNA(VLOOKUP($A441,miplib2017!$A$5:$A$10000,1,0))),"miplib2017",IF(NOT(ISNA(VLOOKUP($A441,miplib2010!$A$5:$A$10000,1,0))),"miplib2010",IF(NOT(ISNA(VLOOKUP($A441,miplib2003!$A$5:$A$10000,1,0))),"miplib2003",IF(NOT(ISNA(VLOOKUP($A441,miplib3!$A$5:$A$10000,1,0))),"miplib3",IF(NOT(ISNA(VLOOKUP($A441,miplib2!$A$5:$A$10000,1,0))),"miplib2",IF(NOT(ISNA(VLOOKUP($A441,coral!$A$5:$A$10000,1,0))),"coral",IF(NOT(ISNA(VLOOKUP($A441,neos!$A$5:$A$10000,1,0))),"neos","COULD NOT FIND")))))))</f>
        <v>coral</v>
      </c>
      <c r="C441" t="str">
        <f t="shared" si="19"/>
        <v>coral/neos-578379</v>
      </c>
      <c r="D441">
        <f t="shared" ca="1" si="21"/>
        <v>21703</v>
      </c>
      <c r="E441">
        <f t="shared" ca="1" si="21"/>
        <v>17010</v>
      </c>
      <c r="F441" t="e">
        <f>VLOOKUP($A441,cleaning_log!$A$1:$ZZ$9791,MATCH(F$5,cleaning_log!$A$2:$ZZ$2,0),0)</f>
        <v>#N/A</v>
      </c>
      <c r="G441" t="e">
        <f>VLOOKUP($A441,cleaning_log!$A$1:$ZZ$9791,MATCH(G$5,cleaning_log!$A$2:$ZZ$2,0),0)</f>
        <v>#N/A</v>
      </c>
      <c r="H441" t="str">
        <f t="shared" ca="1" si="20"/>
        <v>?</v>
      </c>
      <c r="I441" t="e">
        <f>VLOOKUP($A441,cleaning_log!$A$1:$ZZ$9791,MATCH(I$5,cleaning_log!$A$2:$ZZ$2,0),0)</f>
        <v>#N/A</v>
      </c>
      <c r="J441" t="e">
        <f>VLOOKUP($A441,cleaning_log!$A$1:$ZZ$9791,MATCH(J$5,cleaning_log!$A$2:$ZZ$2,0),0)</f>
        <v>#N/A</v>
      </c>
    </row>
    <row r="442" spans="1:10" hidden="1" x14ac:dyDescent="0.2">
      <c r="A442" s="19" t="s">
        <v>4561</v>
      </c>
      <c r="B442" t="str">
        <f>IF(NOT(ISNA(VLOOKUP($A442,miplib2017!$A$5:$A$10000,1,0))),"miplib2017",IF(NOT(ISNA(VLOOKUP($A442,miplib2010!$A$5:$A$10000,1,0))),"miplib2010",IF(NOT(ISNA(VLOOKUP($A442,miplib2003!$A$5:$A$10000,1,0))),"miplib2003",IF(NOT(ISNA(VLOOKUP($A442,miplib3!$A$5:$A$10000,1,0))),"miplib3",IF(NOT(ISNA(VLOOKUP($A442,miplib2!$A$5:$A$10000,1,0))),"miplib2",IF(NOT(ISNA(VLOOKUP($A442,coral!$A$5:$A$10000,1,0))),"coral",IF(NOT(ISNA(VLOOKUP($A442,neos!$A$5:$A$10000,1,0))),"neos","COULD NOT FIND")))))))</f>
        <v>coral</v>
      </c>
      <c r="C442" t="str">
        <f t="shared" si="19"/>
        <v>coral/neos-582605</v>
      </c>
      <c r="D442">
        <f t="shared" ca="1" si="21"/>
        <v>1240</v>
      </c>
      <c r="E442">
        <f t="shared" ca="1" si="21"/>
        <v>1265</v>
      </c>
      <c r="F442" t="e">
        <f>VLOOKUP($A442,cleaning_log!$A$1:$ZZ$9791,MATCH(F$5,cleaning_log!$A$2:$ZZ$2,0),0)</f>
        <v>#N/A</v>
      </c>
      <c r="G442" t="e">
        <f>VLOOKUP($A442,cleaning_log!$A$1:$ZZ$9791,MATCH(G$5,cleaning_log!$A$2:$ZZ$2,0),0)</f>
        <v>#N/A</v>
      </c>
      <c r="H442" t="str">
        <f t="shared" ca="1" si="20"/>
        <v>?</v>
      </c>
      <c r="I442" t="e">
        <f>VLOOKUP($A442,cleaning_log!$A$1:$ZZ$9791,MATCH(I$5,cleaning_log!$A$2:$ZZ$2,0),0)</f>
        <v>#N/A</v>
      </c>
      <c r="J442" t="e">
        <f>VLOOKUP($A442,cleaning_log!$A$1:$ZZ$9791,MATCH(J$5,cleaning_log!$A$2:$ZZ$2,0),0)</f>
        <v>#N/A</v>
      </c>
    </row>
    <row r="443" spans="1:10" x14ac:dyDescent="0.2">
      <c r="A443" s="19" t="s">
        <v>4562</v>
      </c>
      <c r="B443" t="str">
        <f>IF(NOT(ISNA(VLOOKUP($A443,miplib2017!$A$5:$A$10000,1,0))),"miplib2017",IF(NOT(ISNA(VLOOKUP($A443,miplib2010!$A$5:$A$10000,1,0))),"miplib2010",IF(NOT(ISNA(VLOOKUP($A443,miplib2003!$A$5:$A$10000,1,0))),"miplib2003",IF(NOT(ISNA(VLOOKUP($A443,miplib3!$A$5:$A$10000,1,0))),"miplib3",IF(NOT(ISNA(VLOOKUP($A443,miplib2!$A$5:$A$10000,1,0))),"miplib2",IF(NOT(ISNA(VLOOKUP($A443,coral!$A$5:$A$10000,1,0))),"coral",IF(NOT(ISNA(VLOOKUP($A443,neos!$A$5:$A$10000,1,0))),"neos","COULD NOT FIND")))))))</f>
        <v>coral</v>
      </c>
      <c r="C443" t="str">
        <f t="shared" si="19"/>
        <v>coral/neos-583731</v>
      </c>
      <c r="D443">
        <f t="shared" ca="1" si="21"/>
        <v>1491</v>
      </c>
      <c r="E443">
        <f t="shared" ca="1" si="21"/>
        <v>1350</v>
      </c>
      <c r="F443" t="e">
        <f>VLOOKUP($A443,cleaning_log!$A$1:$ZZ$9791,MATCH(F$5,cleaning_log!$A$2:$ZZ$2,0),0)</f>
        <v>#N/A</v>
      </c>
      <c r="G443" t="e">
        <f>VLOOKUP($A443,cleaning_log!$A$1:$ZZ$9791,MATCH(G$5,cleaning_log!$A$2:$ZZ$2,0),0)</f>
        <v>#N/A</v>
      </c>
      <c r="H443">
        <f t="shared" ca="1" si="20"/>
        <v>48</v>
      </c>
      <c r="I443" t="e">
        <f>VLOOKUP($A443,cleaning_log!$A$1:$ZZ$9791,MATCH(I$5,cleaning_log!$A$2:$ZZ$2,0),0)</f>
        <v>#N/A</v>
      </c>
      <c r="J443" t="e">
        <f>VLOOKUP($A443,cleaning_log!$A$1:$ZZ$9791,MATCH(J$5,cleaning_log!$A$2:$ZZ$2,0),0)</f>
        <v>#N/A</v>
      </c>
    </row>
    <row r="444" spans="1:10" hidden="1" x14ac:dyDescent="0.2">
      <c r="A444" s="19" t="s">
        <v>4563</v>
      </c>
      <c r="B444" t="str">
        <f>IF(NOT(ISNA(VLOOKUP($A444,miplib2017!$A$5:$A$10000,1,0))),"miplib2017",IF(NOT(ISNA(VLOOKUP($A444,miplib2010!$A$5:$A$10000,1,0))),"miplib2010",IF(NOT(ISNA(VLOOKUP($A444,miplib2003!$A$5:$A$10000,1,0))),"miplib2003",IF(NOT(ISNA(VLOOKUP($A444,miplib3!$A$5:$A$10000,1,0))),"miplib3",IF(NOT(ISNA(VLOOKUP($A444,miplib2!$A$5:$A$10000,1,0))),"miplib2",IF(NOT(ISNA(VLOOKUP($A444,coral!$A$5:$A$10000,1,0))),"coral",IF(NOT(ISNA(VLOOKUP($A444,neos!$A$5:$A$10000,1,0))),"neos","COULD NOT FIND")))))))</f>
        <v>coral</v>
      </c>
      <c r="C444" t="str">
        <f t="shared" si="19"/>
        <v>coral/neos-584146</v>
      </c>
      <c r="D444">
        <f t="shared" ca="1" si="21"/>
        <v>936</v>
      </c>
      <c r="E444">
        <f t="shared" ca="1" si="21"/>
        <v>811</v>
      </c>
      <c r="F444" t="e">
        <f>VLOOKUP($A444,cleaning_log!$A$1:$ZZ$9791,MATCH(F$5,cleaning_log!$A$2:$ZZ$2,0),0)</f>
        <v>#N/A</v>
      </c>
      <c r="G444" t="e">
        <f>VLOOKUP($A444,cleaning_log!$A$1:$ZZ$9791,MATCH(G$5,cleaning_log!$A$2:$ZZ$2,0),0)</f>
        <v>#N/A</v>
      </c>
      <c r="H444" t="str">
        <f t="shared" ca="1" si="20"/>
        <v>?</v>
      </c>
      <c r="I444" t="e">
        <f>VLOOKUP($A444,cleaning_log!$A$1:$ZZ$9791,MATCH(I$5,cleaning_log!$A$2:$ZZ$2,0),0)</f>
        <v>#N/A</v>
      </c>
      <c r="J444" t="e">
        <f>VLOOKUP($A444,cleaning_log!$A$1:$ZZ$9791,MATCH(J$5,cleaning_log!$A$2:$ZZ$2,0),0)</f>
        <v>#N/A</v>
      </c>
    </row>
    <row r="445" spans="1:10" hidden="1" x14ac:dyDescent="0.2">
      <c r="A445" s="19" t="s">
        <v>2499</v>
      </c>
      <c r="B445" t="str">
        <f>IF(NOT(ISNA(VLOOKUP($A445,miplib2017!$A$5:$A$10000,1,0))),"miplib2017",IF(NOT(ISNA(VLOOKUP($A445,miplib2010!$A$5:$A$10000,1,0))),"miplib2010",IF(NOT(ISNA(VLOOKUP($A445,miplib2003!$A$5:$A$10000,1,0))),"miplib2003",IF(NOT(ISNA(VLOOKUP($A445,miplib3!$A$5:$A$10000,1,0))),"miplib3",IF(NOT(ISNA(VLOOKUP($A445,miplib2!$A$5:$A$10000,1,0))),"miplib2",IF(NOT(ISNA(VLOOKUP($A445,coral!$A$5:$A$10000,1,0))),"coral",IF(NOT(ISNA(VLOOKUP($A445,neos!$A$5:$A$10000,1,0))),"neos","COULD NOT FIND")))))))</f>
        <v>coral</v>
      </c>
      <c r="C445" t="str">
        <f t="shared" si="19"/>
        <v>coral/neos-584851</v>
      </c>
      <c r="D445">
        <f t="shared" ca="1" si="21"/>
        <v>661</v>
      </c>
      <c r="E445">
        <f t="shared" ca="1" si="21"/>
        <v>445</v>
      </c>
      <c r="F445">
        <f>VLOOKUP($A445,cleaning_log!$A$1:$ZZ$9791,MATCH(F$5,cleaning_log!$A$2:$ZZ$2,0),0)</f>
        <v>661</v>
      </c>
      <c r="G445">
        <f>VLOOKUP($A445,cleaning_log!$A$1:$ZZ$9791,MATCH(G$5,cleaning_log!$A$2:$ZZ$2,0),0)</f>
        <v>441</v>
      </c>
      <c r="H445">
        <f t="shared" ca="1" si="20"/>
        <v>-11</v>
      </c>
      <c r="I445">
        <f>VLOOKUP($A445,cleaning_log!$A$1:$ZZ$9791,MATCH(I$5,cleaning_log!$A$2:$ZZ$2,0),0)</f>
        <v>-25</v>
      </c>
      <c r="J445">
        <f>VLOOKUP($A445,cleaning_log!$A$1:$ZZ$9791,MATCH(J$5,cleaning_log!$A$2:$ZZ$2,0),0)</f>
        <v>-23</v>
      </c>
    </row>
    <row r="446" spans="1:10" hidden="1" x14ac:dyDescent="0.2">
      <c r="A446" s="19" t="s">
        <v>4564</v>
      </c>
      <c r="B446" t="str">
        <f>IF(NOT(ISNA(VLOOKUP($A446,miplib2017!$A$5:$A$10000,1,0))),"miplib2017",IF(NOT(ISNA(VLOOKUP($A446,miplib2010!$A$5:$A$10000,1,0))),"miplib2010",IF(NOT(ISNA(VLOOKUP($A446,miplib2003!$A$5:$A$10000,1,0))),"miplib2003",IF(NOT(ISNA(VLOOKUP($A446,miplib3!$A$5:$A$10000,1,0))),"miplib3",IF(NOT(ISNA(VLOOKUP($A446,miplib2!$A$5:$A$10000,1,0))),"miplib2",IF(NOT(ISNA(VLOOKUP($A446,coral!$A$5:$A$10000,1,0))),"coral",IF(NOT(ISNA(VLOOKUP($A446,neos!$A$5:$A$10000,1,0))),"neos","COULD NOT FIND")))))))</f>
        <v>coral</v>
      </c>
      <c r="C446" t="str">
        <f t="shared" si="19"/>
        <v>coral/neos-584866</v>
      </c>
      <c r="D446">
        <f t="shared" ca="1" si="21"/>
        <v>9009</v>
      </c>
      <c r="E446">
        <f t="shared" ca="1" si="21"/>
        <v>3674</v>
      </c>
      <c r="F446" t="e">
        <f>VLOOKUP($A446,cleaning_log!$A$1:$ZZ$9791,MATCH(F$5,cleaning_log!$A$2:$ZZ$2,0),0)</f>
        <v>#N/A</v>
      </c>
      <c r="G446" t="e">
        <f>VLOOKUP($A446,cleaning_log!$A$1:$ZZ$9791,MATCH(G$5,cleaning_log!$A$2:$ZZ$2,0),0)</f>
        <v>#N/A</v>
      </c>
      <c r="H446" t="str">
        <f t="shared" ca="1" si="20"/>
        <v>?</v>
      </c>
      <c r="I446" t="e">
        <f>VLOOKUP($A446,cleaning_log!$A$1:$ZZ$9791,MATCH(I$5,cleaning_log!$A$2:$ZZ$2,0),0)</f>
        <v>#N/A</v>
      </c>
      <c r="J446" t="e">
        <f>VLOOKUP($A446,cleaning_log!$A$1:$ZZ$9791,MATCH(J$5,cleaning_log!$A$2:$ZZ$2,0),0)</f>
        <v>#N/A</v>
      </c>
    </row>
    <row r="447" spans="1:10" hidden="1" x14ac:dyDescent="0.2">
      <c r="A447" s="19" t="s">
        <v>4565</v>
      </c>
      <c r="B447" t="str">
        <f>IF(NOT(ISNA(VLOOKUP($A447,miplib2017!$A$5:$A$10000,1,0))),"miplib2017",IF(NOT(ISNA(VLOOKUP($A447,miplib2010!$A$5:$A$10000,1,0))),"miplib2010",IF(NOT(ISNA(VLOOKUP($A447,miplib2003!$A$5:$A$10000,1,0))),"miplib2003",IF(NOT(ISNA(VLOOKUP($A447,miplib3!$A$5:$A$10000,1,0))),"miplib3",IF(NOT(ISNA(VLOOKUP($A447,miplib2!$A$5:$A$10000,1,0))),"miplib2",IF(NOT(ISNA(VLOOKUP($A447,coral!$A$5:$A$10000,1,0))),"coral",IF(NOT(ISNA(VLOOKUP($A447,neos!$A$5:$A$10000,1,0))),"neos","COULD NOT FIND")))))))</f>
        <v>coral</v>
      </c>
      <c r="C447" t="str">
        <f t="shared" si="19"/>
        <v>coral/neos-585192</v>
      </c>
      <c r="D447">
        <f t="shared" ca="1" si="21"/>
        <v>2628</v>
      </c>
      <c r="E447">
        <f t="shared" ca="1" si="21"/>
        <v>2597</v>
      </c>
      <c r="F447" t="e">
        <f>VLOOKUP($A447,cleaning_log!$A$1:$ZZ$9791,MATCH(F$5,cleaning_log!$A$2:$ZZ$2,0),0)</f>
        <v>#N/A</v>
      </c>
      <c r="G447" t="e">
        <f>VLOOKUP($A447,cleaning_log!$A$1:$ZZ$9791,MATCH(G$5,cleaning_log!$A$2:$ZZ$2,0),0)</f>
        <v>#N/A</v>
      </c>
      <c r="H447" t="str">
        <f t="shared" ca="1" si="20"/>
        <v>?</v>
      </c>
      <c r="I447" t="e">
        <f>VLOOKUP($A447,cleaning_log!$A$1:$ZZ$9791,MATCH(I$5,cleaning_log!$A$2:$ZZ$2,0),0)</f>
        <v>#N/A</v>
      </c>
      <c r="J447" t="e">
        <f>VLOOKUP($A447,cleaning_log!$A$1:$ZZ$9791,MATCH(J$5,cleaning_log!$A$2:$ZZ$2,0),0)</f>
        <v>#N/A</v>
      </c>
    </row>
    <row r="448" spans="1:10" hidden="1" x14ac:dyDescent="0.2">
      <c r="A448" s="19" t="s">
        <v>4566</v>
      </c>
      <c r="B448" t="str">
        <f>IF(NOT(ISNA(VLOOKUP($A448,miplib2017!$A$5:$A$10000,1,0))),"miplib2017",IF(NOT(ISNA(VLOOKUP($A448,miplib2010!$A$5:$A$10000,1,0))),"miplib2010",IF(NOT(ISNA(VLOOKUP($A448,miplib2003!$A$5:$A$10000,1,0))),"miplib2003",IF(NOT(ISNA(VLOOKUP($A448,miplib3!$A$5:$A$10000,1,0))),"miplib3",IF(NOT(ISNA(VLOOKUP($A448,miplib2!$A$5:$A$10000,1,0))),"miplib2",IF(NOT(ISNA(VLOOKUP($A448,coral!$A$5:$A$10000,1,0))),"coral",IF(NOT(ISNA(VLOOKUP($A448,neos!$A$5:$A$10000,1,0))),"neos","COULD NOT FIND")))))))</f>
        <v>coral</v>
      </c>
      <c r="C448" t="str">
        <f t="shared" si="19"/>
        <v>coral/neos-585467</v>
      </c>
      <c r="D448">
        <f t="shared" ca="1" si="21"/>
        <v>2166</v>
      </c>
      <c r="E448">
        <f t="shared" ca="1" si="21"/>
        <v>2116</v>
      </c>
      <c r="F448" t="e">
        <f>VLOOKUP($A448,cleaning_log!$A$1:$ZZ$9791,MATCH(F$5,cleaning_log!$A$2:$ZZ$2,0),0)</f>
        <v>#N/A</v>
      </c>
      <c r="G448" t="e">
        <f>VLOOKUP($A448,cleaning_log!$A$1:$ZZ$9791,MATCH(G$5,cleaning_log!$A$2:$ZZ$2,0),0)</f>
        <v>#N/A</v>
      </c>
      <c r="H448" t="str">
        <f t="shared" ca="1" si="20"/>
        <v>?</v>
      </c>
      <c r="I448" t="e">
        <f>VLOOKUP($A448,cleaning_log!$A$1:$ZZ$9791,MATCH(I$5,cleaning_log!$A$2:$ZZ$2,0),0)</f>
        <v>#N/A</v>
      </c>
      <c r="J448" t="e">
        <f>VLOOKUP($A448,cleaning_log!$A$1:$ZZ$9791,MATCH(J$5,cleaning_log!$A$2:$ZZ$2,0),0)</f>
        <v>#N/A</v>
      </c>
    </row>
    <row r="449" spans="1:10" hidden="1" x14ac:dyDescent="0.2">
      <c r="A449" s="19" t="s">
        <v>2517</v>
      </c>
      <c r="B449" t="str">
        <f>IF(NOT(ISNA(VLOOKUP($A449,miplib2017!$A$5:$A$10000,1,0))),"miplib2017",IF(NOT(ISNA(VLOOKUP($A449,miplib2010!$A$5:$A$10000,1,0))),"miplib2010",IF(NOT(ISNA(VLOOKUP($A449,miplib2003!$A$5:$A$10000,1,0))),"miplib2003",IF(NOT(ISNA(VLOOKUP($A449,miplib3!$A$5:$A$10000,1,0))),"miplib3",IF(NOT(ISNA(VLOOKUP($A449,miplib2!$A$5:$A$10000,1,0))),"miplib2",IF(NOT(ISNA(VLOOKUP($A449,coral!$A$5:$A$10000,1,0))),"coral",IF(NOT(ISNA(VLOOKUP($A449,neos!$A$5:$A$10000,1,0))),"neos","COULD NOT FIND")))))))</f>
        <v>coral</v>
      </c>
      <c r="C449" t="str">
        <f t="shared" si="19"/>
        <v>coral/neos-593853</v>
      </c>
      <c r="D449">
        <f t="shared" ca="1" si="21"/>
        <v>1606</v>
      </c>
      <c r="E449">
        <f t="shared" ca="1" si="21"/>
        <v>2400</v>
      </c>
      <c r="F449">
        <f>VLOOKUP($A449,cleaning_log!$A$1:$ZZ$9791,MATCH(F$5,cleaning_log!$A$2:$ZZ$2,0),0)</f>
        <v>242</v>
      </c>
      <c r="G449">
        <f>VLOOKUP($A449,cleaning_log!$A$1:$ZZ$9791,MATCH(G$5,cleaning_log!$A$2:$ZZ$2,0),0)</f>
        <v>1230</v>
      </c>
      <c r="H449">
        <f t="shared" ca="1" si="20"/>
        <v>1171462873</v>
      </c>
      <c r="I449">
        <f>VLOOKUP($A449,cleaning_log!$A$1:$ZZ$9791,MATCH(I$5,cleaning_log!$A$2:$ZZ$2,0),0)</f>
        <v>1170753854.17326</v>
      </c>
      <c r="J449">
        <f>VLOOKUP($A449,cleaning_log!$A$1:$ZZ$9791,MATCH(J$5,cleaning_log!$A$2:$ZZ$2,0),0)</f>
        <v>1170753854.17326</v>
      </c>
    </row>
    <row r="450" spans="1:10" hidden="1" x14ac:dyDescent="0.2">
      <c r="A450" s="19" t="s">
        <v>4567</v>
      </c>
      <c r="B450" t="str">
        <f>IF(NOT(ISNA(VLOOKUP($A450,miplib2017!$A$5:$A$10000,1,0))),"miplib2017",IF(NOT(ISNA(VLOOKUP($A450,miplib2010!$A$5:$A$10000,1,0))),"miplib2010",IF(NOT(ISNA(VLOOKUP($A450,miplib2003!$A$5:$A$10000,1,0))),"miplib2003",IF(NOT(ISNA(VLOOKUP($A450,miplib3!$A$5:$A$10000,1,0))),"miplib3",IF(NOT(ISNA(VLOOKUP($A450,miplib2!$A$5:$A$10000,1,0))),"miplib2",IF(NOT(ISNA(VLOOKUP($A450,coral!$A$5:$A$10000,1,0))),"coral",IF(NOT(ISNA(VLOOKUP($A450,neos!$A$5:$A$10000,1,0))),"neos","COULD NOT FIND")))))))</f>
        <v>coral</v>
      </c>
      <c r="C450" t="str">
        <f t="shared" si="19"/>
        <v>coral/neos-595904</v>
      </c>
      <c r="D450">
        <f t="shared" ca="1" si="21"/>
        <v>2452</v>
      </c>
      <c r="E450">
        <f t="shared" ca="1" si="21"/>
        <v>4508</v>
      </c>
      <c r="F450" t="e">
        <f>VLOOKUP($A450,cleaning_log!$A$1:$ZZ$9791,MATCH(F$5,cleaning_log!$A$2:$ZZ$2,0),0)</f>
        <v>#N/A</v>
      </c>
      <c r="G450" t="e">
        <f>VLOOKUP($A450,cleaning_log!$A$1:$ZZ$9791,MATCH(G$5,cleaning_log!$A$2:$ZZ$2,0),0)</f>
        <v>#N/A</v>
      </c>
      <c r="H450" t="str">
        <f t="shared" ca="1" si="20"/>
        <v>?</v>
      </c>
      <c r="I450" t="e">
        <f>VLOOKUP($A450,cleaning_log!$A$1:$ZZ$9791,MATCH(I$5,cleaning_log!$A$2:$ZZ$2,0),0)</f>
        <v>#N/A</v>
      </c>
      <c r="J450" t="e">
        <f>VLOOKUP($A450,cleaning_log!$A$1:$ZZ$9791,MATCH(J$5,cleaning_log!$A$2:$ZZ$2,0),0)</f>
        <v>#N/A</v>
      </c>
    </row>
    <row r="451" spans="1:10" hidden="1" x14ac:dyDescent="0.2">
      <c r="A451" s="19" t="s">
        <v>4568</v>
      </c>
      <c r="B451" t="str">
        <f>IF(NOT(ISNA(VLOOKUP($A451,miplib2017!$A$5:$A$10000,1,0))),"miplib2017",IF(NOT(ISNA(VLOOKUP($A451,miplib2010!$A$5:$A$10000,1,0))),"miplib2010",IF(NOT(ISNA(VLOOKUP($A451,miplib2003!$A$5:$A$10000,1,0))),"miplib2003",IF(NOT(ISNA(VLOOKUP($A451,miplib3!$A$5:$A$10000,1,0))),"miplib3",IF(NOT(ISNA(VLOOKUP($A451,miplib2!$A$5:$A$10000,1,0))),"miplib2",IF(NOT(ISNA(VLOOKUP($A451,coral!$A$5:$A$10000,1,0))),"coral",IF(NOT(ISNA(VLOOKUP($A451,neos!$A$5:$A$10000,1,0))),"neos","COULD NOT FIND")))))))</f>
        <v>coral</v>
      </c>
      <c r="C451" t="str">
        <f t="shared" si="19"/>
        <v>coral/neos-595905</v>
      </c>
      <c r="D451">
        <f t="shared" ca="1" si="21"/>
        <v>704</v>
      </c>
      <c r="E451">
        <f t="shared" ca="1" si="21"/>
        <v>1200</v>
      </c>
      <c r="F451" t="e">
        <f>VLOOKUP($A451,cleaning_log!$A$1:$ZZ$9791,MATCH(F$5,cleaning_log!$A$2:$ZZ$2,0),0)</f>
        <v>#N/A</v>
      </c>
      <c r="G451" t="e">
        <f>VLOOKUP($A451,cleaning_log!$A$1:$ZZ$9791,MATCH(G$5,cleaning_log!$A$2:$ZZ$2,0),0)</f>
        <v>#N/A</v>
      </c>
      <c r="H451" t="str">
        <f t="shared" ca="1" si="20"/>
        <v>?</v>
      </c>
      <c r="I451" t="e">
        <f>VLOOKUP($A451,cleaning_log!$A$1:$ZZ$9791,MATCH(I$5,cleaning_log!$A$2:$ZZ$2,0),0)</f>
        <v>#N/A</v>
      </c>
      <c r="J451" t="e">
        <f>VLOOKUP($A451,cleaning_log!$A$1:$ZZ$9791,MATCH(J$5,cleaning_log!$A$2:$ZZ$2,0),0)</f>
        <v>#N/A</v>
      </c>
    </row>
    <row r="452" spans="1:10" hidden="1" x14ac:dyDescent="0.2">
      <c r="A452" s="19" t="s">
        <v>4569</v>
      </c>
      <c r="B452" t="str">
        <f>IF(NOT(ISNA(VLOOKUP($A452,miplib2017!$A$5:$A$10000,1,0))),"miplib2017",IF(NOT(ISNA(VLOOKUP($A452,miplib2010!$A$5:$A$10000,1,0))),"miplib2010",IF(NOT(ISNA(VLOOKUP($A452,miplib2003!$A$5:$A$10000,1,0))),"miplib2003",IF(NOT(ISNA(VLOOKUP($A452,miplib3!$A$5:$A$10000,1,0))),"miplib3",IF(NOT(ISNA(VLOOKUP($A452,miplib2!$A$5:$A$10000,1,0))),"miplib2",IF(NOT(ISNA(VLOOKUP($A452,coral!$A$5:$A$10000,1,0))),"coral",IF(NOT(ISNA(VLOOKUP($A452,neos!$A$5:$A$10000,1,0))),"neos","COULD NOT FIND")))))))</f>
        <v>coral</v>
      </c>
      <c r="C452" t="str">
        <f t="shared" si="19"/>
        <v>coral/neos-595925</v>
      </c>
      <c r="D452">
        <f t="shared" ca="1" si="21"/>
        <v>956</v>
      </c>
      <c r="E452">
        <f t="shared" ca="1" si="21"/>
        <v>1276</v>
      </c>
      <c r="F452" t="e">
        <f>VLOOKUP($A452,cleaning_log!$A$1:$ZZ$9791,MATCH(F$5,cleaning_log!$A$2:$ZZ$2,0),0)</f>
        <v>#N/A</v>
      </c>
      <c r="G452" t="e">
        <f>VLOOKUP($A452,cleaning_log!$A$1:$ZZ$9791,MATCH(G$5,cleaning_log!$A$2:$ZZ$2,0),0)</f>
        <v>#N/A</v>
      </c>
      <c r="H452" t="str">
        <f t="shared" ca="1" si="20"/>
        <v>?</v>
      </c>
      <c r="I452" t="e">
        <f>VLOOKUP($A452,cleaning_log!$A$1:$ZZ$9791,MATCH(I$5,cleaning_log!$A$2:$ZZ$2,0),0)</f>
        <v>#N/A</v>
      </c>
      <c r="J452" t="e">
        <f>VLOOKUP($A452,cleaning_log!$A$1:$ZZ$9791,MATCH(J$5,cleaning_log!$A$2:$ZZ$2,0),0)</f>
        <v>#N/A</v>
      </c>
    </row>
    <row r="453" spans="1:10" hidden="1" x14ac:dyDescent="0.2">
      <c r="A453" s="19" t="s">
        <v>2536</v>
      </c>
      <c r="B453" t="str">
        <f>IF(NOT(ISNA(VLOOKUP($A453,miplib2017!$A$5:$A$10000,1,0))),"miplib2017",IF(NOT(ISNA(VLOOKUP($A453,miplib2010!$A$5:$A$10000,1,0))),"miplib2010",IF(NOT(ISNA(VLOOKUP($A453,miplib2003!$A$5:$A$10000,1,0))),"miplib2003",IF(NOT(ISNA(VLOOKUP($A453,miplib3!$A$5:$A$10000,1,0))),"miplib3",IF(NOT(ISNA(VLOOKUP($A453,miplib2!$A$5:$A$10000,1,0))),"miplib2",IF(NOT(ISNA(VLOOKUP($A453,coral!$A$5:$A$10000,1,0))),"coral",IF(NOT(ISNA(VLOOKUP($A453,neos!$A$5:$A$10000,1,0))),"neos","COULD NOT FIND")))))))</f>
        <v>coral</v>
      </c>
      <c r="C453" t="str">
        <f t="shared" si="19"/>
        <v>coral/neos-598183</v>
      </c>
      <c r="D453">
        <f t="shared" ca="1" si="21"/>
        <v>992</v>
      </c>
      <c r="E453">
        <f t="shared" ca="1" si="21"/>
        <v>1696</v>
      </c>
      <c r="F453">
        <f>VLOOKUP($A453,cleaning_log!$A$1:$ZZ$9791,MATCH(F$5,cleaning_log!$A$2:$ZZ$2,0),0)</f>
        <v>452</v>
      </c>
      <c r="G453">
        <f>VLOOKUP($A453,cleaning_log!$A$1:$ZZ$9791,MATCH(G$5,cleaning_log!$A$2:$ZZ$2,0),0)</f>
        <v>916</v>
      </c>
      <c r="H453">
        <f t="shared" ca="1" si="20"/>
        <v>18429.98</v>
      </c>
      <c r="I453">
        <f>VLOOKUP($A453,cleaning_log!$A$1:$ZZ$9791,MATCH(I$5,cleaning_log!$A$2:$ZZ$2,0),0)</f>
        <v>17490.6540939486</v>
      </c>
      <c r="J453">
        <f>VLOOKUP($A453,cleaning_log!$A$1:$ZZ$9791,MATCH(J$5,cleaning_log!$A$2:$ZZ$2,0),0)</f>
        <v>17608.773473572801</v>
      </c>
    </row>
    <row r="454" spans="1:10" hidden="1" x14ac:dyDescent="0.2">
      <c r="A454" s="19" t="s">
        <v>2556</v>
      </c>
      <c r="B454" t="str">
        <f>IF(NOT(ISNA(VLOOKUP($A454,miplib2017!$A$5:$A$10000,1,0))),"miplib2017",IF(NOT(ISNA(VLOOKUP($A454,miplib2010!$A$5:$A$10000,1,0))),"miplib2010",IF(NOT(ISNA(VLOOKUP($A454,miplib2003!$A$5:$A$10000,1,0))),"miplib2003",IF(NOT(ISNA(VLOOKUP($A454,miplib3!$A$5:$A$10000,1,0))),"miplib3",IF(NOT(ISNA(VLOOKUP($A454,miplib2!$A$5:$A$10000,1,0))),"miplib2",IF(NOT(ISNA(VLOOKUP($A454,coral!$A$5:$A$10000,1,0))),"coral",IF(NOT(ISNA(VLOOKUP($A454,neos!$A$5:$A$10000,1,0))),"neos","COULD NOT FIND")))))))</f>
        <v>coral</v>
      </c>
      <c r="C454" t="str">
        <f t="shared" ref="C454:C517" si="22">B454&amp;"/"&amp;A454</f>
        <v>coral/neos-603073</v>
      </c>
      <c r="D454">
        <f t="shared" ca="1" si="21"/>
        <v>992</v>
      </c>
      <c r="E454">
        <f t="shared" ca="1" si="21"/>
        <v>1696</v>
      </c>
      <c r="F454">
        <f>VLOOKUP($A454,cleaning_log!$A$1:$ZZ$9791,MATCH(F$5,cleaning_log!$A$2:$ZZ$2,0),0)</f>
        <v>452</v>
      </c>
      <c r="G454">
        <f>VLOOKUP($A454,cleaning_log!$A$1:$ZZ$9791,MATCH(G$5,cleaning_log!$A$2:$ZZ$2,0),0)</f>
        <v>974</v>
      </c>
      <c r="H454">
        <f t="shared" ref="H454:H517" ca="1" si="23">VLOOKUP($A454,INDIRECT("'"&amp;$B454&amp;"'!"&amp;"$A$5:$Z$1000"),MATCH(H$5,INDIRECT("'"&amp;$B454&amp;"'!$A$4:$Z$4"),0),0)</f>
        <v>16790.240000000002</v>
      </c>
      <c r="I454">
        <f>VLOOKUP($A454,cleaning_log!$A$1:$ZZ$9791,MATCH(I$5,cleaning_log!$A$2:$ZZ$2,0),0)</f>
        <v>15259.9983333333</v>
      </c>
      <c r="J454">
        <f>VLOOKUP($A454,cleaning_log!$A$1:$ZZ$9791,MATCH(J$5,cleaning_log!$A$2:$ZZ$2,0),0)</f>
        <v>15265.9365811965</v>
      </c>
    </row>
    <row r="455" spans="1:10" hidden="1" x14ac:dyDescent="0.2">
      <c r="A455" s="19" t="s">
        <v>4570</v>
      </c>
      <c r="B455" t="str">
        <f>IF(NOT(ISNA(VLOOKUP($A455,miplib2017!$A$5:$A$10000,1,0))),"miplib2017",IF(NOT(ISNA(VLOOKUP($A455,miplib2010!$A$5:$A$10000,1,0))),"miplib2010",IF(NOT(ISNA(VLOOKUP($A455,miplib2003!$A$5:$A$10000,1,0))),"miplib2003",IF(NOT(ISNA(VLOOKUP($A455,miplib3!$A$5:$A$10000,1,0))),"miplib3",IF(NOT(ISNA(VLOOKUP($A455,miplib2!$A$5:$A$10000,1,0))),"miplib2",IF(NOT(ISNA(VLOOKUP($A455,coral!$A$5:$A$10000,1,0))),"coral",IF(NOT(ISNA(VLOOKUP($A455,neos!$A$5:$A$10000,1,0))),"neos","COULD NOT FIND")))))))</f>
        <v>coral</v>
      </c>
      <c r="C455" t="str">
        <f t="shared" si="22"/>
        <v>coral/neos-611135</v>
      </c>
      <c r="D455">
        <f t="shared" ca="1" si="21"/>
        <v>5277</v>
      </c>
      <c r="E455">
        <f t="shared" ca="1" si="21"/>
        <v>6400</v>
      </c>
      <c r="F455" t="e">
        <f>VLOOKUP($A455,cleaning_log!$A$1:$ZZ$9791,MATCH(F$5,cleaning_log!$A$2:$ZZ$2,0),0)</f>
        <v>#N/A</v>
      </c>
      <c r="G455" t="e">
        <f>VLOOKUP($A455,cleaning_log!$A$1:$ZZ$9791,MATCH(G$5,cleaning_log!$A$2:$ZZ$2,0),0)</f>
        <v>#N/A</v>
      </c>
      <c r="H455" t="str">
        <f t="shared" ca="1" si="23"/>
        <v>?</v>
      </c>
      <c r="I455" t="e">
        <f>VLOOKUP($A455,cleaning_log!$A$1:$ZZ$9791,MATCH(I$5,cleaning_log!$A$2:$ZZ$2,0),0)</f>
        <v>#N/A</v>
      </c>
      <c r="J455" t="e">
        <f>VLOOKUP($A455,cleaning_log!$A$1:$ZZ$9791,MATCH(J$5,cleaning_log!$A$2:$ZZ$2,0),0)</f>
        <v>#N/A</v>
      </c>
    </row>
    <row r="456" spans="1:10" x14ac:dyDescent="0.2">
      <c r="A456" s="19" t="s">
        <v>4571</v>
      </c>
      <c r="B456" t="str">
        <f>IF(NOT(ISNA(VLOOKUP($A456,miplib2017!$A$5:$A$10000,1,0))),"miplib2017",IF(NOT(ISNA(VLOOKUP($A456,miplib2010!$A$5:$A$10000,1,0))),"miplib2010",IF(NOT(ISNA(VLOOKUP($A456,miplib2003!$A$5:$A$10000,1,0))),"miplib2003",IF(NOT(ISNA(VLOOKUP($A456,miplib3!$A$5:$A$10000,1,0))),"miplib3",IF(NOT(ISNA(VLOOKUP($A456,miplib2!$A$5:$A$10000,1,0))),"miplib2",IF(NOT(ISNA(VLOOKUP($A456,coral!$A$5:$A$10000,1,0))),"coral",IF(NOT(ISNA(VLOOKUP($A456,neos!$A$5:$A$10000,1,0))),"neos","COULD NOT FIND")))))))</f>
        <v>coral</v>
      </c>
      <c r="C456" t="str">
        <f t="shared" si="22"/>
        <v>coral/neos-611838</v>
      </c>
      <c r="D456">
        <f t="shared" ca="1" si="21"/>
        <v>1876</v>
      </c>
      <c r="E456">
        <f t="shared" ca="1" si="21"/>
        <v>9954</v>
      </c>
      <c r="F456" t="e">
        <f>VLOOKUP($A456,cleaning_log!$A$1:$ZZ$9791,MATCH(F$5,cleaning_log!$A$2:$ZZ$2,0),0)</f>
        <v>#N/A</v>
      </c>
      <c r="G456" t="e">
        <f>VLOOKUP($A456,cleaning_log!$A$1:$ZZ$9791,MATCH(G$5,cleaning_log!$A$2:$ZZ$2,0),0)</f>
        <v>#N/A</v>
      </c>
      <c r="H456">
        <f t="shared" ca="1" si="23"/>
        <v>1763966.71</v>
      </c>
      <c r="I456" t="e">
        <f>VLOOKUP($A456,cleaning_log!$A$1:$ZZ$9791,MATCH(I$5,cleaning_log!$A$2:$ZZ$2,0),0)</f>
        <v>#N/A</v>
      </c>
      <c r="J456" t="e">
        <f>VLOOKUP($A456,cleaning_log!$A$1:$ZZ$9791,MATCH(J$5,cleaning_log!$A$2:$ZZ$2,0),0)</f>
        <v>#N/A</v>
      </c>
    </row>
    <row r="457" spans="1:10" x14ac:dyDescent="0.2">
      <c r="A457" s="19" t="s">
        <v>4572</v>
      </c>
      <c r="B457" t="str">
        <f>IF(NOT(ISNA(VLOOKUP($A457,miplib2017!$A$5:$A$10000,1,0))),"miplib2017",IF(NOT(ISNA(VLOOKUP($A457,miplib2010!$A$5:$A$10000,1,0))),"miplib2010",IF(NOT(ISNA(VLOOKUP($A457,miplib2003!$A$5:$A$10000,1,0))),"miplib2003",IF(NOT(ISNA(VLOOKUP($A457,miplib3!$A$5:$A$10000,1,0))),"miplib3",IF(NOT(ISNA(VLOOKUP($A457,miplib2!$A$5:$A$10000,1,0))),"miplib2",IF(NOT(ISNA(VLOOKUP($A457,coral!$A$5:$A$10000,1,0))),"coral",IF(NOT(ISNA(VLOOKUP($A457,neos!$A$5:$A$10000,1,0))),"neos","COULD NOT FIND")))))))</f>
        <v>coral</v>
      </c>
      <c r="C457" t="str">
        <f t="shared" si="22"/>
        <v>coral/neos-612125</v>
      </c>
      <c r="D457">
        <f t="shared" ca="1" si="21"/>
        <v>1795</v>
      </c>
      <c r="E457">
        <f t="shared" ca="1" si="21"/>
        <v>9554</v>
      </c>
      <c r="F457" t="e">
        <f>VLOOKUP($A457,cleaning_log!$A$1:$ZZ$9791,MATCH(F$5,cleaning_log!$A$2:$ZZ$2,0),0)</f>
        <v>#N/A</v>
      </c>
      <c r="G457" t="e">
        <f>VLOOKUP($A457,cleaning_log!$A$1:$ZZ$9791,MATCH(G$5,cleaning_log!$A$2:$ZZ$2,0),0)</f>
        <v>#N/A</v>
      </c>
      <c r="H457">
        <f t="shared" ca="1" si="23"/>
        <v>1844367.88</v>
      </c>
      <c r="I457" t="e">
        <f>VLOOKUP($A457,cleaning_log!$A$1:$ZZ$9791,MATCH(I$5,cleaning_log!$A$2:$ZZ$2,0),0)</f>
        <v>#N/A</v>
      </c>
      <c r="J457" t="e">
        <f>VLOOKUP($A457,cleaning_log!$A$1:$ZZ$9791,MATCH(J$5,cleaning_log!$A$2:$ZZ$2,0),0)</f>
        <v>#N/A</v>
      </c>
    </row>
    <row r="458" spans="1:10" x14ac:dyDescent="0.2">
      <c r="A458" s="19" t="s">
        <v>4573</v>
      </c>
      <c r="B458" t="str">
        <f>IF(NOT(ISNA(VLOOKUP($A458,miplib2017!$A$5:$A$10000,1,0))),"miplib2017",IF(NOT(ISNA(VLOOKUP($A458,miplib2010!$A$5:$A$10000,1,0))),"miplib2010",IF(NOT(ISNA(VLOOKUP($A458,miplib2003!$A$5:$A$10000,1,0))),"miplib2003",IF(NOT(ISNA(VLOOKUP($A458,miplib3!$A$5:$A$10000,1,0))),"miplib3",IF(NOT(ISNA(VLOOKUP($A458,miplib2!$A$5:$A$10000,1,0))),"miplib2",IF(NOT(ISNA(VLOOKUP($A458,coral!$A$5:$A$10000,1,0))),"coral",IF(NOT(ISNA(VLOOKUP($A458,neos!$A$5:$A$10000,1,0))),"neos","COULD NOT FIND")))))))</f>
        <v>coral</v>
      </c>
      <c r="C458" t="str">
        <f t="shared" si="22"/>
        <v>coral/neos-612143</v>
      </c>
      <c r="D458">
        <f t="shared" ca="1" si="21"/>
        <v>1842</v>
      </c>
      <c r="E458">
        <f t="shared" ca="1" si="21"/>
        <v>9832</v>
      </c>
      <c r="F458" t="e">
        <f>VLOOKUP($A458,cleaning_log!$A$1:$ZZ$9791,MATCH(F$5,cleaning_log!$A$2:$ZZ$2,0),0)</f>
        <v>#N/A</v>
      </c>
      <c r="G458" t="e">
        <f>VLOOKUP($A458,cleaning_log!$A$1:$ZZ$9791,MATCH(G$5,cleaning_log!$A$2:$ZZ$2,0),0)</f>
        <v>#N/A</v>
      </c>
      <c r="H458">
        <f t="shared" ca="1" si="23"/>
        <v>1795981.08</v>
      </c>
      <c r="I458" t="e">
        <f>VLOOKUP($A458,cleaning_log!$A$1:$ZZ$9791,MATCH(I$5,cleaning_log!$A$2:$ZZ$2,0),0)</f>
        <v>#N/A</v>
      </c>
      <c r="J458" t="e">
        <f>VLOOKUP($A458,cleaning_log!$A$1:$ZZ$9791,MATCH(J$5,cleaning_log!$A$2:$ZZ$2,0),0)</f>
        <v>#N/A</v>
      </c>
    </row>
    <row r="459" spans="1:10" x14ac:dyDescent="0.2">
      <c r="A459" s="19" t="s">
        <v>4574</v>
      </c>
      <c r="B459" t="str">
        <f>IF(NOT(ISNA(VLOOKUP($A459,miplib2017!$A$5:$A$10000,1,0))),"miplib2017",IF(NOT(ISNA(VLOOKUP($A459,miplib2010!$A$5:$A$10000,1,0))),"miplib2010",IF(NOT(ISNA(VLOOKUP($A459,miplib2003!$A$5:$A$10000,1,0))),"miplib2003",IF(NOT(ISNA(VLOOKUP($A459,miplib3!$A$5:$A$10000,1,0))),"miplib3",IF(NOT(ISNA(VLOOKUP($A459,miplib2!$A$5:$A$10000,1,0))),"miplib2",IF(NOT(ISNA(VLOOKUP($A459,coral!$A$5:$A$10000,1,0))),"coral",IF(NOT(ISNA(VLOOKUP($A459,neos!$A$5:$A$10000,1,0))),"neos","COULD NOT FIND")))))))</f>
        <v>coral</v>
      </c>
      <c r="C459" t="str">
        <f t="shared" si="22"/>
        <v>coral/neos-612162</v>
      </c>
      <c r="D459">
        <f t="shared" ca="1" si="21"/>
        <v>1859</v>
      </c>
      <c r="E459">
        <f t="shared" ca="1" si="21"/>
        <v>9893</v>
      </c>
      <c r="F459" t="e">
        <f>VLOOKUP($A459,cleaning_log!$A$1:$ZZ$9791,MATCH(F$5,cleaning_log!$A$2:$ZZ$2,0),0)</f>
        <v>#N/A</v>
      </c>
      <c r="G459" t="e">
        <f>VLOOKUP($A459,cleaning_log!$A$1:$ZZ$9791,MATCH(G$5,cleaning_log!$A$2:$ZZ$2,0),0)</f>
        <v>#N/A</v>
      </c>
      <c r="H459">
        <f t="shared" ca="1" si="23"/>
        <v>1772948.96</v>
      </c>
      <c r="I459" t="e">
        <f>VLOOKUP($A459,cleaning_log!$A$1:$ZZ$9791,MATCH(I$5,cleaning_log!$A$2:$ZZ$2,0),0)</f>
        <v>#N/A</v>
      </c>
      <c r="J459" t="e">
        <f>VLOOKUP($A459,cleaning_log!$A$1:$ZZ$9791,MATCH(J$5,cleaning_log!$A$2:$ZZ$2,0),0)</f>
        <v>#N/A</v>
      </c>
    </row>
    <row r="460" spans="1:10" hidden="1" x14ac:dyDescent="0.2">
      <c r="A460" s="19" t="s">
        <v>4575</v>
      </c>
      <c r="B460" t="str">
        <f>IF(NOT(ISNA(VLOOKUP($A460,miplib2017!$A$5:$A$10000,1,0))),"miplib2017",IF(NOT(ISNA(VLOOKUP($A460,miplib2010!$A$5:$A$10000,1,0))),"miplib2010",IF(NOT(ISNA(VLOOKUP($A460,miplib2003!$A$5:$A$10000,1,0))),"miplib2003",IF(NOT(ISNA(VLOOKUP($A460,miplib3!$A$5:$A$10000,1,0))),"miplib3",IF(NOT(ISNA(VLOOKUP($A460,miplib2!$A$5:$A$10000,1,0))),"miplib2",IF(NOT(ISNA(VLOOKUP($A460,coral!$A$5:$A$10000,1,0))),"coral",IF(NOT(ISNA(VLOOKUP($A460,neos!$A$5:$A$10000,1,0))),"neos","COULD NOT FIND")))))))</f>
        <v>coral</v>
      </c>
      <c r="C460" t="str">
        <f t="shared" si="22"/>
        <v>coral/neos-619167</v>
      </c>
      <c r="D460">
        <f t="shared" ca="1" si="21"/>
        <v>6800</v>
      </c>
      <c r="E460">
        <f t="shared" ca="1" si="21"/>
        <v>3452</v>
      </c>
      <c r="F460" t="e">
        <f>VLOOKUP($A460,cleaning_log!$A$1:$ZZ$9791,MATCH(F$5,cleaning_log!$A$2:$ZZ$2,0),0)</f>
        <v>#N/A</v>
      </c>
      <c r="G460" t="e">
        <f>VLOOKUP($A460,cleaning_log!$A$1:$ZZ$9791,MATCH(G$5,cleaning_log!$A$2:$ZZ$2,0),0)</f>
        <v>#N/A</v>
      </c>
      <c r="H460" t="str">
        <f t="shared" ca="1" si="23"/>
        <v>?</v>
      </c>
      <c r="I460" t="e">
        <f>VLOOKUP($A460,cleaning_log!$A$1:$ZZ$9791,MATCH(I$5,cleaning_log!$A$2:$ZZ$2,0),0)</f>
        <v>#N/A</v>
      </c>
      <c r="J460" t="e">
        <f>VLOOKUP($A460,cleaning_log!$A$1:$ZZ$9791,MATCH(J$5,cleaning_log!$A$2:$ZZ$2,0),0)</f>
        <v>#N/A</v>
      </c>
    </row>
    <row r="461" spans="1:10" hidden="1" x14ac:dyDescent="0.2">
      <c r="A461" s="19" t="s">
        <v>4576</v>
      </c>
      <c r="B461" t="str">
        <f>IF(NOT(ISNA(VLOOKUP($A461,miplib2017!$A$5:$A$10000,1,0))),"miplib2017",IF(NOT(ISNA(VLOOKUP($A461,miplib2010!$A$5:$A$10000,1,0))),"miplib2010",IF(NOT(ISNA(VLOOKUP($A461,miplib2003!$A$5:$A$10000,1,0))),"miplib2003",IF(NOT(ISNA(VLOOKUP($A461,miplib3!$A$5:$A$10000,1,0))),"miplib3",IF(NOT(ISNA(VLOOKUP($A461,miplib2!$A$5:$A$10000,1,0))),"miplib2",IF(NOT(ISNA(VLOOKUP($A461,coral!$A$5:$A$10000,1,0))),"coral",IF(NOT(ISNA(VLOOKUP($A461,neos!$A$5:$A$10000,1,0))),"neos","COULD NOT FIND")))))))</f>
        <v>coral</v>
      </c>
      <c r="C461" t="str">
        <f t="shared" si="22"/>
        <v>coral/neos-631164</v>
      </c>
      <c r="D461">
        <f t="shared" ca="1" si="21"/>
        <v>406</v>
      </c>
      <c r="E461">
        <f t="shared" ca="1" si="21"/>
        <v>1282</v>
      </c>
      <c r="F461" t="e">
        <f>VLOOKUP($A461,cleaning_log!$A$1:$ZZ$9791,MATCH(F$5,cleaning_log!$A$2:$ZZ$2,0),0)</f>
        <v>#N/A</v>
      </c>
      <c r="G461" t="e">
        <f>VLOOKUP($A461,cleaning_log!$A$1:$ZZ$9791,MATCH(G$5,cleaning_log!$A$2:$ZZ$2,0),0)</f>
        <v>#N/A</v>
      </c>
      <c r="H461" t="str">
        <f t="shared" ca="1" si="23"/>
        <v>?</v>
      </c>
      <c r="I461" t="e">
        <f>VLOOKUP($A461,cleaning_log!$A$1:$ZZ$9791,MATCH(I$5,cleaning_log!$A$2:$ZZ$2,0),0)</f>
        <v>#N/A</v>
      </c>
      <c r="J461" t="e">
        <f>VLOOKUP($A461,cleaning_log!$A$1:$ZZ$9791,MATCH(J$5,cleaning_log!$A$2:$ZZ$2,0),0)</f>
        <v>#N/A</v>
      </c>
    </row>
    <row r="462" spans="1:10" hidden="1" x14ac:dyDescent="0.2">
      <c r="A462" s="19" t="s">
        <v>4577</v>
      </c>
      <c r="B462" t="str">
        <f>IF(NOT(ISNA(VLOOKUP($A462,miplib2017!$A$5:$A$10000,1,0))),"miplib2017",IF(NOT(ISNA(VLOOKUP($A462,miplib2010!$A$5:$A$10000,1,0))),"miplib2010",IF(NOT(ISNA(VLOOKUP($A462,miplib2003!$A$5:$A$10000,1,0))),"miplib2003",IF(NOT(ISNA(VLOOKUP($A462,miplib3!$A$5:$A$10000,1,0))),"miplib3",IF(NOT(ISNA(VLOOKUP($A462,miplib2!$A$5:$A$10000,1,0))),"miplib2",IF(NOT(ISNA(VLOOKUP($A462,coral!$A$5:$A$10000,1,0))),"coral",IF(NOT(ISNA(VLOOKUP($A462,neos!$A$5:$A$10000,1,0))),"neos","COULD NOT FIND")))))))</f>
        <v>coral</v>
      </c>
      <c r="C462" t="str">
        <f t="shared" si="22"/>
        <v>coral/neos-631517</v>
      </c>
      <c r="D462">
        <f t="shared" ca="1" si="21"/>
        <v>351</v>
      </c>
      <c r="E462">
        <f t="shared" ca="1" si="21"/>
        <v>1090</v>
      </c>
      <c r="F462" t="e">
        <f>VLOOKUP($A462,cleaning_log!$A$1:$ZZ$9791,MATCH(F$5,cleaning_log!$A$2:$ZZ$2,0),0)</f>
        <v>#N/A</v>
      </c>
      <c r="G462" t="e">
        <f>VLOOKUP($A462,cleaning_log!$A$1:$ZZ$9791,MATCH(G$5,cleaning_log!$A$2:$ZZ$2,0),0)</f>
        <v>#N/A</v>
      </c>
      <c r="H462" t="str">
        <f t="shared" ca="1" si="23"/>
        <v>?</v>
      </c>
      <c r="I462" t="e">
        <f>VLOOKUP($A462,cleaning_log!$A$1:$ZZ$9791,MATCH(I$5,cleaning_log!$A$2:$ZZ$2,0),0)</f>
        <v>#N/A</v>
      </c>
      <c r="J462" t="e">
        <f>VLOOKUP($A462,cleaning_log!$A$1:$ZZ$9791,MATCH(J$5,cleaning_log!$A$2:$ZZ$2,0),0)</f>
        <v>#N/A</v>
      </c>
    </row>
    <row r="463" spans="1:10" hidden="1" x14ac:dyDescent="0.2">
      <c r="A463" s="19" t="s">
        <v>2578</v>
      </c>
      <c r="B463" t="str">
        <f>IF(NOT(ISNA(VLOOKUP($A463,miplib2017!$A$5:$A$10000,1,0))),"miplib2017",IF(NOT(ISNA(VLOOKUP($A463,miplib2010!$A$5:$A$10000,1,0))),"miplib2010",IF(NOT(ISNA(VLOOKUP($A463,miplib2003!$A$5:$A$10000,1,0))),"miplib2003",IF(NOT(ISNA(VLOOKUP($A463,miplib3!$A$5:$A$10000,1,0))),"miplib3",IF(NOT(ISNA(VLOOKUP($A463,miplib2!$A$5:$A$10000,1,0))),"miplib2",IF(NOT(ISNA(VLOOKUP($A463,coral!$A$5:$A$10000,1,0))),"coral",IF(NOT(ISNA(VLOOKUP($A463,neos!$A$5:$A$10000,1,0))),"neos","COULD NOT FIND")))))))</f>
        <v>coral</v>
      </c>
      <c r="C463" t="str">
        <f t="shared" si="22"/>
        <v>coral/neos-631694</v>
      </c>
      <c r="D463">
        <f t="shared" ca="1" si="21"/>
        <v>3996</v>
      </c>
      <c r="E463">
        <f t="shared" ca="1" si="21"/>
        <v>3725</v>
      </c>
      <c r="F463">
        <f>VLOOKUP($A463,cleaning_log!$A$1:$ZZ$9791,MATCH(F$5,cleaning_log!$A$2:$ZZ$2,0),0)</f>
        <v>316</v>
      </c>
      <c r="G463">
        <f>VLOOKUP($A463,cleaning_log!$A$1:$ZZ$9791,MATCH(G$5,cleaning_log!$A$2:$ZZ$2,0),0)</f>
        <v>3721</v>
      </c>
      <c r="H463">
        <f t="shared" ca="1" si="23"/>
        <v>50</v>
      </c>
      <c r="I463">
        <f>VLOOKUP($A463,cleaning_log!$A$1:$ZZ$9791,MATCH(I$5,cleaning_log!$A$2:$ZZ$2,0),0)</f>
        <v>46.249999999999901</v>
      </c>
      <c r="J463">
        <f>VLOOKUP($A463,cleaning_log!$A$1:$ZZ$9791,MATCH(J$5,cleaning_log!$A$2:$ZZ$2,0),0)</f>
        <v>46.25</v>
      </c>
    </row>
    <row r="464" spans="1:10" hidden="1" x14ac:dyDescent="0.2">
      <c r="A464" s="19" t="s">
        <v>4578</v>
      </c>
      <c r="B464" t="str">
        <f>IF(NOT(ISNA(VLOOKUP($A464,miplib2017!$A$5:$A$10000,1,0))),"miplib2017",IF(NOT(ISNA(VLOOKUP($A464,miplib2010!$A$5:$A$10000,1,0))),"miplib2010",IF(NOT(ISNA(VLOOKUP($A464,miplib2003!$A$5:$A$10000,1,0))),"miplib2003",IF(NOT(ISNA(VLOOKUP($A464,miplib3!$A$5:$A$10000,1,0))),"miplib3",IF(NOT(ISNA(VLOOKUP($A464,miplib2!$A$5:$A$10000,1,0))),"miplib2",IF(NOT(ISNA(VLOOKUP($A464,coral!$A$5:$A$10000,1,0))),"coral",IF(NOT(ISNA(VLOOKUP($A464,neos!$A$5:$A$10000,1,0))),"neos","COULD NOT FIND")))))))</f>
        <v>coral</v>
      </c>
      <c r="C464" t="str">
        <f t="shared" si="22"/>
        <v>coral/neos-631709</v>
      </c>
      <c r="D464">
        <f t="shared" ca="1" si="21"/>
        <v>46496</v>
      </c>
      <c r="E464">
        <f t="shared" ca="1" si="21"/>
        <v>45150</v>
      </c>
      <c r="F464" t="e">
        <f>VLOOKUP($A464,cleaning_log!$A$1:$ZZ$9791,MATCH(F$5,cleaning_log!$A$2:$ZZ$2,0),0)</f>
        <v>#N/A</v>
      </c>
      <c r="G464" t="e">
        <f>VLOOKUP($A464,cleaning_log!$A$1:$ZZ$9791,MATCH(G$5,cleaning_log!$A$2:$ZZ$2,0),0)</f>
        <v>#N/A</v>
      </c>
      <c r="H464" t="str">
        <f t="shared" ca="1" si="23"/>
        <v>?</v>
      </c>
      <c r="I464" t="e">
        <f>VLOOKUP($A464,cleaning_log!$A$1:$ZZ$9791,MATCH(I$5,cleaning_log!$A$2:$ZZ$2,0),0)</f>
        <v>#N/A</v>
      </c>
      <c r="J464" t="e">
        <f>VLOOKUP($A464,cleaning_log!$A$1:$ZZ$9791,MATCH(J$5,cleaning_log!$A$2:$ZZ$2,0),0)</f>
        <v>#N/A</v>
      </c>
    </row>
    <row r="465" spans="1:10" hidden="1" x14ac:dyDescent="0.2">
      <c r="A465" t="s">
        <v>4182</v>
      </c>
      <c r="B465" t="str">
        <f>IF(NOT(ISNA(VLOOKUP($A465,miplib2017!$A$5:$A$10000,1,0))),"miplib2017",IF(NOT(ISNA(VLOOKUP($A465,miplib2010!$A$5:$A$10000,1,0))),"miplib2010",IF(NOT(ISNA(VLOOKUP($A465,miplib2003!$A$5:$A$10000,1,0))),"miplib2003",IF(NOT(ISNA(VLOOKUP($A465,miplib3!$A$5:$A$10000,1,0))),"miplib3",IF(NOT(ISNA(VLOOKUP($A465,miplib2!$A$5:$A$10000,1,0))),"miplib2",IF(NOT(ISNA(VLOOKUP($A465,coral!$A$5:$A$10000,1,0))),"coral",IF(NOT(ISNA(VLOOKUP($A465,neos!$A$5:$A$10000,1,0))),"neos","COULD NOT FIND")))))))</f>
        <v>miplib2017</v>
      </c>
      <c r="C465" t="str">
        <f t="shared" si="22"/>
        <v>miplib2017/neos-631710</v>
      </c>
      <c r="D465">
        <f t="shared" ca="1" si="21"/>
        <v>169576</v>
      </c>
      <c r="E465">
        <f t="shared" ca="1" si="21"/>
        <v>167056</v>
      </c>
      <c r="F465">
        <f>VLOOKUP($A465,cleaning_log!$A$1:$ZZ$9791,MATCH(F$5,cleaning_log!$A$2:$ZZ$2,0),0)</f>
        <v>3072</v>
      </c>
      <c r="G465">
        <f>VLOOKUP($A465,cleaning_log!$A$1:$ZZ$9791,MATCH(G$5,cleaning_log!$A$2:$ZZ$2,0),0)</f>
        <v>167053</v>
      </c>
      <c r="H465">
        <f t="shared" ca="1" si="23"/>
        <v>203</v>
      </c>
      <c r="I465">
        <f>VLOOKUP($A465,cleaning_log!$A$1:$ZZ$9791,MATCH(I$5,cleaning_log!$A$2:$ZZ$2,0),0)</f>
        <v>188.24999999999801</v>
      </c>
      <c r="J465">
        <f>VLOOKUP($A465,cleaning_log!$A$1:$ZZ$9791,MATCH(J$5,cleaning_log!$A$2:$ZZ$2,0),0)</f>
        <v>188.24999999999801</v>
      </c>
    </row>
    <row r="466" spans="1:10" hidden="1" x14ac:dyDescent="0.2">
      <c r="A466" s="19" t="s">
        <v>4579</v>
      </c>
      <c r="B466" t="str">
        <f>IF(NOT(ISNA(VLOOKUP($A466,miplib2017!$A$5:$A$10000,1,0))),"miplib2017",IF(NOT(ISNA(VLOOKUP($A466,miplib2010!$A$5:$A$10000,1,0))),"miplib2010",IF(NOT(ISNA(VLOOKUP($A466,miplib2003!$A$5:$A$10000,1,0))),"miplib2003",IF(NOT(ISNA(VLOOKUP($A466,miplib3!$A$5:$A$10000,1,0))),"miplib3",IF(NOT(ISNA(VLOOKUP($A466,miplib2!$A$5:$A$10000,1,0))),"miplib2",IF(NOT(ISNA(VLOOKUP($A466,coral!$A$5:$A$10000,1,0))),"coral",IF(NOT(ISNA(VLOOKUP($A466,neos!$A$5:$A$10000,1,0))),"neos","COULD NOT FIND")))))))</f>
        <v>coral</v>
      </c>
      <c r="C466" t="str">
        <f t="shared" si="22"/>
        <v>coral/neos-631784</v>
      </c>
      <c r="D466">
        <f t="shared" ca="1" si="21"/>
        <v>23996</v>
      </c>
      <c r="E466">
        <f t="shared" ca="1" si="21"/>
        <v>22725</v>
      </c>
      <c r="F466" t="e">
        <f>VLOOKUP($A466,cleaning_log!$A$1:$ZZ$9791,MATCH(F$5,cleaning_log!$A$2:$ZZ$2,0),0)</f>
        <v>#N/A</v>
      </c>
      <c r="G466" t="e">
        <f>VLOOKUP($A466,cleaning_log!$A$1:$ZZ$9791,MATCH(G$5,cleaning_log!$A$2:$ZZ$2,0),0)</f>
        <v>#N/A</v>
      </c>
      <c r="H466" t="str">
        <f t="shared" ca="1" si="23"/>
        <v>?</v>
      </c>
      <c r="I466" t="e">
        <f>VLOOKUP($A466,cleaning_log!$A$1:$ZZ$9791,MATCH(I$5,cleaning_log!$A$2:$ZZ$2,0),0)</f>
        <v>#N/A</v>
      </c>
      <c r="J466" t="e">
        <f>VLOOKUP($A466,cleaning_log!$A$1:$ZZ$9791,MATCH(J$5,cleaning_log!$A$2:$ZZ$2,0),0)</f>
        <v>#N/A</v>
      </c>
    </row>
    <row r="467" spans="1:10" hidden="1" x14ac:dyDescent="0.2">
      <c r="A467" s="19" t="s">
        <v>4580</v>
      </c>
      <c r="B467" t="str">
        <f>IF(NOT(ISNA(VLOOKUP($A467,miplib2017!$A$5:$A$10000,1,0))),"miplib2017",IF(NOT(ISNA(VLOOKUP($A467,miplib2010!$A$5:$A$10000,1,0))),"miplib2010",IF(NOT(ISNA(VLOOKUP($A467,miplib2003!$A$5:$A$10000,1,0))),"miplib2003",IF(NOT(ISNA(VLOOKUP($A467,miplib3!$A$5:$A$10000,1,0))),"miplib3",IF(NOT(ISNA(VLOOKUP($A467,miplib2!$A$5:$A$10000,1,0))),"miplib2",IF(NOT(ISNA(VLOOKUP($A467,coral!$A$5:$A$10000,1,0))),"coral",IF(NOT(ISNA(VLOOKUP($A467,neos!$A$5:$A$10000,1,0))),"neos","COULD NOT FIND")))))))</f>
        <v>coral</v>
      </c>
      <c r="C467" t="str">
        <f t="shared" si="22"/>
        <v>coral/neos-632335</v>
      </c>
      <c r="D467">
        <f t="shared" ca="1" si="21"/>
        <v>24864</v>
      </c>
      <c r="E467">
        <f t="shared" ca="1" si="21"/>
        <v>12719</v>
      </c>
      <c r="F467" t="e">
        <f>VLOOKUP($A467,cleaning_log!$A$1:$ZZ$9791,MATCH(F$5,cleaning_log!$A$2:$ZZ$2,0),0)</f>
        <v>#N/A</v>
      </c>
      <c r="G467" t="e">
        <f>VLOOKUP($A467,cleaning_log!$A$1:$ZZ$9791,MATCH(G$5,cleaning_log!$A$2:$ZZ$2,0),0)</f>
        <v>#N/A</v>
      </c>
      <c r="H467" t="str">
        <f t="shared" ca="1" si="23"/>
        <v>?</v>
      </c>
      <c r="I467" t="e">
        <f>VLOOKUP($A467,cleaning_log!$A$1:$ZZ$9791,MATCH(I$5,cleaning_log!$A$2:$ZZ$2,0),0)</f>
        <v>#N/A</v>
      </c>
      <c r="J467" t="e">
        <f>VLOOKUP($A467,cleaning_log!$A$1:$ZZ$9791,MATCH(J$5,cleaning_log!$A$2:$ZZ$2,0),0)</f>
        <v>#N/A</v>
      </c>
    </row>
    <row r="468" spans="1:10" hidden="1" x14ac:dyDescent="0.2">
      <c r="A468" s="19" t="s">
        <v>4581</v>
      </c>
      <c r="B468" t="str">
        <f>IF(NOT(ISNA(VLOOKUP($A468,miplib2017!$A$5:$A$10000,1,0))),"miplib2017",IF(NOT(ISNA(VLOOKUP($A468,miplib2010!$A$5:$A$10000,1,0))),"miplib2010",IF(NOT(ISNA(VLOOKUP($A468,miplib2003!$A$5:$A$10000,1,0))),"miplib2003",IF(NOT(ISNA(VLOOKUP($A468,miplib3!$A$5:$A$10000,1,0))),"miplib3",IF(NOT(ISNA(VLOOKUP($A468,miplib2!$A$5:$A$10000,1,0))),"miplib2",IF(NOT(ISNA(VLOOKUP($A468,coral!$A$5:$A$10000,1,0))),"coral",IF(NOT(ISNA(VLOOKUP($A468,neos!$A$5:$A$10000,1,0))),"neos","COULD NOT FIND")))))))</f>
        <v>coral</v>
      </c>
      <c r="C468" t="str">
        <f t="shared" si="22"/>
        <v>coral/neos-633273</v>
      </c>
      <c r="D468">
        <f t="shared" ca="1" si="21"/>
        <v>21781</v>
      </c>
      <c r="E468">
        <f t="shared" ca="1" si="21"/>
        <v>11154</v>
      </c>
      <c r="F468" t="e">
        <f>VLOOKUP($A468,cleaning_log!$A$1:$ZZ$9791,MATCH(F$5,cleaning_log!$A$2:$ZZ$2,0),0)</f>
        <v>#N/A</v>
      </c>
      <c r="G468" t="e">
        <f>VLOOKUP($A468,cleaning_log!$A$1:$ZZ$9791,MATCH(G$5,cleaning_log!$A$2:$ZZ$2,0),0)</f>
        <v>#N/A</v>
      </c>
      <c r="H468" t="str">
        <f t="shared" ca="1" si="23"/>
        <v>?</v>
      </c>
      <c r="I468" t="e">
        <f>VLOOKUP($A468,cleaning_log!$A$1:$ZZ$9791,MATCH(I$5,cleaning_log!$A$2:$ZZ$2,0),0)</f>
        <v>#N/A</v>
      </c>
      <c r="J468" t="e">
        <f>VLOOKUP($A468,cleaning_log!$A$1:$ZZ$9791,MATCH(J$5,cleaning_log!$A$2:$ZZ$2,0),0)</f>
        <v>#N/A</v>
      </c>
    </row>
    <row r="469" spans="1:10" hidden="1" x14ac:dyDescent="0.2">
      <c r="A469" s="19" t="s">
        <v>4582</v>
      </c>
      <c r="B469" t="str">
        <f>IF(NOT(ISNA(VLOOKUP($A469,miplib2017!$A$5:$A$10000,1,0))),"miplib2017",IF(NOT(ISNA(VLOOKUP($A469,miplib2010!$A$5:$A$10000,1,0))),"miplib2010",IF(NOT(ISNA(VLOOKUP($A469,miplib2003!$A$5:$A$10000,1,0))),"miplib2003",IF(NOT(ISNA(VLOOKUP($A469,miplib3!$A$5:$A$10000,1,0))),"miplib3",IF(NOT(ISNA(VLOOKUP($A469,miplib2!$A$5:$A$10000,1,0))),"miplib2",IF(NOT(ISNA(VLOOKUP($A469,coral!$A$5:$A$10000,1,0))),"coral",IF(NOT(ISNA(VLOOKUP($A469,neos!$A$5:$A$10000,1,0))),"neos","COULD NOT FIND")))))))</f>
        <v>coral</v>
      </c>
      <c r="C469" t="str">
        <f t="shared" si="22"/>
        <v>coral/neos-641591</v>
      </c>
      <c r="D469">
        <f t="shared" ca="1" si="21"/>
        <v>1085</v>
      </c>
      <c r="E469">
        <f t="shared" ca="1" si="21"/>
        <v>18235</v>
      </c>
      <c r="F469" t="e">
        <f>VLOOKUP($A469,cleaning_log!$A$1:$ZZ$9791,MATCH(F$5,cleaning_log!$A$2:$ZZ$2,0),0)</f>
        <v>#N/A</v>
      </c>
      <c r="G469" t="e">
        <f>VLOOKUP($A469,cleaning_log!$A$1:$ZZ$9791,MATCH(G$5,cleaning_log!$A$2:$ZZ$2,0),0)</f>
        <v>#N/A</v>
      </c>
      <c r="H469" t="str">
        <f t="shared" ca="1" si="23"/>
        <v>?</v>
      </c>
      <c r="I469" t="e">
        <f>VLOOKUP($A469,cleaning_log!$A$1:$ZZ$9791,MATCH(I$5,cleaning_log!$A$2:$ZZ$2,0),0)</f>
        <v>#N/A</v>
      </c>
      <c r="J469" t="e">
        <f>VLOOKUP($A469,cleaning_log!$A$1:$ZZ$9791,MATCH(J$5,cleaning_log!$A$2:$ZZ$2,0),0)</f>
        <v>#N/A</v>
      </c>
    </row>
    <row r="470" spans="1:10" x14ac:dyDescent="0.2">
      <c r="A470" s="19" t="s">
        <v>4583</v>
      </c>
      <c r="B470" t="str">
        <f>IF(NOT(ISNA(VLOOKUP($A470,miplib2017!$A$5:$A$10000,1,0))),"miplib2017",IF(NOT(ISNA(VLOOKUP($A470,miplib2010!$A$5:$A$10000,1,0))),"miplib2010",IF(NOT(ISNA(VLOOKUP($A470,miplib2003!$A$5:$A$10000,1,0))),"miplib2003",IF(NOT(ISNA(VLOOKUP($A470,miplib3!$A$5:$A$10000,1,0))),"miplib3",IF(NOT(ISNA(VLOOKUP($A470,miplib2!$A$5:$A$10000,1,0))),"miplib2",IF(NOT(ISNA(VLOOKUP($A470,coral!$A$5:$A$10000,1,0))),"coral",IF(NOT(ISNA(VLOOKUP($A470,neos!$A$5:$A$10000,1,0))),"neos","COULD NOT FIND")))))))</f>
        <v>coral</v>
      </c>
      <c r="C470" t="str">
        <f t="shared" si="22"/>
        <v>coral/neos-655508</v>
      </c>
      <c r="D470">
        <f t="shared" ref="D470:E533" ca="1" si="24">VLOOKUP($A470,INDIRECT("'"&amp;$B470&amp;"'!"&amp;"$A$5:$Z$1000"),MATCH(D$5,INDIRECT("'"&amp;$B470&amp;"'!$A$4:$Z$4"),0),0)</f>
        <v>13573</v>
      </c>
      <c r="E470">
        <f t="shared" ca="1" si="24"/>
        <v>13572</v>
      </c>
      <c r="F470" t="e">
        <f>VLOOKUP($A470,cleaning_log!$A$1:$ZZ$9791,MATCH(F$5,cleaning_log!$A$2:$ZZ$2,0),0)</f>
        <v>#N/A</v>
      </c>
      <c r="G470" t="e">
        <f>VLOOKUP($A470,cleaning_log!$A$1:$ZZ$9791,MATCH(G$5,cleaning_log!$A$2:$ZZ$2,0),0)</f>
        <v>#N/A</v>
      </c>
      <c r="H470">
        <f t="shared" ca="1" si="23"/>
        <v>63015042</v>
      </c>
      <c r="I470" t="e">
        <f>VLOOKUP($A470,cleaning_log!$A$1:$ZZ$9791,MATCH(I$5,cleaning_log!$A$2:$ZZ$2,0),0)</f>
        <v>#N/A</v>
      </c>
      <c r="J470" t="e">
        <f>VLOOKUP($A470,cleaning_log!$A$1:$ZZ$9791,MATCH(J$5,cleaning_log!$A$2:$ZZ$2,0),0)</f>
        <v>#N/A</v>
      </c>
    </row>
    <row r="471" spans="1:10" hidden="1" x14ac:dyDescent="0.2">
      <c r="A471" t="s">
        <v>4457</v>
      </c>
      <c r="B471" t="str">
        <f>IF(NOT(ISNA(VLOOKUP($A471,miplib2017!$A$5:$A$10000,1,0))),"miplib2017",IF(NOT(ISNA(VLOOKUP($A471,miplib2010!$A$5:$A$10000,1,0))),"miplib2010",IF(NOT(ISNA(VLOOKUP($A471,miplib2003!$A$5:$A$10000,1,0))),"miplib2003",IF(NOT(ISNA(VLOOKUP($A471,miplib3!$A$5:$A$10000,1,0))),"miplib3",IF(NOT(ISNA(VLOOKUP($A471,miplib2!$A$5:$A$10000,1,0))),"miplib2",IF(NOT(ISNA(VLOOKUP($A471,coral!$A$5:$A$10000,1,0))),"coral",IF(NOT(ISNA(VLOOKUP($A471,neos!$A$5:$A$10000,1,0))),"neos","COULD NOT FIND")))))))</f>
        <v>miplib2017</v>
      </c>
      <c r="C471" t="str">
        <f t="shared" si="22"/>
        <v>miplib2017/neos-662469</v>
      </c>
      <c r="D471">
        <f t="shared" ca="1" si="24"/>
        <v>1085</v>
      </c>
      <c r="E471">
        <f t="shared" ca="1" si="24"/>
        <v>18235</v>
      </c>
      <c r="F471">
        <f>VLOOKUP($A471,cleaning_log!$A$1:$ZZ$9791,MATCH(F$5,cleaning_log!$A$2:$ZZ$2,0),0)</f>
        <v>1062</v>
      </c>
      <c r="G471">
        <f>VLOOKUP($A471,cleaning_log!$A$1:$ZZ$9791,MATCH(G$5,cleaning_log!$A$2:$ZZ$2,0),0)</f>
        <v>18235</v>
      </c>
      <c r="H471">
        <f t="shared" ca="1" si="23"/>
        <v>184380</v>
      </c>
      <c r="I471">
        <f>VLOOKUP($A471,cleaning_log!$A$1:$ZZ$9791,MATCH(I$5,cleaning_log!$A$2:$ZZ$2,0),0)</f>
        <v>184340.62964911401</v>
      </c>
      <c r="J471">
        <f>VLOOKUP($A471,cleaning_log!$A$1:$ZZ$9791,MATCH(J$5,cleaning_log!$A$2:$ZZ$2,0),0)</f>
        <v>184343.03715409699</v>
      </c>
    </row>
    <row r="472" spans="1:10" hidden="1" x14ac:dyDescent="0.2">
      <c r="A472" t="s">
        <v>2596</v>
      </c>
      <c r="B472" t="str">
        <f>IF(NOT(ISNA(VLOOKUP($A472,miplib2017!$A$5:$A$10000,1,0))),"miplib2017",IF(NOT(ISNA(VLOOKUP($A472,miplib2010!$A$5:$A$10000,1,0))),"miplib2010",IF(NOT(ISNA(VLOOKUP($A472,miplib2003!$A$5:$A$10000,1,0))),"miplib2003",IF(NOT(ISNA(VLOOKUP($A472,miplib3!$A$5:$A$10000,1,0))),"miplib3",IF(NOT(ISNA(VLOOKUP($A472,miplib2!$A$5:$A$10000,1,0))),"miplib2",IF(NOT(ISNA(VLOOKUP($A472,coral!$A$5:$A$10000,1,0))),"coral",IF(NOT(ISNA(VLOOKUP($A472,neos!$A$5:$A$10000,1,0))),"neos","COULD NOT FIND")))))))</f>
        <v>miplib2010</v>
      </c>
      <c r="C472" t="str">
        <f t="shared" si="22"/>
        <v>miplib2010/neos-686190</v>
      </c>
      <c r="D472">
        <f t="shared" ca="1" si="24"/>
        <v>3664</v>
      </c>
      <c r="E472">
        <f t="shared" ca="1" si="24"/>
        <v>3660</v>
      </c>
      <c r="F472">
        <f>VLOOKUP($A472,cleaning_log!$A$1:$ZZ$9791,MATCH(F$5,cleaning_log!$A$2:$ZZ$2,0),0)</f>
        <v>3658</v>
      </c>
      <c r="G472">
        <f>VLOOKUP($A472,cleaning_log!$A$1:$ZZ$9791,MATCH(G$5,cleaning_log!$A$2:$ZZ$2,0),0)</f>
        <v>3660</v>
      </c>
      <c r="H472">
        <f t="shared" ca="1" si="23"/>
        <v>6730</v>
      </c>
      <c r="I472">
        <f>VLOOKUP($A472,cleaning_log!$A$1:$ZZ$9791,MATCH(I$5,cleaning_log!$A$2:$ZZ$2,0),0)</f>
        <v>5134.8138297872301</v>
      </c>
      <c r="J472">
        <f>VLOOKUP($A472,cleaning_log!$A$1:$ZZ$9791,MATCH(J$5,cleaning_log!$A$2:$ZZ$2,0),0)</f>
        <v>5136.20530079932</v>
      </c>
    </row>
    <row r="473" spans="1:10" hidden="1" x14ac:dyDescent="0.2">
      <c r="A473" s="19" t="s">
        <v>4584</v>
      </c>
      <c r="B473" t="str">
        <f>IF(NOT(ISNA(VLOOKUP($A473,miplib2017!$A$5:$A$10000,1,0))),"miplib2017",IF(NOT(ISNA(VLOOKUP($A473,miplib2010!$A$5:$A$10000,1,0))),"miplib2010",IF(NOT(ISNA(VLOOKUP($A473,miplib2003!$A$5:$A$10000,1,0))),"miplib2003",IF(NOT(ISNA(VLOOKUP($A473,miplib3!$A$5:$A$10000,1,0))),"miplib3",IF(NOT(ISNA(VLOOKUP($A473,miplib2!$A$5:$A$10000,1,0))),"miplib2",IF(NOT(ISNA(VLOOKUP($A473,coral!$A$5:$A$10000,1,0))),"coral",IF(NOT(ISNA(VLOOKUP($A473,neos!$A$5:$A$10000,1,0))),"neos","COULD NOT FIND")))))))</f>
        <v>coral</v>
      </c>
      <c r="C473" t="str">
        <f t="shared" si="22"/>
        <v>coral/neos-691058</v>
      </c>
      <c r="D473">
        <f t="shared" ca="1" si="24"/>
        <v>2667</v>
      </c>
      <c r="E473">
        <f t="shared" ca="1" si="24"/>
        <v>3006</v>
      </c>
      <c r="F473" t="e">
        <f>VLOOKUP($A473,cleaning_log!$A$1:$ZZ$9791,MATCH(F$5,cleaning_log!$A$2:$ZZ$2,0),0)</f>
        <v>#N/A</v>
      </c>
      <c r="G473" t="e">
        <f>VLOOKUP($A473,cleaning_log!$A$1:$ZZ$9791,MATCH(G$5,cleaning_log!$A$2:$ZZ$2,0),0)</f>
        <v>#N/A</v>
      </c>
      <c r="H473" t="str">
        <f t="shared" ca="1" si="23"/>
        <v>?</v>
      </c>
      <c r="I473" t="e">
        <f>VLOOKUP($A473,cleaning_log!$A$1:$ZZ$9791,MATCH(I$5,cleaning_log!$A$2:$ZZ$2,0),0)</f>
        <v>#N/A</v>
      </c>
      <c r="J473" t="e">
        <f>VLOOKUP($A473,cleaning_log!$A$1:$ZZ$9791,MATCH(J$5,cleaning_log!$A$2:$ZZ$2,0),0)</f>
        <v>#N/A</v>
      </c>
    </row>
    <row r="474" spans="1:10" hidden="1" x14ac:dyDescent="0.2">
      <c r="A474" s="19" t="s">
        <v>4585</v>
      </c>
      <c r="B474" t="str">
        <f>IF(NOT(ISNA(VLOOKUP($A474,miplib2017!$A$5:$A$10000,1,0))),"miplib2017",IF(NOT(ISNA(VLOOKUP($A474,miplib2010!$A$5:$A$10000,1,0))),"miplib2010",IF(NOT(ISNA(VLOOKUP($A474,miplib2003!$A$5:$A$10000,1,0))),"miplib2003",IF(NOT(ISNA(VLOOKUP($A474,miplib3!$A$5:$A$10000,1,0))),"miplib3",IF(NOT(ISNA(VLOOKUP($A474,miplib2!$A$5:$A$10000,1,0))),"miplib2",IF(NOT(ISNA(VLOOKUP($A474,coral!$A$5:$A$10000,1,0))),"coral",IF(NOT(ISNA(VLOOKUP($A474,neos!$A$5:$A$10000,1,0))),"neos","COULD NOT FIND")))))))</f>
        <v>coral</v>
      </c>
      <c r="C474" t="str">
        <f t="shared" si="22"/>
        <v>coral/neos-691073</v>
      </c>
      <c r="D474">
        <f t="shared" ca="1" si="24"/>
        <v>2667</v>
      </c>
      <c r="E474">
        <f t="shared" ca="1" si="24"/>
        <v>1935</v>
      </c>
      <c r="F474" t="e">
        <f>VLOOKUP($A474,cleaning_log!$A$1:$ZZ$9791,MATCH(F$5,cleaning_log!$A$2:$ZZ$2,0),0)</f>
        <v>#N/A</v>
      </c>
      <c r="G474" t="e">
        <f>VLOOKUP($A474,cleaning_log!$A$1:$ZZ$9791,MATCH(G$5,cleaning_log!$A$2:$ZZ$2,0),0)</f>
        <v>#N/A</v>
      </c>
      <c r="H474" t="str">
        <f t="shared" ca="1" si="23"/>
        <v>?</v>
      </c>
      <c r="I474" t="e">
        <f>VLOOKUP($A474,cleaning_log!$A$1:$ZZ$9791,MATCH(I$5,cleaning_log!$A$2:$ZZ$2,0),0)</f>
        <v>#N/A</v>
      </c>
      <c r="J474" t="e">
        <f>VLOOKUP($A474,cleaning_log!$A$1:$ZZ$9791,MATCH(J$5,cleaning_log!$A$2:$ZZ$2,0),0)</f>
        <v>#N/A</v>
      </c>
    </row>
    <row r="475" spans="1:10" x14ac:dyDescent="0.2">
      <c r="A475" t="s">
        <v>4183</v>
      </c>
      <c r="B475" t="str">
        <f>IF(NOT(ISNA(VLOOKUP($A475,miplib2017!$A$5:$A$10000,1,0))),"miplib2017",IF(NOT(ISNA(VLOOKUP($A475,miplib2010!$A$5:$A$10000,1,0))),"miplib2010",IF(NOT(ISNA(VLOOKUP($A475,miplib2003!$A$5:$A$10000,1,0))),"miplib2003",IF(NOT(ISNA(VLOOKUP($A475,miplib3!$A$5:$A$10000,1,0))),"miplib3",IF(NOT(ISNA(VLOOKUP($A475,miplib2!$A$5:$A$10000,1,0))),"miplib2",IF(NOT(ISNA(VLOOKUP($A475,coral!$A$5:$A$10000,1,0))),"coral",IF(NOT(ISNA(VLOOKUP($A475,neos!$A$5:$A$10000,1,0))),"neos","COULD NOT FIND")))))))</f>
        <v>miplib2010</v>
      </c>
      <c r="C475" t="str">
        <f t="shared" si="22"/>
        <v>miplib2010/neos-693347</v>
      </c>
      <c r="D475">
        <f t="shared" ca="1" si="24"/>
        <v>3192</v>
      </c>
      <c r="E475">
        <f t="shared" ca="1" si="24"/>
        <v>1576</v>
      </c>
      <c r="F475" t="e">
        <f>VLOOKUP($A475,cleaning_log!$A$1:$ZZ$9791,MATCH(F$5,cleaning_log!$A$2:$ZZ$2,0),0)</f>
        <v>#N/A</v>
      </c>
      <c r="G475" t="e">
        <f>VLOOKUP($A475,cleaning_log!$A$1:$ZZ$9791,MATCH(G$5,cleaning_log!$A$2:$ZZ$2,0),0)</f>
        <v>#N/A</v>
      </c>
      <c r="H475">
        <f t="shared" ca="1" si="23"/>
        <v>234</v>
      </c>
      <c r="I475" t="e">
        <f>VLOOKUP($A475,cleaning_log!$A$1:$ZZ$9791,MATCH(I$5,cleaning_log!$A$2:$ZZ$2,0),0)</f>
        <v>#N/A</v>
      </c>
      <c r="J475" t="e">
        <f>VLOOKUP($A475,cleaning_log!$A$1:$ZZ$9791,MATCH(J$5,cleaning_log!$A$2:$ZZ$2,0),0)</f>
        <v>#N/A</v>
      </c>
    </row>
    <row r="476" spans="1:10" hidden="1" x14ac:dyDescent="0.2">
      <c r="A476" s="19" t="s">
        <v>4586</v>
      </c>
      <c r="B476" t="str">
        <f>IF(NOT(ISNA(VLOOKUP($A476,miplib2017!$A$5:$A$10000,1,0))),"miplib2017",IF(NOT(ISNA(VLOOKUP($A476,miplib2010!$A$5:$A$10000,1,0))),"miplib2010",IF(NOT(ISNA(VLOOKUP($A476,miplib2003!$A$5:$A$10000,1,0))),"miplib2003",IF(NOT(ISNA(VLOOKUP($A476,miplib3!$A$5:$A$10000,1,0))),"miplib3",IF(NOT(ISNA(VLOOKUP($A476,miplib2!$A$5:$A$10000,1,0))),"miplib2",IF(NOT(ISNA(VLOOKUP($A476,coral!$A$5:$A$10000,1,0))),"coral",IF(NOT(ISNA(VLOOKUP($A476,neos!$A$5:$A$10000,1,0))),"neos","COULD NOT FIND")))))))</f>
        <v>coral</v>
      </c>
      <c r="C476" t="str">
        <f t="shared" si="22"/>
        <v>coral/neos-702280</v>
      </c>
      <c r="D476">
        <f t="shared" ca="1" si="24"/>
        <v>1600</v>
      </c>
      <c r="E476">
        <f t="shared" ca="1" si="24"/>
        <v>7199</v>
      </c>
      <c r="F476" t="e">
        <f>VLOOKUP($A476,cleaning_log!$A$1:$ZZ$9791,MATCH(F$5,cleaning_log!$A$2:$ZZ$2,0),0)</f>
        <v>#N/A</v>
      </c>
      <c r="G476" t="e">
        <f>VLOOKUP($A476,cleaning_log!$A$1:$ZZ$9791,MATCH(G$5,cleaning_log!$A$2:$ZZ$2,0),0)</f>
        <v>#N/A</v>
      </c>
      <c r="H476" t="str">
        <f t="shared" ca="1" si="23"/>
        <v>?</v>
      </c>
      <c r="I476" t="e">
        <f>VLOOKUP($A476,cleaning_log!$A$1:$ZZ$9791,MATCH(I$5,cleaning_log!$A$2:$ZZ$2,0),0)</f>
        <v>#N/A</v>
      </c>
      <c r="J476" t="e">
        <f>VLOOKUP($A476,cleaning_log!$A$1:$ZZ$9791,MATCH(J$5,cleaning_log!$A$2:$ZZ$2,0),0)</f>
        <v>#N/A</v>
      </c>
    </row>
    <row r="477" spans="1:10" x14ac:dyDescent="0.2">
      <c r="A477" s="19" t="s">
        <v>4587</v>
      </c>
      <c r="B477" t="str">
        <f>IF(NOT(ISNA(VLOOKUP($A477,miplib2017!$A$5:$A$10000,1,0))),"miplib2017",IF(NOT(ISNA(VLOOKUP($A477,miplib2010!$A$5:$A$10000,1,0))),"miplib2010",IF(NOT(ISNA(VLOOKUP($A477,miplib2003!$A$5:$A$10000,1,0))),"miplib2003",IF(NOT(ISNA(VLOOKUP($A477,miplib3!$A$5:$A$10000,1,0))),"miplib3",IF(NOT(ISNA(VLOOKUP($A477,miplib2!$A$5:$A$10000,1,0))),"miplib2",IF(NOT(ISNA(VLOOKUP($A477,coral!$A$5:$A$10000,1,0))),"coral",IF(NOT(ISNA(VLOOKUP($A477,neos!$A$5:$A$10000,1,0))),"neos","COULD NOT FIND")))))))</f>
        <v>coral</v>
      </c>
      <c r="C477" t="str">
        <f t="shared" si="22"/>
        <v>coral/neos-709469</v>
      </c>
      <c r="D477">
        <f t="shared" ca="1" si="24"/>
        <v>469</v>
      </c>
      <c r="E477">
        <f t="shared" ca="1" si="24"/>
        <v>224</v>
      </c>
      <c r="F477" t="e">
        <f>VLOOKUP($A477,cleaning_log!$A$1:$ZZ$9791,MATCH(F$5,cleaning_log!$A$2:$ZZ$2,0),0)</f>
        <v>#N/A</v>
      </c>
      <c r="G477" t="e">
        <f>VLOOKUP($A477,cleaning_log!$A$1:$ZZ$9791,MATCH(G$5,cleaning_log!$A$2:$ZZ$2,0),0)</f>
        <v>#N/A</v>
      </c>
      <c r="H477">
        <f t="shared" ca="1" si="23"/>
        <v>493.16</v>
      </c>
      <c r="I477" t="e">
        <f>VLOOKUP($A477,cleaning_log!$A$1:$ZZ$9791,MATCH(I$5,cleaning_log!$A$2:$ZZ$2,0),0)</f>
        <v>#N/A</v>
      </c>
      <c r="J477" t="e">
        <f>VLOOKUP($A477,cleaning_log!$A$1:$ZZ$9791,MATCH(J$5,cleaning_log!$A$2:$ZZ$2,0),0)</f>
        <v>#N/A</v>
      </c>
    </row>
    <row r="478" spans="1:10" hidden="1" x14ac:dyDescent="0.2">
      <c r="A478" s="19" t="s">
        <v>2637</v>
      </c>
      <c r="B478" t="str">
        <f>IF(NOT(ISNA(VLOOKUP($A478,miplib2017!$A$5:$A$10000,1,0))),"miplib2017",IF(NOT(ISNA(VLOOKUP($A478,miplib2010!$A$5:$A$10000,1,0))),"miplib2010",IF(NOT(ISNA(VLOOKUP($A478,miplib2003!$A$5:$A$10000,1,0))),"miplib2003",IF(NOT(ISNA(VLOOKUP($A478,miplib3!$A$5:$A$10000,1,0))),"miplib3",IF(NOT(ISNA(VLOOKUP($A478,miplib2!$A$5:$A$10000,1,0))),"miplib2",IF(NOT(ISNA(VLOOKUP($A478,coral!$A$5:$A$10000,1,0))),"coral",IF(NOT(ISNA(VLOOKUP($A478,neos!$A$5:$A$10000,1,0))),"neos","COULD NOT FIND")))))))</f>
        <v>coral</v>
      </c>
      <c r="C478" t="str">
        <f t="shared" si="22"/>
        <v>coral/neos-717614</v>
      </c>
      <c r="D478">
        <f t="shared" ca="1" si="24"/>
        <v>891</v>
      </c>
      <c r="E478">
        <f t="shared" ca="1" si="24"/>
        <v>3049</v>
      </c>
      <c r="F478">
        <f>VLOOKUP($A478,cleaning_log!$A$1:$ZZ$9791,MATCH(F$5,cleaning_log!$A$2:$ZZ$2,0),0)</f>
        <v>811</v>
      </c>
      <c r="G478">
        <f>VLOOKUP($A478,cleaning_log!$A$1:$ZZ$9791,MATCH(G$5,cleaning_log!$A$2:$ZZ$2,0),0)</f>
        <v>3049</v>
      </c>
      <c r="H478">
        <f t="shared" ca="1" si="23"/>
        <v>12250247.91</v>
      </c>
      <c r="I478">
        <f>VLOOKUP($A478,cleaning_log!$A$1:$ZZ$9791,MATCH(I$5,cleaning_log!$A$2:$ZZ$2,0),0)</f>
        <v>11515135.6142936</v>
      </c>
      <c r="J478">
        <f>VLOOKUP($A478,cleaning_log!$A$1:$ZZ$9791,MATCH(J$5,cleaning_log!$A$2:$ZZ$2,0),0)</f>
        <v>11529756.751892401</v>
      </c>
    </row>
    <row r="479" spans="1:10" x14ac:dyDescent="0.2">
      <c r="A479" t="s">
        <v>4185</v>
      </c>
      <c r="B479" t="str">
        <f>IF(NOT(ISNA(VLOOKUP($A479,miplib2017!$A$5:$A$10000,1,0))),"miplib2017",IF(NOT(ISNA(VLOOKUP($A479,miplib2010!$A$5:$A$10000,1,0))),"miplib2010",IF(NOT(ISNA(VLOOKUP($A479,miplib2003!$A$5:$A$10000,1,0))),"miplib2003",IF(NOT(ISNA(VLOOKUP($A479,miplib3!$A$5:$A$10000,1,0))),"miplib3",IF(NOT(ISNA(VLOOKUP($A479,miplib2!$A$5:$A$10000,1,0))),"miplib2",IF(NOT(ISNA(VLOOKUP($A479,coral!$A$5:$A$10000,1,0))),"coral",IF(NOT(ISNA(VLOOKUP($A479,neos!$A$5:$A$10000,1,0))),"neos","COULD NOT FIND")))))))</f>
        <v>miplib2010</v>
      </c>
      <c r="C479" t="str">
        <f t="shared" si="22"/>
        <v>miplib2010/neos-738098</v>
      </c>
      <c r="D479">
        <f t="shared" ca="1" si="24"/>
        <v>25849</v>
      </c>
      <c r="E479">
        <f t="shared" ca="1" si="24"/>
        <v>9093</v>
      </c>
      <c r="F479" t="e">
        <f>VLOOKUP($A479,cleaning_log!$A$1:$ZZ$9791,MATCH(F$5,cleaning_log!$A$2:$ZZ$2,0),0)</f>
        <v>#N/A</v>
      </c>
      <c r="G479" t="e">
        <f>VLOOKUP($A479,cleaning_log!$A$1:$ZZ$9791,MATCH(G$5,cleaning_log!$A$2:$ZZ$2,0),0)</f>
        <v>#N/A</v>
      </c>
      <c r="H479">
        <f t="shared" ca="1" si="23"/>
        <v>-1099</v>
      </c>
      <c r="I479" t="e">
        <f>VLOOKUP($A479,cleaning_log!$A$1:$ZZ$9791,MATCH(I$5,cleaning_log!$A$2:$ZZ$2,0),0)</f>
        <v>#N/A</v>
      </c>
      <c r="J479" t="e">
        <f>VLOOKUP($A479,cleaning_log!$A$1:$ZZ$9791,MATCH(J$5,cleaning_log!$A$2:$ZZ$2,0),0)</f>
        <v>#N/A</v>
      </c>
    </row>
    <row r="480" spans="1:10" hidden="1" x14ac:dyDescent="0.2">
      <c r="A480" s="19" t="s">
        <v>2658</v>
      </c>
      <c r="B480" t="str">
        <f>IF(NOT(ISNA(VLOOKUP($A480,miplib2017!$A$5:$A$10000,1,0))),"miplib2017",IF(NOT(ISNA(VLOOKUP($A480,miplib2010!$A$5:$A$10000,1,0))),"miplib2010",IF(NOT(ISNA(VLOOKUP($A480,miplib2003!$A$5:$A$10000,1,0))),"miplib2003",IF(NOT(ISNA(VLOOKUP($A480,miplib3!$A$5:$A$10000,1,0))),"miplib3",IF(NOT(ISNA(VLOOKUP($A480,miplib2!$A$5:$A$10000,1,0))),"miplib2",IF(NOT(ISNA(VLOOKUP($A480,coral!$A$5:$A$10000,1,0))),"coral",IF(NOT(ISNA(VLOOKUP($A480,neos!$A$5:$A$10000,1,0))),"neos","COULD NOT FIND")))))))</f>
        <v>coral</v>
      </c>
      <c r="C480" t="str">
        <f t="shared" si="22"/>
        <v>coral/neos-775946</v>
      </c>
      <c r="D480">
        <f t="shared" ca="1" si="24"/>
        <v>6602</v>
      </c>
      <c r="E480">
        <f t="shared" ca="1" si="24"/>
        <v>4710</v>
      </c>
      <c r="F480">
        <f>VLOOKUP($A480,cleaning_log!$A$1:$ZZ$9791,MATCH(F$5,cleaning_log!$A$2:$ZZ$2,0),0)</f>
        <v>1542</v>
      </c>
      <c r="G480">
        <f>VLOOKUP($A480,cleaning_log!$A$1:$ZZ$9791,MATCH(G$5,cleaning_log!$A$2:$ZZ$2,0),0)</f>
        <v>2879</v>
      </c>
      <c r="H480">
        <f t="shared" ca="1" si="23"/>
        <v>15.7</v>
      </c>
      <c r="I480">
        <f>VLOOKUP($A480,cleaning_log!$A$1:$ZZ$9791,MATCH(I$5,cleaning_log!$A$2:$ZZ$2,0),0)</f>
        <v>14.212785490371701</v>
      </c>
      <c r="J480">
        <f>VLOOKUP($A480,cleaning_log!$A$1:$ZZ$9791,MATCH(J$5,cleaning_log!$A$2:$ZZ$2,0),0)</f>
        <v>14.7090909090909</v>
      </c>
    </row>
    <row r="481" spans="1:10" x14ac:dyDescent="0.2">
      <c r="A481" t="s">
        <v>4186</v>
      </c>
      <c r="B481" t="str">
        <f>IF(NOT(ISNA(VLOOKUP($A481,miplib2017!$A$5:$A$10000,1,0))),"miplib2017",IF(NOT(ISNA(VLOOKUP($A481,miplib2010!$A$5:$A$10000,1,0))),"miplib2010",IF(NOT(ISNA(VLOOKUP($A481,miplib2003!$A$5:$A$10000,1,0))),"miplib2003",IF(NOT(ISNA(VLOOKUP($A481,miplib3!$A$5:$A$10000,1,0))),"miplib3",IF(NOT(ISNA(VLOOKUP($A481,miplib2!$A$5:$A$10000,1,0))),"miplib2",IF(NOT(ISNA(VLOOKUP($A481,coral!$A$5:$A$10000,1,0))),"coral",IF(NOT(ISNA(VLOOKUP($A481,neos!$A$5:$A$10000,1,0))),"neos","COULD NOT FIND")))))))</f>
        <v>miplib2010</v>
      </c>
      <c r="C481" t="str">
        <f t="shared" si="22"/>
        <v>miplib2010/neos-777800</v>
      </c>
      <c r="D481">
        <f t="shared" ca="1" si="24"/>
        <v>479</v>
      </c>
      <c r="E481">
        <f t="shared" ca="1" si="24"/>
        <v>6400</v>
      </c>
      <c r="F481" t="e">
        <f>VLOOKUP($A481,cleaning_log!$A$1:$ZZ$9791,MATCH(F$5,cleaning_log!$A$2:$ZZ$2,0),0)</f>
        <v>#N/A</v>
      </c>
      <c r="G481" t="e">
        <f>VLOOKUP($A481,cleaning_log!$A$1:$ZZ$9791,MATCH(G$5,cleaning_log!$A$2:$ZZ$2,0),0)</f>
        <v>#N/A</v>
      </c>
      <c r="H481">
        <f t="shared" ca="1" si="23"/>
        <v>-80</v>
      </c>
      <c r="I481" t="e">
        <f>VLOOKUP($A481,cleaning_log!$A$1:$ZZ$9791,MATCH(I$5,cleaning_log!$A$2:$ZZ$2,0),0)</f>
        <v>#N/A</v>
      </c>
      <c r="J481" t="e">
        <f>VLOOKUP($A481,cleaning_log!$A$1:$ZZ$9791,MATCH(J$5,cleaning_log!$A$2:$ZZ$2,0),0)</f>
        <v>#N/A</v>
      </c>
    </row>
    <row r="482" spans="1:10" x14ac:dyDescent="0.2">
      <c r="A482" s="19" t="s">
        <v>4588</v>
      </c>
      <c r="B482" t="str">
        <f>IF(NOT(ISNA(VLOOKUP($A482,miplib2017!$A$5:$A$10000,1,0))),"miplib2017",IF(NOT(ISNA(VLOOKUP($A482,miplib2010!$A$5:$A$10000,1,0))),"miplib2010",IF(NOT(ISNA(VLOOKUP($A482,miplib2003!$A$5:$A$10000,1,0))),"miplib2003",IF(NOT(ISNA(VLOOKUP($A482,miplib3!$A$5:$A$10000,1,0))),"miplib3",IF(NOT(ISNA(VLOOKUP($A482,miplib2!$A$5:$A$10000,1,0))),"miplib2",IF(NOT(ISNA(VLOOKUP($A482,coral!$A$5:$A$10000,1,0))),"coral",IF(NOT(ISNA(VLOOKUP($A482,neos!$A$5:$A$10000,1,0))),"neos","COULD NOT FIND")))))))</f>
        <v>coral</v>
      </c>
      <c r="C482" t="str">
        <f t="shared" si="22"/>
        <v>coral/neos-780889</v>
      </c>
      <c r="D482">
        <f t="shared" ca="1" si="24"/>
        <v>73910</v>
      </c>
      <c r="E482">
        <f t="shared" ca="1" si="24"/>
        <v>182700</v>
      </c>
      <c r="F482" t="e">
        <f>VLOOKUP($A482,cleaning_log!$A$1:$ZZ$9791,MATCH(F$5,cleaning_log!$A$2:$ZZ$2,0),0)</f>
        <v>#N/A</v>
      </c>
      <c r="G482" t="e">
        <f>VLOOKUP($A482,cleaning_log!$A$1:$ZZ$9791,MATCH(G$5,cleaning_log!$A$2:$ZZ$2,0),0)</f>
        <v>#N/A</v>
      </c>
      <c r="H482">
        <f t="shared" ca="1" si="23"/>
        <v>3421500</v>
      </c>
      <c r="I482" t="e">
        <f>VLOOKUP($A482,cleaning_log!$A$1:$ZZ$9791,MATCH(I$5,cleaning_log!$A$2:$ZZ$2,0),0)</f>
        <v>#N/A</v>
      </c>
      <c r="J482" t="e">
        <f>VLOOKUP($A482,cleaning_log!$A$1:$ZZ$9791,MATCH(J$5,cleaning_log!$A$2:$ZZ$2,0),0)</f>
        <v>#N/A</v>
      </c>
    </row>
    <row r="483" spans="1:10" hidden="1" x14ac:dyDescent="0.2">
      <c r="A483" s="19" t="s">
        <v>4589</v>
      </c>
      <c r="B483" t="str">
        <f>IF(NOT(ISNA(VLOOKUP($A483,miplib2017!$A$5:$A$10000,1,0))),"miplib2017",IF(NOT(ISNA(VLOOKUP($A483,miplib2010!$A$5:$A$10000,1,0))),"miplib2010",IF(NOT(ISNA(VLOOKUP($A483,miplib2003!$A$5:$A$10000,1,0))),"miplib2003",IF(NOT(ISNA(VLOOKUP($A483,miplib3!$A$5:$A$10000,1,0))),"miplib3",IF(NOT(ISNA(VLOOKUP($A483,miplib2!$A$5:$A$10000,1,0))),"miplib2",IF(NOT(ISNA(VLOOKUP($A483,coral!$A$5:$A$10000,1,0))),"coral",IF(NOT(ISNA(VLOOKUP($A483,neos!$A$5:$A$10000,1,0))),"neos","COULD NOT FIND")))))))</f>
        <v>coral</v>
      </c>
      <c r="C483" t="str">
        <f t="shared" si="22"/>
        <v>coral/neos-785899</v>
      </c>
      <c r="D483">
        <f t="shared" ca="1" si="24"/>
        <v>1653</v>
      </c>
      <c r="E483">
        <f t="shared" ca="1" si="24"/>
        <v>1320</v>
      </c>
      <c r="F483" t="e">
        <f>VLOOKUP($A483,cleaning_log!$A$1:$ZZ$9791,MATCH(F$5,cleaning_log!$A$2:$ZZ$2,0),0)</f>
        <v>#N/A</v>
      </c>
      <c r="G483" t="e">
        <f>VLOOKUP($A483,cleaning_log!$A$1:$ZZ$9791,MATCH(G$5,cleaning_log!$A$2:$ZZ$2,0),0)</f>
        <v>#N/A</v>
      </c>
      <c r="H483" t="str">
        <f t="shared" ca="1" si="23"/>
        <v>?</v>
      </c>
      <c r="I483" t="e">
        <f>VLOOKUP($A483,cleaning_log!$A$1:$ZZ$9791,MATCH(I$5,cleaning_log!$A$2:$ZZ$2,0),0)</f>
        <v>#N/A</v>
      </c>
      <c r="J483" t="e">
        <f>VLOOKUP($A483,cleaning_log!$A$1:$ZZ$9791,MATCH(J$5,cleaning_log!$A$2:$ZZ$2,0),0)</f>
        <v>#N/A</v>
      </c>
    </row>
    <row r="484" spans="1:10" hidden="1" x14ac:dyDescent="0.2">
      <c r="A484" t="s">
        <v>4187</v>
      </c>
      <c r="B484" t="str">
        <f>IF(NOT(ISNA(VLOOKUP($A484,miplib2017!$A$5:$A$10000,1,0))),"miplib2017",IF(NOT(ISNA(VLOOKUP($A484,miplib2010!$A$5:$A$10000,1,0))),"miplib2010",IF(NOT(ISNA(VLOOKUP($A484,miplib2003!$A$5:$A$10000,1,0))),"miplib2003",IF(NOT(ISNA(VLOOKUP($A484,miplib3!$A$5:$A$10000,1,0))),"miplib3",IF(NOT(ISNA(VLOOKUP($A484,miplib2!$A$5:$A$10000,1,0))),"miplib2",IF(NOT(ISNA(VLOOKUP($A484,coral!$A$5:$A$10000,1,0))),"coral",IF(NOT(ISNA(VLOOKUP($A484,neos!$A$5:$A$10000,1,0))),"neos","COULD NOT FIND")))))))</f>
        <v>miplib2010</v>
      </c>
      <c r="C484" t="str">
        <f t="shared" si="22"/>
        <v>miplib2010/neos-785912</v>
      </c>
      <c r="D484">
        <f t="shared" ca="1" si="24"/>
        <v>1714</v>
      </c>
      <c r="E484">
        <f t="shared" ca="1" si="24"/>
        <v>1380</v>
      </c>
      <c r="F484" t="e">
        <f>VLOOKUP($A484,cleaning_log!$A$1:$ZZ$9791,MATCH(F$5,cleaning_log!$A$2:$ZZ$2,0),0)</f>
        <v>#N/A</v>
      </c>
      <c r="G484" t="e">
        <f>VLOOKUP($A484,cleaning_log!$A$1:$ZZ$9791,MATCH(G$5,cleaning_log!$A$2:$ZZ$2,0),0)</f>
        <v>#N/A</v>
      </c>
      <c r="H484" t="str">
        <f t="shared" ca="1" si="23"/>
        <v>Infeasible</v>
      </c>
      <c r="I484" t="e">
        <f>VLOOKUP($A484,cleaning_log!$A$1:$ZZ$9791,MATCH(I$5,cleaning_log!$A$2:$ZZ$2,0),0)</f>
        <v>#N/A</v>
      </c>
      <c r="J484" t="e">
        <f>VLOOKUP($A484,cleaning_log!$A$1:$ZZ$9791,MATCH(J$5,cleaning_log!$A$2:$ZZ$2,0),0)</f>
        <v>#N/A</v>
      </c>
    </row>
    <row r="485" spans="1:10" hidden="1" x14ac:dyDescent="0.2">
      <c r="A485" s="19" t="s">
        <v>4590</v>
      </c>
      <c r="B485" t="str">
        <f>IF(NOT(ISNA(VLOOKUP($A485,miplib2017!$A$5:$A$10000,1,0))),"miplib2017",IF(NOT(ISNA(VLOOKUP($A485,miplib2010!$A$5:$A$10000,1,0))),"miplib2010",IF(NOT(ISNA(VLOOKUP($A485,miplib2003!$A$5:$A$10000,1,0))),"miplib2003",IF(NOT(ISNA(VLOOKUP($A485,miplib3!$A$5:$A$10000,1,0))),"miplib3",IF(NOT(ISNA(VLOOKUP($A485,miplib2!$A$5:$A$10000,1,0))),"miplib2",IF(NOT(ISNA(VLOOKUP($A485,coral!$A$5:$A$10000,1,0))),"coral",IF(NOT(ISNA(VLOOKUP($A485,neos!$A$5:$A$10000,1,0))),"neos","COULD NOT FIND")))))))</f>
        <v>coral</v>
      </c>
      <c r="C485" t="str">
        <f t="shared" si="22"/>
        <v>coral/neos-785914</v>
      </c>
      <c r="D485">
        <f t="shared" ca="1" si="24"/>
        <v>1590</v>
      </c>
      <c r="E485">
        <f t="shared" ca="1" si="24"/>
        <v>1260</v>
      </c>
      <c r="F485" t="e">
        <f>VLOOKUP($A485,cleaning_log!$A$1:$ZZ$9791,MATCH(F$5,cleaning_log!$A$2:$ZZ$2,0),0)</f>
        <v>#N/A</v>
      </c>
      <c r="G485" t="e">
        <f>VLOOKUP($A485,cleaning_log!$A$1:$ZZ$9791,MATCH(G$5,cleaning_log!$A$2:$ZZ$2,0),0)</f>
        <v>#N/A</v>
      </c>
      <c r="H485" t="str">
        <f t="shared" ca="1" si="23"/>
        <v>?</v>
      </c>
      <c r="I485" t="e">
        <f>VLOOKUP($A485,cleaning_log!$A$1:$ZZ$9791,MATCH(I$5,cleaning_log!$A$2:$ZZ$2,0),0)</f>
        <v>#N/A</v>
      </c>
      <c r="J485" t="e">
        <f>VLOOKUP($A485,cleaning_log!$A$1:$ZZ$9791,MATCH(J$5,cleaning_log!$A$2:$ZZ$2,0),0)</f>
        <v>#N/A</v>
      </c>
    </row>
    <row r="486" spans="1:10" hidden="1" x14ac:dyDescent="0.2">
      <c r="A486" t="s">
        <v>4458</v>
      </c>
      <c r="B486" t="str">
        <f>IF(NOT(ISNA(VLOOKUP($A486,miplib2017!$A$5:$A$10000,1,0))),"miplib2017",IF(NOT(ISNA(VLOOKUP($A486,miplib2010!$A$5:$A$10000,1,0))),"miplib2010",IF(NOT(ISNA(VLOOKUP($A486,miplib2003!$A$5:$A$10000,1,0))),"miplib2003",IF(NOT(ISNA(VLOOKUP($A486,miplib3!$A$5:$A$10000,1,0))),"miplib3",IF(NOT(ISNA(VLOOKUP($A486,miplib2!$A$5:$A$10000,1,0))),"miplib2",IF(NOT(ISNA(VLOOKUP($A486,coral!$A$5:$A$10000,1,0))),"coral",IF(NOT(ISNA(VLOOKUP($A486,neos!$A$5:$A$10000,1,0))),"neos","COULD NOT FIND")))))))</f>
        <v>miplib2017</v>
      </c>
      <c r="C486" t="str">
        <f t="shared" si="22"/>
        <v>miplib2017/neos-787933</v>
      </c>
      <c r="D486">
        <f t="shared" ca="1" si="24"/>
        <v>1897</v>
      </c>
      <c r="E486">
        <f t="shared" ca="1" si="24"/>
        <v>236376</v>
      </c>
      <c r="F486">
        <f>VLOOKUP($A486,cleaning_log!$A$1:$ZZ$9791,MATCH(F$5,cleaning_log!$A$2:$ZZ$2,0),0)</f>
        <v>126</v>
      </c>
      <c r="G486">
        <f>VLOOKUP($A486,cleaning_log!$A$1:$ZZ$9791,MATCH(G$5,cleaning_log!$A$2:$ZZ$2,0),0)</f>
        <v>1071</v>
      </c>
      <c r="H486">
        <f t="shared" ca="1" si="23"/>
        <v>30</v>
      </c>
      <c r="I486">
        <f>VLOOKUP($A486,cleaning_log!$A$1:$ZZ$9791,MATCH(I$5,cleaning_log!$A$2:$ZZ$2,0),0)</f>
        <v>2.9999999999999898</v>
      </c>
      <c r="J486">
        <f>VLOOKUP($A486,cleaning_log!$A$1:$ZZ$9791,MATCH(J$5,cleaning_log!$A$2:$ZZ$2,0),0)</f>
        <v>30</v>
      </c>
    </row>
    <row r="487" spans="1:10" x14ac:dyDescent="0.2">
      <c r="A487" s="19" t="s">
        <v>4591</v>
      </c>
      <c r="B487" t="str">
        <f>IF(NOT(ISNA(VLOOKUP($A487,miplib2017!$A$5:$A$10000,1,0))),"miplib2017",IF(NOT(ISNA(VLOOKUP($A487,miplib2010!$A$5:$A$10000,1,0))),"miplib2010",IF(NOT(ISNA(VLOOKUP($A487,miplib2003!$A$5:$A$10000,1,0))),"miplib2003",IF(NOT(ISNA(VLOOKUP($A487,miplib3!$A$5:$A$10000,1,0))),"miplib3",IF(NOT(ISNA(VLOOKUP($A487,miplib2!$A$5:$A$10000,1,0))),"miplib2",IF(NOT(ISNA(VLOOKUP($A487,coral!$A$5:$A$10000,1,0))),"coral",IF(NOT(ISNA(VLOOKUP($A487,neos!$A$5:$A$10000,1,0))),"neos","COULD NOT FIND")))))))</f>
        <v>coral</v>
      </c>
      <c r="C487" t="str">
        <f t="shared" si="22"/>
        <v>coral/neos-791021</v>
      </c>
      <c r="D487">
        <f t="shared" ca="1" si="24"/>
        <v>3694</v>
      </c>
      <c r="E487">
        <f t="shared" ca="1" si="24"/>
        <v>9448</v>
      </c>
      <c r="F487" t="e">
        <f>VLOOKUP($A487,cleaning_log!$A$1:$ZZ$9791,MATCH(F$5,cleaning_log!$A$2:$ZZ$2,0),0)</f>
        <v>#N/A</v>
      </c>
      <c r="G487" t="e">
        <f>VLOOKUP($A487,cleaning_log!$A$1:$ZZ$9791,MATCH(G$5,cleaning_log!$A$2:$ZZ$2,0),0)</f>
        <v>#N/A</v>
      </c>
      <c r="H487">
        <f t="shared" ca="1" si="23"/>
        <v>15</v>
      </c>
      <c r="I487" t="e">
        <f>VLOOKUP($A487,cleaning_log!$A$1:$ZZ$9791,MATCH(I$5,cleaning_log!$A$2:$ZZ$2,0),0)</f>
        <v>#N/A</v>
      </c>
      <c r="J487" t="e">
        <f>VLOOKUP($A487,cleaning_log!$A$1:$ZZ$9791,MATCH(J$5,cleaning_log!$A$2:$ZZ$2,0),0)</f>
        <v>#N/A</v>
      </c>
    </row>
    <row r="488" spans="1:10" hidden="1" x14ac:dyDescent="0.2">
      <c r="A488" s="19" t="s">
        <v>2678</v>
      </c>
      <c r="B488" t="str">
        <f>IF(NOT(ISNA(VLOOKUP($A488,miplib2017!$A$5:$A$10000,1,0))),"miplib2017",IF(NOT(ISNA(VLOOKUP($A488,miplib2010!$A$5:$A$10000,1,0))),"miplib2010",IF(NOT(ISNA(VLOOKUP($A488,miplib2003!$A$5:$A$10000,1,0))),"miplib2003",IF(NOT(ISNA(VLOOKUP($A488,miplib3!$A$5:$A$10000,1,0))),"miplib3",IF(NOT(ISNA(VLOOKUP($A488,miplib2!$A$5:$A$10000,1,0))),"miplib2",IF(NOT(ISNA(VLOOKUP($A488,coral!$A$5:$A$10000,1,0))),"coral",IF(NOT(ISNA(VLOOKUP($A488,neos!$A$5:$A$10000,1,0))),"neos","COULD NOT FIND")))))))</f>
        <v>coral</v>
      </c>
      <c r="C488" t="str">
        <f t="shared" si="22"/>
        <v>coral/neos-796608</v>
      </c>
      <c r="D488">
        <f t="shared" ca="1" si="24"/>
        <v>286</v>
      </c>
      <c r="E488">
        <f t="shared" ca="1" si="24"/>
        <v>311</v>
      </c>
      <c r="F488">
        <f>VLOOKUP($A488,cleaning_log!$A$1:$ZZ$9791,MATCH(F$5,cleaning_log!$A$2:$ZZ$2,0),0)</f>
        <v>64</v>
      </c>
      <c r="G488">
        <f>VLOOKUP($A488,cleaning_log!$A$1:$ZZ$9791,MATCH(G$5,cleaning_log!$A$2:$ZZ$2,0),0)</f>
        <v>104</v>
      </c>
      <c r="H488">
        <f t="shared" ca="1" si="23"/>
        <v>-48296500</v>
      </c>
      <c r="I488">
        <f>VLOOKUP($A488,cleaning_log!$A$1:$ZZ$9791,MATCH(I$5,cleaning_log!$A$2:$ZZ$2,0),0)</f>
        <v>-48296550</v>
      </c>
      <c r="J488">
        <f>VLOOKUP($A488,cleaning_log!$A$1:$ZZ$9791,MATCH(J$5,cleaning_log!$A$2:$ZZ$2,0),0)</f>
        <v>-48296550</v>
      </c>
    </row>
    <row r="489" spans="1:10" x14ac:dyDescent="0.2">
      <c r="A489" t="s">
        <v>4189</v>
      </c>
      <c r="B489" t="str">
        <f>IF(NOT(ISNA(VLOOKUP($A489,miplib2017!$A$5:$A$10000,1,0))),"miplib2017",IF(NOT(ISNA(VLOOKUP($A489,miplib2010!$A$5:$A$10000,1,0))),"miplib2010",IF(NOT(ISNA(VLOOKUP($A489,miplib2003!$A$5:$A$10000,1,0))),"miplib2003",IF(NOT(ISNA(VLOOKUP($A489,miplib3!$A$5:$A$10000,1,0))),"miplib3",IF(NOT(ISNA(VLOOKUP($A489,miplib2!$A$5:$A$10000,1,0))),"miplib2",IF(NOT(ISNA(VLOOKUP($A489,coral!$A$5:$A$10000,1,0))),"coral",IF(NOT(ISNA(VLOOKUP($A489,neos!$A$5:$A$10000,1,0))),"neos","COULD NOT FIND")))))))</f>
        <v>miplib2010</v>
      </c>
      <c r="C489" t="str">
        <f t="shared" si="22"/>
        <v>miplib2010/neos-799711</v>
      </c>
      <c r="D489">
        <f t="shared" ca="1" si="24"/>
        <v>59218</v>
      </c>
      <c r="E489">
        <f t="shared" ca="1" si="24"/>
        <v>41998</v>
      </c>
      <c r="F489" t="e">
        <f>VLOOKUP($A489,cleaning_log!$A$1:$ZZ$9791,MATCH(F$5,cleaning_log!$A$2:$ZZ$2,0),0)</f>
        <v>#N/A</v>
      </c>
      <c r="G489" t="e">
        <f>VLOOKUP($A489,cleaning_log!$A$1:$ZZ$9791,MATCH(G$5,cleaning_log!$A$2:$ZZ$2,0),0)</f>
        <v>#N/A</v>
      </c>
      <c r="H489">
        <f t="shared" ca="1" si="23"/>
        <v>-11170211.7336377</v>
      </c>
      <c r="I489" t="e">
        <f>VLOOKUP($A489,cleaning_log!$A$1:$ZZ$9791,MATCH(I$5,cleaning_log!$A$2:$ZZ$2,0),0)</f>
        <v>#N/A</v>
      </c>
      <c r="J489" t="e">
        <f>VLOOKUP($A489,cleaning_log!$A$1:$ZZ$9791,MATCH(J$5,cleaning_log!$A$2:$ZZ$2,0),0)</f>
        <v>#N/A</v>
      </c>
    </row>
    <row r="490" spans="1:10" x14ac:dyDescent="0.2">
      <c r="A490" s="19" t="s">
        <v>4592</v>
      </c>
      <c r="B490" t="str">
        <f>IF(NOT(ISNA(VLOOKUP($A490,miplib2017!$A$5:$A$10000,1,0))),"miplib2017",IF(NOT(ISNA(VLOOKUP($A490,miplib2010!$A$5:$A$10000,1,0))),"miplib2010",IF(NOT(ISNA(VLOOKUP($A490,miplib2003!$A$5:$A$10000,1,0))),"miplib2003",IF(NOT(ISNA(VLOOKUP($A490,miplib3!$A$5:$A$10000,1,0))),"miplib3",IF(NOT(ISNA(VLOOKUP($A490,miplib2!$A$5:$A$10000,1,0))),"miplib2",IF(NOT(ISNA(VLOOKUP($A490,coral!$A$5:$A$10000,1,0))),"coral",IF(NOT(ISNA(VLOOKUP($A490,neos!$A$5:$A$10000,1,0))),"neos","COULD NOT FIND")))))))</f>
        <v>coral</v>
      </c>
      <c r="C490" t="str">
        <f t="shared" si="22"/>
        <v>coral/neos-799716</v>
      </c>
      <c r="D490">
        <f t="shared" ca="1" si="24"/>
        <v>40418</v>
      </c>
      <c r="E490">
        <f t="shared" ca="1" si="24"/>
        <v>30619</v>
      </c>
      <c r="F490" t="e">
        <f>VLOOKUP($A490,cleaning_log!$A$1:$ZZ$9791,MATCH(F$5,cleaning_log!$A$2:$ZZ$2,0),0)</f>
        <v>#N/A</v>
      </c>
      <c r="G490" t="e">
        <f>VLOOKUP($A490,cleaning_log!$A$1:$ZZ$9791,MATCH(G$5,cleaning_log!$A$2:$ZZ$2,0),0)</f>
        <v>#N/A</v>
      </c>
      <c r="H490">
        <f t="shared" ca="1" si="23"/>
        <v>4932670.66</v>
      </c>
      <c r="I490" t="e">
        <f>VLOOKUP($A490,cleaning_log!$A$1:$ZZ$9791,MATCH(I$5,cleaning_log!$A$2:$ZZ$2,0),0)</f>
        <v>#N/A</v>
      </c>
      <c r="J490" t="e">
        <f>VLOOKUP($A490,cleaning_log!$A$1:$ZZ$9791,MATCH(J$5,cleaning_log!$A$2:$ZZ$2,0),0)</f>
        <v>#N/A</v>
      </c>
    </row>
    <row r="491" spans="1:10" hidden="1" x14ac:dyDescent="0.2">
      <c r="A491" s="19" t="s">
        <v>4593</v>
      </c>
      <c r="B491" t="str">
        <f>IF(NOT(ISNA(VLOOKUP($A491,miplib2017!$A$5:$A$10000,1,0))),"miplib2017",IF(NOT(ISNA(VLOOKUP($A491,miplib2010!$A$5:$A$10000,1,0))),"miplib2010",IF(NOT(ISNA(VLOOKUP($A491,miplib2003!$A$5:$A$10000,1,0))),"miplib2003",IF(NOT(ISNA(VLOOKUP($A491,miplib3!$A$5:$A$10000,1,0))),"miplib3",IF(NOT(ISNA(VLOOKUP($A491,miplib2!$A$5:$A$10000,1,0))),"miplib2",IF(NOT(ISNA(VLOOKUP($A491,coral!$A$5:$A$10000,1,0))),"coral",IF(NOT(ISNA(VLOOKUP($A491,neos!$A$5:$A$10000,1,0))),"neos","COULD NOT FIND")))))))</f>
        <v>coral</v>
      </c>
      <c r="C491" t="str">
        <f t="shared" si="22"/>
        <v>coral/neos-799838</v>
      </c>
      <c r="D491">
        <f t="shared" ca="1" si="24"/>
        <v>5976</v>
      </c>
      <c r="E491">
        <f t="shared" ca="1" si="24"/>
        <v>20844</v>
      </c>
      <c r="F491" t="e">
        <f>VLOOKUP($A491,cleaning_log!$A$1:$ZZ$9791,MATCH(F$5,cleaning_log!$A$2:$ZZ$2,0),0)</f>
        <v>#N/A</v>
      </c>
      <c r="G491" t="e">
        <f>VLOOKUP($A491,cleaning_log!$A$1:$ZZ$9791,MATCH(G$5,cleaning_log!$A$2:$ZZ$2,0),0)</f>
        <v>#N/A</v>
      </c>
      <c r="H491" t="str">
        <f t="shared" ca="1" si="23"/>
        <v>?</v>
      </c>
      <c r="I491" t="e">
        <f>VLOOKUP($A491,cleaning_log!$A$1:$ZZ$9791,MATCH(I$5,cleaning_log!$A$2:$ZZ$2,0),0)</f>
        <v>#N/A</v>
      </c>
      <c r="J491" t="e">
        <f>VLOOKUP($A491,cleaning_log!$A$1:$ZZ$9791,MATCH(J$5,cleaning_log!$A$2:$ZZ$2,0),0)</f>
        <v>#N/A</v>
      </c>
    </row>
    <row r="492" spans="1:10" hidden="1" x14ac:dyDescent="0.2">
      <c r="A492" s="19" t="s">
        <v>2693</v>
      </c>
      <c r="B492" t="str">
        <f>IF(NOT(ISNA(VLOOKUP($A492,miplib2017!$A$5:$A$10000,1,0))),"miplib2017",IF(NOT(ISNA(VLOOKUP($A492,miplib2010!$A$5:$A$10000,1,0))),"miplib2010",IF(NOT(ISNA(VLOOKUP($A492,miplib2003!$A$5:$A$10000,1,0))),"miplib2003",IF(NOT(ISNA(VLOOKUP($A492,miplib3!$A$5:$A$10000,1,0))),"miplib3",IF(NOT(ISNA(VLOOKUP($A492,miplib2!$A$5:$A$10000,1,0))),"miplib2",IF(NOT(ISNA(VLOOKUP($A492,coral!$A$5:$A$10000,1,0))),"coral",IF(NOT(ISNA(VLOOKUP($A492,neos!$A$5:$A$10000,1,0))),"neos","COULD NOT FIND")))))))</f>
        <v>coral</v>
      </c>
      <c r="C492" t="str">
        <f t="shared" si="22"/>
        <v>coral/neos-801834</v>
      </c>
      <c r="D492">
        <f t="shared" ca="1" si="24"/>
        <v>3300</v>
      </c>
      <c r="E492">
        <f t="shared" ca="1" si="24"/>
        <v>3220</v>
      </c>
      <c r="F492">
        <f>VLOOKUP($A492,cleaning_log!$A$1:$ZZ$9791,MATCH(F$5,cleaning_log!$A$2:$ZZ$2,0),0)</f>
        <v>3300</v>
      </c>
      <c r="G492">
        <f>VLOOKUP($A492,cleaning_log!$A$1:$ZZ$9791,MATCH(G$5,cleaning_log!$A$2:$ZZ$2,0),0)</f>
        <v>3260</v>
      </c>
      <c r="H492">
        <f t="shared" ca="1" si="23"/>
        <v>50386</v>
      </c>
      <c r="I492">
        <f>VLOOKUP($A492,cleaning_log!$A$1:$ZZ$9791,MATCH(I$5,cleaning_log!$A$2:$ZZ$2,0),0)</f>
        <v>47993.344674227199</v>
      </c>
      <c r="J492">
        <f>VLOOKUP($A492,cleaning_log!$A$1:$ZZ$9791,MATCH(J$5,cleaning_log!$A$2:$ZZ$2,0),0)</f>
        <v>47993.344674227199</v>
      </c>
    </row>
    <row r="493" spans="1:10" hidden="1" x14ac:dyDescent="0.2">
      <c r="A493" s="19" t="s">
        <v>2711</v>
      </c>
      <c r="B493" t="str">
        <f>IF(NOT(ISNA(VLOOKUP($A493,miplib2017!$A$5:$A$10000,1,0))),"miplib2017",IF(NOT(ISNA(VLOOKUP($A493,miplib2010!$A$5:$A$10000,1,0))),"miplib2010",IF(NOT(ISNA(VLOOKUP($A493,miplib2003!$A$5:$A$10000,1,0))),"miplib2003",IF(NOT(ISNA(VLOOKUP($A493,miplib3!$A$5:$A$10000,1,0))),"miplib3",IF(NOT(ISNA(VLOOKUP($A493,miplib2!$A$5:$A$10000,1,0))),"miplib2",IF(NOT(ISNA(VLOOKUP($A493,coral!$A$5:$A$10000,1,0))),"coral",IF(NOT(ISNA(VLOOKUP($A493,neos!$A$5:$A$10000,1,0))),"neos","COULD NOT FIND")))))))</f>
        <v>coral</v>
      </c>
      <c r="C493" t="str">
        <f t="shared" si="22"/>
        <v>coral/neos-803219</v>
      </c>
      <c r="D493">
        <f t="shared" ca="1" si="24"/>
        <v>901</v>
      </c>
      <c r="E493">
        <f t="shared" ca="1" si="24"/>
        <v>640</v>
      </c>
      <c r="F493">
        <f>VLOOKUP($A493,cleaning_log!$A$1:$ZZ$9791,MATCH(F$5,cleaning_log!$A$2:$ZZ$2,0),0)</f>
        <v>621</v>
      </c>
      <c r="G493">
        <f>VLOOKUP($A493,cleaning_log!$A$1:$ZZ$9791,MATCH(G$5,cleaning_log!$A$2:$ZZ$2,0),0)</f>
        <v>360</v>
      </c>
      <c r="H493">
        <f t="shared" ca="1" si="23"/>
        <v>210.3</v>
      </c>
      <c r="I493">
        <f>VLOOKUP($A493,cleaning_log!$A$1:$ZZ$9791,MATCH(I$5,cleaning_log!$A$2:$ZZ$2,0),0)</f>
        <v>111.886028980756</v>
      </c>
      <c r="J493">
        <f>VLOOKUP($A493,cleaning_log!$A$1:$ZZ$9791,MATCH(J$5,cleaning_log!$A$2:$ZZ$2,0),0)</f>
        <v>124.317809978618</v>
      </c>
    </row>
    <row r="494" spans="1:10" hidden="1" x14ac:dyDescent="0.2">
      <c r="A494" s="19" t="s">
        <v>2730</v>
      </c>
      <c r="B494" t="str">
        <f>IF(NOT(ISNA(VLOOKUP($A494,miplib2017!$A$5:$A$10000,1,0))),"miplib2017",IF(NOT(ISNA(VLOOKUP($A494,miplib2010!$A$5:$A$10000,1,0))),"miplib2010",IF(NOT(ISNA(VLOOKUP($A494,miplib2003!$A$5:$A$10000,1,0))),"miplib2003",IF(NOT(ISNA(VLOOKUP($A494,miplib3!$A$5:$A$10000,1,0))),"miplib3",IF(NOT(ISNA(VLOOKUP($A494,miplib2!$A$5:$A$10000,1,0))),"miplib2",IF(NOT(ISNA(VLOOKUP($A494,coral!$A$5:$A$10000,1,0))),"coral",IF(NOT(ISNA(VLOOKUP($A494,neos!$A$5:$A$10000,1,0))),"neos","COULD NOT FIND")))))))</f>
        <v>coral</v>
      </c>
      <c r="C494" t="str">
        <f t="shared" si="22"/>
        <v>coral/neos-803220</v>
      </c>
      <c r="D494">
        <f t="shared" ca="1" si="24"/>
        <v>891</v>
      </c>
      <c r="E494">
        <f t="shared" ca="1" si="24"/>
        <v>630</v>
      </c>
      <c r="F494">
        <f>VLOOKUP($A494,cleaning_log!$A$1:$ZZ$9791,MATCH(F$5,cleaning_log!$A$2:$ZZ$2,0),0)</f>
        <v>611</v>
      </c>
      <c r="G494">
        <f>VLOOKUP($A494,cleaning_log!$A$1:$ZZ$9791,MATCH(G$5,cleaning_log!$A$2:$ZZ$2,0),0)</f>
        <v>350</v>
      </c>
      <c r="H494">
        <f t="shared" ca="1" si="23"/>
        <v>195.4</v>
      </c>
      <c r="I494">
        <f>VLOOKUP($A494,cleaning_log!$A$1:$ZZ$9791,MATCH(I$5,cleaning_log!$A$2:$ZZ$2,0),0)</f>
        <v>113.21689944134</v>
      </c>
      <c r="J494">
        <f>VLOOKUP($A494,cleaning_log!$A$1:$ZZ$9791,MATCH(J$5,cleaning_log!$A$2:$ZZ$2,0),0)</f>
        <v>125.79655493482301</v>
      </c>
    </row>
    <row r="495" spans="1:10" hidden="1" x14ac:dyDescent="0.2">
      <c r="A495" s="19" t="s">
        <v>2749</v>
      </c>
      <c r="B495" t="str">
        <f>IF(NOT(ISNA(VLOOKUP($A495,miplib2017!$A$5:$A$10000,1,0))),"miplib2017",IF(NOT(ISNA(VLOOKUP($A495,miplib2010!$A$5:$A$10000,1,0))),"miplib2010",IF(NOT(ISNA(VLOOKUP($A495,miplib2003!$A$5:$A$10000,1,0))),"miplib2003",IF(NOT(ISNA(VLOOKUP($A495,miplib3!$A$5:$A$10000,1,0))),"miplib3",IF(NOT(ISNA(VLOOKUP($A495,miplib2!$A$5:$A$10000,1,0))),"miplib2",IF(NOT(ISNA(VLOOKUP($A495,coral!$A$5:$A$10000,1,0))),"coral",IF(NOT(ISNA(VLOOKUP($A495,neos!$A$5:$A$10000,1,0))),"neos","COULD NOT FIND")))))))</f>
        <v>coral</v>
      </c>
      <c r="C495" t="str">
        <f t="shared" si="22"/>
        <v>coral/neos-806323</v>
      </c>
      <c r="D495">
        <f t="shared" ca="1" si="24"/>
        <v>1541</v>
      </c>
      <c r="E495">
        <f t="shared" ca="1" si="24"/>
        <v>1060</v>
      </c>
      <c r="F495">
        <f>VLOOKUP($A495,cleaning_log!$A$1:$ZZ$9791,MATCH(F$5,cleaning_log!$A$2:$ZZ$2,0),0)</f>
        <v>1025</v>
      </c>
      <c r="G495">
        <f>VLOOKUP($A495,cleaning_log!$A$1:$ZZ$9791,MATCH(G$5,cleaning_log!$A$2:$ZZ$2,0),0)</f>
        <v>650</v>
      </c>
      <c r="H495">
        <f t="shared" ca="1" si="23"/>
        <v>215</v>
      </c>
      <c r="I495">
        <f>VLOOKUP($A495,cleaning_log!$A$1:$ZZ$9791,MATCH(I$5,cleaning_log!$A$2:$ZZ$2,0),0)</f>
        <v>127.780680641337</v>
      </c>
      <c r="J495">
        <f>VLOOKUP($A495,cleaning_log!$A$1:$ZZ$9791,MATCH(J$5,cleaning_log!$A$2:$ZZ$2,0),0)</f>
        <v>162.581343554596</v>
      </c>
    </row>
    <row r="496" spans="1:10" hidden="1" x14ac:dyDescent="0.2">
      <c r="A496" s="19" t="s">
        <v>4594</v>
      </c>
      <c r="B496" t="str">
        <f>IF(NOT(ISNA(VLOOKUP($A496,miplib2017!$A$5:$A$10000,1,0))),"miplib2017",IF(NOT(ISNA(VLOOKUP($A496,miplib2010!$A$5:$A$10000,1,0))),"miplib2010",IF(NOT(ISNA(VLOOKUP($A496,miplib2003!$A$5:$A$10000,1,0))),"miplib2003",IF(NOT(ISNA(VLOOKUP($A496,miplib3!$A$5:$A$10000,1,0))),"miplib3",IF(NOT(ISNA(VLOOKUP($A496,miplib2!$A$5:$A$10000,1,0))),"miplib2",IF(NOT(ISNA(VLOOKUP($A496,coral!$A$5:$A$10000,1,0))),"coral",IF(NOT(ISNA(VLOOKUP($A496,neos!$A$5:$A$10000,1,0))),"neos","COULD NOT FIND")))))))</f>
        <v>coral</v>
      </c>
      <c r="C496" t="str">
        <f t="shared" si="22"/>
        <v>coral/neos-807454</v>
      </c>
      <c r="D496">
        <f t="shared" ca="1" si="24"/>
        <v>1622</v>
      </c>
      <c r="E496">
        <f t="shared" ca="1" si="24"/>
        <v>1638</v>
      </c>
      <c r="F496" t="e">
        <f>VLOOKUP($A496,cleaning_log!$A$1:$ZZ$9791,MATCH(F$5,cleaning_log!$A$2:$ZZ$2,0),0)</f>
        <v>#N/A</v>
      </c>
      <c r="G496" t="e">
        <f>VLOOKUP($A496,cleaning_log!$A$1:$ZZ$9791,MATCH(G$5,cleaning_log!$A$2:$ZZ$2,0),0)</f>
        <v>#N/A</v>
      </c>
      <c r="H496" t="str">
        <f t="shared" ca="1" si="23"/>
        <v>?</v>
      </c>
      <c r="I496" t="e">
        <f>VLOOKUP($A496,cleaning_log!$A$1:$ZZ$9791,MATCH(I$5,cleaning_log!$A$2:$ZZ$2,0),0)</f>
        <v>#N/A</v>
      </c>
      <c r="J496" t="e">
        <f>VLOOKUP($A496,cleaning_log!$A$1:$ZZ$9791,MATCH(J$5,cleaning_log!$A$2:$ZZ$2,0),0)</f>
        <v>#N/A</v>
      </c>
    </row>
    <row r="497" spans="1:10" hidden="1" x14ac:dyDescent="0.2">
      <c r="A497" t="s">
        <v>4190</v>
      </c>
      <c r="B497" t="str">
        <f>IF(NOT(ISNA(VLOOKUP($A497,miplib2017!$A$5:$A$10000,1,0))),"miplib2017",IF(NOT(ISNA(VLOOKUP($A497,miplib2010!$A$5:$A$10000,1,0))),"miplib2010",IF(NOT(ISNA(VLOOKUP($A497,miplib2003!$A$5:$A$10000,1,0))),"miplib2003",IF(NOT(ISNA(VLOOKUP($A497,miplib3!$A$5:$A$10000,1,0))),"miplib3",IF(NOT(ISNA(VLOOKUP($A497,miplib2!$A$5:$A$10000,1,0))),"miplib2",IF(NOT(ISNA(VLOOKUP($A497,coral!$A$5:$A$10000,1,0))),"coral",IF(NOT(ISNA(VLOOKUP($A497,neos!$A$5:$A$10000,1,0))),"neos","COULD NOT FIND")))))))</f>
        <v>miplib2010</v>
      </c>
      <c r="C497" t="str">
        <f t="shared" si="22"/>
        <v>miplib2010/neos-807456</v>
      </c>
      <c r="D497">
        <f t="shared" ca="1" si="24"/>
        <v>840</v>
      </c>
      <c r="E497">
        <f t="shared" ca="1" si="24"/>
        <v>1635</v>
      </c>
      <c r="F497" t="e">
        <f>VLOOKUP($A497,cleaning_log!$A$1:$ZZ$9791,MATCH(F$5,cleaning_log!$A$2:$ZZ$2,0),0)</f>
        <v>#N/A</v>
      </c>
      <c r="G497" t="e">
        <f>VLOOKUP($A497,cleaning_log!$A$1:$ZZ$9791,MATCH(G$5,cleaning_log!$A$2:$ZZ$2,0),0)</f>
        <v>#N/A</v>
      </c>
      <c r="H497" t="str">
        <f t="shared" ca="1" si="23"/>
        <v>Infeasible</v>
      </c>
      <c r="I497" t="e">
        <f>VLOOKUP($A497,cleaning_log!$A$1:$ZZ$9791,MATCH(I$5,cleaning_log!$A$2:$ZZ$2,0),0)</f>
        <v>#N/A</v>
      </c>
      <c r="J497" t="e">
        <f>VLOOKUP($A497,cleaning_log!$A$1:$ZZ$9791,MATCH(J$5,cleaning_log!$A$2:$ZZ$2,0),0)</f>
        <v>#N/A</v>
      </c>
    </row>
    <row r="498" spans="1:10" hidden="1" x14ac:dyDescent="0.2">
      <c r="A498" s="19" t="s">
        <v>2768</v>
      </c>
      <c r="B498" t="str">
        <f>IF(NOT(ISNA(VLOOKUP($A498,miplib2017!$A$5:$A$10000,1,0))),"miplib2017",IF(NOT(ISNA(VLOOKUP($A498,miplib2010!$A$5:$A$10000,1,0))),"miplib2010",IF(NOT(ISNA(VLOOKUP($A498,miplib2003!$A$5:$A$10000,1,0))),"miplib2003",IF(NOT(ISNA(VLOOKUP($A498,miplib3!$A$5:$A$10000,1,0))),"miplib3",IF(NOT(ISNA(VLOOKUP($A498,miplib2!$A$5:$A$10000,1,0))),"miplib2",IF(NOT(ISNA(VLOOKUP($A498,coral!$A$5:$A$10000,1,0))),"coral",IF(NOT(ISNA(VLOOKUP($A498,neos!$A$5:$A$10000,1,0))),"neos","COULD NOT FIND")))))))</f>
        <v>coral</v>
      </c>
      <c r="C498" t="str">
        <f t="shared" si="22"/>
        <v>coral/neos-807639</v>
      </c>
      <c r="D498">
        <f t="shared" ca="1" si="24"/>
        <v>1541</v>
      </c>
      <c r="E498">
        <f t="shared" ca="1" si="24"/>
        <v>1030</v>
      </c>
      <c r="F498">
        <f>VLOOKUP($A498,cleaning_log!$A$1:$ZZ$9791,MATCH(F$5,cleaning_log!$A$2:$ZZ$2,0),0)</f>
        <v>953</v>
      </c>
      <c r="G498">
        <f>VLOOKUP($A498,cleaning_log!$A$1:$ZZ$9791,MATCH(G$5,cleaning_log!$A$2:$ZZ$2,0),0)</f>
        <v>580</v>
      </c>
      <c r="H498">
        <f t="shared" ca="1" si="23"/>
        <v>454.2</v>
      </c>
      <c r="I498">
        <f>VLOOKUP($A498,cleaning_log!$A$1:$ZZ$9791,MATCH(I$5,cleaning_log!$A$2:$ZZ$2,0),0)</f>
        <v>332.92411745305299</v>
      </c>
      <c r="J498">
        <f>VLOOKUP($A498,cleaning_log!$A$1:$ZZ$9791,MATCH(J$5,cleaning_log!$A$2:$ZZ$2,0),0)</f>
        <v>342.57681586575097</v>
      </c>
    </row>
    <row r="499" spans="1:10" hidden="1" x14ac:dyDescent="0.2">
      <c r="A499" s="19" t="s">
        <v>2786</v>
      </c>
      <c r="B499" t="str">
        <f>IF(NOT(ISNA(VLOOKUP($A499,miplib2017!$A$5:$A$10000,1,0))),"miplib2017",IF(NOT(ISNA(VLOOKUP($A499,miplib2010!$A$5:$A$10000,1,0))),"miplib2010",IF(NOT(ISNA(VLOOKUP($A499,miplib2003!$A$5:$A$10000,1,0))),"miplib2003",IF(NOT(ISNA(VLOOKUP($A499,miplib3!$A$5:$A$10000,1,0))),"miplib3",IF(NOT(ISNA(VLOOKUP($A499,miplib2!$A$5:$A$10000,1,0))),"miplib2",IF(NOT(ISNA(VLOOKUP($A499,coral!$A$5:$A$10000,1,0))),"coral",IF(NOT(ISNA(VLOOKUP($A499,neos!$A$5:$A$10000,1,0))),"neos","COULD NOT FIND")))))))</f>
        <v>coral</v>
      </c>
      <c r="C499" t="str">
        <f t="shared" si="22"/>
        <v>coral/neos-807705</v>
      </c>
      <c r="D499">
        <f t="shared" ca="1" si="24"/>
        <v>1541</v>
      </c>
      <c r="E499">
        <f t="shared" ca="1" si="24"/>
        <v>1030</v>
      </c>
      <c r="F499">
        <f>VLOOKUP($A499,cleaning_log!$A$1:$ZZ$9791,MATCH(F$5,cleaning_log!$A$2:$ZZ$2,0),0)</f>
        <v>1024</v>
      </c>
      <c r="G499">
        <f>VLOOKUP($A499,cleaning_log!$A$1:$ZZ$9791,MATCH(G$5,cleaning_log!$A$2:$ZZ$2,0),0)</f>
        <v>604</v>
      </c>
      <c r="H499">
        <f t="shared" ca="1" si="23"/>
        <v>342.4</v>
      </c>
      <c r="I499">
        <f>VLOOKUP($A499,cleaning_log!$A$1:$ZZ$9791,MATCH(I$5,cleaning_log!$A$2:$ZZ$2,0),0)</f>
        <v>239.40856163969499</v>
      </c>
      <c r="J499">
        <f>VLOOKUP($A499,cleaning_log!$A$1:$ZZ$9791,MATCH(J$5,cleaning_log!$A$2:$ZZ$2,0),0)</f>
        <v>257.98746321027699</v>
      </c>
    </row>
    <row r="500" spans="1:10" hidden="1" x14ac:dyDescent="0.2">
      <c r="A500" s="19" t="s">
        <v>4595</v>
      </c>
      <c r="B500" t="str">
        <f>IF(NOT(ISNA(VLOOKUP($A500,miplib2017!$A$5:$A$10000,1,0))),"miplib2017",IF(NOT(ISNA(VLOOKUP($A500,miplib2010!$A$5:$A$10000,1,0))),"miplib2010",IF(NOT(ISNA(VLOOKUP($A500,miplib2003!$A$5:$A$10000,1,0))),"miplib2003",IF(NOT(ISNA(VLOOKUP($A500,miplib3!$A$5:$A$10000,1,0))),"miplib3",IF(NOT(ISNA(VLOOKUP($A500,miplib2!$A$5:$A$10000,1,0))),"miplib2",IF(NOT(ISNA(VLOOKUP($A500,coral!$A$5:$A$10000,1,0))),"coral",IF(NOT(ISNA(VLOOKUP($A500,neos!$A$5:$A$10000,1,0))),"neos","COULD NOT FIND")))))))</f>
        <v>coral</v>
      </c>
      <c r="C500" t="str">
        <f t="shared" si="22"/>
        <v>coral/neos-808072</v>
      </c>
      <c r="D500">
        <f t="shared" ca="1" si="24"/>
        <v>1713</v>
      </c>
      <c r="E500">
        <f t="shared" ca="1" si="24"/>
        <v>1702</v>
      </c>
      <c r="F500" t="e">
        <f>VLOOKUP($A500,cleaning_log!$A$1:$ZZ$9791,MATCH(F$5,cleaning_log!$A$2:$ZZ$2,0),0)</f>
        <v>#N/A</v>
      </c>
      <c r="G500" t="e">
        <f>VLOOKUP($A500,cleaning_log!$A$1:$ZZ$9791,MATCH(G$5,cleaning_log!$A$2:$ZZ$2,0),0)</f>
        <v>#N/A</v>
      </c>
      <c r="H500" t="str">
        <f t="shared" ca="1" si="23"/>
        <v>?</v>
      </c>
      <c r="I500" t="e">
        <f>VLOOKUP($A500,cleaning_log!$A$1:$ZZ$9791,MATCH(I$5,cleaning_log!$A$2:$ZZ$2,0),0)</f>
        <v>#N/A</v>
      </c>
      <c r="J500" t="e">
        <f>VLOOKUP($A500,cleaning_log!$A$1:$ZZ$9791,MATCH(J$5,cleaning_log!$A$2:$ZZ$2,0),0)</f>
        <v>#N/A</v>
      </c>
    </row>
    <row r="501" spans="1:10" hidden="1" x14ac:dyDescent="0.2">
      <c r="A501" s="19" t="s">
        <v>4596</v>
      </c>
      <c r="B501" t="str">
        <f>IF(NOT(ISNA(VLOOKUP($A501,miplib2017!$A$5:$A$10000,1,0))),"miplib2017",IF(NOT(ISNA(VLOOKUP($A501,miplib2010!$A$5:$A$10000,1,0))),"miplib2010",IF(NOT(ISNA(VLOOKUP($A501,miplib2003!$A$5:$A$10000,1,0))),"miplib2003",IF(NOT(ISNA(VLOOKUP($A501,miplib3!$A$5:$A$10000,1,0))),"miplib3",IF(NOT(ISNA(VLOOKUP($A501,miplib2!$A$5:$A$10000,1,0))),"miplib2",IF(NOT(ISNA(VLOOKUP($A501,coral!$A$5:$A$10000,1,0))),"coral",IF(NOT(ISNA(VLOOKUP($A501,neos!$A$5:$A$10000,1,0))),"neos","COULD NOT FIND")))))))</f>
        <v>coral</v>
      </c>
      <c r="C501" t="str">
        <f t="shared" si="22"/>
        <v>coral/neos-808214</v>
      </c>
      <c r="D501">
        <f t="shared" ca="1" si="24"/>
        <v>640</v>
      </c>
      <c r="E501">
        <f t="shared" ca="1" si="24"/>
        <v>1308</v>
      </c>
      <c r="F501" t="e">
        <f>VLOOKUP($A501,cleaning_log!$A$1:$ZZ$9791,MATCH(F$5,cleaning_log!$A$2:$ZZ$2,0),0)</f>
        <v>#N/A</v>
      </c>
      <c r="G501" t="e">
        <f>VLOOKUP($A501,cleaning_log!$A$1:$ZZ$9791,MATCH(G$5,cleaning_log!$A$2:$ZZ$2,0),0)</f>
        <v>#N/A</v>
      </c>
      <c r="H501" t="str">
        <f t="shared" ca="1" si="23"/>
        <v>?</v>
      </c>
      <c r="I501" t="e">
        <f>VLOOKUP($A501,cleaning_log!$A$1:$ZZ$9791,MATCH(I$5,cleaning_log!$A$2:$ZZ$2,0),0)</f>
        <v>#N/A</v>
      </c>
      <c r="J501" t="e">
        <f>VLOOKUP($A501,cleaning_log!$A$1:$ZZ$9791,MATCH(J$5,cleaning_log!$A$2:$ZZ$2,0),0)</f>
        <v>#N/A</v>
      </c>
    </row>
    <row r="502" spans="1:10" x14ac:dyDescent="0.2">
      <c r="A502" s="19" t="s">
        <v>4597</v>
      </c>
      <c r="B502" t="str">
        <f>IF(NOT(ISNA(VLOOKUP($A502,miplib2017!$A$5:$A$10000,1,0))),"miplib2017",IF(NOT(ISNA(VLOOKUP($A502,miplib2010!$A$5:$A$10000,1,0))),"miplib2010",IF(NOT(ISNA(VLOOKUP($A502,miplib2003!$A$5:$A$10000,1,0))),"miplib2003",IF(NOT(ISNA(VLOOKUP($A502,miplib3!$A$5:$A$10000,1,0))),"miplib3",IF(NOT(ISNA(VLOOKUP($A502,miplib2!$A$5:$A$10000,1,0))),"miplib2",IF(NOT(ISNA(VLOOKUP($A502,coral!$A$5:$A$10000,1,0))),"coral",IF(NOT(ISNA(VLOOKUP($A502,neos!$A$5:$A$10000,1,0))),"neos","COULD NOT FIND")))))))</f>
        <v>coral</v>
      </c>
      <c r="C502" t="str">
        <f t="shared" si="22"/>
        <v>coral/neos-810286</v>
      </c>
      <c r="D502">
        <f t="shared" ca="1" si="24"/>
        <v>2675</v>
      </c>
      <c r="E502">
        <f t="shared" ca="1" si="24"/>
        <v>2915</v>
      </c>
      <c r="F502" t="e">
        <f>VLOOKUP($A502,cleaning_log!$A$1:$ZZ$9791,MATCH(F$5,cleaning_log!$A$2:$ZZ$2,0),0)</f>
        <v>#N/A</v>
      </c>
      <c r="G502" t="e">
        <f>VLOOKUP($A502,cleaning_log!$A$1:$ZZ$9791,MATCH(G$5,cleaning_log!$A$2:$ZZ$2,0),0)</f>
        <v>#N/A</v>
      </c>
      <c r="H502">
        <f t="shared" ca="1" si="23"/>
        <v>2877</v>
      </c>
      <c r="I502" t="e">
        <f>VLOOKUP($A502,cleaning_log!$A$1:$ZZ$9791,MATCH(I$5,cleaning_log!$A$2:$ZZ$2,0),0)</f>
        <v>#N/A</v>
      </c>
      <c r="J502" t="e">
        <f>VLOOKUP($A502,cleaning_log!$A$1:$ZZ$9791,MATCH(J$5,cleaning_log!$A$2:$ZZ$2,0),0)</f>
        <v>#N/A</v>
      </c>
    </row>
    <row r="503" spans="1:10" hidden="1" x14ac:dyDescent="0.2">
      <c r="A503" s="19" t="s">
        <v>2805</v>
      </c>
      <c r="B503" t="str">
        <f>IF(NOT(ISNA(VLOOKUP($A503,miplib2017!$A$5:$A$10000,1,0))),"miplib2017",IF(NOT(ISNA(VLOOKUP($A503,miplib2010!$A$5:$A$10000,1,0))),"miplib2010",IF(NOT(ISNA(VLOOKUP($A503,miplib2003!$A$5:$A$10000,1,0))),"miplib2003",IF(NOT(ISNA(VLOOKUP($A503,miplib3!$A$5:$A$10000,1,0))),"miplib3",IF(NOT(ISNA(VLOOKUP($A503,miplib2!$A$5:$A$10000,1,0))),"miplib2",IF(NOT(ISNA(VLOOKUP($A503,coral!$A$5:$A$10000,1,0))),"coral",IF(NOT(ISNA(VLOOKUP($A503,neos!$A$5:$A$10000,1,0))),"neos","COULD NOT FIND")))))))</f>
        <v>coral</v>
      </c>
      <c r="C503" t="str">
        <f t="shared" si="22"/>
        <v>coral/neos-810326</v>
      </c>
      <c r="D503">
        <f t="shared" ca="1" si="24"/>
        <v>1749</v>
      </c>
      <c r="E503">
        <f t="shared" ca="1" si="24"/>
        <v>1702</v>
      </c>
      <c r="F503">
        <f>VLOOKUP($A503,cleaning_log!$A$1:$ZZ$9791,MATCH(F$5,cleaning_log!$A$2:$ZZ$2,0),0)</f>
        <v>1730</v>
      </c>
      <c r="G503">
        <f>VLOOKUP($A503,cleaning_log!$A$1:$ZZ$9791,MATCH(G$5,cleaning_log!$A$2:$ZZ$2,0),0)</f>
        <v>1701</v>
      </c>
      <c r="H503">
        <f t="shared" ca="1" si="23"/>
        <v>-44378</v>
      </c>
      <c r="I503">
        <f>VLOOKUP($A503,cleaning_log!$A$1:$ZZ$9791,MATCH(I$5,cleaning_log!$A$2:$ZZ$2,0),0)</f>
        <v>-45861.030961699696</v>
      </c>
      <c r="J503">
        <f>VLOOKUP($A503,cleaning_log!$A$1:$ZZ$9791,MATCH(J$5,cleaning_log!$A$2:$ZZ$2,0),0)</f>
        <v>-45861.030961699696</v>
      </c>
    </row>
    <row r="504" spans="1:10" hidden="1" x14ac:dyDescent="0.2">
      <c r="A504" t="s">
        <v>4192</v>
      </c>
      <c r="B504" t="str">
        <f>IF(NOT(ISNA(VLOOKUP($A504,miplib2017!$A$5:$A$10000,1,0))),"miplib2017",IF(NOT(ISNA(VLOOKUP($A504,miplib2010!$A$5:$A$10000,1,0))),"miplib2010",IF(NOT(ISNA(VLOOKUP($A504,miplib2003!$A$5:$A$10000,1,0))),"miplib2003",IF(NOT(ISNA(VLOOKUP($A504,miplib3!$A$5:$A$10000,1,0))),"miplib3",IF(NOT(ISNA(VLOOKUP($A504,miplib2!$A$5:$A$10000,1,0))),"miplib2",IF(NOT(ISNA(VLOOKUP($A504,coral!$A$5:$A$10000,1,0))),"coral",IF(NOT(ISNA(VLOOKUP($A504,neos!$A$5:$A$10000,1,0))),"neos","COULD NOT FIND")))))))</f>
        <v>miplib2010</v>
      </c>
      <c r="C504" t="str">
        <f t="shared" si="22"/>
        <v>miplib2010/neos-820146</v>
      </c>
      <c r="D504">
        <f t="shared" ca="1" si="24"/>
        <v>830</v>
      </c>
      <c r="E504">
        <f t="shared" ca="1" si="24"/>
        <v>600</v>
      </c>
      <c r="F504" t="e">
        <f>VLOOKUP($A504,cleaning_log!$A$1:$ZZ$9791,MATCH(F$5,cleaning_log!$A$2:$ZZ$2,0),0)</f>
        <v>#N/A</v>
      </c>
      <c r="G504" t="e">
        <f>VLOOKUP($A504,cleaning_log!$A$1:$ZZ$9791,MATCH(G$5,cleaning_log!$A$2:$ZZ$2,0),0)</f>
        <v>#N/A</v>
      </c>
      <c r="H504" t="str">
        <f t="shared" ca="1" si="23"/>
        <v>Infeasible</v>
      </c>
      <c r="I504" t="e">
        <f>VLOOKUP($A504,cleaning_log!$A$1:$ZZ$9791,MATCH(I$5,cleaning_log!$A$2:$ZZ$2,0),0)</f>
        <v>#N/A</v>
      </c>
      <c r="J504" t="e">
        <f>VLOOKUP($A504,cleaning_log!$A$1:$ZZ$9791,MATCH(J$5,cleaning_log!$A$2:$ZZ$2,0),0)</f>
        <v>#N/A</v>
      </c>
    </row>
    <row r="505" spans="1:10" hidden="1" x14ac:dyDescent="0.2">
      <c r="A505" t="s">
        <v>4193</v>
      </c>
      <c r="B505" t="str">
        <f>IF(NOT(ISNA(VLOOKUP($A505,miplib2017!$A$5:$A$10000,1,0))),"miplib2017",IF(NOT(ISNA(VLOOKUP($A505,miplib2010!$A$5:$A$10000,1,0))),"miplib2010",IF(NOT(ISNA(VLOOKUP($A505,miplib2003!$A$5:$A$10000,1,0))),"miplib2003",IF(NOT(ISNA(VLOOKUP($A505,miplib3!$A$5:$A$10000,1,0))),"miplib3",IF(NOT(ISNA(VLOOKUP($A505,miplib2!$A$5:$A$10000,1,0))),"miplib2",IF(NOT(ISNA(VLOOKUP($A505,coral!$A$5:$A$10000,1,0))),"coral",IF(NOT(ISNA(VLOOKUP($A505,neos!$A$5:$A$10000,1,0))),"neos","COULD NOT FIND")))))))</f>
        <v>miplib2010</v>
      </c>
      <c r="C505" t="str">
        <f t="shared" si="22"/>
        <v>miplib2010/neos-820157</v>
      </c>
      <c r="D505">
        <f t="shared" ca="1" si="24"/>
        <v>1015</v>
      </c>
      <c r="E505">
        <f t="shared" ca="1" si="24"/>
        <v>1200</v>
      </c>
      <c r="F505" t="e">
        <f>VLOOKUP($A505,cleaning_log!$A$1:$ZZ$9791,MATCH(F$5,cleaning_log!$A$2:$ZZ$2,0),0)</f>
        <v>#N/A</v>
      </c>
      <c r="G505" t="e">
        <f>VLOOKUP($A505,cleaning_log!$A$1:$ZZ$9791,MATCH(G$5,cleaning_log!$A$2:$ZZ$2,0),0)</f>
        <v>#N/A</v>
      </c>
      <c r="H505" t="str">
        <f t="shared" ca="1" si="23"/>
        <v>Infeasible</v>
      </c>
      <c r="I505" t="e">
        <f>VLOOKUP($A505,cleaning_log!$A$1:$ZZ$9791,MATCH(I$5,cleaning_log!$A$2:$ZZ$2,0),0)</f>
        <v>#N/A</v>
      </c>
      <c r="J505" t="e">
        <f>VLOOKUP($A505,cleaning_log!$A$1:$ZZ$9791,MATCH(J$5,cleaning_log!$A$2:$ZZ$2,0),0)</f>
        <v>#N/A</v>
      </c>
    </row>
    <row r="506" spans="1:10" x14ac:dyDescent="0.2">
      <c r="A506" s="19" t="s">
        <v>4598</v>
      </c>
      <c r="B506" t="str">
        <f>IF(NOT(ISNA(VLOOKUP($A506,miplib2017!$A$5:$A$10000,1,0))),"miplib2017",IF(NOT(ISNA(VLOOKUP($A506,miplib2010!$A$5:$A$10000,1,0))),"miplib2010",IF(NOT(ISNA(VLOOKUP($A506,miplib2003!$A$5:$A$10000,1,0))),"miplib2003",IF(NOT(ISNA(VLOOKUP($A506,miplib3!$A$5:$A$10000,1,0))),"miplib3",IF(NOT(ISNA(VLOOKUP($A506,miplib2!$A$5:$A$10000,1,0))),"miplib2",IF(NOT(ISNA(VLOOKUP($A506,coral!$A$5:$A$10000,1,0))),"coral",IF(NOT(ISNA(VLOOKUP($A506,neos!$A$5:$A$10000,1,0))),"neos","COULD NOT FIND")))))))</f>
        <v>coral</v>
      </c>
      <c r="C506" t="str">
        <f t="shared" si="22"/>
        <v>coral/neos-820879</v>
      </c>
      <c r="D506">
        <f t="shared" ca="1" si="24"/>
        <v>361</v>
      </c>
      <c r="E506">
        <f t="shared" ca="1" si="24"/>
        <v>9522</v>
      </c>
      <c r="F506" t="e">
        <f>VLOOKUP($A506,cleaning_log!$A$1:$ZZ$9791,MATCH(F$5,cleaning_log!$A$2:$ZZ$2,0),0)</f>
        <v>#N/A</v>
      </c>
      <c r="G506" t="e">
        <f>VLOOKUP($A506,cleaning_log!$A$1:$ZZ$9791,MATCH(G$5,cleaning_log!$A$2:$ZZ$2,0),0)</f>
        <v>#N/A</v>
      </c>
      <c r="H506">
        <f t="shared" ca="1" si="23"/>
        <v>25468</v>
      </c>
      <c r="I506" t="e">
        <f>VLOOKUP($A506,cleaning_log!$A$1:$ZZ$9791,MATCH(I$5,cleaning_log!$A$2:$ZZ$2,0),0)</f>
        <v>#N/A</v>
      </c>
      <c r="J506" t="e">
        <f>VLOOKUP($A506,cleaning_log!$A$1:$ZZ$9791,MATCH(J$5,cleaning_log!$A$2:$ZZ$2,0),0)</f>
        <v>#N/A</v>
      </c>
    </row>
    <row r="507" spans="1:10" x14ac:dyDescent="0.2">
      <c r="A507" t="s">
        <v>4194</v>
      </c>
      <c r="B507" t="str">
        <f>IF(NOT(ISNA(VLOOKUP($A507,miplib2017!$A$5:$A$10000,1,0))),"miplib2017",IF(NOT(ISNA(VLOOKUP($A507,miplib2010!$A$5:$A$10000,1,0))),"miplib2010",IF(NOT(ISNA(VLOOKUP($A507,miplib2003!$A$5:$A$10000,1,0))),"miplib2003",IF(NOT(ISNA(VLOOKUP($A507,miplib3!$A$5:$A$10000,1,0))),"miplib3",IF(NOT(ISNA(VLOOKUP($A507,miplib2!$A$5:$A$10000,1,0))),"miplib2",IF(NOT(ISNA(VLOOKUP($A507,coral!$A$5:$A$10000,1,0))),"coral",IF(NOT(ISNA(VLOOKUP($A507,neos!$A$5:$A$10000,1,0))),"neos","COULD NOT FIND")))))))</f>
        <v>miplib2010</v>
      </c>
      <c r="C507" t="str">
        <f t="shared" si="22"/>
        <v>miplib2010/neos-824661</v>
      </c>
      <c r="D507">
        <f t="shared" ca="1" si="24"/>
        <v>18804</v>
      </c>
      <c r="E507">
        <f t="shared" ca="1" si="24"/>
        <v>45390</v>
      </c>
      <c r="F507" t="e">
        <f>VLOOKUP($A507,cleaning_log!$A$1:$ZZ$9791,MATCH(F$5,cleaning_log!$A$2:$ZZ$2,0),0)</f>
        <v>#N/A</v>
      </c>
      <c r="G507" t="e">
        <f>VLOOKUP($A507,cleaning_log!$A$1:$ZZ$9791,MATCH(G$5,cleaning_log!$A$2:$ZZ$2,0),0)</f>
        <v>#N/A</v>
      </c>
      <c r="H507">
        <f t="shared" ca="1" si="23"/>
        <v>33</v>
      </c>
      <c r="I507" t="e">
        <f>VLOOKUP($A507,cleaning_log!$A$1:$ZZ$9791,MATCH(I$5,cleaning_log!$A$2:$ZZ$2,0),0)</f>
        <v>#N/A</v>
      </c>
      <c r="J507" t="e">
        <f>VLOOKUP($A507,cleaning_log!$A$1:$ZZ$9791,MATCH(J$5,cleaning_log!$A$2:$ZZ$2,0),0)</f>
        <v>#N/A</v>
      </c>
    </row>
    <row r="508" spans="1:10" x14ac:dyDescent="0.2">
      <c r="A508" t="s">
        <v>4195</v>
      </c>
      <c r="B508" t="str">
        <f>IF(NOT(ISNA(VLOOKUP($A508,miplib2017!$A$5:$A$10000,1,0))),"miplib2017",IF(NOT(ISNA(VLOOKUP($A508,miplib2010!$A$5:$A$10000,1,0))),"miplib2010",IF(NOT(ISNA(VLOOKUP($A508,miplib2003!$A$5:$A$10000,1,0))),"miplib2003",IF(NOT(ISNA(VLOOKUP($A508,miplib3!$A$5:$A$10000,1,0))),"miplib3",IF(NOT(ISNA(VLOOKUP($A508,miplib2!$A$5:$A$10000,1,0))),"miplib2",IF(NOT(ISNA(VLOOKUP($A508,coral!$A$5:$A$10000,1,0))),"coral",IF(NOT(ISNA(VLOOKUP($A508,neos!$A$5:$A$10000,1,0))),"neos","COULD NOT FIND")))))))</f>
        <v>miplib2010</v>
      </c>
      <c r="C508" t="str">
        <f t="shared" si="22"/>
        <v>miplib2010/neos-824695</v>
      </c>
      <c r="D508">
        <f t="shared" ca="1" si="24"/>
        <v>9576</v>
      </c>
      <c r="E508">
        <f t="shared" ca="1" si="24"/>
        <v>23970</v>
      </c>
      <c r="F508" t="e">
        <f>VLOOKUP($A508,cleaning_log!$A$1:$ZZ$9791,MATCH(F$5,cleaning_log!$A$2:$ZZ$2,0),0)</f>
        <v>#N/A</v>
      </c>
      <c r="G508" t="e">
        <f>VLOOKUP($A508,cleaning_log!$A$1:$ZZ$9791,MATCH(G$5,cleaning_log!$A$2:$ZZ$2,0),0)</f>
        <v>#N/A</v>
      </c>
      <c r="H508">
        <f t="shared" ca="1" si="23"/>
        <v>31</v>
      </c>
      <c r="I508" t="e">
        <f>VLOOKUP($A508,cleaning_log!$A$1:$ZZ$9791,MATCH(I$5,cleaning_log!$A$2:$ZZ$2,0),0)</f>
        <v>#N/A</v>
      </c>
      <c r="J508" t="e">
        <f>VLOOKUP($A508,cleaning_log!$A$1:$ZZ$9791,MATCH(J$5,cleaning_log!$A$2:$ZZ$2,0),0)</f>
        <v>#N/A</v>
      </c>
    </row>
    <row r="509" spans="1:10" hidden="1" x14ac:dyDescent="0.2">
      <c r="A509" s="19" t="s">
        <v>2826</v>
      </c>
      <c r="B509" t="str">
        <f>IF(NOT(ISNA(VLOOKUP($A509,miplib2017!$A$5:$A$10000,1,0))),"miplib2017",IF(NOT(ISNA(VLOOKUP($A509,miplib2010!$A$5:$A$10000,1,0))),"miplib2010",IF(NOT(ISNA(VLOOKUP($A509,miplib2003!$A$5:$A$10000,1,0))),"miplib2003",IF(NOT(ISNA(VLOOKUP($A509,miplib3!$A$5:$A$10000,1,0))),"miplib3",IF(NOT(ISNA(VLOOKUP($A509,miplib2!$A$5:$A$10000,1,0))),"miplib2",IF(NOT(ISNA(VLOOKUP($A509,coral!$A$5:$A$10000,1,0))),"coral",IF(NOT(ISNA(VLOOKUP($A509,neos!$A$5:$A$10000,1,0))),"neos","COULD NOT FIND")))))))</f>
        <v>coral</v>
      </c>
      <c r="C509" t="str">
        <f t="shared" si="22"/>
        <v>coral/neos-825075</v>
      </c>
      <c r="D509">
        <f t="shared" ca="1" si="24"/>
        <v>328</v>
      </c>
      <c r="E509">
        <f t="shared" ca="1" si="24"/>
        <v>800</v>
      </c>
      <c r="F509">
        <f>VLOOKUP($A509,cleaning_log!$A$1:$ZZ$9791,MATCH(F$5,cleaning_log!$A$2:$ZZ$2,0),0)</f>
        <v>164</v>
      </c>
      <c r="G509">
        <f>VLOOKUP($A509,cleaning_log!$A$1:$ZZ$9791,MATCH(G$5,cleaning_log!$A$2:$ZZ$2,0),0)</f>
        <v>400</v>
      </c>
      <c r="H509">
        <f t="shared" ca="1" si="23"/>
        <v>-272</v>
      </c>
      <c r="I509">
        <f>VLOOKUP($A509,cleaning_log!$A$1:$ZZ$9791,MATCH(I$5,cleaning_log!$A$2:$ZZ$2,0),0)</f>
        <v>-292</v>
      </c>
      <c r="J509">
        <f>VLOOKUP($A509,cleaning_log!$A$1:$ZZ$9791,MATCH(J$5,cleaning_log!$A$2:$ZZ$2,0),0)</f>
        <v>-282</v>
      </c>
    </row>
    <row r="510" spans="1:10" hidden="1" x14ac:dyDescent="0.2">
      <c r="A510" s="19" t="s">
        <v>4599</v>
      </c>
      <c r="B510" t="str">
        <f>IF(NOT(ISNA(VLOOKUP($A510,miplib2017!$A$5:$A$10000,1,0))),"miplib2017",IF(NOT(ISNA(VLOOKUP($A510,miplib2010!$A$5:$A$10000,1,0))),"miplib2010",IF(NOT(ISNA(VLOOKUP($A510,miplib2003!$A$5:$A$10000,1,0))),"miplib2003",IF(NOT(ISNA(VLOOKUP($A510,miplib3!$A$5:$A$10000,1,0))),"miplib3",IF(NOT(ISNA(VLOOKUP($A510,miplib2!$A$5:$A$10000,1,0))),"miplib2",IF(NOT(ISNA(VLOOKUP($A510,coral!$A$5:$A$10000,1,0))),"coral",IF(NOT(ISNA(VLOOKUP($A510,neos!$A$5:$A$10000,1,0))),"neos","COULD NOT FIND")))))))</f>
        <v>coral</v>
      </c>
      <c r="C510" t="str">
        <f t="shared" si="22"/>
        <v>coral/neos-826224</v>
      </c>
      <c r="D510">
        <f t="shared" ca="1" si="24"/>
        <v>17266</v>
      </c>
      <c r="E510">
        <f t="shared" ca="1" si="24"/>
        <v>41820</v>
      </c>
      <c r="F510" t="e">
        <f>VLOOKUP($A510,cleaning_log!$A$1:$ZZ$9791,MATCH(F$5,cleaning_log!$A$2:$ZZ$2,0),0)</f>
        <v>#N/A</v>
      </c>
      <c r="G510" t="e">
        <f>VLOOKUP($A510,cleaning_log!$A$1:$ZZ$9791,MATCH(G$5,cleaning_log!$A$2:$ZZ$2,0),0)</f>
        <v>#N/A</v>
      </c>
      <c r="H510" t="str">
        <f t="shared" ca="1" si="23"/>
        <v>?</v>
      </c>
      <c r="I510" t="e">
        <f>VLOOKUP($A510,cleaning_log!$A$1:$ZZ$9791,MATCH(I$5,cleaning_log!$A$2:$ZZ$2,0),0)</f>
        <v>#N/A</v>
      </c>
      <c r="J510" t="e">
        <f>VLOOKUP($A510,cleaning_log!$A$1:$ZZ$9791,MATCH(J$5,cleaning_log!$A$2:$ZZ$2,0),0)</f>
        <v>#N/A</v>
      </c>
    </row>
    <row r="511" spans="1:10" x14ac:dyDescent="0.2">
      <c r="A511" s="19" t="s">
        <v>4600</v>
      </c>
      <c r="B511" t="str">
        <f>IF(NOT(ISNA(VLOOKUP($A511,miplib2017!$A$5:$A$10000,1,0))),"miplib2017",IF(NOT(ISNA(VLOOKUP($A511,miplib2010!$A$5:$A$10000,1,0))),"miplib2010",IF(NOT(ISNA(VLOOKUP($A511,miplib2003!$A$5:$A$10000,1,0))),"miplib2003",IF(NOT(ISNA(VLOOKUP($A511,miplib3!$A$5:$A$10000,1,0))),"miplib3",IF(NOT(ISNA(VLOOKUP($A511,miplib2!$A$5:$A$10000,1,0))),"miplib2",IF(NOT(ISNA(VLOOKUP($A511,coral!$A$5:$A$10000,1,0))),"coral",IF(NOT(ISNA(VLOOKUP($A511,neos!$A$5:$A$10000,1,0))),"neos","COULD NOT FIND")))))))</f>
        <v>coral</v>
      </c>
      <c r="C511" t="str">
        <f t="shared" si="22"/>
        <v>coral/neos-826250</v>
      </c>
      <c r="D511">
        <f t="shared" ca="1" si="24"/>
        <v>5250</v>
      </c>
      <c r="E511">
        <f t="shared" ca="1" si="24"/>
        <v>12250</v>
      </c>
      <c r="F511" t="e">
        <f>VLOOKUP($A511,cleaning_log!$A$1:$ZZ$9791,MATCH(F$5,cleaning_log!$A$2:$ZZ$2,0),0)</f>
        <v>#N/A</v>
      </c>
      <c r="G511" t="e">
        <f>VLOOKUP($A511,cleaning_log!$A$1:$ZZ$9791,MATCH(G$5,cleaning_log!$A$2:$ZZ$2,0),0)</f>
        <v>#N/A</v>
      </c>
      <c r="H511">
        <f t="shared" ca="1" si="23"/>
        <v>28</v>
      </c>
      <c r="I511" t="e">
        <f>VLOOKUP($A511,cleaning_log!$A$1:$ZZ$9791,MATCH(I$5,cleaning_log!$A$2:$ZZ$2,0),0)</f>
        <v>#N/A</v>
      </c>
      <c r="J511" t="e">
        <f>VLOOKUP($A511,cleaning_log!$A$1:$ZZ$9791,MATCH(J$5,cleaning_log!$A$2:$ZZ$2,0),0)</f>
        <v>#N/A</v>
      </c>
    </row>
    <row r="512" spans="1:10" x14ac:dyDescent="0.2">
      <c r="A512" t="s">
        <v>4196</v>
      </c>
      <c r="B512" t="str">
        <f>IF(NOT(ISNA(VLOOKUP($A512,miplib2017!$A$5:$A$10000,1,0))),"miplib2017",IF(NOT(ISNA(VLOOKUP($A512,miplib2010!$A$5:$A$10000,1,0))),"miplib2010",IF(NOT(ISNA(VLOOKUP($A512,miplib2003!$A$5:$A$10000,1,0))),"miplib2003",IF(NOT(ISNA(VLOOKUP($A512,miplib3!$A$5:$A$10000,1,0))),"miplib3",IF(NOT(ISNA(VLOOKUP($A512,miplib2!$A$5:$A$10000,1,0))),"miplib2",IF(NOT(ISNA(VLOOKUP($A512,coral!$A$5:$A$10000,1,0))),"coral",IF(NOT(ISNA(VLOOKUP($A512,neos!$A$5:$A$10000,1,0))),"neos","COULD NOT FIND")))))))</f>
        <v>miplib2010</v>
      </c>
      <c r="C512" t="str">
        <f t="shared" si="22"/>
        <v>miplib2010/neos-826650</v>
      </c>
      <c r="D512">
        <f t="shared" ca="1" si="24"/>
        <v>2414</v>
      </c>
      <c r="E512">
        <f t="shared" ca="1" si="24"/>
        <v>5912</v>
      </c>
      <c r="F512" t="e">
        <f>VLOOKUP($A512,cleaning_log!$A$1:$ZZ$9791,MATCH(F$5,cleaning_log!$A$2:$ZZ$2,0),0)</f>
        <v>#N/A</v>
      </c>
      <c r="G512" t="e">
        <f>VLOOKUP($A512,cleaning_log!$A$1:$ZZ$9791,MATCH(G$5,cleaning_log!$A$2:$ZZ$2,0),0)</f>
        <v>#N/A</v>
      </c>
      <c r="H512">
        <f t="shared" ca="1" si="23"/>
        <v>29</v>
      </c>
      <c r="I512" t="e">
        <f>VLOOKUP($A512,cleaning_log!$A$1:$ZZ$9791,MATCH(I$5,cleaning_log!$A$2:$ZZ$2,0),0)</f>
        <v>#N/A</v>
      </c>
      <c r="J512" t="e">
        <f>VLOOKUP($A512,cleaning_log!$A$1:$ZZ$9791,MATCH(J$5,cleaning_log!$A$2:$ZZ$2,0),0)</f>
        <v>#N/A</v>
      </c>
    </row>
    <row r="513" spans="1:10" x14ac:dyDescent="0.2">
      <c r="A513" t="s">
        <v>4197</v>
      </c>
      <c r="B513" t="str">
        <f>IF(NOT(ISNA(VLOOKUP($A513,miplib2017!$A$5:$A$10000,1,0))),"miplib2017",IF(NOT(ISNA(VLOOKUP($A513,miplib2010!$A$5:$A$10000,1,0))),"miplib2010",IF(NOT(ISNA(VLOOKUP($A513,miplib2003!$A$5:$A$10000,1,0))),"miplib2003",IF(NOT(ISNA(VLOOKUP($A513,miplib3!$A$5:$A$10000,1,0))),"miplib3",IF(NOT(ISNA(VLOOKUP($A513,miplib2!$A$5:$A$10000,1,0))),"miplib2",IF(NOT(ISNA(VLOOKUP($A513,coral!$A$5:$A$10000,1,0))),"coral",IF(NOT(ISNA(VLOOKUP($A513,neos!$A$5:$A$10000,1,0))),"neos","COULD NOT FIND")))))))</f>
        <v>miplib2010</v>
      </c>
      <c r="C513" t="str">
        <f t="shared" si="22"/>
        <v>miplib2010/neos-826694</v>
      </c>
      <c r="D513">
        <f t="shared" ca="1" si="24"/>
        <v>6904</v>
      </c>
      <c r="E513">
        <f t="shared" ca="1" si="24"/>
        <v>16410</v>
      </c>
      <c r="F513" t="e">
        <f>VLOOKUP($A513,cleaning_log!$A$1:$ZZ$9791,MATCH(F$5,cleaning_log!$A$2:$ZZ$2,0),0)</f>
        <v>#N/A</v>
      </c>
      <c r="G513" t="e">
        <f>VLOOKUP($A513,cleaning_log!$A$1:$ZZ$9791,MATCH(G$5,cleaning_log!$A$2:$ZZ$2,0),0)</f>
        <v>#N/A</v>
      </c>
      <c r="H513">
        <f t="shared" ca="1" si="23"/>
        <v>58</v>
      </c>
      <c r="I513" t="e">
        <f>VLOOKUP($A513,cleaning_log!$A$1:$ZZ$9791,MATCH(I$5,cleaning_log!$A$2:$ZZ$2,0),0)</f>
        <v>#N/A</v>
      </c>
      <c r="J513" t="e">
        <f>VLOOKUP($A513,cleaning_log!$A$1:$ZZ$9791,MATCH(J$5,cleaning_log!$A$2:$ZZ$2,0),0)</f>
        <v>#N/A</v>
      </c>
    </row>
    <row r="514" spans="1:10" x14ac:dyDescent="0.2">
      <c r="A514" t="s">
        <v>4198</v>
      </c>
      <c r="B514" t="str">
        <f>IF(NOT(ISNA(VLOOKUP($A514,miplib2017!$A$5:$A$10000,1,0))),"miplib2017",IF(NOT(ISNA(VLOOKUP($A514,miplib2010!$A$5:$A$10000,1,0))),"miplib2010",IF(NOT(ISNA(VLOOKUP($A514,miplib2003!$A$5:$A$10000,1,0))),"miplib2003",IF(NOT(ISNA(VLOOKUP($A514,miplib3!$A$5:$A$10000,1,0))),"miplib3",IF(NOT(ISNA(VLOOKUP($A514,miplib2!$A$5:$A$10000,1,0))),"miplib2",IF(NOT(ISNA(VLOOKUP($A514,coral!$A$5:$A$10000,1,0))),"coral",IF(NOT(ISNA(VLOOKUP($A514,neos!$A$5:$A$10000,1,0))),"neos","COULD NOT FIND")))))))</f>
        <v>miplib2010</v>
      </c>
      <c r="C514" t="str">
        <f t="shared" si="22"/>
        <v>miplib2010/neos-826812</v>
      </c>
      <c r="D514">
        <f t="shared" ca="1" si="24"/>
        <v>6844</v>
      </c>
      <c r="E514">
        <f t="shared" ca="1" si="24"/>
        <v>15864</v>
      </c>
      <c r="F514" t="e">
        <f>VLOOKUP($A514,cleaning_log!$A$1:$ZZ$9791,MATCH(F$5,cleaning_log!$A$2:$ZZ$2,0),0)</f>
        <v>#N/A</v>
      </c>
      <c r="G514" t="e">
        <f>VLOOKUP($A514,cleaning_log!$A$1:$ZZ$9791,MATCH(G$5,cleaning_log!$A$2:$ZZ$2,0),0)</f>
        <v>#N/A</v>
      </c>
      <c r="H514">
        <f t="shared" ca="1" si="23"/>
        <v>58.011000000000003</v>
      </c>
      <c r="I514" t="e">
        <f>VLOOKUP($A514,cleaning_log!$A$1:$ZZ$9791,MATCH(I$5,cleaning_log!$A$2:$ZZ$2,0),0)</f>
        <v>#N/A</v>
      </c>
      <c r="J514" t="e">
        <f>VLOOKUP($A514,cleaning_log!$A$1:$ZZ$9791,MATCH(J$5,cleaning_log!$A$2:$ZZ$2,0),0)</f>
        <v>#N/A</v>
      </c>
    </row>
    <row r="515" spans="1:10" x14ac:dyDescent="0.2">
      <c r="A515" t="s">
        <v>4199</v>
      </c>
      <c r="B515" t="str">
        <f>IF(NOT(ISNA(VLOOKUP($A515,miplib2017!$A$5:$A$10000,1,0))),"miplib2017",IF(NOT(ISNA(VLOOKUP($A515,miplib2010!$A$5:$A$10000,1,0))),"miplib2010",IF(NOT(ISNA(VLOOKUP($A515,miplib2003!$A$5:$A$10000,1,0))),"miplib2003",IF(NOT(ISNA(VLOOKUP($A515,miplib3!$A$5:$A$10000,1,0))),"miplib3",IF(NOT(ISNA(VLOOKUP($A515,miplib2!$A$5:$A$10000,1,0))),"miplib2",IF(NOT(ISNA(VLOOKUP($A515,coral!$A$5:$A$10000,1,0))),"coral",IF(NOT(ISNA(VLOOKUP($A515,neos!$A$5:$A$10000,1,0))),"neos","COULD NOT FIND")))))))</f>
        <v>miplib2010</v>
      </c>
      <c r="C515" t="str">
        <f t="shared" si="22"/>
        <v>miplib2010/neos-826841</v>
      </c>
      <c r="D515">
        <f t="shared" ca="1" si="24"/>
        <v>2354</v>
      </c>
      <c r="E515">
        <f t="shared" ca="1" si="24"/>
        <v>5516</v>
      </c>
      <c r="F515" t="e">
        <f>VLOOKUP($A515,cleaning_log!$A$1:$ZZ$9791,MATCH(F$5,cleaning_log!$A$2:$ZZ$2,0),0)</f>
        <v>#N/A</v>
      </c>
      <c r="G515" t="e">
        <f>VLOOKUP($A515,cleaning_log!$A$1:$ZZ$9791,MATCH(G$5,cleaning_log!$A$2:$ZZ$2,0),0)</f>
        <v>#N/A</v>
      </c>
      <c r="H515">
        <f t="shared" ca="1" si="23"/>
        <v>29.008199999999999</v>
      </c>
      <c r="I515" t="e">
        <f>VLOOKUP($A515,cleaning_log!$A$1:$ZZ$9791,MATCH(I$5,cleaning_log!$A$2:$ZZ$2,0),0)</f>
        <v>#N/A</v>
      </c>
      <c r="J515" t="e">
        <f>VLOOKUP($A515,cleaning_log!$A$1:$ZZ$9791,MATCH(J$5,cleaning_log!$A$2:$ZZ$2,0),0)</f>
        <v>#N/A</v>
      </c>
    </row>
    <row r="516" spans="1:10" hidden="1" x14ac:dyDescent="0.2">
      <c r="A516" s="19" t="s">
        <v>4601</v>
      </c>
      <c r="B516" t="str">
        <f>IF(NOT(ISNA(VLOOKUP($A516,miplib2017!$A$5:$A$10000,1,0))),"miplib2017",IF(NOT(ISNA(VLOOKUP($A516,miplib2010!$A$5:$A$10000,1,0))),"miplib2010",IF(NOT(ISNA(VLOOKUP($A516,miplib2003!$A$5:$A$10000,1,0))),"miplib2003",IF(NOT(ISNA(VLOOKUP($A516,miplib3!$A$5:$A$10000,1,0))),"miplib3",IF(NOT(ISNA(VLOOKUP($A516,miplib2!$A$5:$A$10000,1,0))),"miplib2",IF(NOT(ISNA(VLOOKUP($A516,coral!$A$5:$A$10000,1,0))),"coral",IF(NOT(ISNA(VLOOKUP($A516,neos!$A$5:$A$10000,1,0))),"neos","COULD NOT FIND")))))))</f>
        <v>coral</v>
      </c>
      <c r="C516" t="str">
        <f t="shared" si="22"/>
        <v>coral/neos-827015</v>
      </c>
      <c r="D516">
        <f t="shared" ca="1" si="24"/>
        <v>7688</v>
      </c>
      <c r="E516">
        <f t="shared" ca="1" si="24"/>
        <v>79347</v>
      </c>
      <c r="F516" t="e">
        <f>VLOOKUP($A516,cleaning_log!$A$1:$ZZ$9791,MATCH(F$5,cleaning_log!$A$2:$ZZ$2,0),0)</f>
        <v>#N/A</v>
      </c>
      <c r="G516" t="e">
        <f>VLOOKUP($A516,cleaning_log!$A$1:$ZZ$9791,MATCH(G$5,cleaning_log!$A$2:$ZZ$2,0),0)</f>
        <v>#N/A</v>
      </c>
      <c r="H516" t="str">
        <f t="shared" ca="1" si="23"/>
        <v>?</v>
      </c>
      <c r="I516" t="e">
        <f>VLOOKUP($A516,cleaning_log!$A$1:$ZZ$9791,MATCH(I$5,cleaning_log!$A$2:$ZZ$2,0),0)</f>
        <v>#N/A</v>
      </c>
      <c r="J516" t="e">
        <f>VLOOKUP($A516,cleaning_log!$A$1:$ZZ$9791,MATCH(J$5,cleaning_log!$A$2:$ZZ$2,0),0)</f>
        <v>#N/A</v>
      </c>
    </row>
    <row r="517" spans="1:10" hidden="1" x14ac:dyDescent="0.2">
      <c r="A517" t="s">
        <v>4459</v>
      </c>
      <c r="B517" t="str">
        <f>IF(NOT(ISNA(VLOOKUP($A517,miplib2017!$A$5:$A$10000,1,0))),"miplib2017",IF(NOT(ISNA(VLOOKUP($A517,miplib2010!$A$5:$A$10000,1,0))),"miplib2010",IF(NOT(ISNA(VLOOKUP($A517,miplib2003!$A$5:$A$10000,1,0))),"miplib2003",IF(NOT(ISNA(VLOOKUP($A517,miplib3!$A$5:$A$10000,1,0))),"miplib3",IF(NOT(ISNA(VLOOKUP($A517,miplib2!$A$5:$A$10000,1,0))),"miplib2",IF(NOT(ISNA(VLOOKUP($A517,coral!$A$5:$A$10000,1,0))),"coral",IF(NOT(ISNA(VLOOKUP($A517,neos!$A$5:$A$10000,1,0))),"neos","COULD NOT FIND")))))))</f>
        <v>miplib2017</v>
      </c>
      <c r="C517" t="str">
        <f t="shared" si="22"/>
        <v>miplib2017/neos-827175</v>
      </c>
      <c r="D517">
        <f t="shared" ca="1" si="24"/>
        <v>14187</v>
      </c>
      <c r="E517">
        <f t="shared" ca="1" si="24"/>
        <v>32504</v>
      </c>
      <c r="F517">
        <f>VLOOKUP($A517,cleaning_log!$A$1:$ZZ$9791,MATCH(F$5,cleaning_log!$A$2:$ZZ$2,0),0)</f>
        <v>13916</v>
      </c>
      <c r="G517">
        <f>VLOOKUP($A517,cleaning_log!$A$1:$ZZ$9791,MATCH(G$5,cleaning_log!$A$2:$ZZ$2,0),0)</f>
        <v>31598</v>
      </c>
      <c r="H517">
        <f t="shared" ca="1" si="23"/>
        <v>112.00152</v>
      </c>
      <c r="I517">
        <f>VLOOKUP($A517,cleaning_log!$A$1:$ZZ$9791,MATCH(I$5,cleaning_log!$A$2:$ZZ$2,0),0)</f>
        <v>112.00152</v>
      </c>
      <c r="J517">
        <f>VLOOKUP($A517,cleaning_log!$A$1:$ZZ$9791,MATCH(J$5,cleaning_log!$A$2:$ZZ$2,0),0)</f>
        <v>112.001519999999</v>
      </c>
    </row>
    <row r="518" spans="1:10" x14ac:dyDescent="0.2">
      <c r="A518" s="19" t="s">
        <v>4602</v>
      </c>
      <c r="B518" t="str">
        <f>IF(NOT(ISNA(VLOOKUP($A518,miplib2017!$A$5:$A$10000,1,0))),"miplib2017",IF(NOT(ISNA(VLOOKUP($A518,miplib2010!$A$5:$A$10000,1,0))),"miplib2010",IF(NOT(ISNA(VLOOKUP($A518,miplib2003!$A$5:$A$10000,1,0))),"miplib2003",IF(NOT(ISNA(VLOOKUP($A518,miplib3!$A$5:$A$10000,1,0))),"miplib3",IF(NOT(ISNA(VLOOKUP($A518,miplib2!$A$5:$A$10000,1,0))),"miplib2",IF(NOT(ISNA(VLOOKUP($A518,coral!$A$5:$A$10000,1,0))),"coral",IF(NOT(ISNA(VLOOKUP($A518,neos!$A$5:$A$10000,1,0))),"neos","COULD NOT FIND")))))))</f>
        <v>coral</v>
      </c>
      <c r="C518" t="str">
        <f t="shared" ref="C518:C581" si="25">B518&amp;"/"&amp;A518</f>
        <v>coral/neos-829552</v>
      </c>
      <c r="D518">
        <f t="shared" ca="1" si="24"/>
        <v>5153</v>
      </c>
      <c r="E518">
        <f t="shared" ca="1" si="24"/>
        <v>40971</v>
      </c>
      <c r="F518" t="e">
        <f>VLOOKUP($A518,cleaning_log!$A$1:$ZZ$9791,MATCH(F$5,cleaning_log!$A$2:$ZZ$2,0),0)</f>
        <v>#N/A</v>
      </c>
      <c r="G518" t="e">
        <f>VLOOKUP($A518,cleaning_log!$A$1:$ZZ$9791,MATCH(G$5,cleaning_log!$A$2:$ZZ$2,0),0)</f>
        <v>#N/A</v>
      </c>
      <c r="H518">
        <f t="shared" ref="H518:H581" ca="1" si="26">VLOOKUP($A518,INDIRECT("'"&amp;$B518&amp;"'!"&amp;"$A$5:$Z$1000"),MATCH(H$5,INDIRECT("'"&amp;$B518&amp;"'!$A$4:$Z$4"),0),0)</f>
        <v>2.3199999999999998</v>
      </c>
      <c r="I518" t="e">
        <f>VLOOKUP($A518,cleaning_log!$A$1:$ZZ$9791,MATCH(I$5,cleaning_log!$A$2:$ZZ$2,0),0)</f>
        <v>#N/A</v>
      </c>
      <c r="J518" t="e">
        <f>VLOOKUP($A518,cleaning_log!$A$1:$ZZ$9791,MATCH(J$5,cleaning_log!$A$2:$ZZ$2,0),0)</f>
        <v>#N/A</v>
      </c>
    </row>
    <row r="519" spans="1:10" hidden="1" x14ac:dyDescent="0.2">
      <c r="A519" s="19" t="s">
        <v>4603</v>
      </c>
      <c r="B519" t="str">
        <f>IF(NOT(ISNA(VLOOKUP($A519,miplib2017!$A$5:$A$10000,1,0))),"miplib2017",IF(NOT(ISNA(VLOOKUP($A519,miplib2010!$A$5:$A$10000,1,0))),"miplib2010",IF(NOT(ISNA(VLOOKUP($A519,miplib2003!$A$5:$A$10000,1,0))),"miplib2003",IF(NOT(ISNA(VLOOKUP($A519,miplib3!$A$5:$A$10000,1,0))),"miplib3",IF(NOT(ISNA(VLOOKUP($A519,miplib2!$A$5:$A$10000,1,0))),"miplib2",IF(NOT(ISNA(VLOOKUP($A519,coral!$A$5:$A$10000,1,0))),"coral",IF(NOT(ISNA(VLOOKUP($A519,neos!$A$5:$A$10000,1,0))),"neos","COULD NOT FIND")))))))</f>
        <v>coral</v>
      </c>
      <c r="C519" t="str">
        <f t="shared" si="25"/>
        <v>coral/neos-830439</v>
      </c>
      <c r="D519">
        <f t="shared" ca="1" si="24"/>
        <v>1375</v>
      </c>
      <c r="E519">
        <f t="shared" ca="1" si="24"/>
        <v>1468</v>
      </c>
      <c r="F519" t="e">
        <f>VLOOKUP($A519,cleaning_log!$A$1:$ZZ$9791,MATCH(F$5,cleaning_log!$A$2:$ZZ$2,0),0)</f>
        <v>#N/A</v>
      </c>
      <c r="G519" t="e">
        <f>VLOOKUP($A519,cleaning_log!$A$1:$ZZ$9791,MATCH(G$5,cleaning_log!$A$2:$ZZ$2,0),0)</f>
        <v>#N/A</v>
      </c>
      <c r="H519" t="str">
        <f t="shared" ca="1" si="26"/>
        <v>?</v>
      </c>
      <c r="I519" t="e">
        <f>VLOOKUP($A519,cleaning_log!$A$1:$ZZ$9791,MATCH(I$5,cleaning_log!$A$2:$ZZ$2,0),0)</f>
        <v>#N/A</v>
      </c>
      <c r="J519" t="e">
        <f>VLOOKUP($A519,cleaning_log!$A$1:$ZZ$9791,MATCH(J$5,cleaning_log!$A$2:$ZZ$2,0),0)</f>
        <v>#N/A</v>
      </c>
    </row>
    <row r="520" spans="1:10" hidden="1" x14ac:dyDescent="0.2">
      <c r="A520" s="19" t="s">
        <v>4604</v>
      </c>
      <c r="B520" t="str">
        <f>IF(NOT(ISNA(VLOOKUP($A520,miplib2017!$A$5:$A$10000,1,0))),"miplib2017",IF(NOT(ISNA(VLOOKUP($A520,miplib2010!$A$5:$A$10000,1,0))),"miplib2010",IF(NOT(ISNA(VLOOKUP($A520,miplib2003!$A$5:$A$10000,1,0))),"miplib2003",IF(NOT(ISNA(VLOOKUP($A520,miplib3!$A$5:$A$10000,1,0))),"miplib3",IF(NOT(ISNA(VLOOKUP($A520,miplib2!$A$5:$A$10000,1,0))),"miplib2",IF(NOT(ISNA(VLOOKUP($A520,coral!$A$5:$A$10000,1,0))),"coral",IF(NOT(ISNA(VLOOKUP($A520,neos!$A$5:$A$10000,1,0))),"neos","COULD NOT FIND")))))))</f>
        <v>coral</v>
      </c>
      <c r="C520" t="str">
        <f t="shared" si="25"/>
        <v>coral/neos-831188</v>
      </c>
      <c r="D520">
        <f t="shared" ca="1" si="24"/>
        <v>2185</v>
      </c>
      <c r="E520">
        <f t="shared" ca="1" si="24"/>
        <v>4612</v>
      </c>
      <c r="F520" t="e">
        <f>VLOOKUP($A520,cleaning_log!$A$1:$ZZ$9791,MATCH(F$5,cleaning_log!$A$2:$ZZ$2,0),0)</f>
        <v>#N/A</v>
      </c>
      <c r="G520" t="e">
        <f>VLOOKUP($A520,cleaning_log!$A$1:$ZZ$9791,MATCH(G$5,cleaning_log!$A$2:$ZZ$2,0),0)</f>
        <v>#N/A</v>
      </c>
      <c r="H520" t="str">
        <f t="shared" ca="1" si="26"/>
        <v>?</v>
      </c>
      <c r="I520" t="e">
        <f>VLOOKUP($A520,cleaning_log!$A$1:$ZZ$9791,MATCH(I$5,cleaning_log!$A$2:$ZZ$2,0),0)</f>
        <v>#N/A</v>
      </c>
      <c r="J520" t="e">
        <f>VLOOKUP($A520,cleaning_log!$A$1:$ZZ$9791,MATCH(J$5,cleaning_log!$A$2:$ZZ$2,0),0)</f>
        <v>#N/A</v>
      </c>
    </row>
    <row r="521" spans="1:10" hidden="1" x14ac:dyDescent="0.2">
      <c r="A521" s="19" t="s">
        <v>4605</v>
      </c>
      <c r="B521" t="str">
        <f>IF(NOT(ISNA(VLOOKUP($A521,miplib2017!$A$5:$A$10000,1,0))),"miplib2017",IF(NOT(ISNA(VLOOKUP($A521,miplib2010!$A$5:$A$10000,1,0))),"miplib2010",IF(NOT(ISNA(VLOOKUP($A521,miplib2003!$A$5:$A$10000,1,0))),"miplib2003",IF(NOT(ISNA(VLOOKUP($A521,miplib3!$A$5:$A$10000,1,0))),"miplib3",IF(NOT(ISNA(VLOOKUP($A521,miplib2!$A$5:$A$10000,1,0))),"miplib2",IF(NOT(ISNA(VLOOKUP($A521,coral!$A$5:$A$10000,1,0))),"coral",IF(NOT(ISNA(VLOOKUP($A521,neos!$A$5:$A$10000,1,0))),"neos","COULD NOT FIND")))))))</f>
        <v>coral</v>
      </c>
      <c r="C521" t="str">
        <f t="shared" si="25"/>
        <v>coral/neos-839838</v>
      </c>
      <c r="D521">
        <f t="shared" ca="1" si="24"/>
        <v>12751</v>
      </c>
      <c r="E521">
        <f t="shared" ca="1" si="24"/>
        <v>7700</v>
      </c>
      <c r="F521" t="e">
        <f>VLOOKUP($A521,cleaning_log!$A$1:$ZZ$9791,MATCH(F$5,cleaning_log!$A$2:$ZZ$2,0),0)</f>
        <v>#N/A</v>
      </c>
      <c r="G521" t="e">
        <f>VLOOKUP($A521,cleaning_log!$A$1:$ZZ$9791,MATCH(G$5,cleaning_log!$A$2:$ZZ$2,0),0)</f>
        <v>#N/A</v>
      </c>
      <c r="H521" t="str">
        <f t="shared" ca="1" si="26"/>
        <v>?</v>
      </c>
      <c r="I521" t="e">
        <f>VLOOKUP($A521,cleaning_log!$A$1:$ZZ$9791,MATCH(I$5,cleaning_log!$A$2:$ZZ$2,0),0)</f>
        <v>#N/A</v>
      </c>
      <c r="J521" t="e">
        <f>VLOOKUP($A521,cleaning_log!$A$1:$ZZ$9791,MATCH(J$5,cleaning_log!$A$2:$ZZ$2,0),0)</f>
        <v>#N/A</v>
      </c>
    </row>
    <row r="522" spans="1:10" hidden="1" x14ac:dyDescent="0.2">
      <c r="A522" s="19" t="s">
        <v>2844</v>
      </c>
      <c r="B522" t="str">
        <f>IF(NOT(ISNA(VLOOKUP($A522,miplib2017!$A$5:$A$10000,1,0))),"miplib2017",IF(NOT(ISNA(VLOOKUP($A522,miplib2010!$A$5:$A$10000,1,0))),"miplib2010",IF(NOT(ISNA(VLOOKUP($A522,miplib2003!$A$5:$A$10000,1,0))),"miplib2003",IF(NOT(ISNA(VLOOKUP($A522,miplib3!$A$5:$A$10000,1,0))),"miplib3",IF(NOT(ISNA(VLOOKUP($A522,miplib2!$A$5:$A$10000,1,0))),"miplib2",IF(NOT(ISNA(VLOOKUP($A522,coral!$A$5:$A$10000,1,0))),"coral",IF(NOT(ISNA(VLOOKUP($A522,neos!$A$5:$A$10000,1,0))),"neos","COULD NOT FIND")))))))</f>
        <v>coral</v>
      </c>
      <c r="C522" t="str">
        <f t="shared" si="25"/>
        <v>coral/neos-839859</v>
      </c>
      <c r="D522">
        <f t="shared" ca="1" si="24"/>
        <v>3251</v>
      </c>
      <c r="E522">
        <f t="shared" ca="1" si="24"/>
        <v>1975</v>
      </c>
      <c r="F522">
        <f>VLOOKUP($A522,cleaning_log!$A$1:$ZZ$9791,MATCH(F$5,cleaning_log!$A$2:$ZZ$2,0),0)</f>
        <v>2626</v>
      </c>
      <c r="G522">
        <f>VLOOKUP($A522,cleaning_log!$A$1:$ZZ$9791,MATCH(G$5,cleaning_log!$A$2:$ZZ$2,0),0)</f>
        <v>1950</v>
      </c>
      <c r="H522">
        <f t="shared" ca="1" si="26"/>
        <v>9809653.2200000007</v>
      </c>
      <c r="I522">
        <f>VLOOKUP($A522,cleaning_log!$A$1:$ZZ$9791,MATCH(I$5,cleaning_log!$A$2:$ZZ$2,0),0)</f>
        <v>9348284.4231823198</v>
      </c>
      <c r="J522">
        <f>VLOOKUP($A522,cleaning_log!$A$1:$ZZ$9791,MATCH(J$5,cleaning_log!$A$2:$ZZ$2,0),0)</f>
        <v>9348284.4231823198</v>
      </c>
    </row>
    <row r="523" spans="1:10" hidden="1" x14ac:dyDescent="0.2">
      <c r="A523" s="19" t="s">
        <v>4606</v>
      </c>
      <c r="B523" t="str">
        <f>IF(NOT(ISNA(VLOOKUP($A523,miplib2017!$A$5:$A$10000,1,0))),"miplib2017",IF(NOT(ISNA(VLOOKUP($A523,miplib2010!$A$5:$A$10000,1,0))),"miplib2010",IF(NOT(ISNA(VLOOKUP($A523,miplib2003!$A$5:$A$10000,1,0))),"miplib2003",IF(NOT(ISNA(VLOOKUP($A523,miplib3!$A$5:$A$10000,1,0))),"miplib3",IF(NOT(ISNA(VLOOKUP($A523,miplib2!$A$5:$A$10000,1,0))),"miplib2",IF(NOT(ISNA(VLOOKUP($A523,coral!$A$5:$A$10000,1,0))),"coral",IF(NOT(ISNA(VLOOKUP($A523,neos!$A$5:$A$10000,1,0))),"neos","COULD NOT FIND")))))))</f>
        <v>coral</v>
      </c>
      <c r="C523" t="str">
        <f t="shared" si="25"/>
        <v>coral/neos-839894</v>
      </c>
      <c r="D523">
        <f t="shared" ca="1" si="24"/>
        <v>33201</v>
      </c>
      <c r="E523">
        <f t="shared" ca="1" si="24"/>
        <v>16325</v>
      </c>
      <c r="F523" t="e">
        <f>VLOOKUP($A523,cleaning_log!$A$1:$ZZ$9791,MATCH(F$5,cleaning_log!$A$2:$ZZ$2,0),0)</f>
        <v>#N/A</v>
      </c>
      <c r="G523" t="e">
        <f>VLOOKUP($A523,cleaning_log!$A$1:$ZZ$9791,MATCH(G$5,cleaning_log!$A$2:$ZZ$2,0),0)</f>
        <v>#N/A</v>
      </c>
      <c r="H523" t="str">
        <f t="shared" ca="1" si="26"/>
        <v>?</v>
      </c>
      <c r="I523" t="e">
        <f>VLOOKUP($A523,cleaning_log!$A$1:$ZZ$9791,MATCH(I$5,cleaning_log!$A$2:$ZZ$2,0),0)</f>
        <v>#N/A</v>
      </c>
      <c r="J523" t="e">
        <f>VLOOKUP($A523,cleaning_log!$A$1:$ZZ$9791,MATCH(J$5,cleaning_log!$A$2:$ZZ$2,0),0)</f>
        <v>#N/A</v>
      </c>
    </row>
    <row r="524" spans="1:10" hidden="1" x14ac:dyDescent="0.2">
      <c r="A524" s="19" t="s">
        <v>4607</v>
      </c>
      <c r="B524" t="str">
        <f>IF(NOT(ISNA(VLOOKUP($A524,miplib2017!$A$5:$A$10000,1,0))),"miplib2017",IF(NOT(ISNA(VLOOKUP($A524,miplib2010!$A$5:$A$10000,1,0))),"miplib2010",IF(NOT(ISNA(VLOOKUP($A524,miplib2003!$A$5:$A$10000,1,0))),"miplib2003",IF(NOT(ISNA(VLOOKUP($A524,miplib3!$A$5:$A$10000,1,0))),"miplib3",IF(NOT(ISNA(VLOOKUP($A524,miplib2!$A$5:$A$10000,1,0))),"miplib2",IF(NOT(ISNA(VLOOKUP($A524,coral!$A$5:$A$10000,1,0))),"coral",IF(NOT(ISNA(VLOOKUP($A524,neos!$A$5:$A$10000,1,0))),"neos","COULD NOT FIND")))))))</f>
        <v>coral</v>
      </c>
      <c r="C524" t="str">
        <f t="shared" si="25"/>
        <v>coral/neos-841664</v>
      </c>
      <c r="D524">
        <f t="shared" ca="1" si="24"/>
        <v>3135</v>
      </c>
      <c r="E524">
        <f t="shared" ca="1" si="24"/>
        <v>2925</v>
      </c>
      <c r="F524" t="e">
        <f>VLOOKUP($A524,cleaning_log!$A$1:$ZZ$9791,MATCH(F$5,cleaning_log!$A$2:$ZZ$2,0),0)</f>
        <v>#N/A</v>
      </c>
      <c r="G524" t="e">
        <f>VLOOKUP($A524,cleaning_log!$A$1:$ZZ$9791,MATCH(G$5,cleaning_log!$A$2:$ZZ$2,0),0)</f>
        <v>#N/A</v>
      </c>
      <c r="H524" t="str">
        <f t="shared" ca="1" si="26"/>
        <v>?</v>
      </c>
      <c r="I524" t="e">
        <f>VLOOKUP($A524,cleaning_log!$A$1:$ZZ$9791,MATCH(I$5,cleaning_log!$A$2:$ZZ$2,0),0)</f>
        <v>#N/A</v>
      </c>
      <c r="J524" t="e">
        <f>VLOOKUP($A524,cleaning_log!$A$1:$ZZ$9791,MATCH(J$5,cleaning_log!$A$2:$ZZ$2,0),0)</f>
        <v>#N/A</v>
      </c>
    </row>
    <row r="525" spans="1:10" hidden="1" x14ac:dyDescent="0.2">
      <c r="A525" s="19" t="s">
        <v>4608</v>
      </c>
      <c r="B525" t="str">
        <f>IF(NOT(ISNA(VLOOKUP($A525,miplib2017!$A$5:$A$10000,1,0))),"miplib2017",IF(NOT(ISNA(VLOOKUP($A525,miplib2010!$A$5:$A$10000,1,0))),"miplib2010",IF(NOT(ISNA(VLOOKUP($A525,miplib2003!$A$5:$A$10000,1,0))),"miplib2003",IF(NOT(ISNA(VLOOKUP($A525,miplib3!$A$5:$A$10000,1,0))),"miplib3",IF(NOT(ISNA(VLOOKUP($A525,miplib2!$A$5:$A$10000,1,0))),"miplib2",IF(NOT(ISNA(VLOOKUP($A525,coral!$A$5:$A$10000,1,0))),"coral",IF(NOT(ISNA(VLOOKUP($A525,neos!$A$5:$A$10000,1,0))),"neos","COULD NOT FIND")))))))</f>
        <v>coral</v>
      </c>
      <c r="C525" t="str">
        <f t="shared" si="25"/>
        <v>coral/neos-847051</v>
      </c>
      <c r="D525">
        <f t="shared" ca="1" si="24"/>
        <v>4731</v>
      </c>
      <c r="E525">
        <f t="shared" ca="1" si="24"/>
        <v>5417</v>
      </c>
      <c r="F525" t="e">
        <f>VLOOKUP($A525,cleaning_log!$A$1:$ZZ$9791,MATCH(F$5,cleaning_log!$A$2:$ZZ$2,0),0)</f>
        <v>#N/A</v>
      </c>
      <c r="G525" t="e">
        <f>VLOOKUP($A525,cleaning_log!$A$1:$ZZ$9791,MATCH(G$5,cleaning_log!$A$2:$ZZ$2,0),0)</f>
        <v>#N/A</v>
      </c>
      <c r="H525" t="str">
        <f t="shared" ca="1" si="26"/>
        <v>?</v>
      </c>
      <c r="I525" t="e">
        <f>VLOOKUP($A525,cleaning_log!$A$1:$ZZ$9791,MATCH(I$5,cleaning_log!$A$2:$ZZ$2,0),0)</f>
        <v>#N/A</v>
      </c>
      <c r="J525" t="e">
        <f>VLOOKUP($A525,cleaning_log!$A$1:$ZZ$9791,MATCH(J$5,cleaning_log!$A$2:$ZZ$2,0),0)</f>
        <v>#N/A</v>
      </c>
    </row>
    <row r="526" spans="1:10" hidden="1" x14ac:dyDescent="0.2">
      <c r="A526" t="s">
        <v>2863</v>
      </c>
      <c r="B526" t="str">
        <f>IF(NOT(ISNA(VLOOKUP($A526,miplib2017!$A$5:$A$10000,1,0))),"miplib2017",IF(NOT(ISNA(VLOOKUP($A526,miplib2010!$A$5:$A$10000,1,0))),"miplib2010",IF(NOT(ISNA(VLOOKUP($A526,miplib2003!$A$5:$A$10000,1,0))),"miplib2003",IF(NOT(ISNA(VLOOKUP($A526,miplib3!$A$5:$A$10000,1,0))),"miplib3",IF(NOT(ISNA(VLOOKUP($A526,miplib2!$A$5:$A$10000,1,0))),"miplib2",IF(NOT(ISNA(VLOOKUP($A526,coral!$A$5:$A$10000,1,0))),"coral",IF(NOT(ISNA(VLOOKUP($A526,neos!$A$5:$A$10000,1,0))),"neos","COULD NOT FIND")))))))</f>
        <v>miplib2010</v>
      </c>
      <c r="C526" t="str">
        <f t="shared" si="25"/>
        <v>miplib2010/neos-847302</v>
      </c>
      <c r="D526">
        <f t="shared" ca="1" si="24"/>
        <v>609</v>
      </c>
      <c r="E526">
        <f t="shared" ca="1" si="24"/>
        <v>737</v>
      </c>
      <c r="F526">
        <f>VLOOKUP($A526,cleaning_log!$A$1:$ZZ$9791,MATCH(F$5,cleaning_log!$A$2:$ZZ$2,0),0)</f>
        <v>573</v>
      </c>
      <c r="G526">
        <f>VLOOKUP($A526,cleaning_log!$A$1:$ZZ$9791,MATCH(G$5,cleaning_log!$A$2:$ZZ$2,0),0)</f>
        <v>705</v>
      </c>
      <c r="H526">
        <f t="shared" ca="1" si="26"/>
        <v>4</v>
      </c>
      <c r="I526">
        <f>VLOOKUP($A526,cleaning_log!$A$1:$ZZ$9791,MATCH(I$5,cleaning_log!$A$2:$ZZ$2,0),0)</f>
        <v>0</v>
      </c>
      <c r="J526">
        <f>VLOOKUP($A526,cleaning_log!$A$1:$ZZ$9791,MATCH(J$5,cleaning_log!$A$2:$ZZ$2,0),0)</f>
        <v>0</v>
      </c>
    </row>
    <row r="527" spans="1:10" hidden="1" x14ac:dyDescent="0.2">
      <c r="A527" s="19" t="s">
        <v>4609</v>
      </c>
      <c r="B527" t="str">
        <f>IF(NOT(ISNA(VLOOKUP($A527,miplib2017!$A$5:$A$10000,1,0))),"miplib2017",IF(NOT(ISNA(VLOOKUP($A527,miplib2010!$A$5:$A$10000,1,0))),"miplib2010",IF(NOT(ISNA(VLOOKUP($A527,miplib2003!$A$5:$A$10000,1,0))),"miplib2003",IF(NOT(ISNA(VLOOKUP($A527,miplib3!$A$5:$A$10000,1,0))),"miplib3",IF(NOT(ISNA(VLOOKUP($A527,miplib2!$A$5:$A$10000,1,0))),"miplib2",IF(NOT(ISNA(VLOOKUP($A527,coral!$A$5:$A$10000,1,0))),"coral",IF(NOT(ISNA(VLOOKUP($A527,neos!$A$5:$A$10000,1,0))),"neos","COULD NOT FIND")))))))</f>
        <v>coral</v>
      </c>
      <c r="C527" t="str">
        <f t="shared" si="25"/>
        <v>coral/neos-848150</v>
      </c>
      <c r="D527">
        <f t="shared" ca="1" si="24"/>
        <v>731</v>
      </c>
      <c r="E527">
        <f t="shared" ca="1" si="24"/>
        <v>949</v>
      </c>
      <c r="F527" t="e">
        <f>VLOOKUP($A527,cleaning_log!$A$1:$ZZ$9791,MATCH(F$5,cleaning_log!$A$2:$ZZ$2,0),0)</f>
        <v>#N/A</v>
      </c>
      <c r="G527" t="e">
        <f>VLOOKUP($A527,cleaning_log!$A$1:$ZZ$9791,MATCH(G$5,cleaning_log!$A$2:$ZZ$2,0),0)</f>
        <v>#N/A</v>
      </c>
      <c r="H527" t="str">
        <f t="shared" ca="1" si="26"/>
        <v>?</v>
      </c>
      <c r="I527" t="e">
        <f>VLOOKUP($A527,cleaning_log!$A$1:$ZZ$9791,MATCH(I$5,cleaning_log!$A$2:$ZZ$2,0),0)</f>
        <v>#N/A</v>
      </c>
      <c r="J527" t="e">
        <f>VLOOKUP($A527,cleaning_log!$A$1:$ZZ$9791,MATCH(J$5,cleaning_log!$A$2:$ZZ$2,0),0)</f>
        <v>#N/A</v>
      </c>
    </row>
    <row r="528" spans="1:10" hidden="1" x14ac:dyDescent="0.2">
      <c r="A528" s="19" t="s">
        <v>4610</v>
      </c>
      <c r="B528" t="str">
        <f>IF(NOT(ISNA(VLOOKUP($A528,miplib2017!$A$5:$A$10000,1,0))),"miplib2017",IF(NOT(ISNA(VLOOKUP($A528,miplib2010!$A$5:$A$10000,1,0))),"miplib2010",IF(NOT(ISNA(VLOOKUP($A528,miplib2003!$A$5:$A$10000,1,0))),"miplib2003",IF(NOT(ISNA(VLOOKUP($A528,miplib3!$A$5:$A$10000,1,0))),"miplib3",IF(NOT(ISNA(VLOOKUP($A528,miplib2!$A$5:$A$10000,1,0))),"miplib2",IF(NOT(ISNA(VLOOKUP($A528,coral!$A$5:$A$10000,1,0))),"coral",IF(NOT(ISNA(VLOOKUP($A528,neos!$A$5:$A$10000,1,0))),"neos","COULD NOT FIND")))))))</f>
        <v>coral</v>
      </c>
      <c r="C528" t="str">
        <f t="shared" si="25"/>
        <v>coral/neos-848198</v>
      </c>
      <c r="D528">
        <f t="shared" ca="1" si="24"/>
        <v>924</v>
      </c>
      <c r="E528">
        <f t="shared" ca="1" si="24"/>
        <v>10164</v>
      </c>
      <c r="F528" t="e">
        <f>VLOOKUP($A528,cleaning_log!$A$1:$ZZ$9791,MATCH(F$5,cleaning_log!$A$2:$ZZ$2,0),0)</f>
        <v>#N/A</v>
      </c>
      <c r="G528" t="e">
        <f>VLOOKUP($A528,cleaning_log!$A$1:$ZZ$9791,MATCH(G$5,cleaning_log!$A$2:$ZZ$2,0),0)</f>
        <v>#N/A</v>
      </c>
      <c r="H528" t="str">
        <f t="shared" ca="1" si="26"/>
        <v>?</v>
      </c>
      <c r="I528" t="e">
        <f>VLOOKUP($A528,cleaning_log!$A$1:$ZZ$9791,MATCH(I$5,cleaning_log!$A$2:$ZZ$2,0),0)</f>
        <v>#N/A</v>
      </c>
      <c r="J528" t="e">
        <f>VLOOKUP($A528,cleaning_log!$A$1:$ZZ$9791,MATCH(J$5,cleaning_log!$A$2:$ZZ$2,0),0)</f>
        <v>#N/A</v>
      </c>
    </row>
    <row r="529" spans="1:10" hidden="1" x14ac:dyDescent="0.2">
      <c r="A529" t="s">
        <v>4460</v>
      </c>
      <c r="B529" t="str">
        <f>IF(NOT(ISNA(VLOOKUP($A529,miplib2017!$A$5:$A$10000,1,0))),"miplib2017",IF(NOT(ISNA(VLOOKUP($A529,miplib2010!$A$5:$A$10000,1,0))),"miplib2010",IF(NOT(ISNA(VLOOKUP($A529,miplib2003!$A$5:$A$10000,1,0))),"miplib2003",IF(NOT(ISNA(VLOOKUP($A529,miplib3!$A$5:$A$10000,1,0))),"miplib3",IF(NOT(ISNA(VLOOKUP($A529,miplib2!$A$5:$A$10000,1,0))),"miplib2",IF(NOT(ISNA(VLOOKUP($A529,coral!$A$5:$A$10000,1,0))),"coral",IF(NOT(ISNA(VLOOKUP($A529,neos!$A$5:$A$10000,1,0))),"neos","COULD NOT FIND")))))))</f>
        <v>miplib2017</v>
      </c>
      <c r="C529" t="str">
        <f t="shared" si="25"/>
        <v>miplib2017/neos-848589</v>
      </c>
      <c r="D529">
        <f t="shared" ca="1" si="24"/>
        <v>1484</v>
      </c>
      <c r="E529">
        <f t="shared" ca="1" si="24"/>
        <v>550539</v>
      </c>
      <c r="F529">
        <f>VLOOKUP($A529,cleaning_log!$A$1:$ZZ$9791,MATCH(F$5,cleaning_log!$A$2:$ZZ$2,0),0)</f>
        <v>1481</v>
      </c>
      <c r="G529">
        <f>VLOOKUP($A529,cleaning_log!$A$1:$ZZ$9791,MATCH(G$5,cleaning_log!$A$2:$ZZ$2,0),0)</f>
        <v>548298</v>
      </c>
      <c r="H529">
        <f t="shared" ca="1" si="26"/>
        <v>2351.4031</v>
      </c>
      <c r="I529">
        <f>VLOOKUP($A529,cleaning_log!$A$1:$ZZ$9791,MATCH(I$5,cleaning_log!$A$2:$ZZ$2,0),0)</f>
        <v>0</v>
      </c>
      <c r="J529">
        <f>VLOOKUP($A529,cleaning_log!$A$1:$ZZ$9791,MATCH(J$5,cleaning_log!$A$2:$ZZ$2,0),0)</f>
        <v>0</v>
      </c>
    </row>
    <row r="530" spans="1:10" hidden="1" x14ac:dyDescent="0.2">
      <c r="A530" s="19" t="s">
        <v>4611</v>
      </c>
      <c r="B530" t="str">
        <f>IF(NOT(ISNA(VLOOKUP($A530,miplib2017!$A$5:$A$10000,1,0))),"miplib2017",IF(NOT(ISNA(VLOOKUP($A530,miplib2010!$A$5:$A$10000,1,0))),"miplib2010",IF(NOT(ISNA(VLOOKUP($A530,miplib2003!$A$5:$A$10000,1,0))),"miplib2003",IF(NOT(ISNA(VLOOKUP($A530,miplib3!$A$5:$A$10000,1,0))),"miplib3",IF(NOT(ISNA(VLOOKUP($A530,miplib2!$A$5:$A$10000,1,0))),"miplib2",IF(NOT(ISNA(VLOOKUP($A530,coral!$A$5:$A$10000,1,0))),"coral",IF(NOT(ISNA(VLOOKUP($A530,neos!$A$5:$A$10000,1,0))),"neos","COULD NOT FIND")))))))</f>
        <v>coral</v>
      </c>
      <c r="C530" t="str">
        <f t="shared" si="25"/>
        <v>coral/neos-848845</v>
      </c>
      <c r="D530">
        <f t="shared" ca="1" si="24"/>
        <v>1050</v>
      </c>
      <c r="E530">
        <f t="shared" ca="1" si="24"/>
        <v>1737</v>
      </c>
      <c r="F530" t="e">
        <f>VLOOKUP($A530,cleaning_log!$A$1:$ZZ$9791,MATCH(F$5,cleaning_log!$A$2:$ZZ$2,0),0)</f>
        <v>#N/A</v>
      </c>
      <c r="G530" t="e">
        <f>VLOOKUP($A530,cleaning_log!$A$1:$ZZ$9791,MATCH(G$5,cleaning_log!$A$2:$ZZ$2,0),0)</f>
        <v>#N/A</v>
      </c>
      <c r="H530" t="str">
        <f t="shared" ca="1" si="26"/>
        <v>?</v>
      </c>
      <c r="I530" t="e">
        <f>VLOOKUP($A530,cleaning_log!$A$1:$ZZ$9791,MATCH(I$5,cleaning_log!$A$2:$ZZ$2,0),0)</f>
        <v>#N/A</v>
      </c>
      <c r="J530" t="e">
        <f>VLOOKUP($A530,cleaning_log!$A$1:$ZZ$9791,MATCH(J$5,cleaning_log!$A$2:$ZZ$2,0),0)</f>
        <v>#N/A</v>
      </c>
    </row>
    <row r="531" spans="1:10" x14ac:dyDescent="0.2">
      <c r="A531" t="s">
        <v>4200</v>
      </c>
      <c r="B531" t="str">
        <f>IF(NOT(ISNA(VLOOKUP($A531,miplib2017!$A$5:$A$10000,1,0))),"miplib2017",IF(NOT(ISNA(VLOOKUP($A531,miplib2010!$A$5:$A$10000,1,0))),"miplib2010",IF(NOT(ISNA(VLOOKUP($A531,miplib2003!$A$5:$A$10000,1,0))),"miplib2003",IF(NOT(ISNA(VLOOKUP($A531,miplib3!$A$5:$A$10000,1,0))),"miplib3",IF(NOT(ISNA(VLOOKUP($A531,miplib2!$A$5:$A$10000,1,0))),"miplib2",IF(NOT(ISNA(VLOOKUP($A531,coral!$A$5:$A$10000,1,0))),"coral",IF(NOT(ISNA(VLOOKUP($A531,neos!$A$5:$A$10000,1,0))),"neos","COULD NOT FIND")))))))</f>
        <v>miplib2010</v>
      </c>
      <c r="C531" t="str">
        <f t="shared" si="25"/>
        <v>miplib2010/neos-849702</v>
      </c>
      <c r="D531">
        <f t="shared" ca="1" si="24"/>
        <v>1041</v>
      </c>
      <c r="E531">
        <f t="shared" ca="1" si="24"/>
        <v>1737</v>
      </c>
      <c r="F531" t="e">
        <f>VLOOKUP($A531,cleaning_log!$A$1:$ZZ$9791,MATCH(F$5,cleaning_log!$A$2:$ZZ$2,0),0)</f>
        <v>#N/A</v>
      </c>
      <c r="G531" t="e">
        <f>VLOOKUP($A531,cleaning_log!$A$1:$ZZ$9791,MATCH(G$5,cleaning_log!$A$2:$ZZ$2,0),0)</f>
        <v>#N/A</v>
      </c>
      <c r="H531">
        <f t="shared" ca="1" si="26"/>
        <v>0</v>
      </c>
      <c r="I531" t="e">
        <f>VLOOKUP($A531,cleaning_log!$A$1:$ZZ$9791,MATCH(I$5,cleaning_log!$A$2:$ZZ$2,0),0)</f>
        <v>#N/A</v>
      </c>
      <c r="J531" t="e">
        <f>VLOOKUP($A531,cleaning_log!$A$1:$ZZ$9791,MATCH(J$5,cleaning_log!$A$2:$ZZ$2,0),0)</f>
        <v>#N/A</v>
      </c>
    </row>
    <row r="532" spans="1:10" hidden="1" x14ac:dyDescent="0.2">
      <c r="A532" s="19" t="s">
        <v>4612</v>
      </c>
      <c r="B532" t="str">
        <f>IF(NOT(ISNA(VLOOKUP($A532,miplib2017!$A$5:$A$10000,1,0))),"miplib2017",IF(NOT(ISNA(VLOOKUP($A532,miplib2010!$A$5:$A$10000,1,0))),"miplib2010",IF(NOT(ISNA(VLOOKUP($A532,miplib2003!$A$5:$A$10000,1,0))),"miplib2003",IF(NOT(ISNA(VLOOKUP($A532,miplib3!$A$5:$A$10000,1,0))),"miplib3",IF(NOT(ISNA(VLOOKUP($A532,miplib2!$A$5:$A$10000,1,0))),"miplib2",IF(NOT(ISNA(VLOOKUP($A532,coral!$A$5:$A$10000,1,0))),"coral",IF(NOT(ISNA(VLOOKUP($A532,neos!$A$5:$A$10000,1,0))),"neos","COULD NOT FIND")))))))</f>
        <v>coral</v>
      </c>
      <c r="C532" t="str">
        <f t="shared" si="25"/>
        <v>coral/neos-850681</v>
      </c>
      <c r="D532">
        <f t="shared" ca="1" si="24"/>
        <v>2067</v>
      </c>
      <c r="E532">
        <f t="shared" ca="1" si="24"/>
        <v>2594</v>
      </c>
      <c r="F532" t="e">
        <f>VLOOKUP($A532,cleaning_log!$A$1:$ZZ$9791,MATCH(F$5,cleaning_log!$A$2:$ZZ$2,0),0)</f>
        <v>#N/A</v>
      </c>
      <c r="G532" t="e">
        <f>VLOOKUP($A532,cleaning_log!$A$1:$ZZ$9791,MATCH(G$5,cleaning_log!$A$2:$ZZ$2,0),0)</f>
        <v>#N/A</v>
      </c>
      <c r="H532" t="str">
        <f t="shared" ca="1" si="26"/>
        <v>?</v>
      </c>
      <c r="I532" t="e">
        <f>VLOOKUP($A532,cleaning_log!$A$1:$ZZ$9791,MATCH(I$5,cleaning_log!$A$2:$ZZ$2,0),0)</f>
        <v>#N/A</v>
      </c>
      <c r="J532" t="e">
        <f>VLOOKUP($A532,cleaning_log!$A$1:$ZZ$9791,MATCH(J$5,cleaning_log!$A$2:$ZZ$2,0),0)</f>
        <v>#N/A</v>
      </c>
    </row>
    <row r="533" spans="1:10" hidden="1" x14ac:dyDescent="0.2">
      <c r="A533" s="19" t="s">
        <v>4613</v>
      </c>
      <c r="B533" t="str">
        <f>IF(NOT(ISNA(VLOOKUP($A533,miplib2017!$A$5:$A$10000,1,0))),"miplib2017",IF(NOT(ISNA(VLOOKUP($A533,miplib2010!$A$5:$A$10000,1,0))),"miplib2010",IF(NOT(ISNA(VLOOKUP($A533,miplib2003!$A$5:$A$10000,1,0))),"miplib2003",IF(NOT(ISNA(VLOOKUP($A533,miplib3!$A$5:$A$10000,1,0))),"miplib3",IF(NOT(ISNA(VLOOKUP($A533,miplib2!$A$5:$A$10000,1,0))),"miplib2",IF(NOT(ISNA(VLOOKUP($A533,coral!$A$5:$A$10000,1,0))),"coral",IF(NOT(ISNA(VLOOKUP($A533,neos!$A$5:$A$10000,1,0))),"neos","COULD NOT FIND")))))))</f>
        <v>coral</v>
      </c>
      <c r="C533" t="str">
        <f t="shared" si="25"/>
        <v>coral/neos-856059</v>
      </c>
      <c r="D533">
        <f t="shared" ca="1" si="24"/>
        <v>17827</v>
      </c>
      <c r="E533">
        <f t="shared" ca="1" si="24"/>
        <v>450</v>
      </c>
      <c r="F533" t="e">
        <f>VLOOKUP($A533,cleaning_log!$A$1:$ZZ$9791,MATCH(F$5,cleaning_log!$A$2:$ZZ$2,0),0)</f>
        <v>#N/A</v>
      </c>
      <c r="G533" t="e">
        <f>VLOOKUP($A533,cleaning_log!$A$1:$ZZ$9791,MATCH(G$5,cleaning_log!$A$2:$ZZ$2,0),0)</f>
        <v>#N/A</v>
      </c>
      <c r="H533" t="str">
        <f t="shared" ca="1" si="26"/>
        <v>?</v>
      </c>
      <c r="I533" t="e">
        <f>VLOOKUP($A533,cleaning_log!$A$1:$ZZ$9791,MATCH(I$5,cleaning_log!$A$2:$ZZ$2,0),0)</f>
        <v>#N/A</v>
      </c>
      <c r="J533" t="e">
        <f>VLOOKUP($A533,cleaning_log!$A$1:$ZZ$9791,MATCH(J$5,cleaning_log!$A$2:$ZZ$2,0),0)</f>
        <v>#N/A</v>
      </c>
    </row>
    <row r="534" spans="1:10" hidden="1" x14ac:dyDescent="0.2">
      <c r="A534" t="s">
        <v>4202</v>
      </c>
      <c r="B534" t="str">
        <f>IF(NOT(ISNA(VLOOKUP($A534,miplib2017!$A$5:$A$10000,1,0))),"miplib2017",IF(NOT(ISNA(VLOOKUP($A534,miplib2010!$A$5:$A$10000,1,0))),"miplib2010",IF(NOT(ISNA(VLOOKUP($A534,miplib2003!$A$5:$A$10000,1,0))),"miplib2003",IF(NOT(ISNA(VLOOKUP($A534,miplib3!$A$5:$A$10000,1,0))),"miplib3",IF(NOT(ISNA(VLOOKUP($A534,miplib2!$A$5:$A$10000,1,0))),"miplib2",IF(NOT(ISNA(VLOOKUP($A534,coral!$A$5:$A$10000,1,0))),"coral",IF(NOT(ISNA(VLOOKUP($A534,neos!$A$5:$A$10000,1,0))),"neos","COULD NOT FIND")))))))</f>
        <v>miplib2010</v>
      </c>
      <c r="C534" t="str">
        <f t="shared" si="25"/>
        <v>miplib2010/neos-859770</v>
      </c>
      <c r="D534">
        <f t="shared" ref="D534:E597" ca="1" si="27">VLOOKUP($A534,INDIRECT("'"&amp;$B534&amp;"'!"&amp;"$A$5:$Z$1000"),MATCH(D$5,INDIRECT("'"&amp;$B534&amp;"'!$A$4:$Z$4"),0),0)</f>
        <v>2065</v>
      </c>
      <c r="E534">
        <f t="shared" ca="1" si="27"/>
        <v>2504</v>
      </c>
      <c r="F534" t="e">
        <f>VLOOKUP($A534,cleaning_log!$A$1:$ZZ$9791,MATCH(F$5,cleaning_log!$A$2:$ZZ$2,0),0)</f>
        <v>#N/A</v>
      </c>
      <c r="G534" t="e">
        <f>VLOOKUP($A534,cleaning_log!$A$1:$ZZ$9791,MATCH(G$5,cleaning_log!$A$2:$ZZ$2,0),0)</f>
        <v>#N/A</v>
      </c>
      <c r="H534" t="str">
        <f t="shared" ca="1" si="26"/>
        <v>Infeasible</v>
      </c>
      <c r="I534" t="e">
        <f>VLOOKUP($A534,cleaning_log!$A$1:$ZZ$9791,MATCH(I$5,cleaning_log!$A$2:$ZZ$2,0),0)</f>
        <v>#N/A</v>
      </c>
      <c r="J534" t="e">
        <f>VLOOKUP($A534,cleaning_log!$A$1:$ZZ$9791,MATCH(J$5,cleaning_log!$A$2:$ZZ$2,0),0)</f>
        <v>#N/A</v>
      </c>
    </row>
    <row r="535" spans="1:10" hidden="1" x14ac:dyDescent="0.2">
      <c r="A535" s="19" t="s">
        <v>4614</v>
      </c>
      <c r="B535" t="str">
        <f>IF(NOT(ISNA(VLOOKUP($A535,miplib2017!$A$5:$A$10000,1,0))),"miplib2017",IF(NOT(ISNA(VLOOKUP($A535,miplib2010!$A$5:$A$10000,1,0))),"miplib2010",IF(NOT(ISNA(VLOOKUP($A535,miplib2003!$A$5:$A$10000,1,0))),"miplib2003",IF(NOT(ISNA(VLOOKUP($A535,miplib3!$A$5:$A$10000,1,0))),"miplib3",IF(NOT(ISNA(VLOOKUP($A535,miplib2!$A$5:$A$10000,1,0))),"miplib2",IF(NOT(ISNA(VLOOKUP($A535,coral!$A$5:$A$10000,1,0))),"coral",IF(NOT(ISNA(VLOOKUP($A535,neos!$A$5:$A$10000,1,0))),"neos","COULD NOT FIND")))))))</f>
        <v>coral</v>
      </c>
      <c r="C535" t="str">
        <f t="shared" si="25"/>
        <v>coral/neos-860244</v>
      </c>
      <c r="D535">
        <f t="shared" ca="1" si="27"/>
        <v>675</v>
      </c>
      <c r="E535">
        <f t="shared" ca="1" si="27"/>
        <v>3105</v>
      </c>
      <c r="F535" t="e">
        <f>VLOOKUP($A535,cleaning_log!$A$1:$ZZ$9791,MATCH(F$5,cleaning_log!$A$2:$ZZ$2,0),0)</f>
        <v>#N/A</v>
      </c>
      <c r="G535" t="e">
        <f>VLOOKUP($A535,cleaning_log!$A$1:$ZZ$9791,MATCH(G$5,cleaning_log!$A$2:$ZZ$2,0),0)</f>
        <v>#N/A</v>
      </c>
      <c r="H535" t="str">
        <f t="shared" ca="1" si="26"/>
        <v>?</v>
      </c>
      <c r="I535" t="e">
        <f>VLOOKUP($A535,cleaning_log!$A$1:$ZZ$9791,MATCH(I$5,cleaning_log!$A$2:$ZZ$2,0),0)</f>
        <v>#N/A</v>
      </c>
      <c r="J535" t="e">
        <f>VLOOKUP($A535,cleaning_log!$A$1:$ZZ$9791,MATCH(J$5,cleaning_log!$A$2:$ZZ$2,0),0)</f>
        <v>#N/A</v>
      </c>
    </row>
    <row r="536" spans="1:10" hidden="1" x14ac:dyDescent="0.2">
      <c r="A536" t="s">
        <v>2878</v>
      </c>
      <c r="B536" t="str">
        <f>IF(NOT(ISNA(VLOOKUP($A536,miplib2017!$A$5:$A$10000,1,0))),"miplib2017",IF(NOT(ISNA(VLOOKUP($A536,miplib2010!$A$5:$A$10000,1,0))),"miplib2010",IF(NOT(ISNA(VLOOKUP($A536,miplib2003!$A$5:$A$10000,1,0))),"miplib2003",IF(NOT(ISNA(VLOOKUP($A536,miplib3!$A$5:$A$10000,1,0))),"miplib3",IF(NOT(ISNA(VLOOKUP($A536,miplib2!$A$5:$A$10000,1,0))),"miplib2",IF(NOT(ISNA(VLOOKUP($A536,coral!$A$5:$A$10000,1,0))),"coral",IF(NOT(ISNA(VLOOKUP($A536,neos!$A$5:$A$10000,1,0))),"neos","COULD NOT FIND")))))))</f>
        <v>miplib2017</v>
      </c>
      <c r="C536" t="str">
        <f t="shared" si="25"/>
        <v>miplib2017/neos-860300</v>
      </c>
      <c r="D536">
        <f t="shared" ca="1" si="27"/>
        <v>850</v>
      </c>
      <c r="E536">
        <f t="shared" ca="1" si="27"/>
        <v>1385</v>
      </c>
      <c r="F536">
        <f>VLOOKUP($A536,cleaning_log!$A$1:$ZZ$9791,MATCH(F$5,cleaning_log!$A$2:$ZZ$2,0),0)</f>
        <v>568</v>
      </c>
      <c r="G536">
        <f>VLOOKUP($A536,cleaning_log!$A$1:$ZZ$9791,MATCH(G$5,cleaning_log!$A$2:$ZZ$2,0),0)</f>
        <v>1466</v>
      </c>
      <c r="H536">
        <f t="shared" ca="1" si="26"/>
        <v>3201</v>
      </c>
      <c r="I536">
        <f>VLOOKUP($A536,cleaning_log!$A$1:$ZZ$9791,MATCH(I$5,cleaning_log!$A$2:$ZZ$2,0),0)</f>
        <v>1666.0685857415299</v>
      </c>
      <c r="J536">
        <f>VLOOKUP($A536,cleaning_log!$A$1:$ZZ$9791,MATCH(J$5,cleaning_log!$A$2:$ZZ$2,0),0)</f>
        <v>2035.3622252785501</v>
      </c>
    </row>
    <row r="537" spans="1:10" hidden="1" x14ac:dyDescent="0.2">
      <c r="A537" s="19" t="s">
        <v>2898</v>
      </c>
      <c r="B537" t="str">
        <f>IF(NOT(ISNA(VLOOKUP($A537,miplib2017!$A$5:$A$10000,1,0))),"miplib2017",IF(NOT(ISNA(VLOOKUP($A537,miplib2010!$A$5:$A$10000,1,0))),"miplib2010",IF(NOT(ISNA(VLOOKUP($A537,miplib2003!$A$5:$A$10000,1,0))),"miplib2003",IF(NOT(ISNA(VLOOKUP($A537,miplib3!$A$5:$A$10000,1,0))),"miplib3",IF(NOT(ISNA(VLOOKUP($A537,miplib2!$A$5:$A$10000,1,0))),"miplib2",IF(NOT(ISNA(VLOOKUP($A537,coral!$A$5:$A$10000,1,0))),"coral",IF(NOT(ISNA(VLOOKUP($A537,neos!$A$5:$A$10000,1,0))),"neos","COULD NOT FIND")))))))</f>
        <v>coral</v>
      </c>
      <c r="C537" t="str">
        <f t="shared" si="25"/>
        <v>coral/neos-862348</v>
      </c>
      <c r="D537">
        <f t="shared" ca="1" si="27"/>
        <v>5801</v>
      </c>
      <c r="E537">
        <f t="shared" ca="1" si="27"/>
        <v>3835</v>
      </c>
      <c r="F537">
        <f>VLOOKUP($A537,cleaning_log!$A$1:$ZZ$9791,MATCH(F$5,cleaning_log!$A$2:$ZZ$2,0),0)</f>
        <v>947</v>
      </c>
      <c r="G537">
        <f>VLOOKUP($A537,cleaning_log!$A$1:$ZZ$9791,MATCH(G$5,cleaning_log!$A$2:$ZZ$2,0),0)</f>
        <v>1827</v>
      </c>
      <c r="H537">
        <f t="shared" ca="1" si="26"/>
        <v>96.73</v>
      </c>
      <c r="I537">
        <f>VLOOKUP($A537,cleaning_log!$A$1:$ZZ$9791,MATCH(I$5,cleaning_log!$A$2:$ZZ$2,0),0)</f>
        <v>81.715494472361698</v>
      </c>
      <c r="J537">
        <f>VLOOKUP($A537,cleaning_log!$A$1:$ZZ$9791,MATCH(J$5,cleaning_log!$A$2:$ZZ$2,0),0)</f>
        <v>89.405555555555495</v>
      </c>
    </row>
    <row r="538" spans="1:10" hidden="1" x14ac:dyDescent="0.2">
      <c r="A538" s="19" t="s">
        <v>4615</v>
      </c>
      <c r="B538" t="str">
        <f>IF(NOT(ISNA(VLOOKUP($A538,miplib2017!$A$5:$A$10000,1,0))),"miplib2017",IF(NOT(ISNA(VLOOKUP($A538,miplib2010!$A$5:$A$10000,1,0))),"miplib2010",IF(NOT(ISNA(VLOOKUP($A538,miplib2003!$A$5:$A$10000,1,0))),"miplib2003",IF(NOT(ISNA(VLOOKUP($A538,miplib3!$A$5:$A$10000,1,0))),"miplib3",IF(NOT(ISNA(VLOOKUP($A538,miplib2!$A$5:$A$10000,1,0))),"miplib2",IF(NOT(ISNA(VLOOKUP($A538,coral!$A$5:$A$10000,1,0))),"coral",IF(NOT(ISNA(VLOOKUP($A538,neos!$A$5:$A$10000,1,0))),"neos","COULD NOT FIND")))))))</f>
        <v>coral</v>
      </c>
      <c r="C538" t="str">
        <f t="shared" si="25"/>
        <v>coral/neos-863472</v>
      </c>
      <c r="D538">
        <f t="shared" ca="1" si="27"/>
        <v>523</v>
      </c>
      <c r="E538">
        <f t="shared" ca="1" si="27"/>
        <v>588</v>
      </c>
      <c r="F538" t="e">
        <f>VLOOKUP($A538,cleaning_log!$A$1:$ZZ$9791,MATCH(F$5,cleaning_log!$A$2:$ZZ$2,0),0)</f>
        <v>#N/A</v>
      </c>
      <c r="G538" t="e">
        <f>VLOOKUP($A538,cleaning_log!$A$1:$ZZ$9791,MATCH(G$5,cleaning_log!$A$2:$ZZ$2,0),0)</f>
        <v>#N/A</v>
      </c>
      <c r="H538" t="str">
        <f t="shared" ca="1" si="26"/>
        <v>?</v>
      </c>
      <c r="I538" t="e">
        <f>VLOOKUP($A538,cleaning_log!$A$1:$ZZ$9791,MATCH(I$5,cleaning_log!$A$2:$ZZ$2,0),0)</f>
        <v>#N/A</v>
      </c>
      <c r="J538" t="e">
        <f>VLOOKUP($A538,cleaning_log!$A$1:$ZZ$9791,MATCH(J$5,cleaning_log!$A$2:$ZZ$2,0),0)</f>
        <v>#N/A</v>
      </c>
    </row>
    <row r="539" spans="1:10" hidden="1" x14ac:dyDescent="0.2">
      <c r="A539" s="19" t="s">
        <v>4616</v>
      </c>
      <c r="B539" t="str">
        <f>IF(NOT(ISNA(VLOOKUP($A539,miplib2017!$A$5:$A$10000,1,0))),"miplib2017",IF(NOT(ISNA(VLOOKUP($A539,miplib2010!$A$5:$A$10000,1,0))),"miplib2010",IF(NOT(ISNA(VLOOKUP($A539,miplib2003!$A$5:$A$10000,1,0))),"miplib2003",IF(NOT(ISNA(VLOOKUP($A539,miplib3!$A$5:$A$10000,1,0))),"miplib3",IF(NOT(ISNA(VLOOKUP($A539,miplib2!$A$5:$A$10000,1,0))),"miplib2",IF(NOT(ISNA(VLOOKUP($A539,coral!$A$5:$A$10000,1,0))),"coral",IF(NOT(ISNA(VLOOKUP($A539,neos!$A$5:$A$10000,1,0))),"neos","COULD NOT FIND")))))))</f>
        <v>coral</v>
      </c>
      <c r="C539" t="str">
        <f t="shared" si="25"/>
        <v>coral/neos-872648</v>
      </c>
      <c r="D539">
        <f t="shared" ca="1" si="27"/>
        <v>93291</v>
      </c>
      <c r="E539">
        <f t="shared" ca="1" si="27"/>
        <v>175219</v>
      </c>
      <c r="F539" t="e">
        <f>VLOOKUP($A539,cleaning_log!$A$1:$ZZ$9791,MATCH(F$5,cleaning_log!$A$2:$ZZ$2,0),0)</f>
        <v>#N/A</v>
      </c>
      <c r="G539" t="e">
        <f>VLOOKUP($A539,cleaning_log!$A$1:$ZZ$9791,MATCH(G$5,cleaning_log!$A$2:$ZZ$2,0),0)</f>
        <v>#N/A</v>
      </c>
      <c r="H539" t="str">
        <f t="shared" ca="1" si="26"/>
        <v>?</v>
      </c>
      <c r="I539" t="e">
        <f>VLOOKUP($A539,cleaning_log!$A$1:$ZZ$9791,MATCH(I$5,cleaning_log!$A$2:$ZZ$2,0),0)</f>
        <v>#N/A</v>
      </c>
      <c r="J539" t="e">
        <f>VLOOKUP($A539,cleaning_log!$A$1:$ZZ$9791,MATCH(J$5,cleaning_log!$A$2:$ZZ$2,0),0)</f>
        <v>#N/A</v>
      </c>
    </row>
    <row r="540" spans="1:10" hidden="1" x14ac:dyDescent="0.2">
      <c r="A540" t="s">
        <v>4461</v>
      </c>
      <c r="B540" t="str">
        <f>IF(NOT(ISNA(VLOOKUP($A540,miplib2017!$A$5:$A$10000,1,0))),"miplib2017",IF(NOT(ISNA(VLOOKUP($A540,miplib2010!$A$5:$A$10000,1,0))),"miplib2010",IF(NOT(ISNA(VLOOKUP($A540,miplib2003!$A$5:$A$10000,1,0))),"miplib2003",IF(NOT(ISNA(VLOOKUP($A540,miplib3!$A$5:$A$10000,1,0))),"miplib3",IF(NOT(ISNA(VLOOKUP($A540,miplib2!$A$5:$A$10000,1,0))),"miplib2",IF(NOT(ISNA(VLOOKUP($A540,coral!$A$5:$A$10000,1,0))),"coral",IF(NOT(ISNA(VLOOKUP($A540,neos!$A$5:$A$10000,1,0))),"neos","COULD NOT FIND")))))))</f>
        <v>miplib2017</v>
      </c>
      <c r="C540" t="str">
        <f t="shared" si="25"/>
        <v>miplib2017/neos-873061</v>
      </c>
      <c r="D540">
        <f t="shared" ca="1" si="27"/>
        <v>93360</v>
      </c>
      <c r="E540">
        <f t="shared" ca="1" si="27"/>
        <v>175288</v>
      </c>
      <c r="F540">
        <f>VLOOKUP($A540,cleaning_log!$A$1:$ZZ$9791,MATCH(F$5,cleaning_log!$A$2:$ZZ$2,0),0)</f>
        <v>90784</v>
      </c>
      <c r="G540">
        <f>VLOOKUP($A540,cleaning_log!$A$1:$ZZ$9791,MATCH(G$5,cleaning_log!$A$2:$ZZ$2,0),0)</f>
        <v>171904</v>
      </c>
      <c r="H540">
        <f t="shared" ca="1" si="26"/>
        <v>113.6562385063</v>
      </c>
      <c r="I540">
        <f>VLOOKUP($A540,cleaning_log!$A$1:$ZZ$9791,MATCH(I$5,cleaning_log!$A$2:$ZZ$2,0),0)</f>
        <v>5.5278145605710796</v>
      </c>
      <c r="J540">
        <f>VLOOKUP($A540,cleaning_log!$A$1:$ZZ$9791,MATCH(J$5,cleaning_log!$A$2:$ZZ$2,0),0)</f>
        <v>98.730154659692303</v>
      </c>
    </row>
    <row r="541" spans="1:10" hidden="1" x14ac:dyDescent="0.2">
      <c r="A541" s="19" t="s">
        <v>4617</v>
      </c>
      <c r="B541" t="str">
        <f>IF(NOT(ISNA(VLOOKUP($A541,miplib2017!$A$5:$A$10000,1,0))),"miplib2017",IF(NOT(ISNA(VLOOKUP($A541,miplib2010!$A$5:$A$10000,1,0))),"miplib2010",IF(NOT(ISNA(VLOOKUP($A541,miplib2003!$A$5:$A$10000,1,0))),"miplib2003",IF(NOT(ISNA(VLOOKUP($A541,miplib3!$A$5:$A$10000,1,0))),"miplib3",IF(NOT(ISNA(VLOOKUP($A541,miplib2!$A$5:$A$10000,1,0))),"miplib2",IF(NOT(ISNA(VLOOKUP($A541,coral!$A$5:$A$10000,1,0))),"coral",IF(NOT(ISNA(VLOOKUP($A541,neos!$A$5:$A$10000,1,0))),"neos","COULD NOT FIND")))))))</f>
        <v>coral</v>
      </c>
      <c r="C541" t="str">
        <f t="shared" si="25"/>
        <v>coral/neos-876808</v>
      </c>
      <c r="D541">
        <f t="shared" ca="1" si="27"/>
        <v>85808</v>
      </c>
      <c r="E541">
        <f t="shared" ca="1" si="27"/>
        <v>87268</v>
      </c>
      <c r="F541" t="e">
        <f>VLOOKUP($A541,cleaning_log!$A$1:$ZZ$9791,MATCH(F$5,cleaning_log!$A$2:$ZZ$2,0),0)</f>
        <v>#N/A</v>
      </c>
      <c r="G541" t="e">
        <f>VLOOKUP($A541,cleaning_log!$A$1:$ZZ$9791,MATCH(G$5,cleaning_log!$A$2:$ZZ$2,0),0)</f>
        <v>#N/A</v>
      </c>
      <c r="H541" t="str">
        <f t="shared" ca="1" si="26"/>
        <v>?</v>
      </c>
      <c r="I541" t="e">
        <f>VLOOKUP($A541,cleaning_log!$A$1:$ZZ$9791,MATCH(I$5,cleaning_log!$A$2:$ZZ$2,0),0)</f>
        <v>#N/A</v>
      </c>
      <c r="J541" t="e">
        <f>VLOOKUP($A541,cleaning_log!$A$1:$ZZ$9791,MATCH(J$5,cleaning_log!$A$2:$ZZ$2,0),0)</f>
        <v>#N/A</v>
      </c>
    </row>
    <row r="542" spans="1:10" hidden="1" x14ac:dyDescent="0.2">
      <c r="A542" s="19" t="s">
        <v>2920</v>
      </c>
      <c r="B542" t="str">
        <f>IF(NOT(ISNA(VLOOKUP($A542,miplib2017!$A$5:$A$10000,1,0))),"miplib2017",IF(NOT(ISNA(VLOOKUP($A542,miplib2010!$A$5:$A$10000,1,0))),"miplib2010",IF(NOT(ISNA(VLOOKUP($A542,miplib2003!$A$5:$A$10000,1,0))),"miplib2003",IF(NOT(ISNA(VLOOKUP($A542,miplib3!$A$5:$A$10000,1,0))),"miplib3",IF(NOT(ISNA(VLOOKUP($A542,miplib2!$A$5:$A$10000,1,0))),"miplib2",IF(NOT(ISNA(VLOOKUP($A542,coral!$A$5:$A$10000,1,0))),"coral",IF(NOT(ISNA(VLOOKUP($A542,neos!$A$5:$A$10000,1,0))),"neos","COULD NOT FIND")))))))</f>
        <v>coral</v>
      </c>
      <c r="C542" t="str">
        <f t="shared" si="25"/>
        <v>coral/neos-880324</v>
      </c>
      <c r="D542">
        <f t="shared" ca="1" si="27"/>
        <v>348</v>
      </c>
      <c r="E542">
        <f t="shared" ca="1" si="27"/>
        <v>261</v>
      </c>
      <c r="F542">
        <f>VLOOKUP($A542,cleaning_log!$A$1:$ZZ$9791,MATCH(F$5,cleaning_log!$A$2:$ZZ$2,0),0)</f>
        <v>182</v>
      </c>
      <c r="G542">
        <f>VLOOKUP($A542,cleaning_log!$A$1:$ZZ$9791,MATCH(G$5,cleaning_log!$A$2:$ZZ$2,0),0)</f>
        <v>135</v>
      </c>
      <c r="H542">
        <f t="shared" ca="1" si="26"/>
        <v>108.67</v>
      </c>
      <c r="I542">
        <f>VLOOKUP($A542,cleaning_log!$A$1:$ZZ$9791,MATCH(I$5,cleaning_log!$A$2:$ZZ$2,0),0)</f>
        <v>56.669999999999902</v>
      </c>
      <c r="J542">
        <f>VLOOKUP($A542,cleaning_log!$A$1:$ZZ$9791,MATCH(J$5,cleaning_log!$A$2:$ZZ$2,0),0)</f>
        <v>56.669999999999902</v>
      </c>
    </row>
    <row r="543" spans="1:10" hidden="1" x14ac:dyDescent="0.2">
      <c r="A543" s="19" t="s">
        <v>4618</v>
      </c>
      <c r="B543" t="str">
        <f>IF(NOT(ISNA(VLOOKUP($A543,miplib2017!$A$5:$A$10000,1,0))),"miplib2017",IF(NOT(ISNA(VLOOKUP($A543,miplib2010!$A$5:$A$10000,1,0))),"miplib2010",IF(NOT(ISNA(VLOOKUP($A543,miplib2003!$A$5:$A$10000,1,0))),"miplib2003",IF(NOT(ISNA(VLOOKUP($A543,miplib3!$A$5:$A$10000,1,0))),"miplib3",IF(NOT(ISNA(VLOOKUP($A543,miplib2!$A$5:$A$10000,1,0))),"miplib2",IF(NOT(ISNA(VLOOKUP($A543,coral!$A$5:$A$10000,1,0))),"coral",IF(NOT(ISNA(VLOOKUP($A543,neos!$A$5:$A$10000,1,0))),"neos","COULD NOT FIND")))))))</f>
        <v>coral</v>
      </c>
      <c r="C543" t="str">
        <f t="shared" si="25"/>
        <v>coral/neos-881765</v>
      </c>
      <c r="D543">
        <f t="shared" ca="1" si="27"/>
        <v>278</v>
      </c>
      <c r="E543">
        <f t="shared" ca="1" si="27"/>
        <v>712</v>
      </c>
      <c r="F543" t="e">
        <f>VLOOKUP($A543,cleaning_log!$A$1:$ZZ$9791,MATCH(F$5,cleaning_log!$A$2:$ZZ$2,0),0)</f>
        <v>#N/A</v>
      </c>
      <c r="G543" t="e">
        <f>VLOOKUP($A543,cleaning_log!$A$1:$ZZ$9791,MATCH(G$5,cleaning_log!$A$2:$ZZ$2,0),0)</f>
        <v>#N/A</v>
      </c>
      <c r="H543" t="str">
        <f t="shared" ca="1" si="26"/>
        <v>?</v>
      </c>
      <c r="I543" t="e">
        <f>VLOOKUP($A543,cleaning_log!$A$1:$ZZ$9791,MATCH(I$5,cleaning_log!$A$2:$ZZ$2,0),0)</f>
        <v>#N/A</v>
      </c>
      <c r="J543" t="e">
        <f>VLOOKUP($A543,cleaning_log!$A$1:$ZZ$9791,MATCH(J$5,cleaning_log!$A$2:$ZZ$2,0),0)</f>
        <v>#N/A</v>
      </c>
    </row>
    <row r="544" spans="1:10" x14ac:dyDescent="0.2">
      <c r="A544" t="s">
        <v>4203</v>
      </c>
      <c r="B544" t="str">
        <f>IF(NOT(ISNA(VLOOKUP($A544,miplib2017!$A$5:$A$10000,1,0))),"miplib2017",IF(NOT(ISNA(VLOOKUP($A544,miplib2010!$A$5:$A$10000,1,0))),"miplib2010",IF(NOT(ISNA(VLOOKUP($A544,miplib2003!$A$5:$A$10000,1,0))),"miplib2003",IF(NOT(ISNA(VLOOKUP($A544,miplib3!$A$5:$A$10000,1,0))),"miplib3",IF(NOT(ISNA(VLOOKUP($A544,miplib2!$A$5:$A$10000,1,0))),"miplib2",IF(NOT(ISNA(VLOOKUP($A544,coral!$A$5:$A$10000,1,0))),"coral",IF(NOT(ISNA(VLOOKUP($A544,neos!$A$5:$A$10000,1,0))),"neos","COULD NOT FIND")))))))</f>
        <v>miplib2010</v>
      </c>
      <c r="C544" t="str">
        <f t="shared" si="25"/>
        <v>miplib2010/neos-885086</v>
      </c>
      <c r="D544">
        <f t="shared" ca="1" si="27"/>
        <v>11574</v>
      </c>
      <c r="E544">
        <f t="shared" ca="1" si="27"/>
        <v>4860</v>
      </c>
      <c r="F544" t="e">
        <f>VLOOKUP($A544,cleaning_log!$A$1:$ZZ$9791,MATCH(F$5,cleaning_log!$A$2:$ZZ$2,0),0)</f>
        <v>#N/A</v>
      </c>
      <c r="G544" t="e">
        <f>VLOOKUP($A544,cleaning_log!$A$1:$ZZ$9791,MATCH(G$5,cleaning_log!$A$2:$ZZ$2,0),0)</f>
        <v>#N/A</v>
      </c>
      <c r="H544">
        <f t="shared" ca="1" si="26"/>
        <v>-243</v>
      </c>
      <c r="I544" t="e">
        <f>VLOOKUP($A544,cleaning_log!$A$1:$ZZ$9791,MATCH(I$5,cleaning_log!$A$2:$ZZ$2,0),0)</f>
        <v>#N/A</v>
      </c>
      <c r="J544" t="e">
        <f>VLOOKUP($A544,cleaning_log!$A$1:$ZZ$9791,MATCH(J$5,cleaning_log!$A$2:$ZZ$2,0),0)</f>
        <v>#N/A</v>
      </c>
    </row>
    <row r="545" spans="1:10" x14ac:dyDescent="0.2">
      <c r="A545" t="s">
        <v>4204</v>
      </c>
      <c r="B545" t="str">
        <f>IF(NOT(ISNA(VLOOKUP($A545,miplib2017!$A$5:$A$10000,1,0))),"miplib2017",IF(NOT(ISNA(VLOOKUP($A545,miplib2010!$A$5:$A$10000,1,0))),"miplib2010",IF(NOT(ISNA(VLOOKUP($A545,miplib2003!$A$5:$A$10000,1,0))),"miplib2003",IF(NOT(ISNA(VLOOKUP($A545,miplib3!$A$5:$A$10000,1,0))),"miplib3",IF(NOT(ISNA(VLOOKUP($A545,miplib2!$A$5:$A$10000,1,0))),"miplib2",IF(NOT(ISNA(VLOOKUP($A545,coral!$A$5:$A$10000,1,0))),"coral",IF(NOT(ISNA(VLOOKUP($A545,neos!$A$5:$A$10000,1,0))),"neos","COULD NOT FIND")))))))</f>
        <v>miplib2010</v>
      </c>
      <c r="C545" t="str">
        <f t="shared" si="25"/>
        <v>miplib2010/neos-885524</v>
      </c>
      <c r="D545">
        <f t="shared" ca="1" si="27"/>
        <v>65</v>
      </c>
      <c r="E545">
        <f t="shared" ca="1" si="27"/>
        <v>91670</v>
      </c>
      <c r="F545" t="e">
        <f>VLOOKUP($A545,cleaning_log!$A$1:$ZZ$9791,MATCH(F$5,cleaning_log!$A$2:$ZZ$2,0),0)</f>
        <v>#N/A</v>
      </c>
      <c r="G545" t="e">
        <f>VLOOKUP($A545,cleaning_log!$A$1:$ZZ$9791,MATCH(G$5,cleaning_log!$A$2:$ZZ$2,0),0)</f>
        <v>#N/A</v>
      </c>
      <c r="H545">
        <f t="shared" ca="1" si="26"/>
        <v>12320.092000000001</v>
      </c>
      <c r="I545" t="e">
        <f>VLOOKUP($A545,cleaning_log!$A$1:$ZZ$9791,MATCH(I$5,cleaning_log!$A$2:$ZZ$2,0),0)</f>
        <v>#N/A</v>
      </c>
      <c r="J545" t="e">
        <f>VLOOKUP($A545,cleaning_log!$A$1:$ZZ$9791,MATCH(J$5,cleaning_log!$A$2:$ZZ$2,0),0)</f>
        <v>#N/A</v>
      </c>
    </row>
    <row r="546" spans="1:10" hidden="1" x14ac:dyDescent="0.2">
      <c r="A546" s="19" t="s">
        <v>2940</v>
      </c>
      <c r="B546" t="str">
        <f>IF(NOT(ISNA(VLOOKUP($A546,miplib2017!$A$5:$A$10000,1,0))),"miplib2017",IF(NOT(ISNA(VLOOKUP($A546,miplib2010!$A$5:$A$10000,1,0))),"miplib2010",IF(NOT(ISNA(VLOOKUP($A546,miplib2003!$A$5:$A$10000,1,0))),"miplib2003",IF(NOT(ISNA(VLOOKUP($A546,miplib3!$A$5:$A$10000,1,0))),"miplib3",IF(NOT(ISNA(VLOOKUP($A546,miplib2!$A$5:$A$10000,1,0))),"miplib2",IF(NOT(ISNA(VLOOKUP($A546,coral!$A$5:$A$10000,1,0))),"coral",IF(NOT(ISNA(VLOOKUP($A546,neos!$A$5:$A$10000,1,0))),"neos","COULD NOT FIND")))))))</f>
        <v>coral</v>
      </c>
      <c r="C546" t="str">
        <f t="shared" si="25"/>
        <v>coral/neos-886822</v>
      </c>
      <c r="D546">
        <f t="shared" ca="1" si="27"/>
        <v>1089</v>
      </c>
      <c r="E546">
        <f t="shared" ca="1" si="27"/>
        <v>1057</v>
      </c>
      <c r="F546">
        <f>VLOOKUP($A546,cleaning_log!$A$1:$ZZ$9791,MATCH(F$5,cleaning_log!$A$2:$ZZ$2,0),0)</f>
        <v>1057</v>
      </c>
      <c r="G546">
        <f>VLOOKUP($A546,cleaning_log!$A$1:$ZZ$9791,MATCH(G$5,cleaning_log!$A$2:$ZZ$2,0),0)</f>
        <v>1025</v>
      </c>
      <c r="H546">
        <f t="shared" ca="1" si="26"/>
        <v>28755</v>
      </c>
      <c r="I546">
        <f>VLOOKUP($A546,cleaning_log!$A$1:$ZZ$9791,MATCH(I$5,cleaning_log!$A$2:$ZZ$2,0),0)</f>
        <v>2902.9860867872299</v>
      </c>
      <c r="J546">
        <f>VLOOKUP($A546,cleaning_log!$A$1:$ZZ$9791,MATCH(J$5,cleaning_log!$A$2:$ZZ$2,0),0)</f>
        <v>2902.9860867872299</v>
      </c>
    </row>
    <row r="547" spans="1:10" hidden="1" x14ac:dyDescent="0.2">
      <c r="A547" s="19" t="s">
        <v>2959</v>
      </c>
      <c r="B547" t="str">
        <f>IF(NOT(ISNA(VLOOKUP($A547,miplib2017!$A$5:$A$10000,1,0))),"miplib2017",IF(NOT(ISNA(VLOOKUP($A547,miplib2010!$A$5:$A$10000,1,0))),"miplib2010",IF(NOT(ISNA(VLOOKUP($A547,miplib2003!$A$5:$A$10000,1,0))),"miplib2003",IF(NOT(ISNA(VLOOKUP($A547,miplib3!$A$5:$A$10000,1,0))),"miplib3",IF(NOT(ISNA(VLOOKUP($A547,miplib2!$A$5:$A$10000,1,0))),"miplib2",IF(NOT(ISNA(VLOOKUP($A547,coral!$A$5:$A$10000,1,0))),"coral",IF(NOT(ISNA(VLOOKUP($A547,neos!$A$5:$A$10000,1,0))),"neos","COULD NOT FIND")))))))</f>
        <v>coral</v>
      </c>
      <c r="C547" t="str">
        <f t="shared" si="25"/>
        <v>coral/neos-892255</v>
      </c>
      <c r="D547">
        <f t="shared" ca="1" si="27"/>
        <v>2137</v>
      </c>
      <c r="E547">
        <f t="shared" ca="1" si="27"/>
        <v>1800</v>
      </c>
      <c r="F547">
        <f>VLOOKUP($A547,cleaning_log!$A$1:$ZZ$9791,MATCH(F$5,cleaning_log!$A$2:$ZZ$2,0),0)</f>
        <v>1675</v>
      </c>
      <c r="G547">
        <f>VLOOKUP($A547,cleaning_log!$A$1:$ZZ$9791,MATCH(G$5,cleaning_log!$A$2:$ZZ$2,0),0)</f>
        <v>1521</v>
      </c>
      <c r="H547">
        <f t="shared" ca="1" si="26"/>
        <v>14</v>
      </c>
      <c r="I547">
        <f>VLOOKUP($A547,cleaning_log!$A$1:$ZZ$9791,MATCH(I$5,cleaning_log!$A$2:$ZZ$2,0),0)</f>
        <v>10.999999999999901</v>
      </c>
      <c r="J547">
        <f>VLOOKUP($A547,cleaning_log!$A$1:$ZZ$9791,MATCH(J$5,cleaning_log!$A$2:$ZZ$2,0),0)</f>
        <v>11</v>
      </c>
    </row>
    <row r="548" spans="1:10" hidden="1" x14ac:dyDescent="0.2">
      <c r="A548" s="19" t="s">
        <v>4619</v>
      </c>
      <c r="B548" t="str">
        <f>IF(NOT(ISNA(VLOOKUP($A548,miplib2017!$A$5:$A$10000,1,0))),"miplib2017",IF(NOT(ISNA(VLOOKUP($A548,miplib2010!$A$5:$A$10000,1,0))),"miplib2010",IF(NOT(ISNA(VLOOKUP($A548,miplib2003!$A$5:$A$10000,1,0))),"miplib2003",IF(NOT(ISNA(VLOOKUP($A548,miplib3!$A$5:$A$10000,1,0))),"miplib3",IF(NOT(ISNA(VLOOKUP($A548,miplib2!$A$5:$A$10000,1,0))),"miplib2",IF(NOT(ISNA(VLOOKUP($A548,coral!$A$5:$A$10000,1,0))),"coral",IF(NOT(ISNA(VLOOKUP($A548,neos!$A$5:$A$10000,1,0))),"neos","COULD NOT FIND")))))))</f>
        <v>coral</v>
      </c>
      <c r="C548" t="str">
        <f t="shared" si="25"/>
        <v>coral/neos-905856</v>
      </c>
      <c r="D548">
        <f t="shared" ca="1" si="27"/>
        <v>403</v>
      </c>
      <c r="E548">
        <f t="shared" ca="1" si="27"/>
        <v>686</v>
      </c>
      <c r="F548" t="e">
        <f>VLOOKUP($A548,cleaning_log!$A$1:$ZZ$9791,MATCH(F$5,cleaning_log!$A$2:$ZZ$2,0),0)</f>
        <v>#N/A</v>
      </c>
      <c r="G548" t="e">
        <f>VLOOKUP($A548,cleaning_log!$A$1:$ZZ$9791,MATCH(G$5,cleaning_log!$A$2:$ZZ$2,0),0)</f>
        <v>#N/A</v>
      </c>
      <c r="H548" t="str">
        <f t="shared" ca="1" si="26"/>
        <v>?</v>
      </c>
      <c r="I548" t="e">
        <f>VLOOKUP($A548,cleaning_log!$A$1:$ZZ$9791,MATCH(I$5,cleaning_log!$A$2:$ZZ$2,0),0)</f>
        <v>#N/A</v>
      </c>
      <c r="J548" t="e">
        <f>VLOOKUP($A548,cleaning_log!$A$1:$ZZ$9791,MATCH(J$5,cleaning_log!$A$2:$ZZ$2,0),0)</f>
        <v>#N/A</v>
      </c>
    </row>
    <row r="549" spans="1:10" hidden="1" x14ac:dyDescent="0.2">
      <c r="A549" s="19" t="s">
        <v>2976</v>
      </c>
      <c r="B549" t="str">
        <f>IF(NOT(ISNA(VLOOKUP($A549,miplib2017!$A$5:$A$10000,1,0))),"miplib2017",IF(NOT(ISNA(VLOOKUP($A549,miplib2010!$A$5:$A$10000,1,0))),"miplib2010",IF(NOT(ISNA(VLOOKUP($A549,miplib2003!$A$5:$A$10000,1,0))),"miplib2003",IF(NOT(ISNA(VLOOKUP($A549,miplib3!$A$5:$A$10000,1,0))),"miplib3",IF(NOT(ISNA(VLOOKUP($A549,miplib2!$A$5:$A$10000,1,0))),"miplib2",IF(NOT(ISNA(VLOOKUP($A549,coral!$A$5:$A$10000,1,0))),"coral",IF(NOT(ISNA(VLOOKUP($A549,neos!$A$5:$A$10000,1,0))),"neos","COULD NOT FIND")))))))</f>
        <v>coral</v>
      </c>
      <c r="C549" t="str">
        <f t="shared" si="25"/>
        <v>coral/neos-906865</v>
      </c>
      <c r="D549">
        <f t="shared" ca="1" si="27"/>
        <v>1634</v>
      </c>
      <c r="E549">
        <f t="shared" ca="1" si="27"/>
        <v>1184</v>
      </c>
      <c r="F549">
        <f>VLOOKUP($A549,cleaning_log!$A$1:$ZZ$9791,MATCH(F$5,cleaning_log!$A$2:$ZZ$2,0),0)</f>
        <v>1562</v>
      </c>
      <c r="G549">
        <f>VLOOKUP($A549,cleaning_log!$A$1:$ZZ$9791,MATCH(G$5,cleaning_log!$A$2:$ZZ$2,0),0)</f>
        <v>1160</v>
      </c>
      <c r="H549">
        <f t="shared" ca="1" si="26"/>
        <v>3175</v>
      </c>
      <c r="I549">
        <f>VLOOKUP($A549,cleaning_log!$A$1:$ZZ$9791,MATCH(I$5,cleaning_log!$A$2:$ZZ$2,0),0)</f>
        <v>2451.2296296296199</v>
      </c>
      <c r="J549">
        <f>VLOOKUP($A549,cleaning_log!$A$1:$ZZ$9791,MATCH(J$5,cleaning_log!$A$2:$ZZ$2,0),0)</f>
        <v>2451.2296296296199</v>
      </c>
    </row>
    <row r="550" spans="1:10" hidden="1" x14ac:dyDescent="0.2">
      <c r="A550" t="s">
        <v>2998</v>
      </c>
      <c r="B550" t="str">
        <f>IF(NOT(ISNA(VLOOKUP($A550,miplib2017!$A$5:$A$10000,1,0))),"miplib2017",IF(NOT(ISNA(VLOOKUP($A550,miplib2010!$A$5:$A$10000,1,0))),"miplib2010",IF(NOT(ISNA(VLOOKUP($A550,miplib2003!$A$5:$A$10000,1,0))),"miplib2003",IF(NOT(ISNA(VLOOKUP($A550,miplib3!$A$5:$A$10000,1,0))),"miplib3",IF(NOT(ISNA(VLOOKUP($A550,miplib2!$A$5:$A$10000,1,0))),"miplib2",IF(NOT(ISNA(VLOOKUP($A550,coral!$A$5:$A$10000,1,0))),"coral",IF(NOT(ISNA(VLOOKUP($A550,neos!$A$5:$A$10000,1,0))),"neos","COULD NOT FIND")))))))</f>
        <v>miplib2010</v>
      </c>
      <c r="C550" t="str">
        <f t="shared" si="25"/>
        <v>miplib2010/neos-911880</v>
      </c>
      <c r="D550">
        <f t="shared" ca="1" si="27"/>
        <v>83</v>
      </c>
      <c r="E550">
        <f t="shared" ca="1" si="27"/>
        <v>888</v>
      </c>
      <c r="F550">
        <f>VLOOKUP($A550,cleaning_log!$A$1:$ZZ$9791,MATCH(F$5,cleaning_log!$A$2:$ZZ$2,0),0)</f>
        <v>83</v>
      </c>
      <c r="G550">
        <f>VLOOKUP($A550,cleaning_log!$A$1:$ZZ$9791,MATCH(G$5,cleaning_log!$A$2:$ZZ$2,0),0)</f>
        <v>888</v>
      </c>
      <c r="H550">
        <f t="shared" ca="1" si="26"/>
        <v>54.76</v>
      </c>
      <c r="I550">
        <f>VLOOKUP($A550,cleaning_log!$A$1:$ZZ$9791,MATCH(I$5,cleaning_log!$A$2:$ZZ$2,0),0)</f>
        <v>23.26</v>
      </c>
      <c r="J550">
        <f>VLOOKUP($A550,cleaning_log!$A$1:$ZZ$9791,MATCH(J$5,cleaning_log!$A$2:$ZZ$2,0),0)</f>
        <v>23.26</v>
      </c>
    </row>
    <row r="551" spans="1:10" hidden="1" x14ac:dyDescent="0.2">
      <c r="A551" t="s">
        <v>4462</v>
      </c>
      <c r="B551" t="str">
        <f>IF(NOT(ISNA(VLOOKUP($A551,miplib2017!$A$5:$A$10000,1,0))),"miplib2017",IF(NOT(ISNA(VLOOKUP($A551,miplib2010!$A$5:$A$10000,1,0))),"miplib2010",IF(NOT(ISNA(VLOOKUP($A551,miplib2003!$A$5:$A$10000,1,0))),"miplib2003",IF(NOT(ISNA(VLOOKUP($A551,miplib3!$A$5:$A$10000,1,0))),"miplib3",IF(NOT(ISNA(VLOOKUP($A551,miplib2!$A$5:$A$10000,1,0))),"miplib2",IF(NOT(ISNA(VLOOKUP($A551,coral!$A$5:$A$10000,1,0))),"coral",IF(NOT(ISNA(VLOOKUP($A551,neos!$A$5:$A$10000,1,0))),"neos","COULD NOT FIND")))))))</f>
        <v>miplib2017</v>
      </c>
      <c r="C551" t="str">
        <f t="shared" si="25"/>
        <v>miplib2017/neos-911970</v>
      </c>
      <c r="D551">
        <f t="shared" ca="1" si="27"/>
        <v>107</v>
      </c>
      <c r="E551">
        <f t="shared" ca="1" si="27"/>
        <v>888</v>
      </c>
      <c r="F551">
        <f>VLOOKUP($A551,cleaning_log!$A$1:$ZZ$9791,MATCH(F$5,cleaning_log!$A$2:$ZZ$2,0),0)</f>
        <v>107</v>
      </c>
      <c r="G551">
        <f>VLOOKUP($A551,cleaning_log!$A$1:$ZZ$9791,MATCH(G$5,cleaning_log!$A$2:$ZZ$2,0),0)</f>
        <v>888</v>
      </c>
      <c r="H551">
        <f t="shared" ca="1" si="26"/>
        <v>54.76</v>
      </c>
      <c r="I551">
        <f>VLOOKUP($A551,cleaning_log!$A$1:$ZZ$9791,MATCH(I$5,cleaning_log!$A$2:$ZZ$2,0),0)</f>
        <v>23.26</v>
      </c>
      <c r="J551">
        <f>VLOOKUP($A551,cleaning_log!$A$1:$ZZ$9791,MATCH(J$5,cleaning_log!$A$2:$ZZ$2,0),0)</f>
        <v>23.26</v>
      </c>
    </row>
    <row r="552" spans="1:10" x14ac:dyDescent="0.2">
      <c r="A552" s="19" t="s">
        <v>4620</v>
      </c>
      <c r="B552" t="str">
        <f>IF(NOT(ISNA(VLOOKUP($A552,miplib2017!$A$5:$A$10000,1,0))),"miplib2017",IF(NOT(ISNA(VLOOKUP($A552,miplib2010!$A$5:$A$10000,1,0))),"miplib2010",IF(NOT(ISNA(VLOOKUP($A552,miplib2003!$A$5:$A$10000,1,0))),"miplib2003",IF(NOT(ISNA(VLOOKUP($A552,miplib3!$A$5:$A$10000,1,0))),"miplib3",IF(NOT(ISNA(VLOOKUP($A552,miplib2!$A$5:$A$10000,1,0))),"miplib2",IF(NOT(ISNA(VLOOKUP($A552,coral!$A$5:$A$10000,1,0))),"coral",IF(NOT(ISNA(VLOOKUP($A552,neos!$A$5:$A$10000,1,0))),"neos","COULD NOT FIND")))))))</f>
        <v>coral</v>
      </c>
      <c r="C552" t="str">
        <f t="shared" si="25"/>
        <v>coral/neos-912015</v>
      </c>
      <c r="D552">
        <f t="shared" ca="1" si="27"/>
        <v>617</v>
      </c>
      <c r="E552">
        <f t="shared" ca="1" si="27"/>
        <v>686</v>
      </c>
      <c r="F552" t="e">
        <f>VLOOKUP($A552,cleaning_log!$A$1:$ZZ$9791,MATCH(F$5,cleaning_log!$A$2:$ZZ$2,0),0)</f>
        <v>#N/A</v>
      </c>
      <c r="G552" t="e">
        <f>VLOOKUP($A552,cleaning_log!$A$1:$ZZ$9791,MATCH(G$5,cleaning_log!$A$2:$ZZ$2,0),0)</f>
        <v>#N/A</v>
      </c>
      <c r="H552">
        <f t="shared" ca="1" si="26"/>
        <v>-14</v>
      </c>
      <c r="I552" t="e">
        <f>VLOOKUP($A552,cleaning_log!$A$1:$ZZ$9791,MATCH(I$5,cleaning_log!$A$2:$ZZ$2,0),0)</f>
        <v>#N/A</v>
      </c>
      <c r="J552" t="e">
        <f>VLOOKUP($A552,cleaning_log!$A$1:$ZZ$9791,MATCH(J$5,cleaning_log!$A$2:$ZZ$2,0),0)</f>
        <v>#N/A</v>
      </c>
    </row>
    <row r="553" spans="1:10" hidden="1" x14ac:dyDescent="0.2">
      <c r="A553" s="19" t="s">
        <v>4621</v>
      </c>
      <c r="B553" t="str">
        <f>IF(NOT(ISNA(VLOOKUP($A553,miplib2017!$A$5:$A$10000,1,0))),"miplib2017",IF(NOT(ISNA(VLOOKUP($A553,miplib2010!$A$5:$A$10000,1,0))),"miplib2010",IF(NOT(ISNA(VLOOKUP($A553,miplib2003!$A$5:$A$10000,1,0))),"miplib2003",IF(NOT(ISNA(VLOOKUP($A553,miplib3!$A$5:$A$10000,1,0))),"miplib3",IF(NOT(ISNA(VLOOKUP($A553,miplib2!$A$5:$A$10000,1,0))),"miplib2",IF(NOT(ISNA(VLOOKUP($A553,coral!$A$5:$A$10000,1,0))),"coral",IF(NOT(ISNA(VLOOKUP($A553,neos!$A$5:$A$10000,1,0))),"neos","COULD NOT FIND")))))))</f>
        <v>coral</v>
      </c>
      <c r="C553" t="str">
        <f t="shared" si="25"/>
        <v>coral/neos-912023</v>
      </c>
      <c r="D553">
        <f t="shared" ca="1" si="27"/>
        <v>623</v>
      </c>
      <c r="E553">
        <f t="shared" ca="1" si="27"/>
        <v>686</v>
      </c>
      <c r="F553" t="e">
        <f>VLOOKUP($A553,cleaning_log!$A$1:$ZZ$9791,MATCH(F$5,cleaning_log!$A$2:$ZZ$2,0),0)</f>
        <v>#N/A</v>
      </c>
      <c r="G553" t="e">
        <f>VLOOKUP($A553,cleaning_log!$A$1:$ZZ$9791,MATCH(G$5,cleaning_log!$A$2:$ZZ$2,0),0)</f>
        <v>#N/A</v>
      </c>
      <c r="H553" t="str">
        <f t="shared" ca="1" si="26"/>
        <v>?</v>
      </c>
      <c r="I553" t="e">
        <f>VLOOKUP($A553,cleaning_log!$A$1:$ZZ$9791,MATCH(I$5,cleaning_log!$A$2:$ZZ$2,0),0)</f>
        <v>#N/A</v>
      </c>
      <c r="J553" t="e">
        <f>VLOOKUP($A553,cleaning_log!$A$1:$ZZ$9791,MATCH(J$5,cleaning_log!$A$2:$ZZ$2,0),0)</f>
        <v>#N/A</v>
      </c>
    </row>
    <row r="554" spans="1:10" x14ac:dyDescent="0.2">
      <c r="A554" s="19" t="s">
        <v>4622</v>
      </c>
      <c r="B554" t="str">
        <f>IF(NOT(ISNA(VLOOKUP($A554,miplib2017!$A$5:$A$10000,1,0))),"miplib2017",IF(NOT(ISNA(VLOOKUP($A554,miplib2010!$A$5:$A$10000,1,0))),"miplib2010",IF(NOT(ISNA(VLOOKUP($A554,miplib2003!$A$5:$A$10000,1,0))),"miplib2003",IF(NOT(ISNA(VLOOKUP($A554,miplib3!$A$5:$A$10000,1,0))),"miplib3",IF(NOT(ISNA(VLOOKUP($A554,miplib2!$A$5:$A$10000,1,0))),"miplib2",IF(NOT(ISNA(VLOOKUP($A554,coral!$A$5:$A$10000,1,0))),"coral",IF(NOT(ISNA(VLOOKUP($A554,neos!$A$5:$A$10000,1,0))),"neos","COULD NOT FIND")))))))</f>
        <v>coral</v>
      </c>
      <c r="C554" t="str">
        <f t="shared" si="25"/>
        <v>coral/neos-913984</v>
      </c>
      <c r="D554">
        <f t="shared" ca="1" si="27"/>
        <v>1076</v>
      </c>
      <c r="E554">
        <f t="shared" ca="1" si="27"/>
        <v>76000</v>
      </c>
      <c r="F554" t="e">
        <f>VLOOKUP($A554,cleaning_log!$A$1:$ZZ$9791,MATCH(F$5,cleaning_log!$A$2:$ZZ$2,0),0)</f>
        <v>#N/A</v>
      </c>
      <c r="G554" t="e">
        <f>VLOOKUP($A554,cleaning_log!$A$1:$ZZ$9791,MATCH(G$5,cleaning_log!$A$2:$ZZ$2,0),0)</f>
        <v>#N/A</v>
      </c>
      <c r="H554">
        <f t="shared" ca="1" si="26"/>
        <v>1000</v>
      </c>
      <c r="I554" t="e">
        <f>VLOOKUP($A554,cleaning_log!$A$1:$ZZ$9791,MATCH(I$5,cleaning_log!$A$2:$ZZ$2,0),0)</f>
        <v>#N/A</v>
      </c>
      <c r="J554" t="e">
        <f>VLOOKUP($A554,cleaning_log!$A$1:$ZZ$9791,MATCH(J$5,cleaning_log!$A$2:$ZZ$2,0),0)</f>
        <v>#N/A</v>
      </c>
    </row>
    <row r="555" spans="1:10" hidden="1" x14ac:dyDescent="0.2">
      <c r="A555" s="19" t="s">
        <v>4623</v>
      </c>
      <c r="B555" t="str">
        <f>IF(NOT(ISNA(VLOOKUP($A555,miplib2017!$A$5:$A$10000,1,0))),"miplib2017",IF(NOT(ISNA(VLOOKUP($A555,miplib2010!$A$5:$A$10000,1,0))),"miplib2010",IF(NOT(ISNA(VLOOKUP($A555,miplib2003!$A$5:$A$10000,1,0))),"miplib2003",IF(NOT(ISNA(VLOOKUP($A555,miplib3!$A$5:$A$10000,1,0))),"miplib3",IF(NOT(ISNA(VLOOKUP($A555,miplib2!$A$5:$A$10000,1,0))),"miplib2",IF(NOT(ISNA(VLOOKUP($A555,coral!$A$5:$A$10000,1,0))),"coral",IF(NOT(ISNA(VLOOKUP($A555,neos!$A$5:$A$10000,1,0))),"neos","COULD NOT FIND")))))))</f>
        <v>coral</v>
      </c>
      <c r="C555" t="str">
        <f t="shared" si="25"/>
        <v>coral/neos-914441</v>
      </c>
      <c r="D555">
        <f t="shared" ca="1" si="27"/>
        <v>15129</v>
      </c>
      <c r="E555">
        <f t="shared" ca="1" si="27"/>
        <v>15007</v>
      </c>
      <c r="F555" t="e">
        <f>VLOOKUP($A555,cleaning_log!$A$1:$ZZ$9791,MATCH(F$5,cleaning_log!$A$2:$ZZ$2,0),0)</f>
        <v>#N/A</v>
      </c>
      <c r="G555" t="e">
        <f>VLOOKUP($A555,cleaning_log!$A$1:$ZZ$9791,MATCH(G$5,cleaning_log!$A$2:$ZZ$2,0),0)</f>
        <v>#N/A</v>
      </c>
      <c r="H555" t="str">
        <f t="shared" ca="1" si="26"/>
        <v>?</v>
      </c>
      <c r="I555" t="e">
        <f>VLOOKUP($A555,cleaning_log!$A$1:$ZZ$9791,MATCH(I$5,cleaning_log!$A$2:$ZZ$2,0),0)</f>
        <v>#N/A</v>
      </c>
      <c r="J555" t="e">
        <f>VLOOKUP($A555,cleaning_log!$A$1:$ZZ$9791,MATCH(J$5,cleaning_log!$A$2:$ZZ$2,0),0)</f>
        <v>#N/A</v>
      </c>
    </row>
    <row r="556" spans="1:10" hidden="1" x14ac:dyDescent="0.2">
      <c r="A556" s="19" t="s">
        <v>4624</v>
      </c>
      <c r="B556" t="str">
        <f>IF(NOT(ISNA(VLOOKUP($A556,miplib2017!$A$5:$A$10000,1,0))),"miplib2017",IF(NOT(ISNA(VLOOKUP($A556,miplib2010!$A$5:$A$10000,1,0))),"miplib2010",IF(NOT(ISNA(VLOOKUP($A556,miplib2003!$A$5:$A$10000,1,0))),"miplib2003",IF(NOT(ISNA(VLOOKUP($A556,miplib3!$A$5:$A$10000,1,0))),"miplib3",IF(NOT(ISNA(VLOOKUP($A556,miplib2!$A$5:$A$10000,1,0))),"miplib2",IF(NOT(ISNA(VLOOKUP($A556,coral!$A$5:$A$10000,1,0))),"coral",IF(NOT(ISNA(VLOOKUP($A556,neos!$A$5:$A$10000,1,0))),"neos","COULD NOT FIND")))))))</f>
        <v>coral</v>
      </c>
      <c r="C556" t="str">
        <f t="shared" si="25"/>
        <v>coral/neos-916173</v>
      </c>
      <c r="D556">
        <f t="shared" ca="1" si="27"/>
        <v>1413</v>
      </c>
      <c r="E556">
        <f t="shared" ca="1" si="27"/>
        <v>1084</v>
      </c>
      <c r="F556" t="e">
        <f>VLOOKUP($A556,cleaning_log!$A$1:$ZZ$9791,MATCH(F$5,cleaning_log!$A$2:$ZZ$2,0),0)</f>
        <v>#N/A</v>
      </c>
      <c r="G556" t="e">
        <f>VLOOKUP($A556,cleaning_log!$A$1:$ZZ$9791,MATCH(G$5,cleaning_log!$A$2:$ZZ$2,0),0)</f>
        <v>#N/A</v>
      </c>
      <c r="H556" t="str">
        <f t="shared" ca="1" si="26"/>
        <v>?</v>
      </c>
      <c r="I556" t="e">
        <f>VLOOKUP($A556,cleaning_log!$A$1:$ZZ$9791,MATCH(I$5,cleaning_log!$A$2:$ZZ$2,0),0)</f>
        <v>#N/A</v>
      </c>
      <c r="J556" t="e">
        <f>VLOOKUP($A556,cleaning_log!$A$1:$ZZ$9791,MATCH(J$5,cleaning_log!$A$2:$ZZ$2,0),0)</f>
        <v>#N/A</v>
      </c>
    </row>
    <row r="557" spans="1:10" hidden="1" x14ac:dyDescent="0.2">
      <c r="A557" t="s">
        <v>3017</v>
      </c>
      <c r="B557" t="str">
        <f>IF(NOT(ISNA(VLOOKUP($A557,miplib2017!$A$5:$A$10000,1,0))),"miplib2017",IF(NOT(ISNA(VLOOKUP($A557,miplib2010!$A$5:$A$10000,1,0))),"miplib2010",IF(NOT(ISNA(VLOOKUP($A557,miplib2003!$A$5:$A$10000,1,0))),"miplib2003",IF(NOT(ISNA(VLOOKUP($A557,miplib3!$A$5:$A$10000,1,0))),"miplib3",IF(NOT(ISNA(VLOOKUP($A557,miplib2!$A$5:$A$10000,1,0))),"miplib2",IF(NOT(ISNA(VLOOKUP($A557,coral!$A$5:$A$10000,1,0))),"coral",IF(NOT(ISNA(VLOOKUP($A557,neos!$A$5:$A$10000,1,0))),"neos","COULD NOT FIND")))))))</f>
        <v>miplib2010</v>
      </c>
      <c r="C557" t="str">
        <f t="shared" si="25"/>
        <v>miplib2010/neos-916792</v>
      </c>
      <c r="D557">
        <f t="shared" ca="1" si="27"/>
        <v>1909</v>
      </c>
      <c r="E557">
        <f t="shared" ca="1" si="27"/>
        <v>1474</v>
      </c>
      <c r="F557">
        <f>VLOOKUP($A557,cleaning_log!$A$1:$ZZ$9791,MATCH(F$5,cleaning_log!$A$2:$ZZ$2,0),0)</f>
        <v>1413</v>
      </c>
      <c r="G557">
        <f>VLOOKUP($A557,cleaning_log!$A$1:$ZZ$9791,MATCH(G$5,cleaning_log!$A$2:$ZZ$2,0),0)</f>
        <v>1465</v>
      </c>
      <c r="H557">
        <f t="shared" ca="1" si="26"/>
        <v>31.870398371</v>
      </c>
      <c r="I557">
        <f>VLOOKUP($A557,cleaning_log!$A$1:$ZZ$9791,MATCH(I$5,cleaning_log!$A$2:$ZZ$2,0),0)</f>
        <v>26.203595813574299</v>
      </c>
      <c r="J557">
        <f>VLOOKUP($A557,cleaning_log!$A$1:$ZZ$9791,MATCH(J$5,cleaning_log!$A$2:$ZZ$2,0),0)</f>
        <v>26.283216886880801</v>
      </c>
    </row>
    <row r="558" spans="1:10" hidden="1" x14ac:dyDescent="0.2">
      <c r="A558" s="19" t="s">
        <v>4625</v>
      </c>
      <c r="B558" t="str">
        <f>IF(NOT(ISNA(VLOOKUP($A558,miplib2017!$A$5:$A$10000,1,0))),"miplib2017",IF(NOT(ISNA(VLOOKUP($A558,miplib2010!$A$5:$A$10000,1,0))),"miplib2010",IF(NOT(ISNA(VLOOKUP($A558,miplib2003!$A$5:$A$10000,1,0))),"miplib2003",IF(NOT(ISNA(VLOOKUP($A558,miplib3!$A$5:$A$10000,1,0))),"miplib3",IF(NOT(ISNA(VLOOKUP($A558,miplib2!$A$5:$A$10000,1,0))),"miplib2",IF(NOT(ISNA(VLOOKUP($A558,coral!$A$5:$A$10000,1,0))),"coral",IF(NOT(ISNA(VLOOKUP($A558,neos!$A$5:$A$10000,1,0))),"neos","COULD NOT FIND")))))))</f>
        <v>coral</v>
      </c>
      <c r="C558" t="str">
        <f t="shared" si="25"/>
        <v>coral/neos-930752</v>
      </c>
      <c r="D558">
        <f t="shared" ca="1" si="27"/>
        <v>6549</v>
      </c>
      <c r="E558">
        <f t="shared" ca="1" si="27"/>
        <v>9674</v>
      </c>
      <c r="F558" t="e">
        <f>VLOOKUP($A558,cleaning_log!$A$1:$ZZ$9791,MATCH(F$5,cleaning_log!$A$2:$ZZ$2,0),0)</f>
        <v>#N/A</v>
      </c>
      <c r="G558" t="e">
        <f>VLOOKUP($A558,cleaning_log!$A$1:$ZZ$9791,MATCH(G$5,cleaning_log!$A$2:$ZZ$2,0),0)</f>
        <v>#N/A</v>
      </c>
      <c r="H558" t="str">
        <f t="shared" ca="1" si="26"/>
        <v>?</v>
      </c>
      <c r="I558" t="e">
        <f>VLOOKUP($A558,cleaning_log!$A$1:$ZZ$9791,MATCH(I$5,cleaning_log!$A$2:$ZZ$2,0),0)</f>
        <v>#N/A</v>
      </c>
      <c r="J558" t="e">
        <f>VLOOKUP($A558,cleaning_log!$A$1:$ZZ$9791,MATCH(J$5,cleaning_log!$A$2:$ZZ$2,0),0)</f>
        <v>#N/A</v>
      </c>
    </row>
    <row r="559" spans="1:10" hidden="1" x14ac:dyDescent="0.2">
      <c r="A559" s="19" t="s">
        <v>4626</v>
      </c>
      <c r="B559" t="str">
        <f>IF(NOT(ISNA(VLOOKUP($A559,miplib2017!$A$5:$A$10000,1,0))),"miplib2017",IF(NOT(ISNA(VLOOKUP($A559,miplib2010!$A$5:$A$10000,1,0))),"miplib2010",IF(NOT(ISNA(VLOOKUP($A559,miplib2003!$A$5:$A$10000,1,0))),"miplib2003",IF(NOT(ISNA(VLOOKUP($A559,miplib3!$A$5:$A$10000,1,0))),"miplib3",IF(NOT(ISNA(VLOOKUP($A559,miplib2!$A$5:$A$10000,1,0))),"miplib2",IF(NOT(ISNA(VLOOKUP($A559,coral!$A$5:$A$10000,1,0))),"coral",IF(NOT(ISNA(VLOOKUP($A559,neos!$A$5:$A$10000,1,0))),"neos","COULD NOT FIND")))))))</f>
        <v>coral</v>
      </c>
      <c r="C559" t="str">
        <f t="shared" si="25"/>
        <v>coral/neos-931517</v>
      </c>
      <c r="D559">
        <f t="shared" ca="1" si="27"/>
        <v>5529</v>
      </c>
      <c r="E559">
        <f t="shared" ca="1" si="27"/>
        <v>7920</v>
      </c>
      <c r="F559" t="e">
        <f>VLOOKUP($A559,cleaning_log!$A$1:$ZZ$9791,MATCH(F$5,cleaning_log!$A$2:$ZZ$2,0),0)</f>
        <v>#N/A</v>
      </c>
      <c r="G559" t="e">
        <f>VLOOKUP($A559,cleaning_log!$A$1:$ZZ$9791,MATCH(G$5,cleaning_log!$A$2:$ZZ$2,0),0)</f>
        <v>#N/A</v>
      </c>
      <c r="H559" t="str">
        <f t="shared" ca="1" si="26"/>
        <v>?</v>
      </c>
      <c r="I559" t="e">
        <f>VLOOKUP($A559,cleaning_log!$A$1:$ZZ$9791,MATCH(I$5,cleaning_log!$A$2:$ZZ$2,0),0)</f>
        <v>#N/A</v>
      </c>
      <c r="J559" t="e">
        <f>VLOOKUP($A559,cleaning_log!$A$1:$ZZ$9791,MATCH(J$5,cleaning_log!$A$2:$ZZ$2,0),0)</f>
        <v>#N/A</v>
      </c>
    </row>
    <row r="560" spans="1:10" hidden="1" x14ac:dyDescent="0.2">
      <c r="A560" s="19" t="s">
        <v>4627</v>
      </c>
      <c r="B560" t="str">
        <f>IF(NOT(ISNA(VLOOKUP($A560,miplib2017!$A$5:$A$10000,1,0))),"miplib2017",IF(NOT(ISNA(VLOOKUP($A560,miplib2010!$A$5:$A$10000,1,0))),"miplib2010",IF(NOT(ISNA(VLOOKUP($A560,miplib2003!$A$5:$A$10000,1,0))),"miplib2003",IF(NOT(ISNA(VLOOKUP($A560,miplib3!$A$5:$A$10000,1,0))),"miplib3",IF(NOT(ISNA(VLOOKUP($A560,miplib2!$A$5:$A$10000,1,0))),"miplib2",IF(NOT(ISNA(VLOOKUP($A560,coral!$A$5:$A$10000,1,0))),"coral",IF(NOT(ISNA(VLOOKUP($A560,neos!$A$5:$A$10000,1,0))),"neos","COULD NOT FIND")))))))</f>
        <v>coral</v>
      </c>
      <c r="C560" t="str">
        <f t="shared" si="25"/>
        <v>coral/neos-931538</v>
      </c>
      <c r="D560">
        <f t="shared" ca="1" si="27"/>
        <v>5964</v>
      </c>
      <c r="E560">
        <f t="shared" ca="1" si="27"/>
        <v>7920</v>
      </c>
      <c r="F560" t="e">
        <f>VLOOKUP($A560,cleaning_log!$A$1:$ZZ$9791,MATCH(F$5,cleaning_log!$A$2:$ZZ$2,0),0)</f>
        <v>#N/A</v>
      </c>
      <c r="G560" t="e">
        <f>VLOOKUP($A560,cleaning_log!$A$1:$ZZ$9791,MATCH(G$5,cleaning_log!$A$2:$ZZ$2,0),0)</f>
        <v>#N/A</v>
      </c>
      <c r="H560" t="str">
        <f t="shared" ca="1" si="26"/>
        <v>?</v>
      </c>
      <c r="I560" t="e">
        <f>VLOOKUP($A560,cleaning_log!$A$1:$ZZ$9791,MATCH(I$5,cleaning_log!$A$2:$ZZ$2,0),0)</f>
        <v>#N/A</v>
      </c>
      <c r="J560" t="e">
        <f>VLOOKUP($A560,cleaning_log!$A$1:$ZZ$9791,MATCH(J$5,cleaning_log!$A$2:$ZZ$2,0),0)</f>
        <v>#N/A</v>
      </c>
    </row>
    <row r="561" spans="1:10" hidden="1" x14ac:dyDescent="0.2">
      <c r="A561" s="19" t="s">
        <v>4628</v>
      </c>
      <c r="B561" t="str">
        <f>IF(NOT(ISNA(VLOOKUP($A561,miplib2017!$A$5:$A$10000,1,0))),"miplib2017",IF(NOT(ISNA(VLOOKUP($A561,miplib2010!$A$5:$A$10000,1,0))),"miplib2010",IF(NOT(ISNA(VLOOKUP($A561,miplib2003!$A$5:$A$10000,1,0))),"miplib2003",IF(NOT(ISNA(VLOOKUP($A561,miplib3!$A$5:$A$10000,1,0))),"miplib3",IF(NOT(ISNA(VLOOKUP($A561,miplib2!$A$5:$A$10000,1,0))),"miplib2",IF(NOT(ISNA(VLOOKUP($A561,coral!$A$5:$A$10000,1,0))),"coral",IF(NOT(ISNA(VLOOKUP($A561,neos!$A$5:$A$10000,1,0))),"neos","COULD NOT FIND")))))))</f>
        <v>coral</v>
      </c>
      <c r="C561" t="str">
        <f t="shared" si="25"/>
        <v>coral/neos-932721</v>
      </c>
      <c r="D561">
        <f t="shared" ca="1" si="27"/>
        <v>18085</v>
      </c>
      <c r="E561">
        <f t="shared" ca="1" si="27"/>
        <v>22266</v>
      </c>
      <c r="F561" t="e">
        <f>VLOOKUP($A561,cleaning_log!$A$1:$ZZ$9791,MATCH(F$5,cleaning_log!$A$2:$ZZ$2,0),0)</f>
        <v>#N/A</v>
      </c>
      <c r="G561" t="e">
        <f>VLOOKUP($A561,cleaning_log!$A$1:$ZZ$9791,MATCH(G$5,cleaning_log!$A$2:$ZZ$2,0),0)</f>
        <v>#N/A</v>
      </c>
      <c r="H561" t="str">
        <f t="shared" ca="1" si="26"/>
        <v>?</v>
      </c>
      <c r="I561" t="e">
        <f>VLOOKUP($A561,cleaning_log!$A$1:$ZZ$9791,MATCH(I$5,cleaning_log!$A$2:$ZZ$2,0),0)</f>
        <v>#N/A</v>
      </c>
      <c r="J561" t="e">
        <f>VLOOKUP($A561,cleaning_log!$A$1:$ZZ$9791,MATCH(J$5,cleaning_log!$A$2:$ZZ$2,0),0)</f>
        <v>#N/A</v>
      </c>
    </row>
    <row r="562" spans="1:10" x14ac:dyDescent="0.2">
      <c r="A562" t="s">
        <v>4205</v>
      </c>
      <c r="B562" t="str">
        <f>IF(NOT(ISNA(VLOOKUP($A562,miplib2017!$A$5:$A$10000,1,0))),"miplib2017",IF(NOT(ISNA(VLOOKUP($A562,miplib2010!$A$5:$A$10000,1,0))),"miplib2010",IF(NOT(ISNA(VLOOKUP($A562,miplib2003!$A$5:$A$10000,1,0))),"miplib2003",IF(NOT(ISNA(VLOOKUP($A562,miplib3!$A$5:$A$10000,1,0))),"miplib3",IF(NOT(ISNA(VLOOKUP($A562,miplib2!$A$5:$A$10000,1,0))),"miplib2",IF(NOT(ISNA(VLOOKUP($A562,coral!$A$5:$A$10000,1,0))),"coral",IF(NOT(ISNA(VLOOKUP($A562,neos!$A$5:$A$10000,1,0))),"neos","COULD NOT FIND")))))))</f>
        <v>miplib2010</v>
      </c>
      <c r="C562" t="str">
        <f t="shared" si="25"/>
        <v>miplib2010/neos-932816</v>
      </c>
      <c r="D562">
        <f t="shared" ca="1" si="27"/>
        <v>30823</v>
      </c>
      <c r="E562">
        <f t="shared" ca="1" si="27"/>
        <v>21007</v>
      </c>
      <c r="F562" t="e">
        <f>VLOOKUP($A562,cleaning_log!$A$1:$ZZ$9791,MATCH(F$5,cleaning_log!$A$2:$ZZ$2,0),0)</f>
        <v>#N/A</v>
      </c>
      <c r="G562" t="e">
        <f>VLOOKUP($A562,cleaning_log!$A$1:$ZZ$9791,MATCH(G$5,cleaning_log!$A$2:$ZZ$2,0),0)</f>
        <v>#N/A</v>
      </c>
      <c r="H562">
        <f t="shared" ca="1" si="26"/>
        <v>15376</v>
      </c>
      <c r="I562" t="e">
        <f>VLOOKUP($A562,cleaning_log!$A$1:$ZZ$9791,MATCH(I$5,cleaning_log!$A$2:$ZZ$2,0),0)</f>
        <v>#N/A</v>
      </c>
      <c r="J562" t="e">
        <f>VLOOKUP($A562,cleaning_log!$A$1:$ZZ$9791,MATCH(J$5,cleaning_log!$A$2:$ZZ$2,0),0)</f>
        <v>#N/A</v>
      </c>
    </row>
    <row r="563" spans="1:10" hidden="1" x14ac:dyDescent="0.2">
      <c r="A563" s="19" t="s">
        <v>4629</v>
      </c>
      <c r="B563" t="str">
        <f>IF(NOT(ISNA(VLOOKUP($A563,miplib2017!$A$5:$A$10000,1,0))),"miplib2017",IF(NOT(ISNA(VLOOKUP($A563,miplib2010!$A$5:$A$10000,1,0))),"miplib2010",IF(NOT(ISNA(VLOOKUP($A563,miplib2003!$A$5:$A$10000,1,0))),"miplib2003",IF(NOT(ISNA(VLOOKUP($A563,miplib3!$A$5:$A$10000,1,0))),"miplib3",IF(NOT(ISNA(VLOOKUP($A563,miplib2!$A$5:$A$10000,1,0))),"miplib2",IF(NOT(ISNA(VLOOKUP($A563,coral!$A$5:$A$10000,1,0))),"coral",IF(NOT(ISNA(VLOOKUP($A563,neos!$A$5:$A$10000,1,0))),"neos","COULD NOT FIND")))))))</f>
        <v>coral</v>
      </c>
      <c r="C563" t="str">
        <f t="shared" si="25"/>
        <v>coral/neos-933364</v>
      </c>
      <c r="D563">
        <f t="shared" ca="1" si="27"/>
        <v>1006</v>
      </c>
      <c r="E563">
        <f t="shared" ca="1" si="27"/>
        <v>1728</v>
      </c>
      <c r="F563" t="e">
        <f>VLOOKUP($A563,cleaning_log!$A$1:$ZZ$9791,MATCH(F$5,cleaning_log!$A$2:$ZZ$2,0),0)</f>
        <v>#N/A</v>
      </c>
      <c r="G563" t="e">
        <f>VLOOKUP($A563,cleaning_log!$A$1:$ZZ$9791,MATCH(G$5,cleaning_log!$A$2:$ZZ$2,0),0)</f>
        <v>#N/A</v>
      </c>
      <c r="H563" t="str">
        <f t="shared" ca="1" si="26"/>
        <v>?</v>
      </c>
      <c r="I563" t="e">
        <f>VLOOKUP($A563,cleaning_log!$A$1:$ZZ$9791,MATCH(I$5,cleaning_log!$A$2:$ZZ$2,0),0)</f>
        <v>#N/A</v>
      </c>
      <c r="J563" t="e">
        <f>VLOOKUP($A563,cleaning_log!$A$1:$ZZ$9791,MATCH(J$5,cleaning_log!$A$2:$ZZ$2,0),0)</f>
        <v>#N/A</v>
      </c>
    </row>
    <row r="564" spans="1:10" hidden="1" x14ac:dyDescent="0.2">
      <c r="A564" s="19" t="s">
        <v>4630</v>
      </c>
      <c r="B564" t="str">
        <f>IF(NOT(ISNA(VLOOKUP($A564,miplib2017!$A$5:$A$10000,1,0))),"miplib2017",IF(NOT(ISNA(VLOOKUP($A564,miplib2010!$A$5:$A$10000,1,0))),"miplib2010",IF(NOT(ISNA(VLOOKUP($A564,miplib2003!$A$5:$A$10000,1,0))),"miplib2003",IF(NOT(ISNA(VLOOKUP($A564,miplib3!$A$5:$A$10000,1,0))),"miplib3",IF(NOT(ISNA(VLOOKUP($A564,miplib2!$A$5:$A$10000,1,0))),"miplib2",IF(NOT(ISNA(VLOOKUP($A564,coral!$A$5:$A$10000,1,0))),"coral",IF(NOT(ISNA(VLOOKUP($A564,neos!$A$5:$A$10000,1,0))),"neos","COULD NOT FIND")))))))</f>
        <v>coral</v>
      </c>
      <c r="C564" t="str">
        <f t="shared" si="25"/>
        <v>coral/neos-933550</v>
      </c>
      <c r="D564">
        <f t="shared" ca="1" si="27"/>
        <v>2288</v>
      </c>
      <c r="E564">
        <f t="shared" ca="1" si="27"/>
        <v>3032</v>
      </c>
      <c r="F564" t="e">
        <f>VLOOKUP($A564,cleaning_log!$A$1:$ZZ$9791,MATCH(F$5,cleaning_log!$A$2:$ZZ$2,0),0)</f>
        <v>#N/A</v>
      </c>
      <c r="G564" t="e">
        <f>VLOOKUP($A564,cleaning_log!$A$1:$ZZ$9791,MATCH(G$5,cleaning_log!$A$2:$ZZ$2,0),0)</f>
        <v>#N/A</v>
      </c>
      <c r="H564" t="str">
        <f t="shared" ca="1" si="26"/>
        <v>?</v>
      </c>
      <c r="I564" t="e">
        <f>VLOOKUP($A564,cleaning_log!$A$1:$ZZ$9791,MATCH(I$5,cleaning_log!$A$2:$ZZ$2,0),0)</f>
        <v>#N/A</v>
      </c>
      <c r="J564" t="e">
        <f>VLOOKUP($A564,cleaning_log!$A$1:$ZZ$9791,MATCH(J$5,cleaning_log!$A$2:$ZZ$2,0),0)</f>
        <v>#N/A</v>
      </c>
    </row>
    <row r="565" spans="1:10" hidden="1" x14ac:dyDescent="0.2">
      <c r="A565" s="19" t="s">
        <v>4631</v>
      </c>
      <c r="B565" t="str">
        <f>IF(NOT(ISNA(VLOOKUP($A565,miplib2017!$A$5:$A$10000,1,0))),"miplib2017",IF(NOT(ISNA(VLOOKUP($A565,miplib2010!$A$5:$A$10000,1,0))),"miplib2010",IF(NOT(ISNA(VLOOKUP($A565,miplib2003!$A$5:$A$10000,1,0))),"miplib2003",IF(NOT(ISNA(VLOOKUP($A565,miplib3!$A$5:$A$10000,1,0))),"miplib3",IF(NOT(ISNA(VLOOKUP($A565,miplib2!$A$5:$A$10000,1,0))),"miplib2",IF(NOT(ISNA(VLOOKUP($A565,coral!$A$5:$A$10000,1,0))),"coral",IF(NOT(ISNA(VLOOKUP($A565,neos!$A$5:$A$10000,1,0))),"neos","COULD NOT FIND")))))))</f>
        <v>coral</v>
      </c>
      <c r="C565" t="str">
        <f t="shared" si="25"/>
        <v>coral/neos-933562</v>
      </c>
      <c r="D565">
        <f t="shared" ca="1" si="27"/>
        <v>3200</v>
      </c>
      <c r="E565">
        <f t="shared" ca="1" si="27"/>
        <v>3032</v>
      </c>
      <c r="F565" t="e">
        <f>VLOOKUP($A565,cleaning_log!$A$1:$ZZ$9791,MATCH(F$5,cleaning_log!$A$2:$ZZ$2,0),0)</f>
        <v>#N/A</v>
      </c>
      <c r="G565" t="e">
        <f>VLOOKUP($A565,cleaning_log!$A$1:$ZZ$9791,MATCH(G$5,cleaning_log!$A$2:$ZZ$2,0),0)</f>
        <v>#N/A</v>
      </c>
      <c r="H565" t="str">
        <f t="shared" ca="1" si="26"/>
        <v>?</v>
      </c>
      <c r="I565" t="e">
        <f>VLOOKUP($A565,cleaning_log!$A$1:$ZZ$9791,MATCH(I$5,cleaning_log!$A$2:$ZZ$2,0),0)</f>
        <v>#N/A</v>
      </c>
      <c r="J565" t="e">
        <f>VLOOKUP($A565,cleaning_log!$A$1:$ZZ$9791,MATCH(J$5,cleaning_log!$A$2:$ZZ$2,0),0)</f>
        <v>#N/A</v>
      </c>
    </row>
    <row r="566" spans="1:10" x14ac:dyDescent="0.2">
      <c r="A566" t="s">
        <v>4206</v>
      </c>
      <c r="B566" t="str">
        <f>IF(NOT(ISNA(VLOOKUP($A566,miplib2017!$A$5:$A$10000,1,0))),"miplib2017",IF(NOT(ISNA(VLOOKUP($A566,miplib2010!$A$5:$A$10000,1,0))),"miplib2010",IF(NOT(ISNA(VLOOKUP($A566,miplib2003!$A$5:$A$10000,1,0))),"miplib2003",IF(NOT(ISNA(VLOOKUP($A566,miplib3!$A$5:$A$10000,1,0))),"miplib3",IF(NOT(ISNA(VLOOKUP($A566,miplib2!$A$5:$A$10000,1,0))),"miplib2",IF(NOT(ISNA(VLOOKUP($A566,coral!$A$5:$A$10000,1,0))),"coral",IF(NOT(ISNA(VLOOKUP($A566,neos!$A$5:$A$10000,1,0))),"neos","COULD NOT FIND")))))))</f>
        <v>miplib2010</v>
      </c>
      <c r="C566" t="str">
        <f t="shared" si="25"/>
        <v>miplib2010/neos-933638</v>
      </c>
      <c r="D566">
        <f t="shared" ca="1" si="27"/>
        <v>13658</v>
      </c>
      <c r="E566">
        <f t="shared" ca="1" si="27"/>
        <v>32417</v>
      </c>
      <c r="F566" t="e">
        <f>VLOOKUP($A566,cleaning_log!$A$1:$ZZ$9791,MATCH(F$5,cleaning_log!$A$2:$ZZ$2,0),0)</f>
        <v>#N/A</v>
      </c>
      <c r="G566" t="e">
        <f>VLOOKUP($A566,cleaning_log!$A$1:$ZZ$9791,MATCH(G$5,cleaning_log!$A$2:$ZZ$2,0),0)</f>
        <v>#N/A</v>
      </c>
      <c r="H566">
        <f t="shared" ca="1" si="26"/>
        <v>276</v>
      </c>
      <c r="I566" t="e">
        <f>VLOOKUP($A566,cleaning_log!$A$1:$ZZ$9791,MATCH(I$5,cleaning_log!$A$2:$ZZ$2,0),0)</f>
        <v>#N/A</v>
      </c>
      <c r="J566" t="e">
        <f>VLOOKUP($A566,cleaning_log!$A$1:$ZZ$9791,MATCH(J$5,cleaning_log!$A$2:$ZZ$2,0),0)</f>
        <v>#N/A</v>
      </c>
    </row>
    <row r="567" spans="1:10" hidden="1" x14ac:dyDescent="0.2">
      <c r="A567" s="19" t="s">
        <v>4632</v>
      </c>
      <c r="B567" t="str">
        <f>IF(NOT(ISNA(VLOOKUP($A567,miplib2017!$A$5:$A$10000,1,0))),"miplib2017",IF(NOT(ISNA(VLOOKUP($A567,miplib2010!$A$5:$A$10000,1,0))),"miplib2010",IF(NOT(ISNA(VLOOKUP($A567,miplib2003!$A$5:$A$10000,1,0))),"miplib2003",IF(NOT(ISNA(VLOOKUP($A567,miplib3!$A$5:$A$10000,1,0))),"miplib3",IF(NOT(ISNA(VLOOKUP($A567,miplib2!$A$5:$A$10000,1,0))),"miplib2",IF(NOT(ISNA(VLOOKUP($A567,coral!$A$5:$A$10000,1,0))),"coral",IF(NOT(ISNA(VLOOKUP($A567,neos!$A$5:$A$10000,1,0))),"neos","COULD NOT FIND")))))))</f>
        <v>coral</v>
      </c>
      <c r="C567" t="str">
        <f t="shared" si="25"/>
        <v>coral/neos-933815</v>
      </c>
      <c r="D567">
        <f t="shared" ca="1" si="27"/>
        <v>947</v>
      </c>
      <c r="E567">
        <f t="shared" ca="1" si="27"/>
        <v>1728</v>
      </c>
      <c r="F567" t="e">
        <f>VLOOKUP($A567,cleaning_log!$A$1:$ZZ$9791,MATCH(F$5,cleaning_log!$A$2:$ZZ$2,0),0)</f>
        <v>#N/A</v>
      </c>
      <c r="G567" t="e">
        <f>VLOOKUP($A567,cleaning_log!$A$1:$ZZ$9791,MATCH(G$5,cleaning_log!$A$2:$ZZ$2,0),0)</f>
        <v>#N/A</v>
      </c>
      <c r="H567" t="str">
        <f t="shared" ca="1" si="26"/>
        <v>?</v>
      </c>
      <c r="I567" t="e">
        <f>VLOOKUP($A567,cleaning_log!$A$1:$ZZ$9791,MATCH(I$5,cleaning_log!$A$2:$ZZ$2,0),0)</f>
        <v>#N/A</v>
      </c>
      <c r="J567" t="e">
        <f>VLOOKUP($A567,cleaning_log!$A$1:$ZZ$9791,MATCH(J$5,cleaning_log!$A$2:$ZZ$2,0),0)</f>
        <v>#N/A</v>
      </c>
    </row>
    <row r="568" spans="1:10" hidden="1" x14ac:dyDescent="0.2">
      <c r="A568" t="s">
        <v>4207</v>
      </c>
      <c r="B568" t="str">
        <f>IF(NOT(ISNA(VLOOKUP($A568,miplib2017!$A$5:$A$10000,1,0))),"miplib2017",IF(NOT(ISNA(VLOOKUP($A568,miplib2010!$A$5:$A$10000,1,0))),"miplib2010",IF(NOT(ISNA(VLOOKUP($A568,miplib2003!$A$5:$A$10000,1,0))),"miplib2003",IF(NOT(ISNA(VLOOKUP($A568,miplib3!$A$5:$A$10000,1,0))),"miplib3",IF(NOT(ISNA(VLOOKUP($A568,miplib2!$A$5:$A$10000,1,0))),"miplib2",IF(NOT(ISNA(VLOOKUP($A568,coral!$A$5:$A$10000,1,0))),"coral",IF(NOT(ISNA(VLOOKUP($A568,neos!$A$5:$A$10000,1,0))),"neos","COULD NOT FIND")))))))</f>
        <v>miplib2017</v>
      </c>
      <c r="C568" t="str">
        <f t="shared" si="25"/>
        <v>miplib2017/neos-933966</v>
      </c>
      <c r="D568">
        <f t="shared" ca="1" si="27"/>
        <v>12047</v>
      </c>
      <c r="E568">
        <f t="shared" ca="1" si="27"/>
        <v>31762</v>
      </c>
      <c r="F568">
        <f>VLOOKUP($A568,cleaning_log!$A$1:$ZZ$9791,MATCH(F$5,cleaning_log!$A$2:$ZZ$2,0),0)</f>
        <v>6590</v>
      </c>
      <c r="G568">
        <f>VLOOKUP($A568,cleaning_log!$A$1:$ZZ$9791,MATCH(G$5,cleaning_log!$A$2:$ZZ$2,0),0)</f>
        <v>8232</v>
      </c>
      <c r="H568">
        <f t="shared" ca="1" si="26"/>
        <v>318</v>
      </c>
      <c r="I568">
        <f>VLOOKUP($A568,cleaning_log!$A$1:$ZZ$9791,MATCH(I$5,cleaning_log!$A$2:$ZZ$2,0),0)</f>
        <v>317.99999999999898</v>
      </c>
      <c r="J568">
        <f>VLOOKUP($A568,cleaning_log!$A$1:$ZZ$9791,MATCH(J$5,cleaning_log!$A$2:$ZZ$2,0),0)</f>
        <v>318</v>
      </c>
    </row>
    <row r="569" spans="1:10" hidden="1" x14ac:dyDescent="0.2">
      <c r="A569" s="19" t="s">
        <v>4633</v>
      </c>
      <c r="B569" t="str">
        <f>IF(NOT(ISNA(VLOOKUP($A569,miplib2017!$A$5:$A$10000,1,0))),"miplib2017",IF(NOT(ISNA(VLOOKUP($A569,miplib2010!$A$5:$A$10000,1,0))),"miplib2010",IF(NOT(ISNA(VLOOKUP($A569,miplib2003!$A$5:$A$10000,1,0))),"miplib2003",IF(NOT(ISNA(VLOOKUP($A569,miplib3!$A$5:$A$10000,1,0))),"miplib3",IF(NOT(ISNA(VLOOKUP($A569,miplib2!$A$5:$A$10000,1,0))),"miplib2",IF(NOT(ISNA(VLOOKUP($A569,coral!$A$5:$A$10000,1,0))),"coral",IF(NOT(ISNA(VLOOKUP($A569,neos!$A$5:$A$10000,1,0))),"neos","COULD NOT FIND")))))))</f>
        <v>coral</v>
      </c>
      <c r="C569" t="str">
        <f t="shared" si="25"/>
        <v>coral/neos-934184</v>
      </c>
      <c r="D569">
        <f t="shared" ca="1" si="27"/>
        <v>1006</v>
      </c>
      <c r="E569">
        <f t="shared" ca="1" si="27"/>
        <v>1728</v>
      </c>
      <c r="F569" t="e">
        <f>VLOOKUP($A569,cleaning_log!$A$1:$ZZ$9791,MATCH(F$5,cleaning_log!$A$2:$ZZ$2,0),0)</f>
        <v>#N/A</v>
      </c>
      <c r="G569" t="e">
        <f>VLOOKUP($A569,cleaning_log!$A$1:$ZZ$9791,MATCH(G$5,cleaning_log!$A$2:$ZZ$2,0),0)</f>
        <v>#N/A</v>
      </c>
      <c r="H569" t="str">
        <f t="shared" ca="1" si="26"/>
        <v>?</v>
      </c>
      <c r="I569" t="e">
        <f>VLOOKUP($A569,cleaning_log!$A$1:$ZZ$9791,MATCH(I$5,cleaning_log!$A$2:$ZZ$2,0),0)</f>
        <v>#N/A</v>
      </c>
      <c r="J569" t="e">
        <f>VLOOKUP($A569,cleaning_log!$A$1:$ZZ$9791,MATCH(J$5,cleaning_log!$A$2:$ZZ$2,0),0)</f>
        <v>#N/A</v>
      </c>
    </row>
    <row r="570" spans="1:10" x14ac:dyDescent="0.2">
      <c r="A570" t="s">
        <v>4208</v>
      </c>
      <c r="B570" t="str">
        <f>IF(NOT(ISNA(VLOOKUP($A570,miplib2017!$A$5:$A$10000,1,0))),"miplib2017",IF(NOT(ISNA(VLOOKUP($A570,miplib2010!$A$5:$A$10000,1,0))),"miplib2010",IF(NOT(ISNA(VLOOKUP($A570,miplib2003!$A$5:$A$10000,1,0))),"miplib2003",IF(NOT(ISNA(VLOOKUP($A570,miplib3!$A$5:$A$10000,1,0))),"miplib3",IF(NOT(ISNA(VLOOKUP($A570,miplib2!$A$5:$A$10000,1,0))),"miplib2",IF(NOT(ISNA(VLOOKUP($A570,coral!$A$5:$A$10000,1,0))),"coral",IF(NOT(ISNA(VLOOKUP($A570,neos!$A$5:$A$10000,1,0))),"neos","COULD NOT FIND")))))))</f>
        <v>miplib2010</v>
      </c>
      <c r="C570" t="str">
        <f t="shared" si="25"/>
        <v>miplib2010/neos-934278</v>
      </c>
      <c r="D570">
        <f t="shared" ca="1" si="27"/>
        <v>11495</v>
      </c>
      <c r="E570">
        <f t="shared" ca="1" si="27"/>
        <v>23123</v>
      </c>
      <c r="F570" t="e">
        <f>VLOOKUP($A570,cleaning_log!$A$1:$ZZ$9791,MATCH(F$5,cleaning_log!$A$2:$ZZ$2,0),0)</f>
        <v>#N/A</v>
      </c>
      <c r="G570" t="e">
        <f>VLOOKUP($A570,cleaning_log!$A$1:$ZZ$9791,MATCH(G$5,cleaning_log!$A$2:$ZZ$2,0),0)</f>
        <v>#N/A</v>
      </c>
      <c r="H570">
        <f t="shared" ca="1" si="26"/>
        <v>260</v>
      </c>
      <c r="I570" t="e">
        <f>VLOOKUP($A570,cleaning_log!$A$1:$ZZ$9791,MATCH(I$5,cleaning_log!$A$2:$ZZ$2,0),0)</f>
        <v>#N/A</v>
      </c>
      <c r="J570" t="e">
        <f>VLOOKUP($A570,cleaning_log!$A$1:$ZZ$9791,MATCH(J$5,cleaning_log!$A$2:$ZZ$2,0),0)</f>
        <v>#N/A</v>
      </c>
    </row>
    <row r="571" spans="1:10" hidden="1" x14ac:dyDescent="0.2">
      <c r="A571" s="19" t="s">
        <v>4634</v>
      </c>
      <c r="B571" t="str">
        <f>IF(NOT(ISNA(VLOOKUP($A571,miplib2017!$A$5:$A$10000,1,0))),"miplib2017",IF(NOT(ISNA(VLOOKUP($A571,miplib2010!$A$5:$A$10000,1,0))),"miplib2010",IF(NOT(ISNA(VLOOKUP($A571,miplib2003!$A$5:$A$10000,1,0))),"miplib2003",IF(NOT(ISNA(VLOOKUP($A571,miplib3!$A$5:$A$10000,1,0))),"miplib3",IF(NOT(ISNA(VLOOKUP($A571,miplib2!$A$5:$A$10000,1,0))),"miplib2",IF(NOT(ISNA(VLOOKUP($A571,coral!$A$5:$A$10000,1,0))),"coral",IF(NOT(ISNA(VLOOKUP($A571,neos!$A$5:$A$10000,1,0))),"neos","COULD NOT FIND")))))))</f>
        <v>coral</v>
      </c>
      <c r="C571" t="str">
        <f t="shared" si="25"/>
        <v>coral/neos-934441</v>
      </c>
      <c r="D571">
        <f t="shared" ca="1" si="27"/>
        <v>11691</v>
      </c>
      <c r="E571">
        <f t="shared" ca="1" si="27"/>
        <v>23362</v>
      </c>
      <c r="F571" t="e">
        <f>VLOOKUP($A571,cleaning_log!$A$1:$ZZ$9791,MATCH(F$5,cleaning_log!$A$2:$ZZ$2,0),0)</f>
        <v>#N/A</v>
      </c>
      <c r="G571" t="e">
        <f>VLOOKUP($A571,cleaning_log!$A$1:$ZZ$9791,MATCH(G$5,cleaning_log!$A$2:$ZZ$2,0),0)</f>
        <v>#N/A</v>
      </c>
      <c r="H571" t="str">
        <f t="shared" ca="1" si="26"/>
        <v>?</v>
      </c>
      <c r="I571" t="e">
        <f>VLOOKUP($A571,cleaning_log!$A$1:$ZZ$9791,MATCH(I$5,cleaning_log!$A$2:$ZZ$2,0),0)</f>
        <v>#N/A</v>
      </c>
      <c r="J571" t="e">
        <f>VLOOKUP($A571,cleaning_log!$A$1:$ZZ$9791,MATCH(J$5,cleaning_log!$A$2:$ZZ$2,0),0)</f>
        <v>#N/A</v>
      </c>
    </row>
    <row r="572" spans="1:10" x14ac:dyDescent="0.2">
      <c r="A572" s="19" t="s">
        <v>4635</v>
      </c>
      <c r="B572" t="str">
        <f>IF(NOT(ISNA(VLOOKUP($A572,miplib2017!$A$5:$A$10000,1,0))),"miplib2017",IF(NOT(ISNA(VLOOKUP($A572,miplib2010!$A$5:$A$10000,1,0))),"miplib2010",IF(NOT(ISNA(VLOOKUP($A572,miplib2003!$A$5:$A$10000,1,0))),"miplib2003",IF(NOT(ISNA(VLOOKUP($A572,miplib3!$A$5:$A$10000,1,0))),"miplib3",IF(NOT(ISNA(VLOOKUP($A572,miplib2!$A$5:$A$10000,1,0))),"miplib2",IF(NOT(ISNA(VLOOKUP($A572,coral!$A$5:$A$10000,1,0))),"coral",IF(NOT(ISNA(VLOOKUP($A572,neos!$A$5:$A$10000,1,0))),"neos","COULD NOT FIND")))))))</f>
        <v>coral</v>
      </c>
      <c r="C572" t="str">
        <f t="shared" si="25"/>
        <v>coral/neos-934531</v>
      </c>
      <c r="D572">
        <f t="shared" ca="1" si="27"/>
        <v>47078</v>
      </c>
      <c r="E572">
        <f t="shared" ca="1" si="27"/>
        <v>1082</v>
      </c>
      <c r="F572" t="e">
        <f>VLOOKUP($A572,cleaning_log!$A$1:$ZZ$9791,MATCH(F$5,cleaning_log!$A$2:$ZZ$2,0),0)</f>
        <v>#N/A</v>
      </c>
      <c r="G572" t="e">
        <f>VLOOKUP($A572,cleaning_log!$A$1:$ZZ$9791,MATCH(G$5,cleaning_log!$A$2:$ZZ$2,0),0)</f>
        <v>#N/A</v>
      </c>
      <c r="H572">
        <f t="shared" ca="1" si="26"/>
        <v>6</v>
      </c>
      <c r="I572" t="e">
        <f>VLOOKUP($A572,cleaning_log!$A$1:$ZZ$9791,MATCH(I$5,cleaning_log!$A$2:$ZZ$2,0),0)</f>
        <v>#N/A</v>
      </c>
      <c r="J572" t="e">
        <f>VLOOKUP($A572,cleaning_log!$A$1:$ZZ$9791,MATCH(J$5,cleaning_log!$A$2:$ZZ$2,0),0)</f>
        <v>#N/A</v>
      </c>
    </row>
    <row r="573" spans="1:10" hidden="1" x14ac:dyDescent="0.2">
      <c r="A573" s="19" t="s">
        <v>4636</v>
      </c>
      <c r="B573" t="str">
        <f>IF(NOT(ISNA(VLOOKUP($A573,miplib2017!$A$5:$A$10000,1,0))),"miplib2017",IF(NOT(ISNA(VLOOKUP($A573,miplib2010!$A$5:$A$10000,1,0))),"miplib2010",IF(NOT(ISNA(VLOOKUP($A573,miplib2003!$A$5:$A$10000,1,0))),"miplib2003",IF(NOT(ISNA(VLOOKUP($A573,miplib3!$A$5:$A$10000,1,0))),"miplib3",IF(NOT(ISNA(VLOOKUP($A573,miplib2!$A$5:$A$10000,1,0))),"miplib2",IF(NOT(ISNA(VLOOKUP($A573,coral!$A$5:$A$10000,1,0))),"coral",IF(NOT(ISNA(VLOOKUP($A573,neos!$A$5:$A$10000,1,0))),"neos","COULD NOT FIND")))))))</f>
        <v>coral</v>
      </c>
      <c r="C573" t="str">
        <f t="shared" si="25"/>
        <v>coral/neos-935234</v>
      </c>
      <c r="D573">
        <f t="shared" ca="1" si="27"/>
        <v>9568</v>
      </c>
      <c r="E573">
        <f t="shared" ca="1" si="27"/>
        <v>10309</v>
      </c>
      <c r="F573" t="e">
        <f>VLOOKUP($A573,cleaning_log!$A$1:$ZZ$9791,MATCH(F$5,cleaning_log!$A$2:$ZZ$2,0),0)</f>
        <v>#N/A</v>
      </c>
      <c r="G573" t="e">
        <f>VLOOKUP($A573,cleaning_log!$A$1:$ZZ$9791,MATCH(G$5,cleaning_log!$A$2:$ZZ$2,0),0)</f>
        <v>#N/A</v>
      </c>
      <c r="H573" t="str">
        <f t="shared" ca="1" si="26"/>
        <v>?</v>
      </c>
      <c r="I573" t="e">
        <f>VLOOKUP($A573,cleaning_log!$A$1:$ZZ$9791,MATCH(I$5,cleaning_log!$A$2:$ZZ$2,0),0)</f>
        <v>#N/A</v>
      </c>
      <c r="J573" t="e">
        <f>VLOOKUP($A573,cleaning_log!$A$1:$ZZ$9791,MATCH(J$5,cleaning_log!$A$2:$ZZ$2,0),0)</f>
        <v>#N/A</v>
      </c>
    </row>
    <row r="574" spans="1:10" hidden="1" x14ac:dyDescent="0.2">
      <c r="A574" s="19" t="s">
        <v>4637</v>
      </c>
      <c r="B574" t="str">
        <f>IF(NOT(ISNA(VLOOKUP($A574,miplib2017!$A$5:$A$10000,1,0))),"miplib2017",IF(NOT(ISNA(VLOOKUP($A574,miplib2010!$A$5:$A$10000,1,0))),"miplib2010",IF(NOT(ISNA(VLOOKUP($A574,miplib2003!$A$5:$A$10000,1,0))),"miplib2003",IF(NOT(ISNA(VLOOKUP($A574,miplib3!$A$5:$A$10000,1,0))),"miplib3",IF(NOT(ISNA(VLOOKUP($A574,miplib2!$A$5:$A$10000,1,0))),"miplib2",IF(NOT(ISNA(VLOOKUP($A574,coral!$A$5:$A$10000,1,0))),"coral",IF(NOT(ISNA(VLOOKUP($A574,neos!$A$5:$A$10000,1,0))),"neos","COULD NOT FIND")))))))</f>
        <v>coral</v>
      </c>
      <c r="C574" t="str">
        <f t="shared" si="25"/>
        <v>coral/neos-935348</v>
      </c>
      <c r="D574">
        <f t="shared" ca="1" si="27"/>
        <v>7859</v>
      </c>
      <c r="E574">
        <f t="shared" ca="1" si="27"/>
        <v>10301</v>
      </c>
      <c r="F574" t="e">
        <f>VLOOKUP($A574,cleaning_log!$A$1:$ZZ$9791,MATCH(F$5,cleaning_log!$A$2:$ZZ$2,0),0)</f>
        <v>#N/A</v>
      </c>
      <c r="G574" t="e">
        <f>VLOOKUP($A574,cleaning_log!$A$1:$ZZ$9791,MATCH(G$5,cleaning_log!$A$2:$ZZ$2,0),0)</f>
        <v>#N/A</v>
      </c>
      <c r="H574" t="str">
        <f t="shared" ca="1" si="26"/>
        <v>?</v>
      </c>
      <c r="I574" t="e">
        <f>VLOOKUP($A574,cleaning_log!$A$1:$ZZ$9791,MATCH(I$5,cleaning_log!$A$2:$ZZ$2,0),0)</f>
        <v>#N/A</v>
      </c>
      <c r="J574" t="e">
        <f>VLOOKUP($A574,cleaning_log!$A$1:$ZZ$9791,MATCH(J$5,cleaning_log!$A$2:$ZZ$2,0),0)</f>
        <v>#N/A</v>
      </c>
    </row>
    <row r="575" spans="1:10" hidden="1" x14ac:dyDescent="0.2">
      <c r="A575" s="19" t="s">
        <v>4638</v>
      </c>
      <c r="B575" t="str">
        <f>IF(NOT(ISNA(VLOOKUP($A575,miplib2017!$A$5:$A$10000,1,0))),"miplib2017",IF(NOT(ISNA(VLOOKUP($A575,miplib2010!$A$5:$A$10000,1,0))),"miplib2010",IF(NOT(ISNA(VLOOKUP($A575,miplib2003!$A$5:$A$10000,1,0))),"miplib2003",IF(NOT(ISNA(VLOOKUP($A575,miplib3!$A$5:$A$10000,1,0))),"miplib3",IF(NOT(ISNA(VLOOKUP($A575,miplib2!$A$5:$A$10000,1,0))),"miplib2",IF(NOT(ISNA(VLOOKUP($A575,coral!$A$5:$A$10000,1,0))),"coral",IF(NOT(ISNA(VLOOKUP($A575,neos!$A$5:$A$10000,1,0))),"neos","COULD NOT FIND")))))))</f>
        <v>coral</v>
      </c>
      <c r="C575" t="str">
        <f t="shared" si="25"/>
        <v>coral/neos-935496</v>
      </c>
      <c r="D575">
        <f t="shared" ca="1" si="27"/>
        <v>2890</v>
      </c>
      <c r="E575">
        <f t="shared" ca="1" si="27"/>
        <v>2820</v>
      </c>
      <c r="F575" t="e">
        <f>VLOOKUP($A575,cleaning_log!$A$1:$ZZ$9791,MATCH(F$5,cleaning_log!$A$2:$ZZ$2,0),0)</f>
        <v>#N/A</v>
      </c>
      <c r="G575" t="e">
        <f>VLOOKUP($A575,cleaning_log!$A$1:$ZZ$9791,MATCH(G$5,cleaning_log!$A$2:$ZZ$2,0),0)</f>
        <v>#N/A</v>
      </c>
      <c r="H575" t="str">
        <f t="shared" ca="1" si="26"/>
        <v>?</v>
      </c>
      <c r="I575" t="e">
        <f>VLOOKUP($A575,cleaning_log!$A$1:$ZZ$9791,MATCH(I$5,cleaning_log!$A$2:$ZZ$2,0),0)</f>
        <v>#N/A</v>
      </c>
      <c r="J575" t="e">
        <f>VLOOKUP($A575,cleaning_log!$A$1:$ZZ$9791,MATCH(J$5,cleaning_log!$A$2:$ZZ$2,0),0)</f>
        <v>#N/A</v>
      </c>
    </row>
    <row r="576" spans="1:10" x14ac:dyDescent="0.2">
      <c r="A576" t="s">
        <v>4209</v>
      </c>
      <c r="B576" t="str">
        <f>IF(NOT(ISNA(VLOOKUP($A576,miplib2017!$A$5:$A$10000,1,0))),"miplib2017",IF(NOT(ISNA(VLOOKUP($A576,miplib2010!$A$5:$A$10000,1,0))),"miplib2010",IF(NOT(ISNA(VLOOKUP($A576,miplib2003!$A$5:$A$10000,1,0))),"miplib2003",IF(NOT(ISNA(VLOOKUP($A576,miplib3!$A$5:$A$10000,1,0))),"miplib3",IF(NOT(ISNA(VLOOKUP($A576,miplib2!$A$5:$A$10000,1,0))),"miplib2",IF(NOT(ISNA(VLOOKUP($A576,coral!$A$5:$A$10000,1,0))),"coral",IF(NOT(ISNA(VLOOKUP($A576,neos!$A$5:$A$10000,1,0))),"neos","COULD NOT FIND")))))))</f>
        <v>miplib2010</v>
      </c>
      <c r="C576" t="str">
        <f t="shared" si="25"/>
        <v>miplib2010/neos-935627</v>
      </c>
      <c r="D576">
        <f t="shared" ca="1" si="27"/>
        <v>7859</v>
      </c>
      <c r="E576">
        <f t="shared" ca="1" si="27"/>
        <v>10301</v>
      </c>
      <c r="F576" t="e">
        <f>VLOOKUP($A576,cleaning_log!$A$1:$ZZ$9791,MATCH(F$5,cleaning_log!$A$2:$ZZ$2,0),0)</f>
        <v>#N/A</v>
      </c>
      <c r="G576" t="e">
        <f>VLOOKUP($A576,cleaning_log!$A$1:$ZZ$9791,MATCH(G$5,cleaning_log!$A$2:$ZZ$2,0),0)</f>
        <v>#N/A</v>
      </c>
      <c r="H576">
        <f t="shared" ca="1" si="26"/>
        <v>2598</v>
      </c>
      <c r="I576" t="e">
        <f>VLOOKUP($A576,cleaning_log!$A$1:$ZZ$9791,MATCH(I$5,cleaning_log!$A$2:$ZZ$2,0),0)</f>
        <v>#N/A</v>
      </c>
      <c r="J576" t="e">
        <f>VLOOKUP($A576,cleaning_log!$A$1:$ZZ$9791,MATCH(J$5,cleaning_log!$A$2:$ZZ$2,0),0)</f>
        <v>#N/A</v>
      </c>
    </row>
    <row r="577" spans="1:10" hidden="1" x14ac:dyDescent="0.2">
      <c r="A577" s="19" t="s">
        <v>4639</v>
      </c>
      <c r="B577" t="str">
        <f>IF(NOT(ISNA(VLOOKUP($A577,miplib2017!$A$5:$A$10000,1,0))),"miplib2017",IF(NOT(ISNA(VLOOKUP($A577,miplib2010!$A$5:$A$10000,1,0))),"miplib2010",IF(NOT(ISNA(VLOOKUP($A577,miplib2003!$A$5:$A$10000,1,0))),"miplib2003",IF(NOT(ISNA(VLOOKUP($A577,miplib3!$A$5:$A$10000,1,0))),"miplib3",IF(NOT(ISNA(VLOOKUP($A577,miplib2!$A$5:$A$10000,1,0))),"miplib2",IF(NOT(ISNA(VLOOKUP($A577,coral!$A$5:$A$10000,1,0))),"coral",IF(NOT(ISNA(VLOOKUP($A577,neos!$A$5:$A$10000,1,0))),"neos","COULD NOT FIND")))))))</f>
        <v>coral</v>
      </c>
      <c r="C577" t="str">
        <f t="shared" si="25"/>
        <v>coral/neos-935674</v>
      </c>
      <c r="D577">
        <f t="shared" ca="1" si="27"/>
        <v>2890</v>
      </c>
      <c r="E577">
        <f t="shared" ca="1" si="27"/>
        <v>3108</v>
      </c>
      <c r="F577" t="e">
        <f>VLOOKUP($A577,cleaning_log!$A$1:$ZZ$9791,MATCH(F$5,cleaning_log!$A$2:$ZZ$2,0),0)</f>
        <v>#N/A</v>
      </c>
      <c r="G577" t="e">
        <f>VLOOKUP($A577,cleaning_log!$A$1:$ZZ$9791,MATCH(G$5,cleaning_log!$A$2:$ZZ$2,0),0)</f>
        <v>#N/A</v>
      </c>
      <c r="H577" t="str">
        <f t="shared" ca="1" si="26"/>
        <v>?</v>
      </c>
      <c r="I577" t="e">
        <f>VLOOKUP($A577,cleaning_log!$A$1:$ZZ$9791,MATCH(I$5,cleaning_log!$A$2:$ZZ$2,0),0)</f>
        <v>#N/A</v>
      </c>
      <c r="J577" t="e">
        <f>VLOOKUP($A577,cleaning_log!$A$1:$ZZ$9791,MATCH(J$5,cleaning_log!$A$2:$ZZ$2,0),0)</f>
        <v>#N/A</v>
      </c>
    </row>
    <row r="578" spans="1:10" x14ac:dyDescent="0.2">
      <c r="A578" t="s">
        <v>4210</v>
      </c>
      <c r="B578" t="str">
        <f>IF(NOT(ISNA(VLOOKUP($A578,miplib2017!$A$5:$A$10000,1,0))),"miplib2017",IF(NOT(ISNA(VLOOKUP($A578,miplib2010!$A$5:$A$10000,1,0))),"miplib2010",IF(NOT(ISNA(VLOOKUP($A578,miplib2003!$A$5:$A$10000,1,0))),"miplib2003",IF(NOT(ISNA(VLOOKUP($A578,miplib3!$A$5:$A$10000,1,0))),"miplib3",IF(NOT(ISNA(VLOOKUP($A578,miplib2!$A$5:$A$10000,1,0))),"miplib2",IF(NOT(ISNA(VLOOKUP($A578,coral!$A$5:$A$10000,1,0))),"coral",IF(NOT(ISNA(VLOOKUP($A578,neos!$A$5:$A$10000,1,0))),"neos","COULD NOT FIND")))))))</f>
        <v>miplib2010</v>
      </c>
      <c r="C578" t="str">
        <f t="shared" si="25"/>
        <v>miplib2010/neos-935769</v>
      </c>
      <c r="D578">
        <f t="shared" ca="1" si="27"/>
        <v>6741</v>
      </c>
      <c r="E578">
        <f t="shared" ca="1" si="27"/>
        <v>9799</v>
      </c>
      <c r="F578" t="e">
        <f>VLOOKUP($A578,cleaning_log!$A$1:$ZZ$9791,MATCH(F$5,cleaning_log!$A$2:$ZZ$2,0),0)</f>
        <v>#N/A</v>
      </c>
      <c r="G578" t="e">
        <f>VLOOKUP($A578,cleaning_log!$A$1:$ZZ$9791,MATCH(G$5,cleaning_log!$A$2:$ZZ$2,0),0)</f>
        <v>#N/A</v>
      </c>
      <c r="H578">
        <f t="shared" ca="1" si="26"/>
        <v>3010</v>
      </c>
      <c r="I578" t="e">
        <f>VLOOKUP($A578,cleaning_log!$A$1:$ZZ$9791,MATCH(I$5,cleaning_log!$A$2:$ZZ$2,0),0)</f>
        <v>#N/A</v>
      </c>
      <c r="J578" t="e">
        <f>VLOOKUP($A578,cleaning_log!$A$1:$ZZ$9791,MATCH(J$5,cleaning_log!$A$2:$ZZ$2,0),0)</f>
        <v>#N/A</v>
      </c>
    </row>
    <row r="579" spans="1:10" hidden="1" x14ac:dyDescent="0.2">
      <c r="A579" s="19" t="s">
        <v>4640</v>
      </c>
      <c r="B579" t="str">
        <f>IF(NOT(ISNA(VLOOKUP($A579,miplib2017!$A$5:$A$10000,1,0))),"miplib2017",IF(NOT(ISNA(VLOOKUP($A579,miplib2010!$A$5:$A$10000,1,0))),"miplib2010",IF(NOT(ISNA(VLOOKUP($A579,miplib2003!$A$5:$A$10000,1,0))),"miplib2003",IF(NOT(ISNA(VLOOKUP($A579,miplib3!$A$5:$A$10000,1,0))),"miplib3",IF(NOT(ISNA(VLOOKUP($A579,miplib2!$A$5:$A$10000,1,0))),"miplib2",IF(NOT(ISNA(VLOOKUP($A579,coral!$A$5:$A$10000,1,0))),"coral",IF(NOT(ISNA(VLOOKUP($A579,neos!$A$5:$A$10000,1,0))),"neos","COULD NOT FIND")))))))</f>
        <v>coral</v>
      </c>
      <c r="C579" t="str">
        <f t="shared" si="25"/>
        <v>coral/neos-936660</v>
      </c>
      <c r="D579">
        <f t="shared" ca="1" si="27"/>
        <v>7311</v>
      </c>
      <c r="E579">
        <f t="shared" ca="1" si="27"/>
        <v>10019</v>
      </c>
      <c r="F579" t="e">
        <f>VLOOKUP($A579,cleaning_log!$A$1:$ZZ$9791,MATCH(F$5,cleaning_log!$A$2:$ZZ$2,0),0)</f>
        <v>#N/A</v>
      </c>
      <c r="G579" t="e">
        <f>VLOOKUP($A579,cleaning_log!$A$1:$ZZ$9791,MATCH(G$5,cleaning_log!$A$2:$ZZ$2,0),0)</f>
        <v>#N/A</v>
      </c>
      <c r="H579" t="str">
        <f t="shared" ca="1" si="26"/>
        <v>?</v>
      </c>
      <c r="I579" t="e">
        <f>VLOOKUP($A579,cleaning_log!$A$1:$ZZ$9791,MATCH(I$5,cleaning_log!$A$2:$ZZ$2,0),0)</f>
        <v>#N/A</v>
      </c>
      <c r="J579" t="e">
        <f>VLOOKUP($A579,cleaning_log!$A$1:$ZZ$9791,MATCH(J$5,cleaning_log!$A$2:$ZZ$2,0),0)</f>
        <v>#N/A</v>
      </c>
    </row>
    <row r="580" spans="1:10" hidden="1" x14ac:dyDescent="0.2">
      <c r="A580" s="19" t="s">
        <v>4641</v>
      </c>
      <c r="B580" t="str">
        <f>IF(NOT(ISNA(VLOOKUP($A580,miplib2017!$A$5:$A$10000,1,0))),"miplib2017",IF(NOT(ISNA(VLOOKUP($A580,miplib2010!$A$5:$A$10000,1,0))),"miplib2010",IF(NOT(ISNA(VLOOKUP($A580,miplib2003!$A$5:$A$10000,1,0))),"miplib2003",IF(NOT(ISNA(VLOOKUP($A580,miplib3!$A$5:$A$10000,1,0))),"miplib3",IF(NOT(ISNA(VLOOKUP($A580,miplib2!$A$5:$A$10000,1,0))),"miplib2",IF(NOT(ISNA(VLOOKUP($A580,coral!$A$5:$A$10000,1,0))),"coral",IF(NOT(ISNA(VLOOKUP($A580,neos!$A$5:$A$10000,1,0))),"neos","COULD NOT FIND")))))))</f>
        <v>coral</v>
      </c>
      <c r="C580" t="str">
        <f t="shared" si="25"/>
        <v>coral/neos-937446</v>
      </c>
      <c r="D580">
        <f t="shared" ca="1" si="27"/>
        <v>8176</v>
      </c>
      <c r="E580">
        <f t="shared" ca="1" si="27"/>
        <v>11341</v>
      </c>
      <c r="F580" t="e">
        <f>VLOOKUP($A580,cleaning_log!$A$1:$ZZ$9791,MATCH(F$5,cleaning_log!$A$2:$ZZ$2,0),0)</f>
        <v>#N/A</v>
      </c>
      <c r="G580" t="e">
        <f>VLOOKUP($A580,cleaning_log!$A$1:$ZZ$9791,MATCH(G$5,cleaning_log!$A$2:$ZZ$2,0),0)</f>
        <v>#N/A</v>
      </c>
      <c r="H580" t="str">
        <f t="shared" ca="1" si="26"/>
        <v>?</v>
      </c>
      <c r="I580" t="e">
        <f>VLOOKUP($A580,cleaning_log!$A$1:$ZZ$9791,MATCH(I$5,cleaning_log!$A$2:$ZZ$2,0),0)</f>
        <v>#N/A</v>
      </c>
      <c r="J580" t="e">
        <f>VLOOKUP($A580,cleaning_log!$A$1:$ZZ$9791,MATCH(J$5,cleaning_log!$A$2:$ZZ$2,0),0)</f>
        <v>#N/A</v>
      </c>
    </row>
    <row r="581" spans="1:10" x14ac:dyDescent="0.2">
      <c r="A581" t="s">
        <v>4211</v>
      </c>
      <c r="B581" t="str">
        <f>IF(NOT(ISNA(VLOOKUP($A581,miplib2017!$A$5:$A$10000,1,0))),"miplib2017",IF(NOT(ISNA(VLOOKUP($A581,miplib2010!$A$5:$A$10000,1,0))),"miplib2010",IF(NOT(ISNA(VLOOKUP($A581,miplib2003!$A$5:$A$10000,1,0))),"miplib2003",IF(NOT(ISNA(VLOOKUP($A581,miplib3!$A$5:$A$10000,1,0))),"miplib3",IF(NOT(ISNA(VLOOKUP($A581,miplib2!$A$5:$A$10000,1,0))),"miplib2",IF(NOT(ISNA(VLOOKUP($A581,coral!$A$5:$A$10000,1,0))),"coral",IF(NOT(ISNA(VLOOKUP($A581,neos!$A$5:$A$10000,1,0))),"neos","COULD NOT FIND")))))))</f>
        <v>miplib2010</v>
      </c>
      <c r="C581" t="str">
        <f t="shared" si="25"/>
        <v>miplib2010/neos-937511</v>
      </c>
      <c r="D581">
        <f t="shared" ca="1" si="27"/>
        <v>8158</v>
      </c>
      <c r="E581">
        <f t="shared" ca="1" si="27"/>
        <v>11332</v>
      </c>
      <c r="F581" t="e">
        <f>VLOOKUP($A581,cleaning_log!$A$1:$ZZ$9791,MATCH(F$5,cleaning_log!$A$2:$ZZ$2,0),0)</f>
        <v>#N/A</v>
      </c>
      <c r="G581" t="e">
        <f>VLOOKUP($A581,cleaning_log!$A$1:$ZZ$9791,MATCH(G$5,cleaning_log!$A$2:$ZZ$2,0),0)</f>
        <v>#N/A</v>
      </c>
      <c r="H581">
        <f t="shared" ca="1" si="26"/>
        <v>3510</v>
      </c>
      <c r="I581" t="e">
        <f>VLOOKUP($A581,cleaning_log!$A$1:$ZZ$9791,MATCH(I$5,cleaning_log!$A$2:$ZZ$2,0),0)</f>
        <v>#N/A</v>
      </c>
      <c r="J581" t="e">
        <f>VLOOKUP($A581,cleaning_log!$A$1:$ZZ$9791,MATCH(J$5,cleaning_log!$A$2:$ZZ$2,0),0)</f>
        <v>#N/A</v>
      </c>
    </row>
    <row r="582" spans="1:10" hidden="1" x14ac:dyDescent="0.2">
      <c r="A582" t="s">
        <v>4212</v>
      </c>
      <c r="B582" t="str">
        <f>IF(NOT(ISNA(VLOOKUP($A582,miplib2017!$A$5:$A$10000,1,0))),"miplib2017",IF(NOT(ISNA(VLOOKUP($A582,miplib2010!$A$5:$A$10000,1,0))),"miplib2010",IF(NOT(ISNA(VLOOKUP($A582,miplib2003!$A$5:$A$10000,1,0))),"miplib2003",IF(NOT(ISNA(VLOOKUP($A582,miplib3!$A$5:$A$10000,1,0))),"miplib3",IF(NOT(ISNA(VLOOKUP($A582,miplib2!$A$5:$A$10000,1,0))),"miplib2",IF(NOT(ISNA(VLOOKUP($A582,coral!$A$5:$A$10000,1,0))),"coral",IF(NOT(ISNA(VLOOKUP($A582,neos!$A$5:$A$10000,1,0))),"neos","COULD NOT FIND")))))))</f>
        <v>miplib2010</v>
      </c>
      <c r="C582" t="str">
        <f t="shared" ref="C582:C645" si="28">B582&amp;"/"&amp;A582</f>
        <v>miplib2010/neos-937815</v>
      </c>
      <c r="D582">
        <f t="shared" ca="1" si="27"/>
        <v>9251</v>
      </c>
      <c r="E582">
        <f t="shared" ca="1" si="27"/>
        <v>11646</v>
      </c>
      <c r="F582" t="e">
        <f>VLOOKUP($A582,cleaning_log!$A$1:$ZZ$9791,MATCH(F$5,cleaning_log!$A$2:$ZZ$2,0),0)</f>
        <v>#N/A</v>
      </c>
      <c r="G582" t="e">
        <f>VLOOKUP($A582,cleaning_log!$A$1:$ZZ$9791,MATCH(G$5,cleaning_log!$A$2:$ZZ$2,0),0)</f>
        <v>#N/A</v>
      </c>
      <c r="H582" t="str">
        <f t="shared" ref="H582:H645" ca="1" si="29">VLOOKUP($A582,INDIRECT("'"&amp;$B582&amp;"'!"&amp;"$A$5:$Z$1000"),MATCH(H$5,INDIRECT("'"&amp;$B582&amp;"'!$A$4:$Z$4"),0),0)</f>
        <v>?</v>
      </c>
      <c r="I582" t="e">
        <f>VLOOKUP($A582,cleaning_log!$A$1:$ZZ$9791,MATCH(I$5,cleaning_log!$A$2:$ZZ$2,0),0)</f>
        <v>#N/A</v>
      </c>
      <c r="J582" t="e">
        <f>VLOOKUP($A582,cleaning_log!$A$1:$ZZ$9791,MATCH(J$5,cleaning_log!$A$2:$ZZ$2,0),0)</f>
        <v>#N/A</v>
      </c>
    </row>
    <row r="583" spans="1:10" x14ac:dyDescent="0.2">
      <c r="A583" t="s">
        <v>4213</v>
      </c>
      <c r="B583" t="str">
        <f>IF(NOT(ISNA(VLOOKUP($A583,miplib2017!$A$5:$A$10000,1,0))),"miplib2017",IF(NOT(ISNA(VLOOKUP($A583,miplib2010!$A$5:$A$10000,1,0))),"miplib2010",IF(NOT(ISNA(VLOOKUP($A583,miplib2003!$A$5:$A$10000,1,0))),"miplib2003",IF(NOT(ISNA(VLOOKUP($A583,miplib3!$A$5:$A$10000,1,0))),"miplib3",IF(NOT(ISNA(VLOOKUP($A583,miplib2!$A$5:$A$10000,1,0))),"miplib2",IF(NOT(ISNA(VLOOKUP($A583,coral!$A$5:$A$10000,1,0))),"coral",IF(NOT(ISNA(VLOOKUP($A583,neos!$A$5:$A$10000,1,0))),"neos","COULD NOT FIND")))))))</f>
        <v>miplib2010</v>
      </c>
      <c r="C583" t="str">
        <f t="shared" si="28"/>
        <v>miplib2010/neos-941262</v>
      </c>
      <c r="D583">
        <f t="shared" ca="1" si="27"/>
        <v>6703</v>
      </c>
      <c r="E583">
        <f t="shared" ca="1" si="27"/>
        <v>9480</v>
      </c>
      <c r="F583" t="e">
        <f>VLOOKUP($A583,cleaning_log!$A$1:$ZZ$9791,MATCH(F$5,cleaning_log!$A$2:$ZZ$2,0),0)</f>
        <v>#N/A</v>
      </c>
      <c r="G583" t="e">
        <f>VLOOKUP($A583,cleaning_log!$A$1:$ZZ$9791,MATCH(G$5,cleaning_log!$A$2:$ZZ$2,0),0)</f>
        <v>#N/A</v>
      </c>
      <c r="H583">
        <f t="shared" ca="1" si="29"/>
        <v>2791</v>
      </c>
      <c r="I583" t="e">
        <f>VLOOKUP($A583,cleaning_log!$A$1:$ZZ$9791,MATCH(I$5,cleaning_log!$A$2:$ZZ$2,0),0)</f>
        <v>#N/A</v>
      </c>
      <c r="J583" t="e">
        <f>VLOOKUP($A583,cleaning_log!$A$1:$ZZ$9791,MATCH(J$5,cleaning_log!$A$2:$ZZ$2,0),0)</f>
        <v>#N/A</v>
      </c>
    </row>
    <row r="584" spans="1:10" x14ac:dyDescent="0.2">
      <c r="A584" t="s">
        <v>4214</v>
      </c>
      <c r="B584" t="str">
        <f>IF(NOT(ISNA(VLOOKUP($A584,miplib2017!$A$5:$A$10000,1,0))),"miplib2017",IF(NOT(ISNA(VLOOKUP($A584,miplib2010!$A$5:$A$10000,1,0))),"miplib2010",IF(NOT(ISNA(VLOOKUP($A584,miplib2003!$A$5:$A$10000,1,0))),"miplib2003",IF(NOT(ISNA(VLOOKUP($A584,miplib3!$A$5:$A$10000,1,0))),"miplib3",IF(NOT(ISNA(VLOOKUP($A584,miplib2!$A$5:$A$10000,1,0))),"miplib2",IF(NOT(ISNA(VLOOKUP($A584,coral!$A$5:$A$10000,1,0))),"coral",IF(NOT(ISNA(VLOOKUP($A584,neos!$A$5:$A$10000,1,0))),"neos","COULD NOT FIND")))))))</f>
        <v>miplib2010</v>
      </c>
      <c r="C584" t="str">
        <f t="shared" si="28"/>
        <v>miplib2010/neos-941313</v>
      </c>
      <c r="D584">
        <f t="shared" ca="1" si="27"/>
        <v>13189</v>
      </c>
      <c r="E584">
        <f t="shared" ca="1" si="27"/>
        <v>167910</v>
      </c>
      <c r="F584" t="e">
        <f>VLOOKUP($A584,cleaning_log!$A$1:$ZZ$9791,MATCH(F$5,cleaning_log!$A$2:$ZZ$2,0),0)</f>
        <v>#N/A</v>
      </c>
      <c r="G584" t="e">
        <f>VLOOKUP($A584,cleaning_log!$A$1:$ZZ$9791,MATCH(G$5,cleaning_log!$A$2:$ZZ$2,0),0)</f>
        <v>#N/A</v>
      </c>
      <c r="H584">
        <f t="shared" ca="1" si="29"/>
        <v>9361</v>
      </c>
      <c r="I584" t="e">
        <f>VLOOKUP($A584,cleaning_log!$A$1:$ZZ$9791,MATCH(I$5,cleaning_log!$A$2:$ZZ$2,0),0)</f>
        <v>#N/A</v>
      </c>
      <c r="J584" t="e">
        <f>VLOOKUP($A584,cleaning_log!$A$1:$ZZ$9791,MATCH(J$5,cleaning_log!$A$2:$ZZ$2,0),0)</f>
        <v>#N/A</v>
      </c>
    </row>
    <row r="585" spans="1:10" x14ac:dyDescent="0.2">
      <c r="A585" s="19" t="s">
        <v>4642</v>
      </c>
      <c r="B585" t="str">
        <f>IF(NOT(ISNA(VLOOKUP($A585,miplib2017!$A$5:$A$10000,1,0))),"miplib2017",IF(NOT(ISNA(VLOOKUP($A585,miplib2010!$A$5:$A$10000,1,0))),"miplib2010",IF(NOT(ISNA(VLOOKUP($A585,miplib2003!$A$5:$A$10000,1,0))),"miplib2003",IF(NOT(ISNA(VLOOKUP($A585,miplib3!$A$5:$A$10000,1,0))),"miplib3",IF(NOT(ISNA(VLOOKUP($A585,miplib2!$A$5:$A$10000,1,0))),"miplib2",IF(NOT(ISNA(VLOOKUP($A585,coral!$A$5:$A$10000,1,0))),"coral",IF(NOT(ISNA(VLOOKUP($A585,neos!$A$5:$A$10000,1,0))),"neos","COULD NOT FIND")))))))</f>
        <v>coral</v>
      </c>
      <c r="C585" t="str">
        <f t="shared" si="28"/>
        <v>coral/neos-941698</v>
      </c>
      <c r="D585">
        <f t="shared" ca="1" si="27"/>
        <v>844</v>
      </c>
      <c r="E585">
        <f t="shared" ca="1" si="27"/>
        <v>946</v>
      </c>
      <c r="F585" t="e">
        <f>VLOOKUP($A585,cleaning_log!$A$1:$ZZ$9791,MATCH(F$5,cleaning_log!$A$2:$ZZ$2,0),0)</f>
        <v>#N/A</v>
      </c>
      <c r="G585" t="e">
        <f>VLOOKUP($A585,cleaning_log!$A$1:$ZZ$9791,MATCH(G$5,cleaning_log!$A$2:$ZZ$2,0),0)</f>
        <v>#N/A</v>
      </c>
      <c r="H585">
        <f t="shared" ca="1" si="29"/>
        <v>2</v>
      </c>
      <c r="I585" t="e">
        <f>VLOOKUP($A585,cleaning_log!$A$1:$ZZ$9791,MATCH(I$5,cleaning_log!$A$2:$ZZ$2,0),0)</f>
        <v>#N/A</v>
      </c>
      <c r="J585" t="e">
        <f>VLOOKUP($A585,cleaning_log!$A$1:$ZZ$9791,MATCH(J$5,cleaning_log!$A$2:$ZZ$2,0),0)</f>
        <v>#N/A</v>
      </c>
    </row>
    <row r="586" spans="1:10" hidden="1" x14ac:dyDescent="0.2">
      <c r="A586" s="19" t="s">
        <v>4643</v>
      </c>
      <c r="B586" t="str">
        <f>IF(NOT(ISNA(VLOOKUP($A586,miplib2017!$A$5:$A$10000,1,0))),"miplib2017",IF(NOT(ISNA(VLOOKUP($A586,miplib2010!$A$5:$A$10000,1,0))),"miplib2010",IF(NOT(ISNA(VLOOKUP($A586,miplib2003!$A$5:$A$10000,1,0))),"miplib2003",IF(NOT(ISNA(VLOOKUP($A586,miplib3!$A$5:$A$10000,1,0))),"miplib3",IF(NOT(ISNA(VLOOKUP($A586,miplib2!$A$5:$A$10000,1,0))),"miplib2",IF(NOT(ISNA(VLOOKUP($A586,coral!$A$5:$A$10000,1,0))),"coral",IF(NOT(ISNA(VLOOKUP($A586,neos!$A$5:$A$10000,1,0))),"neos","COULD NOT FIND")))))))</f>
        <v>coral</v>
      </c>
      <c r="C586" t="str">
        <f t="shared" si="28"/>
        <v>coral/neos-941717</v>
      </c>
      <c r="D586">
        <f t="shared" ca="1" si="27"/>
        <v>1092</v>
      </c>
      <c r="E586">
        <f t="shared" ca="1" si="27"/>
        <v>1350</v>
      </c>
      <c r="F586" t="e">
        <f>VLOOKUP($A586,cleaning_log!$A$1:$ZZ$9791,MATCH(F$5,cleaning_log!$A$2:$ZZ$2,0),0)</f>
        <v>#N/A</v>
      </c>
      <c r="G586" t="e">
        <f>VLOOKUP($A586,cleaning_log!$A$1:$ZZ$9791,MATCH(G$5,cleaning_log!$A$2:$ZZ$2,0),0)</f>
        <v>#N/A</v>
      </c>
      <c r="H586" t="str">
        <f t="shared" ca="1" si="29"/>
        <v>?</v>
      </c>
      <c r="I586" t="e">
        <f>VLOOKUP($A586,cleaning_log!$A$1:$ZZ$9791,MATCH(I$5,cleaning_log!$A$2:$ZZ$2,0),0)</f>
        <v>#N/A</v>
      </c>
      <c r="J586" t="e">
        <f>VLOOKUP($A586,cleaning_log!$A$1:$ZZ$9791,MATCH(J$5,cleaning_log!$A$2:$ZZ$2,0),0)</f>
        <v>#N/A</v>
      </c>
    </row>
    <row r="587" spans="1:10" hidden="1" x14ac:dyDescent="0.2">
      <c r="A587" s="19" t="s">
        <v>4644</v>
      </c>
      <c r="B587" t="str">
        <f>IF(NOT(ISNA(VLOOKUP($A587,miplib2017!$A$5:$A$10000,1,0))),"miplib2017",IF(NOT(ISNA(VLOOKUP($A587,miplib2010!$A$5:$A$10000,1,0))),"miplib2010",IF(NOT(ISNA(VLOOKUP($A587,miplib2003!$A$5:$A$10000,1,0))),"miplib2003",IF(NOT(ISNA(VLOOKUP($A587,miplib3!$A$5:$A$10000,1,0))),"miplib3",IF(NOT(ISNA(VLOOKUP($A587,miplib2!$A$5:$A$10000,1,0))),"miplib2",IF(NOT(ISNA(VLOOKUP($A587,coral!$A$5:$A$10000,1,0))),"coral",IF(NOT(ISNA(VLOOKUP($A587,neos!$A$5:$A$10000,1,0))),"neos","COULD NOT FIND")))))))</f>
        <v>coral</v>
      </c>
      <c r="C587" t="str">
        <f t="shared" si="28"/>
        <v>coral/neos-941782</v>
      </c>
      <c r="D587">
        <f t="shared" ca="1" si="27"/>
        <v>968</v>
      </c>
      <c r="E587">
        <f t="shared" ca="1" si="27"/>
        <v>1094</v>
      </c>
      <c r="F587" t="e">
        <f>VLOOKUP($A587,cleaning_log!$A$1:$ZZ$9791,MATCH(F$5,cleaning_log!$A$2:$ZZ$2,0),0)</f>
        <v>#N/A</v>
      </c>
      <c r="G587" t="e">
        <f>VLOOKUP($A587,cleaning_log!$A$1:$ZZ$9791,MATCH(G$5,cleaning_log!$A$2:$ZZ$2,0),0)</f>
        <v>#N/A</v>
      </c>
      <c r="H587" t="str">
        <f t="shared" ca="1" si="29"/>
        <v>?</v>
      </c>
      <c r="I587" t="e">
        <f>VLOOKUP($A587,cleaning_log!$A$1:$ZZ$9791,MATCH(I$5,cleaning_log!$A$2:$ZZ$2,0),0)</f>
        <v>#N/A</v>
      </c>
      <c r="J587" t="e">
        <f>VLOOKUP($A587,cleaning_log!$A$1:$ZZ$9791,MATCH(J$5,cleaning_log!$A$2:$ZZ$2,0),0)</f>
        <v>#N/A</v>
      </c>
    </row>
    <row r="588" spans="1:10" hidden="1" x14ac:dyDescent="0.2">
      <c r="A588" s="19" t="s">
        <v>4645</v>
      </c>
      <c r="B588" t="str">
        <f>IF(NOT(ISNA(VLOOKUP($A588,miplib2017!$A$5:$A$10000,1,0))),"miplib2017",IF(NOT(ISNA(VLOOKUP($A588,miplib2010!$A$5:$A$10000,1,0))),"miplib2010",IF(NOT(ISNA(VLOOKUP($A588,miplib2003!$A$5:$A$10000,1,0))),"miplib2003",IF(NOT(ISNA(VLOOKUP($A588,miplib3!$A$5:$A$10000,1,0))),"miplib3",IF(NOT(ISNA(VLOOKUP($A588,miplib2!$A$5:$A$10000,1,0))),"miplib2",IF(NOT(ISNA(VLOOKUP($A588,coral!$A$5:$A$10000,1,0))),"coral",IF(NOT(ISNA(VLOOKUP($A588,neos!$A$5:$A$10000,1,0))),"neos","COULD NOT FIND")))))))</f>
        <v>coral</v>
      </c>
      <c r="C588" t="str">
        <f t="shared" si="28"/>
        <v>coral/neos-942323</v>
      </c>
      <c r="D588">
        <f t="shared" ca="1" si="27"/>
        <v>754</v>
      </c>
      <c r="E588">
        <f t="shared" ca="1" si="27"/>
        <v>732</v>
      </c>
      <c r="F588" t="e">
        <f>VLOOKUP($A588,cleaning_log!$A$1:$ZZ$9791,MATCH(F$5,cleaning_log!$A$2:$ZZ$2,0),0)</f>
        <v>#N/A</v>
      </c>
      <c r="G588" t="e">
        <f>VLOOKUP($A588,cleaning_log!$A$1:$ZZ$9791,MATCH(G$5,cleaning_log!$A$2:$ZZ$2,0),0)</f>
        <v>#N/A</v>
      </c>
      <c r="H588" t="str">
        <f t="shared" ca="1" si="29"/>
        <v>?</v>
      </c>
      <c r="I588" t="e">
        <f>VLOOKUP($A588,cleaning_log!$A$1:$ZZ$9791,MATCH(I$5,cleaning_log!$A$2:$ZZ$2,0),0)</f>
        <v>#N/A</v>
      </c>
      <c r="J588" t="e">
        <f>VLOOKUP($A588,cleaning_log!$A$1:$ZZ$9791,MATCH(J$5,cleaning_log!$A$2:$ZZ$2,0),0)</f>
        <v>#N/A</v>
      </c>
    </row>
    <row r="589" spans="1:10" hidden="1" x14ac:dyDescent="0.2">
      <c r="A589" t="s">
        <v>3039</v>
      </c>
      <c r="B589" t="str">
        <f>IF(NOT(ISNA(VLOOKUP($A589,miplib2017!$A$5:$A$10000,1,0))),"miplib2017",IF(NOT(ISNA(VLOOKUP($A589,miplib2010!$A$5:$A$10000,1,0))),"miplib2010",IF(NOT(ISNA(VLOOKUP($A589,miplib2003!$A$5:$A$10000,1,0))),"miplib2003",IF(NOT(ISNA(VLOOKUP($A589,miplib3!$A$5:$A$10000,1,0))),"miplib3",IF(NOT(ISNA(VLOOKUP($A589,miplib2!$A$5:$A$10000,1,0))),"miplib2",IF(NOT(ISNA(VLOOKUP($A589,coral!$A$5:$A$10000,1,0))),"coral",IF(NOT(ISNA(VLOOKUP($A589,neos!$A$5:$A$10000,1,0))),"neos","COULD NOT FIND")))))))</f>
        <v>miplib2010</v>
      </c>
      <c r="C589" t="str">
        <f t="shared" si="28"/>
        <v>miplib2010/neos-942830</v>
      </c>
      <c r="D589">
        <f t="shared" ca="1" si="27"/>
        <v>803</v>
      </c>
      <c r="E589">
        <f t="shared" ca="1" si="27"/>
        <v>882</v>
      </c>
      <c r="F589">
        <f>VLOOKUP($A589,cleaning_log!$A$1:$ZZ$9791,MATCH(F$5,cleaning_log!$A$2:$ZZ$2,0),0)</f>
        <v>589</v>
      </c>
      <c r="G589">
        <f>VLOOKUP($A589,cleaning_log!$A$1:$ZZ$9791,MATCH(G$5,cleaning_log!$A$2:$ZZ$2,0),0)</f>
        <v>831</v>
      </c>
      <c r="H589">
        <f t="shared" ca="1" si="29"/>
        <v>16</v>
      </c>
      <c r="I589">
        <f>VLOOKUP($A589,cleaning_log!$A$1:$ZZ$9791,MATCH(I$5,cleaning_log!$A$2:$ZZ$2,0),0)</f>
        <v>11.999999999999901</v>
      </c>
      <c r="J589">
        <f>VLOOKUP($A589,cleaning_log!$A$1:$ZZ$9791,MATCH(J$5,cleaning_log!$A$2:$ZZ$2,0),0)</f>
        <v>11.999999999999901</v>
      </c>
    </row>
    <row r="590" spans="1:10" hidden="1" x14ac:dyDescent="0.2">
      <c r="A590" s="19" t="s">
        <v>4646</v>
      </c>
      <c r="B590" t="str">
        <f>IF(NOT(ISNA(VLOOKUP($A590,miplib2017!$A$5:$A$10000,1,0))),"miplib2017",IF(NOT(ISNA(VLOOKUP($A590,miplib2010!$A$5:$A$10000,1,0))),"miplib2010",IF(NOT(ISNA(VLOOKUP($A590,miplib2003!$A$5:$A$10000,1,0))),"miplib2003",IF(NOT(ISNA(VLOOKUP($A590,miplib3!$A$5:$A$10000,1,0))),"miplib3",IF(NOT(ISNA(VLOOKUP($A590,miplib2!$A$5:$A$10000,1,0))),"miplib2",IF(NOT(ISNA(VLOOKUP($A590,coral!$A$5:$A$10000,1,0))),"coral",IF(NOT(ISNA(VLOOKUP($A590,neos!$A$5:$A$10000,1,0))),"neos","COULD NOT FIND")))))))</f>
        <v>coral</v>
      </c>
      <c r="C590" t="str">
        <f t="shared" si="28"/>
        <v>coral/neos-942886</v>
      </c>
      <c r="D590">
        <f t="shared" ca="1" si="27"/>
        <v>359</v>
      </c>
      <c r="E590">
        <f t="shared" ca="1" si="27"/>
        <v>464</v>
      </c>
      <c r="F590" t="e">
        <f>VLOOKUP($A590,cleaning_log!$A$1:$ZZ$9791,MATCH(F$5,cleaning_log!$A$2:$ZZ$2,0),0)</f>
        <v>#N/A</v>
      </c>
      <c r="G590" t="e">
        <f>VLOOKUP($A590,cleaning_log!$A$1:$ZZ$9791,MATCH(G$5,cleaning_log!$A$2:$ZZ$2,0),0)</f>
        <v>#N/A</v>
      </c>
      <c r="H590" t="str">
        <f t="shared" ca="1" si="29"/>
        <v>?</v>
      </c>
      <c r="I590" t="e">
        <f>VLOOKUP($A590,cleaning_log!$A$1:$ZZ$9791,MATCH(I$5,cleaning_log!$A$2:$ZZ$2,0),0)</f>
        <v>#N/A</v>
      </c>
      <c r="J590" t="e">
        <f>VLOOKUP($A590,cleaning_log!$A$1:$ZZ$9791,MATCH(J$5,cleaning_log!$A$2:$ZZ$2,0),0)</f>
        <v>#N/A</v>
      </c>
    </row>
    <row r="591" spans="1:10" x14ac:dyDescent="0.2">
      <c r="A591" t="s">
        <v>4215</v>
      </c>
      <c r="B591" t="str">
        <f>IF(NOT(ISNA(VLOOKUP($A591,miplib2017!$A$5:$A$10000,1,0))),"miplib2017",IF(NOT(ISNA(VLOOKUP($A591,miplib2010!$A$5:$A$10000,1,0))),"miplib2010",IF(NOT(ISNA(VLOOKUP($A591,miplib2003!$A$5:$A$10000,1,0))),"miplib2003",IF(NOT(ISNA(VLOOKUP($A591,miplib3!$A$5:$A$10000,1,0))),"miplib3",IF(NOT(ISNA(VLOOKUP($A591,miplib2!$A$5:$A$10000,1,0))),"miplib2",IF(NOT(ISNA(VLOOKUP($A591,coral!$A$5:$A$10000,1,0))),"coral",IF(NOT(ISNA(VLOOKUP($A591,neos!$A$5:$A$10000,1,0))),"neos","COULD NOT FIND")))))))</f>
        <v>miplib2010</v>
      </c>
      <c r="C591" t="str">
        <f t="shared" si="28"/>
        <v>miplib2010/neos-948126</v>
      </c>
      <c r="D591">
        <f t="shared" ca="1" si="27"/>
        <v>7271</v>
      </c>
      <c r="E591">
        <f t="shared" ca="1" si="27"/>
        <v>9551</v>
      </c>
      <c r="F591" t="e">
        <f>VLOOKUP($A591,cleaning_log!$A$1:$ZZ$9791,MATCH(F$5,cleaning_log!$A$2:$ZZ$2,0),0)</f>
        <v>#N/A</v>
      </c>
      <c r="G591" t="e">
        <f>VLOOKUP($A591,cleaning_log!$A$1:$ZZ$9791,MATCH(G$5,cleaning_log!$A$2:$ZZ$2,0),0)</f>
        <v>#N/A</v>
      </c>
      <c r="H591">
        <f t="shared" ca="1" si="29"/>
        <v>2607</v>
      </c>
      <c r="I591" t="e">
        <f>VLOOKUP($A591,cleaning_log!$A$1:$ZZ$9791,MATCH(I$5,cleaning_log!$A$2:$ZZ$2,0),0)</f>
        <v>#N/A</v>
      </c>
      <c r="J591" t="e">
        <f>VLOOKUP($A591,cleaning_log!$A$1:$ZZ$9791,MATCH(J$5,cleaning_log!$A$2:$ZZ$2,0),0)</f>
        <v>#N/A</v>
      </c>
    </row>
    <row r="592" spans="1:10" x14ac:dyDescent="0.2">
      <c r="A592" s="19" t="s">
        <v>4647</v>
      </c>
      <c r="B592" t="str">
        <f>IF(NOT(ISNA(VLOOKUP($A592,miplib2017!$A$5:$A$10000,1,0))),"miplib2017",IF(NOT(ISNA(VLOOKUP($A592,miplib2010!$A$5:$A$10000,1,0))),"miplib2010",IF(NOT(ISNA(VLOOKUP($A592,miplib2003!$A$5:$A$10000,1,0))),"miplib2003",IF(NOT(ISNA(VLOOKUP($A592,miplib3!$A$5:$A$10000,1,0))),"miplib3",IF(NOT(ISNA(VLOOKUP($A592,miplib2!$A$5:$A$10000,1,0))),"miplib2",IF(NOT(ISNA(VLOOKUP($A592,coral!$A$5:$A$10000,1,0))),"coral",IF(NOT(ISNA(VLOOKUP($A592,neos!$A$5:$A$10000,1,0))),"neos","COULD NOT FIND")))))))</f>
        <v>coral</v>
      </c>
      <c r="C592" t="str">
        <f t="shared" si="28"/>
        <v>coral/neos-948268</v>
      </c>
      <c r="D592">
        <f t="shared" ca="1" si="27"/>
        <v>4773</v>
      </c>
      <c r="E592">
        <f t="shared" ca="1" si="27"/>
        <v>7550</v>
      </c>
      <c r="F592" t="e">
        <f>VLOOKUP($A592,cleaning_log!$A$1:$ZZ$9791,MATCH(F$5,cleaning_log!$A$2:$ZZ$2,0),0)</f>
        <v>#N/A</v>
      </c>
      <c r="G592" t="e">
        <f>VLOOKUP($A592,cleaning_log!$A$1:$ZZ$9791,MATCH(G$5,cleaning_log!$A$2:$ZZ$2,0),0)</f>
        <v>#N/A</v>
      </c>
      <c r="H592">
        <f t="shared" ca="1" si="29"/>
        <v>60</v>
      </c>
      <c r="I592" t="e">
        <f>VLOOKUP($A592,cleaning_log!$A$1:$ZZ$9791,MATCH(I$5,cleaning_log!$A$2:$ZZ$2,0),0)</f>
        <v>#N/A</v>
      </c>
      <c r="J592" t="e">
        <f>VLOOKUP($A592,cleaning_log!$A$1:$ZZ$9791,MATCH(J$5,cleaning_log!$A$2:$ZZ$2,0),0)</f>
        <v>#N/A</v>
      </c>
    </row>
    <row r="593" spans="1:10" hidden="1" x14ac:dyDescent="0.2">
      <c r="A593" s="19" t="s">
        <v>4648</v>
      </c>
      <c r="B593" t="str">
        <f>IF(NOT(ISNA(VLOOKUP($A593,miplib2017!$A$5:$A$10000,1,0))),"miplib2017",IF(NOT(ISNA(VLOOKUP($A593,miplib2010!$A$5:$A$10000,1,0))),"miplib2010",IF(NOT(ISNA(VLOOKUP($A593,miplib2003!$A$5:$A$10000,1,0))),"miplib2003",IF(NOT(ISNA(VLOOKUP($A593,miplib3!$A$5:$A$10000,1,0))),"miplib3",IF(NOT(ISNA(VLOOKUP($A593,miplib2!$A$5:$A$10000,1,0))),"miplib2",IF(NOT(ISNA(VLOOKUP($A593,coral!$A$5:$A$10000,1,0))),"coral",IF(NOT(ISNA(VLOOKUP($A593,neos!$A$5:$A$10000,1,0))),"neos","COULD NOT FIND")))))))</f>
        <v>coral</v>
      </c>
      <c r="C593" t="str">
        <f t="shared" si="28"/>
        <v>coral/neos-948346</v>
      </c>
      <c r="D593">
        <f t="shared" ca="1" si="27"/>
        <v>1570</v>
      </c>
      <c r="E593">
        <f t="shared" ca="1" si="27"/>
        <v>57855</v>
      </c>
      <c r="F593" t="e">
        <f>VLOOKUP($A593,cleaning_log!$A$1:$ZZ$9791,MATCH(F$5,cleaning_log!$A$2:$ZZ$2,0),0)</f>
        <v>#N/A</v>
      </c>
      <c r="G593" t="e">
        <f>VLOOKUP($A593,cleaning_log!$A$1:$ZZ$9791,MATCH(G$5,cleaning_log!$A$2:$ZZ$2,0),0)</f>
        <v>#N/A</v>
      </c>
      <c r="H593" t="str">
        <f t="shared" ca="1" si="29"/>
        <v>?</v>
      </c>
      <c r="I593" t="e">
        <f>VLOOKUP($A593,cleaning_log!$A$1:$ZZ$9791,MATCH(I$5,cleaning_log!$A$2:$ZZ$2,0),0)</f>
        <v>#N/A</v>
      </c>
      <c r="J593" t="e">
        <f>VLOOKUP($A593,cleaning_log!$A$1:$ZZ$9791,MATCH(J$5,cleaning_log!$A$2:$ZZ$2,0),0)</f>
        <v>#N/A</v>
      </c>
    </row>
    <row r="594" spans="1:10" hidden="1" x14ac:dyDescent="0.2">
      <c r="A594" t="s">
        <v>4463</v>
      </c>
      <c r="B594" t="str">
        <f>IF(NOT(ISNA(VLOOKUP($A594,miplib2017!$A$5:$A$10000,1,0))),"miplib2017",IF(NOT(ISNA(VLOOKUP($A594,miplib2010!$A$5:$A$10000,1,0))),"miplib2010",IF(NOT(ISNA(VLOOKUP($A594,miplib2003!$A$5:$A$10000,1,0))),"miplib2003",IF(NOT(ISNA(VLOOKUP($A594,miplib3!$A$5:$A$10000,1,0))),"miplib3",IF(NOT(ISNA(VLOOKUP($A594,miplib2!$A$5:$A$10000,1,0))),"miplib2",IF(NOT(ISNA(VLOOKUP($A594,coral!$A$5:$A$10000,1,0))),"coral",IF(NOT(ISNA(VLOOKUP($A594,neos!$A$5:$A$10000,1,0))),"neos","COULD NOT FIND")))))))</f>
        <v>miplib2017</v>
      </c>
      <c r="C594" t="str">
        <f t="shared" si="28"/>
        <v>miplib2017/neos-950242</v>
      </c>
      <c r="D594">
        <f t="shared" ca="1" si="27"/>
        <v>34224</v>
      </c>
      <c r="E594">
        <f t="shared" ca="1" si="27"/>
        <v>5760</v>
      </c>
      <c r="F594">
        <f>VLOOKUP($A594,cleaning_log!$A$1:$ZZ$9791,MATCH(F$5,cleaning_log!$A$2:$ZZ$2,0),0)</f>
        <v>32736</v>
      </c>
      <c r="G594">
        <f>VLOOKUP($A594,cleaning_log!$A$1:$ZZ$9791,MATCH(G$5,cleaning_log!$A$2:$ZZ$2,0),0)</f>
        <v>4272</v>
      </c>
      <c r="H594">
        <f t="shared" ca="1" si="29"/>
        <v>4</v>
      </c>
      <c r="I594">
        <f>VLOOKUP($A594,cleaning_log!$A$1:$ZZ$9791,MATCH(I$5,cleaning_log!$A$2:$ZZ$2,0),0)</f>
        <v>1</v>
      </c>
      <c r="J594">
        <f>VLOOKUP($A594,cleaning_log!$A$1:$ZZ$9791,MATCH(J$5,cleaning_log!$A$2:$ZZ$2,0),0)</f>
        <v>1</v>
      </c>
    </row>
    <row r="595" spans="1:10" hidden="1" x14ac:dyDescent="0.2">
      <c r="A595" t="s">
        <v>4216</v>
      </c>
      <c r="B595" t="str">
        <f>IF(NOT(ISNA(VLOOKUP($A595,miplib2017!$A$5:$A$10000,1,0))),"miplib2017",IF(NOT(ISNA(VLOOKUP($A595,miplib2010!$A$5:$A$10000,1,0))),"miplib2010",IF(NOT(ISNA(VLOOKUP($A595,miplib2003!$A$5:$A$10000,1,0))),"miplib2003",IF(NOT(ISNA(VLOOKUP($A595,miplib3!$A$5:$A$10000,1,0))),"miplib3",IF(NOT(ISNA(VLOOKUP($A595,miplib2!$A$5:$A$10000,1,0))),"miplib2",IF(NOT(ISNA(VLOOKUP($A595,coral!$A$5:$A$10000,1,0))),"coral",IF(NOT(ISNA(VLOOKUP($A595,neos!$A$5:$A$10000,1,0))),"neos","COULD NOT FIND")))))))</f>
        <v>miplib2010</v>
      </c>
      <c r="C595" t="str">
        <f t="shared" si="28"/>
        <v>miplib2010/neos-952987</v>
      </c>
      <c r="D595">
        <f t="shared" ca="1" si="27"/>
        <v>354</v>
      </c>
      <c r="E595">
        <f t="shared" ca="1" si="27"/>
        <v>31329</v>
      </c>
      <c r="F595" t="e">
        <f>VLOOKUP($A595,cleaning_log!$A$1:$ZZ$9791,MATCH(F$5,cleaning_log!$A$2:$ZZ$2,0),0)</f>
        <v>#N/A</v>
      </c>
      <c r="G595" t="e">
        <f>VLOOKUP($A595,cleaning_log!$A$1:$ZZ$9791,MATCH(G$5,cleaning_log!$A$2:$ZZ$2,0),0)</f>
        <v>#N/A</v>
      </c>
      <c r="H595" t="str">
        <f t="shared" ca="1" si="29"/>
        <v>?</v>
      </c>
      <c r="I595" t="e">
        <f>VLOOKUP($A595,cleaning_log!$A$1:$ZZ$9791,MATCH(I$5,cleaning_log!$A$2:$ZZ$2,0),0)</f>
        <v>#N/A</v>
      </c>
      <c r="J595" t="e">
        <f>VLOOKUP($A595,cleaning_log!$A$1:$ZZ$9791,MATCH(J$5,cleaning_log!$A$2:$ZZ$2,0),0)</f>
        <v>#N/A</v>
      </c>
    </row>
    <row r="596" spans="1:10" hidden="1" x14ac:dyDescent="0.2">
      <c r="A596" s="19" t="s">
        <v>4649</v>
      </c>
      <c r="B596" t="str">
        <f>IF(NOT(ISNA(VLOOKUP($A596,miplib2017!$A$5:$A$10000,1,0))),"miplib2017",IF(NOT(ISNA(VLOOKUP($A596,miplib2010!$A$5:$A$10000,1,0))),"miplib2010",IF(NOT(ISNA(VLOOKUP($A596,miplib2003!$A$5:$A$10000,1,0))),"miplib2003",IF(NOT(ISNA(VLOOKUP($A596,miplib3!$A$5:$A$10000,1,0))),"miplib3",IF(NOT(ISNA(VLOOKUP($A596,miplib2!$A$5:$A$10000,1,0))),"miplib2",IF(NOT(ISNA(VLOOKUP($A596,coral!$A$5:$A$10000,1,0))),"coral",IF(NOT(ISNA(VLOOKUP($A596,neos!$A$5:$A$10000,1,0))),"neos","COULD NOT FIND")))))))</f>
        <v>coral</v>
      </c>
      <c r="C596" t="str">
        <f t="shared" si="28"/>
        <v>coral/neos-953928</v>
      </c>
      <c r="D596">
        <f t="shared" ca="1" si="27"/>
        <v>12498</v>
      </c>
      <c r="E596">
        <f t="shared" ca="1" si="27"/>
        <v>23305</v>
      </c>
      <c r="F596" t="e">
        <f>VLOOKUP($A596,cleaning_log!$A$1:$ZZ$9791,MATCH(F$5,cleaning_log!$A$2:$ZZ$2,0),0)</f>
        <v>#N/A</v>
      </c>
      <c r="G596" t="e">
        <f>VLOOKUP($A596,cleaning_log!$A$1:$ZZ$9791,MATCH(G$5,cleaning_log!$A$2:$ZZ$2,0),0)</f>
        <v>#N/A</v>
      </c>
      <c r="H596" t="str">
        <f t="shared" ca="1" si="29"/>
        <v>?</v>
      </c>
      <c r="I596" t="e">
        <f>VLOOKUP($A596,cleaning_log!$A$1:$ZZ$9791,MATCH(I$5,cleaning_log!$A$2:$ZZ$2,0),0)</f>
        <v>#N/A</v>
      </c>
      <c r="J596" t="e">
        <f>VLOOKUP($A596,cleaning_log!$A$1:$ZZ$9791,MATCH(J$5,cleaning_log!$A$2:$ZZ$2,0),0)</f>
        <v>#N/A</v>
      </c>
    </row>
    <row r="597" spans="1:10" hidden="1" x14ac:dyDescent="0.2">
      <c r="A597" s="19" t="s">
        <v>4650</v>
      </c>
      <c r="B597" t="str">
        <f>IF(NOT(ISNA(VLOOKUP($A597,miplib2017!$A$5:$A$10000,1,0))),"miplib2017",IF(NOT(ISNA(VLOOKUP($A597,miplib2010!$A$5:$A$10000,1,0))),"miplib2010",IF(NOT(ISNA(VLOOKUP($A597,miplib2003!$A$5:$A$10000,1,0))),"miplib2003",IF(NOT(ISNA(VLOOKUP($A597,miplib3!$A$5:$A$10000,1,0))),"miplib3",IF(NOT(ISNA(VLOOKUP($A597,miplib2!$A$5:$A$10000,1,0))),"miplib2",IF(NOT(ISNA(VLOOKUP($A597,coral!$A$5:$A$10000,1,0))),"coral",IF(NOT(ISNA(VLOOKUP($A597,neos!$A$5:$A$10000,1,0))),"neos","COULD NOT FIND")))))))</f>
        <v>coral</v>
      </c>
      <c r="C597" t="str">
        <f t="shared" si="28"/>
        <v>coral/neos-954925</v>
      </c>
      <c r="D597">
        <f t="shared" ca="1" si="27"/>
        <v>2989</v>
      </c>
      <c r="E597">
        <f t="shared" ca="1" si="27"/>
        <v>84718</v>
      </c>
      <c r="F597" t="e">
        <f>VLOOKUP($A597,cleaning_log!$A$1:$ZZ$9791,MATCH(F$5,cleaning_log!$A$2:$ZZ$2,0),0)</f>
        <v>#N/A</v>
      </c>
      <c r="G597" t="e">
        <f>VLOOKUP($A597,cleaning_log!$A$1:$ZZ$9791,MATCH(G$5,cleaning_log!$A$2:$ZZ$2,0),0)</f>
        <v>#N/A</v>
      </c>
      <c r="H597" t="str">
        <f t="shared" ca="1" si="29"/>
        <v>?</v>
      </c>
      <c r="I597" t="e">
        <f>VLOOKUP($A597,cleaning_log!$A$1:$ZZ$9791,MATCH(I$5,cleaning_log!$A$2:$ZZ$2,0),0)</f>
        <v>#N/A</v>
      </c>
      <c r="J597" t="e">
        <f>VLOOKUP($A597,cleaning_log!$A$1:$ZZ$9791,MATCH(J$5,cleaning_log!$A$2:$ZZ$2,0),0)</f>
        <v>#N/A</v>
      </c>
    </row>
    <row r="598" spans="1:10" hidden="1" x14ac:dyDescent="0.2">
      <c r="A598" s="19" t="s">
        <v>3061</v>
      </c>
      <c r="B598" t="str">
        <f>IF(NOT(ISNA(VLOOKUP($A598,miplib2017!$A$5:$A$10000,1,0))),"miplib2017",IF(NOT(ISNA(VLOOKUP($A598,miplib2010!$A$5:$A$10000,1,0))),"miplib2010",IF(NOT(ISNA(VLOOKUP($A598,miplib2003!$A$5:$A$10000,1,0))),"miplib2003",IF(NOT(ISNA(VLOOKUP($A598,miplib3!$A$5:$A$10000,1,0))),"miplib3",IF(NOT(ISNA(VLOOKUP($A598,miplib2!$A$5:$A$10000,1,0))),"miplib2",IF(NOT(ISNA(VLOOKUP($A598,coral!$A$5:$A$10000,1,0))),"coral",IF(NOT(ISNA(VLOOKUP($A598,neos!$A$5:$A$10000,1,0))),"neos","COULD NOT FIND")))))))</f>
        <v>coral</v>
      </c>
      <c r="C598" t="str">
        <f t="shared" si="28"/>
        <v>coral/neos-955215</v>
      </c>
      <c r="D598">
        <f t="shared" ref="D598:E661" ca="1" si="30">VLOOKUP($A598,INDIRECT("'"&amp;$B598&amp;"'!"&amp;"$A$5:$Z$1000"),MATCH(D$5,INDIRECT("'"&amp;$B598&amp;"'!$A$4:$Z$4"),0),0)</f>
        <v>723</v>
      </c>
      <c r="E598">
        <f t="shared" ca="1" si="30"/>
        <v>1302</v>
      </c>
      <c r="F598">
        <f>VLOOKUP($A598,cleaning_log!$A$1:$ZZ$9791,MATCH(F$5,cleaning_log!$A$2:$ZZ$2,0),0)</f>
        <v>723</v>
      </c>
      <c r="G598">
        <f>VLOOKUP($A598,cleaning_log!$A$1:$ZZ$9791,MATCH(G$5,cleaning_log!$A$2:$ZZ$2,0),0)</f>
        <v>1302</v>
      </c>
      <c r="H598">
        <f t="shared" ca="1" si="29"/>
        <v>446.5</v>
      </c>
      <c r="I598">
        <f>VLOOKUP($A598,cleaning_log!$A$1:$ZZ$9791,MATCH(I$5,cleaning_log!$A$2:$ZZ$2,0),0)</f>
        <v>110.444999999999</v>
      </c>
      <c r="J598">
        <f>VLOOKUP($A598,cleaning_log!$A$1:$ZZ$9791,MATCH(J$5,cleaning_log!$A$2:$ZZ$2,0),0)</f>
        <v>420.92</v>
      </c>
    </row>
    <row r="599" spans="1:10" hidden="1" x14ac:dyDescent="0.2">
      <c r="A599" s="19" t="s">
        <v>4651</v>
      </c>
      <c r="B599" t="str">
        <f>IF(NOT(ISNA(VLOOKUP($A599,miplib2017!$A$5:$A$10000,1,0))),"miplib2017",IF(NOT(ISNA(VLOOKUP($A599,miplib2010!$A$5:$A$10000,1,0))),"miplib2010",IF(NOT(ISNA(VLOOKUP($A599,miplib2003!$A$5:$A$10000,1,0))),"miplib2003",IF(NOT(ISNA(VLOOKUP($A599,miplib3!$A$5:$A$10000,1,0))),"miplib3",IF(NOT(ISNA(VLOOKUP($A599,miplib2!$A$5:$A$10000,1,0))),"miplib2",IF(NOT(ISNA(VLOOKUP($A599,coral!$A$5:$A$10000,1,0))),"coral",IF(NOT(ISNA(VLOOKUP($A599,neos!$A$5:$A$10000,1,0))),"neos","COULD NOT FIND")))))))</f>
        <v>coral</v>
      </c>
      <c r="C599" t="str">
        <f t="shared" si="28"/>
        <v>coral/neos-955800</v>
      </c>
      <c r="D599">
        <f t="shared" ca="1" si="30"/>
        <v>6516</v>
      </c>
      <c r="E599">
        <f t="shared" ca="1" si="30"/>
        <v>1848</v>
      </c>
      <c r="F599" t="e">
        <f>VLOOKUP($A599,cleaning_log!$A$1:$ZZ$9791,MATCH(F$5,cleaning_log!$A$2:$ZZ$2,0),0)</f>
        <v>#N/A</v>
      </c>
      <c r="G599" t="e">
        <f>VLOOKUP($A599,cleaning_log!$A$1:$ZZ$9791,MATCH(G$5,cleaning_log!$A$2:$ZZ$2,0),0)</f>
        <v>#N/A</v>
      </c>
      <c r="H599" t="str">
        <f t="shared" ca="1" si="29"/>
        <v>?</v>
      </c>
      <c r="I599" t="e">
        <f>VLOOKUP($A599,cleaning_log!$A$1:$ZZ$9791,MATCH(I$5,cleaning_log!$A$2:$ZZ$2,0),0)</f>
        <v>#N/A</v>
      </c>
      <c r="J599" t="e">
        <f>VLOOKUP($A599,cleaning_log!$A$1:$ZZ$9791,MATCH(J$5,cleaning_log!$A$2:$ZZ$2,0),0)</f>
        <v>#N/A</v>
      </c>
    </row>
    <row r="600" spans="1:10" hidden="1" x14ac:dyDescent="0.2">
      <c r="A600" s="19" t="s">
        <v>4652</v>
      </c>
      <c r="B600" t="str">
        <f>IF(NOT(ISNA(VLOOKUP($A600,miplib2017!$A$5:$A$10000,1,0))),"miplib2017",IF(NOT(ISNA(VLOOKUP($A600,miplib2010!$A$5:$A$10000,1,0))),"miplib2010",IF(NOT(ISNA(VLOOKUP($A600,miplib2003!$A$5:$A$10000,1,0))),"miplib2003",IF(NOT(ISNA(VLOOKUP($A600,miplib3!$A$5:$A$10000,1,0))),"miplib3",IF(NOT(ISNA(VLOOKUP($A600,miplib2!$A$5:$A$10000,1,0))),"miplib2",IF(NOT(ISNA(VLOOKUP($A600,coral!$A$5:$A$10000,1,0))),"coral",IF(NOT(ISNA(VLOOKUP($A600,neos!$A$5:$A$10000,1,0))),"neos","COULD NOT FIND")))))))</f>
        <v>coral</v>
      </c>
      <c r="C600" t="str">
        <f t="shared" si="28"/>
        <v>coral/neos-956971</v>
      </c>
      <c r="D600">
        <f t="shared" ca="1" si="30"/>
        <v>2527</v>
      </c>
      <c r="E600">
        <f t="shared" ca="1" si="30"/>
        <v>57756</v>
      </c>
      <c r="F600" t="e">
        <f>VLOOKUP($A600,cleaning_log!$A$1:$ZZ$9791,MATCH(F$5,cleaning_log!$A$2:$ZZ$2,0),0)</f>
        <v>#N/A</v>
      </c>
      <c r="G600" t="e">
        <f>VLOOKUP($A600,cleaning_log!$A$1:$ZZ$9791,MATCH(G$5,cleaning_log!$A$2:$ZZ$2,0),0)</f>
        <v>#N/A</v>
      </c>
      <c r="H600" t="str">
        <f t="shared" ca="1" si="29"/>
        <v>?</v>
      </c>
      <c r="I600" t="e">
        <f>VLOOKUP($A600,cleaning_log!$A$1:$ZZ$9791,MATCH(I$5,cleaning_log!$A$2:$ZZ$2,0),0)</f>
        <v>#N/A</v>
      </c>
      <c r="J600" t="e">
        <f>VLOOKUP($A600,cleaning_log!$A$1:$ZZ$9791,MATCH(J$5,cleaning_log!$A$2:$ZZ$2,0),0)</f>
        <v>#N/A</v>
      </c>
    </row>
    <row r="601" spans="1:10" hidden="1" x14ac:dyDescent="0.2">
      <c r="A601" s="19" t="s">
        <v>4653</v>
      </c>
      <c r="B601" t="str">
        <f>IF(NOT(ISNA(VLOOKUP($A601,miplib2017!$A$5:$A$10000,1,0))),"miplib2017",IF(NOT(ISNA(VLOOKUP($A601,miplib2010!$A$5:$A$10000,1,0))),"miplib2010",IF(NOT(ISNA(VLOOKUP($A601,miplib2003!$A$5:$A$10000,1,0))),"miplib2003",IF(NOT(ISNA(VLOOKUP($A601,miplib3!$A$5:$A$10000,1,0))),"miplib3",IF(NOT(ISNA(VLOOKUP($A601,miplib2!$A$5:$A$10000,1,0))),"miplib2",IF(NOT(ISNA(VLOOKUP($A601,coral!$A$5:$A$10000,1,0))),"coral",IF(NOT(ISNA(VLOOKUP($A601,neos!$A$5:$A$10000,1,0))),"neos","COULD NOT FIND")))))))</f>
        <v>coral</v>
      </c>
      <c r="C601" t="str">
        <f t="shared" si="28"/>
        <v>coral/neos-957143</v>
      </c>
      <c r="D601">
        <f t="shared" ca="1" si="30"/>
        <v>2767</v>
      </c>
      <c r="E601">
        <f t="shared" ca="1" si="30"/>
        <v>57756</v>
      </c>
      <c r="F601" t="e">
        <f>VLOOKUP($A601,cleaning_log!$A$1:$ZZ$9791,MATCH(F$5,cleaning_log!$A$2:$ZZ$2,0),0)</f>
        <v>#N/A</v>
      </c>
      <c r="G601" t="e">
        <f>VLOOKUP($A601,cleaning_log!$A$1:$ZZ$9791,MATCH(G$5,cleaning_log!$A$2:$ZZ$2,0),0)</f>
        <v>#N/A</v>
      </c>
      <c r="H601" t="str">
        <f t="shared" ca="1" si="29"/>
        <v>?</v>
      </c>
      <c r="I601" t="e">
        <f>VLOOKUP($A601,cleaning_log!$A$1:$ZZ$9791,MATCH(I$5,cleaning_log!$A$2:$ZZ$2,0),0)</f>
        <v>#N/A</v>
      </c>
      <c r="J601" t="e">
        <f>VLOOKUP($A601,cleaning_log!$A$1:$ZZ$9791,MATCH(J$5,cleaning_log!$A$2:$ZZ$2,0),0)</f>
        <v>#N/A</v>
      </c>
    </row>
    <row r="602" spans="1:10" x14ac:dyDescent="0.2">
      <c r="A602" s="19" t="s">
        <v>4654</v>
      </c>
      <c r="B602" t="str">
        <f>IF(NOT(ISNA(VLOOKUP($A602,miplib2017!$A$5:$A$10000,1,0))),"miplib2017",IF(NOT(ISNA(VLOOKUP($A602,miplib2010!$A$5:$A$10000,1,0))),"miplib2010",IF(NOT(ISNA(VLOOKUP($A602,miplib2003!$A$5:$A$10000,1,0))),"miplib2003",IF(NOT(ISNA(VLOOKUP($A602,miplib3!$A$5:$A$10000,1,0))),"miplib3",IF(NOT(ISNA(VLOOKUP($A602,miplib2!$A$5:$A$10000,1,0))),"miplib2",IF(NOT(ISNA(VLOOKUP($A602,coral!$A$5:$A$10000,1,0))),"coral",IF(NOT(ISNA(VLOOKUP($A602,neos!$A$5:$A$10000,1,0))),"neos","COULD NOT FIND")))))))</f>
        <v>coral</v>
      </c>
      <c r="C602" t="str">
        <f t="shared" si="28"/>
        <v>coral/neos-957270</v>
      </c>
      <c r="D602">
        <f t="shared" ca="1" si="30"/>
        <v>3282</v>
      </c>
      <c r="E602">
        <f t="shared" ca="1" si="30"/>
        <v>5929</v>
      </c>
      <c r="F602" t="e">
        <f>VLOOKUP($A602,cleaning_log!$A$1:$ZZ$9791,MATCH(F$5,cleaning_log!$A$2:$ZZ$2,0),0)</f>
        <v>#N/A</v>
      </c>
      <c r="G602" t="e">
        <f>VLOOKUP($A602,cleaning_log!$A$1:$ZZ$9791,MATCH(G$5,cleaning_log!$A$2:$ZZ$2,0),0)</f>
        <v>#N/A</v>
      </c>
      <c r="H602">
        <f t="shared" ca="1" si="29"/>
        <v>0.5</v>
      </c>
      <c r="I602" t="e">
        <f>VLOOKUP($A602,cleaning_log!$A$1:$ZZ$9791,MATCH(I$5,cleaning_log!$A$2:$ZZ$2,0),0)</f>
        <v>#N/A</v>
      </c>
      <c r="J602" t="e">
        <f>VLOOKUP($A602,cleaning_log!$A$1:$ZZ$9791,MATCH(J$5,cleaning_log!$A$2:$ZZ$2,0),0)</f>
        <v>#N/A</v>
      </c>
    </row>
    <row r="603" spans="1:10" hidden="1" x14ac:dyDescent="0.2">
      <c r="A603" t="s">
        <v>4464</v>
      </c>
      <c r="B603" t="str">
        <f>IF(NOT(ISNA(VLOOKUP($A603,miplib2017!$A$5:$A$10000,1,0))),"miplib2017",IF(NOT(ISNA(VLOOKUP($A603,miplib2010!$A$5:$A$10000,1,0))),"miplib2010",IF(NOT(ISNA(VLOOKUP($A603,miplib2003!$A$5:$A$10000,1,0))),"miplib2003",IF(NOT(ISNA(VLOOKUP($A603,miplib3!$A$5:$A$10000,1,0))),"miplib3",IF(NOT(ISNA(VLOOKUP($A603,miplib2!$A$5:$A$10000,1,0))),"miplib2",IF(NOT(ISNA(VLOOKUP($A603,coral!$A$5:$A$10000,1,0))),"coral",IF(NOT(ISNA(VLOOKUP($A603,neos!$A$5:$A$10000,1,0))),"neos","COULD NOT FIND")))))))</f>
        <v>miplib2017</v>
      </c>
      <c r="C603" t="str">
        <f t="shared" si="28"/>
        <v>miplib2017/neos-957323</v>
      </c>
      <c r="D603">
        <f t="shared" ca="1" si="30"/>
        <v>3757</v>
      </c>
      <c r="E603">
        <f t="shared" ca="1" si="30"/>
        <v>57756</v>
      </c>
      <c r="F603">
        <f>VLOOKUP($A603,cleaning_log!$A$1:$ZZ$9791,MATCH(F$5,cleaning_log!$A$2:$ZZ$2,0),0)</f>
        <v>1614</v>
      </c>
      <c r="G603">
        <f>VLOOKUP($A603,cleaning_log!$A$1:$ZZ$9791,MATCH(G$5,cleaning_log!$A$2:$ZZ$2,0),0)</f>
        <v>57166</v>
      </c>
      <c r="H603">
        <f t="shared" ca="1" si="29"/>
        <v>-237.75668150000001</v>
      </c>
      <c r="I603">
        <f>VLOOKUP($A603,cleaning_log!$A$1:$ZZ$9791,MATCH(I$5,cleaning_log!$A$2:$ZZ$2,0),0)</f>
        <v>-237.757912055155</v>
      </c>
      <c r="J603">
        <f>VLOOKUP($A603,cleaning_log!$A$1:$ZZ$9791,MATCH(J$5,cleaning_log!$A$2:$ZZ$2,0),0)</f>
        <v>-237.75740785827199</v>
      </c>
    </row>
    <row r="604" spans="1:10" x14ac:dyDescent="0.2">
      <c r="A604" t="s">
        <v>4217</v>
      </c>
      <c r="B604" t="str">
        <f>IF(NOT(ISNA(VLOOKUP($A604,miplib2017!$A$5:$A$10000,1,0))),"miplib2017",IF(NOT(ISNA(VLOOKUP($A604,miplib2010!$A$5:$A$10000,1,0))),"miplib2010",IF(NOT(ISNA(VLOOKUP($A604,miplib2003!$A$5:$A$10000,1,0))),"miplib2003",IF(NOT(ISNA(VLOOKUP($A604,miplib3!$A$5:$A$10000,1,0))),"miplib3",IF(NOT(ISNA(VLOOKUP($A604,miplib2!$A$5:$A$10000,1,0))),"miplib2",IF(NOT(ISNA(VLOOKUP($A604,coral!$A$5:$A$10000,1,0))),"coral",IF(NOT(ISNA(VLOOKUP($A604,neos!$A$5:$A$10000,1,0))),"neos","COULD NOT FIND")))))))</f>
        <v>miplib2010</v>
      </c>
      <c r="C604" t="str">
        <f t="shared" si="28"/>
        <v>miplib2010/neos-957389</v>
      </c>
      <c r="D604">
        <f t="shared" ca="1" si="30"/>
        <v>5115</v>
      </c>
      <c r="E604">
        <f t="shared" ca="1" si="30"/>
        <v>6036</v>
      </c>
      <c r="F604" t="e">
        <f>VLOOKUP($A604,cleaning_log!$A$1:$ZZ$9791,MATCH(F$5,cleaning_log!$A$2:$ZZ$2,0),0)</f>
        <v>#N/A</v>
      </c>
      <c r="G604" t="e">
        <f>VLOOKUP($A604,cleaning_log!$A$1:$ZZ$9791,MATCH(G$5,cleaning_log!$A$2:$ZZ$2,0),0)</f>
        <v>#N/A</v>
      </c>
      <c r="H604">
        <f t="shared" ca="1" si="29"/>
        <v>1.5</v>
      </c>
      <c r="I604" t="e">
        <f>VLOOKUP($A604,cleaning_log!$A$1:$ZZ$9791,MATCH(I$5,cleaning_log!$A$2:$ZZ$2,0),0)</f>
        <v>#N/A</v>
      </c>
      <c r="J604" t="e">
        <f>VLOOKUP($A604,cleaning_log!$A$1:$ZZ$9791,MATCH(J$5,cleaning_log!$A$2:$ZZ$2,0),0)</f>
        <v>#N/A</v>
      </c>
    </row>
    <row r="605" spans="1:10" hidden="1" x14ac:dyDescent="0.2">
      <c r="A605" t="s">
        <v>4465</v>
      </c>
      <c r="B605" t="str">
        <f>IF(NOT(ISNA(VLOOKUP($A605,miplib2017!$A$5:$A$10000,1,0))),"miplib2017",IF(NOT(ISNA(VLOOKUP($A605,miplib2010!$A$5:$A$10000,1,0))),"miplib2010",IF(NOT(ISNA(VLOOKUP($A605,miplib2003!$A$5:$A$10000,1,0))),"miplib2003",IF(NOT(ISNA(VLOOKUP($A605,miplib3!$A$5:$A$10000,1,0))),"miplib3",IF(NOT(ISNA(VLOOKUP($A605,miplib2!$A$5:$A$10000,1,0))),"miplib2",IF(NOT(ISNA(VLOOKUP($A605,coral!$A$5:$A$10000,1,0))),"coral",IF(NOT(ISNA(VLOOKUP($A605,neos!$A$5:$A$10000,1,0))),"neos","COULD NOT FIND")))))))</f>
        <v>miplib2017</v>
      </c>
      <c r="C605" t="str">
        <f t="shared" si="28"/>
        <v>miplib2017/neos-960392</v>
      </c>
      <c r="D605">
        <f t="shared" ca="1" si="30"/>
        <v>4744</v>
      </c>
      <c r="E605">
        <f t="shared" ca="1" si="30"/>
        <v>59376</v>
      </c>
      <c r="F605">
        <f>VLOOKUP($A605,cleaning_log!$A$1:$ZZ$9791,MATCH(F$5,cleaning_log!$A$2:$ZZ$2,0),0)</f>
        <v>3107</v>
      </c>
      <c r="G605">
        <f>VLOOKUP($A605,cleaning_log!$A$1:$ZZ$9791,MATCH(G$5,cleaning_log!$A$2:$ZZ$2,0),0)</f>
        <v>58476</v>
      </c>
      <c r="H605">
        <f t="shared" ca="1" si="29"/>
        <v>-238</v>
      </c>
      <c r="I605">
        <f>VLOOKUP($A605,cleaning_log!$A$1:$ZZ$9791,MATCH(I$5,cleaning_log!$A$2:$ZZ$2,0),0)</f>
        <v>-237.99999999999901</v>
      </c>
      <c r="J605">
        <f>VLOOKUP($A605,cleaning_log!$A$1:$ZZ$9791,MATCH(J$5,cleaning_log!$A$2:$ZZ$2,0),0)</f>
        <v>-237.99999999999901</v>
      </c>
    </row>
    <row r="606" spans="1:10" hidden="1" x14ac:dyDescent="0.2">
      <c r="A606" s="19" t="s">
        <v>4655</v>
      </c>
      <c r="B606" t="str">
        <f>IF(NOT(ISNA(VLOOKUP($A606,miplib2017!$A$5:$A$10000,1,0))),"miplib2017",IF(NOT(ISNA(VLOOKUP($A606,miplib2010!$A$5:$A$10000,1,0))),"miplib2010",IF(NOT(ISNA(VLOOKUP($A606,miplib2003!$A$5:$A$10000,1,0))),"miplib2003",IF(NOT(ISNA(VLOOKUP($A606,miplib3!$A$5:$A$10000,1,0))),"miplib3",IF(NOT(ISNA(VLOOKUP($A606,miplib2!$A$5:$A$10000,1,0))),"miplib2",IF(NOT(ISNA(VLOOKUP($A606,coral!$A$5:$A$10000,1,0))),"coral",IF(NOT(ISNA(VLOOKUP($A606,neos!$A$5:$A$10000,1,0))),"neos","COULD NOT FIND")))))))</f>
        <v>coral</v>
      </c>
      <c r="C606" t="str">
        <f t="shared" si="28"/>
        <v>coral/neos-983171</v>
      </c>
      <c r="D606">
        <f t="shared" ca="1" si="30"/>
        <v>6711</v>
      </c>
      <c r="E606">
        <f t="shared" ca="1" si="30"/>
        <v>8965</v>
      </c>
      <c r="F606" t="e">
        <f>VLOOKUP($A606,cleaning_log!$A$1:$ZZ$9791,MATCH(F$5,cleaning_log!$A$2:$ZZ$2,0),0)</f>
        <v>#N/A</v>
      </c>
      <c r="G606" t="e">
        <f>VLOOKUP($A606,cleaning_log!$A$1:$ZZ$9791,MATCH(G$5,cleaning_log!$A$2:$ZZ$2,0),0)</f>
        <v>#N/A</v>
      </c>
      <c r="H606" t="str">
        <f t="shared" ca="1" si="29"/>
        <v>?</v>
      </c>
      <c r="I606" t="e">
        <f>VLOOKUP($A606,cleaning_log!$A$1:$ZZ$9791,MATCH(I$5,cleaning_log!$A$2:$ZZ$2,0),0)</f>
        <v>#N/A</v>
      </c>
      <c r="J606" t="e">
        <f>VLOOKUP($A606,cleaning_log!$A$1:$ZZ$9791,MATCH(J$5,cleaning_log!$A$2:$ZZ$2,0),0)</f>
        <v>#N/A</v>
      </c>
    </row>
    <row r="607" spans="1:10" x14ac:dyDescent="0.2">
      <c r="A607" t="s">
        <v>4218</v>
      </c>
      <c r="B607" t="str">
        <f>IF(NOT(ISNA(VLOOKUP($A607,miplib2017!$A$5:$A$10000,1,0))),"miplib2017",IF(NOT(ISNA(VLOOKUP($A607,miplib2010!$A$5:$A$10000,1,0))),"miplib2010",IF(NOT(ISNA(VLOOKUP($A607,miplib2003!$A$5:$A$10000,1,0))),"miplib2003",IF(NOT(ISNA(VLOOKUP($A607,miplib3!$A$5:$A$10000,1,0))),"miplib3",IF(NOT(ISNA(VLOOKUP($A607,miplib2!$A$5:$A$10000,1,0))),"miplib2",IF(NOT(ISNA(VLOOKUP($A607,coral!$A$5:$A$10000,1,0))),"coral",IF(NOT(ISNA(VLOOKUP($A607,neos!$A$5:$A$10000,1,0))),"neos","COULD NOT FIND")))))))</f>
        <v>miplib2010</v>
      </c>
      <c r="C607" t="str">
        <f t="shared" si="28"/>
        <v>miplib2010/neos-984165</v>
      </c>
      <c r="D607">
        <f t="shared" ca="1" si="30"/>
        <v>6962</v>
      </c>
      <c r="E607">
        <f t="shared" ca="1" si="30"/>
        <v>8883</v>
      </c>
      <c r="F607" t="e">
        <f>VLOOKUP($A607,cleaning_log!$A$1:$ZZ$9791,MATCH(F$5,cleaning_log!$A$2:$ZZ$2,0),0)</f>
        <v>#N/A</v>
      </c>
      <c r="G607" t="e">
        <f>VLOOKUP($A607,cleaning_log!$A$1:$ZZ$9791,MATCH(G$5,cleaning_log!$A$2:$ZZ$2,0),0)</f>
        <v>#N/A</v>
      </c>
      <c r="H607">
        <f t="shared" ca="1" si="29"/>
        <v>2188</v>
      </c>
      <c r="I607" t="e">
        <f>VLOOKUP($A607,cleaning_log!$A$1:$ZZ$9791,MATCH(I$5,cleaning_log!$A$2:$ZZ$2,0),0)</f>
        <v>#N/A</v>
      </c>
      <c r="J607" t="e">
        <f>VLOOKUP($A607,cleaning_log!$A$1:$ZZ$9791,MATCH(J$5,cleaning_log!$A$2:$ZZ$2,0),0)</f>
        <v>#N/A</v>
      </c>
    </row>
    <row r="608" spans="1:10" hidden="1" x14ac:dyDescent="0.2">
      <c r="A608" s="19" t="s">
        <v>4537</v>
      </c>
      <c r="B608" t="str">
        <f>IF(NOT(ISNA(VLOOKUP($A608,miplib2017!$A$5:$A$10000,1,0))),"miplib2017",IF(NOT(ISNA(VLOOKUP($A608,miplib2010!$A$5:$A$10000,1,0))),"miplib2010",IF(NOT(ISNA(VLOOKUP($A608,miplib2003!$A$5:$A$10000,1,0))),"miplib2003",IF(NOT(ISNA(VLOOKUP($A608,miplib3!$A$5:$A$10000,1,0))),"miplib3",IF(NOT(ISNA(VLOOKUP($A608,miplib2!$A$5:$A$10000,1,0))),"miplib2",IF(NOT(ISNA(VLOOKUP($A608,coral!$A$5:$A$10000,1,0))),"coral",IF(NOT(ISNA(VLOOKUP($A608,neos!$A$5:$A$10000,1,0))),"neos","COULD NOT FIND")))))))</f>
        <v>coral</v>
      </c>
      <c r="C608" t="str">
        <f t="shared" si="28"/>
        <v>coral/neos1</v>
      </c>
      <c r="D608">
        <f t="shared" ca="1" si="30"/>
        <v>5020</v>
      </c>
      <c r="E608">
        <f t="shared" ca="1" si="30"/>
        <v>2112</v>
      </c>
      <c r="F608" t="e">
        <f>VLOOKUP($A608,cleaning_log!$A$1:$ZZ$9791,MATCH(F$5,cleaning_log!$A$2:$ZZ$2,0),0)</f>
        <v>#N/A</v>
      </c>
      <c r="G608" t="e">
        <f>VLOOKUP($A608,cleaning_log!$A$1:$ZZ$9791,MATCH(G$5,cleaning_log!$A$2:$ZZ$2,0),0)</f>
        <v>#N/A</v>
      </c>
      <c r="H608" t="str">
        <f t="shared" ca="1" si="29"/>
        <v>?</v>
      </c>
      <c r="I608" t="e">
        <f>VLOOKUP($A608,cleaning_log!$A$1:$ZZ$9791,MATCH(I$5,cleaning_log!$A$2:$ZZ$2,0),0)</f>
        <v>#N/A</v>
      </c>
      <c r="J608" t="e">
        <f>VLOOKUP($A608,cleaning_log!$A$1:$ZZ$9791,MATCH(J$5,cleaning_log!$A$2:$ZZ$2,0),0)</f>
        <v>#N/A</v>
      </c>
    </row>
    <row r="609" spans="1:10" x14ac:dyDescent="0.2">
      <c r="A609" s="19" t="s">
        <v>4540</v>
      </c>
      <c r="B609" t="str">
        <f>IF(NOT(ISNA(VLOOKUP($A609,miplib2017!$A$5:$A$10000,1,0))),"miplib2017",IF(NOT(ISNA(VLOOKUP($A609,miplib2010!$A$5:$A$10000,1,0))),"miplib2010",IF(NOT(ISNA(VLOOKUP($A609,miplib2003!$A$5:$A$10000,1,0))),"miplib2003",IF(NOT(ISNA(VLOOKUP($A609,miplib3!$A$5:$A$10000,1,0))),"miplib3",IF(NOT(ISNA(VLOOKUP($A609,miplib2!$A$5:$A$10000,1,0))),"miplib2",IF(NOT(ISNA(VLOOKUP($A609,coral!$A$5:$A$10000,1,0))),"coral",IF(NOT(ISNA(VLOOKUP($A609,neos!$A$5:$A$10000,1,0))),"neos","COULD NOT FIND")))))))</f>
        <v>coral</v>
      </c>
      <c r="C609" t="str">
        <f t="shared" si="28"/>
        <v>coral/neos10</v>
      </c>
      <c r="D609">
        <f t="shared" ca="1" si="30"/>
        <v>46793</v>
      </c>
      <c r="E609">
        <f t="shared" ca="1" si="30"/>
        <v>23489</v>
      </c>
      <c r="F609" t="e">
        <f>VLOOKUP($A609,cleaning_log!$A$1:$ZZ$9791,MATCH(F$5,cleaning_log!$A$2:$ZZ$2,0),0)</f>
        <v>#N/A</v>
      </c>
      <c r="G609" t="e">
        <f>VLOOKUP($A609,cleaning_log!$A$1:$ZZ$9791,MATCH(G$5,cleaning_log!$A$2:$ZZ$2,0),0)</f>
        <v>#N/A</v>
      </c>
      <c r="H609">
        <f t="shared" ca="1" si="29"/>
        <v>-1135</v>
      </c>
      <c r="I609" t="e">
        <f>VLOOKUP($A609,cleaning_log!$A$1:$ZZ$9791,MATCH(I$5,cleaning_log!$A$2:$ZZ$2,0),0)</f>
        <v>#N/A</v>
      </c>
      <c r="J609" t="e">
        <f>VLOOKUP($A609,cleaning_log!$A$1:$ZZ$9791,MATCH(J$5,cleaning_log!$A$2:$ZZ$2,0),0)</f>
        <v>#N/A</v>
      </c>
    </row>
    <row r="610" spans="1:10" hidden="1" x14ac:dyDescent="0.2">
      <c r="A610" s="19" t="s">
        <v>1600</v>
      </c>
      <c r="B610" t="str">
        <f>IF(NOT(ISNA(VLOOKUP($A610,miplib2017!$A$5:$A$10000,1,0))),"miplib2017",IF(NOT(ISNA(VLOOKUP($A610,miplib2010!$A$5:$A$10000,1,0))),"miplib2010",IF(NOT(ISNA(VLOOKUP($A610,miplib2003!$A$5:$A$10000,1,0))),"miplib2003",IF(NOT(ISNA(VLOOKUP($A610,miplib3!$A$5:$A$10000,1,0))),"miplib3",IF(NOT(ISNA(VLOOKUP($A610,miplib2!$A$5:$A$10000,1,0))),"miplib2",IF(NOT(ISNA(VLOOKUP($A610,coral!$A$5:$A$10000,1,0))),"coral",IF(NOT(ISNA(VLOOKUP($A610,neos!$A$5:$A$10000,1,0))),"neos","COULD NOT FIND")))))))</f>
        <v>coral</v>
      </c>
      <c r="C610" t="str">
        <f t="shared" si="28"/>
        <v>coral/neos11</v>
      </c>
      <c r="D610">
        <f t="shared" ca="1" si="30"/>
        <v>2706</v>
      </c>
      <c r="E610">
        <f t="shared" ca="1" si="30"/>
        <v>1220</v>
      </c>
      <c r="F610">
        <f>VLOOKUP($A610,cleaning_log!$A$1:$ZZ$9791,MATCH(F$5,cleaning_log!$A$2:$ZZ$2,0),0)</f>
        <v>2530</v>
      </c>
      <c r="G610">
        <f>VLOOKUP($A610,cleaning_log!$A$1:$ZZ$9791,MATCH(G$5,cleaning_log!$A$2:$ZZ$2,0),0)</f>
        <v>1113</v>
      </c>
      <c r="H610">
        <f t="shared" ca="1" si="29"/>
        <v>9</v>
      </c>
      <c r="I610">
        <f>VLOOKUP($A610,cleaning_log!$A$1:$ZZ$9791,MATCH(I$5,cleaning_log!$A$2:$ZZ$2,0),0)</f>
        <v>6</v>
      </c>
      <c r="J610">
        <f>VLOOKUP($A610,cleaning_log!$A$1:$ZZ$9791,MATCH(J$5,cleaning_log!$A$2:$ZZ$2,0),0)</f>
        <v>6</v>
      </c>
    </row>
    <row r="611" spans="1:10" x14ac:dyDescent="0.2">
      <c r="A611" s="19" t="s">
        <v>4541</v>
      </c>
      <c r="B611" t="str">
        <f>IF(NOT(ISNA(VLOOKUP($A611,miplib2017!$A$5:$A$10000,1,0))),"miplib2017",IF(NOT(ISNA(VLOOKUP($A611,miplib2010!$A$5:$A$10000,1,0))),"miplib2010",IF(NOT(ISNA(VLOOKUP($A611,miplib2003!$A$5:$A$10000,1,0))),"miplib2003",IF(NOT(ISNA(VLOOKUP($A611,miplib3!$A$5:$A$10000,1,0))),"miplib3",IF(NOT(ISNA(VLOOKUP($A611,miplib2!$A$5:$A$10000,1,0))),"miplib2",IF(NOT(ISNA(VLOOKUP($A611,coral!$A$5:$A$10000,1,0))),"coral",IF(NOT(ISNA(VLOOKUP($A611,neos!$A$5:$A$10000,1,0))),"neos","COULD NOT FIND")))))))</f>
        <v>coral</v>
      </c>
      <c r="C611" t="str">
        <f t="shared" si="28"/>
        <v>coral/neos12</v>
      </c>
      <c r="D611">
        <f t="shared" ca="1" si="30"/>
        <v>8317</v>
      </c>
      <c r="E611">
        <f t="shared" ca="1" si="30"/>
        <v>3983</v>
      </c>
      <c r="F611" t="e">
        <f>VLOOKUP($A611,cleaning_log!$A$1:$ZZ$9791,MATCH(F$5,cleaning_log!$A$2:$ZZ$2,0),0)</f>
        <v>#N/A</v>
      </c>
      <c r="G611" t="e">
        <f>VLOOKUP($A611,cleaning_log!$A$1:$ZZ$9791,MATCH(G$5,cleaning_log!$A$2:$ZZ$2,0),0)</f>
        <v>#N/A</v>
      </c>
      <c r="H611">
        <f t="shared" ca="1" si="29"/>
        <v>13</v>
      </c>
      <c r="I611" t="e">
        <f>VLOOKUP($A611,cleaning_log!$A$1:$ZZ$9791,MATCH(I$5,cleaning_log!$A$2:$ZZ$2,0),0)</f>
        <v>#N/A</v>
      </c>
      <c r="J611" t="e">
        <f>VLOOKUP($A611,cleaning_log!$A$1:$ZZ$9791,MATCH(J$5,cleaning_log!$A$2:$ZZ$2,0),0)</f>
        <v>#N/A</v>
      </c>
    </row>
    <row r="612" spans="1:10" x14ac:dyDescent="0.2">
      <c r="A612" t="s">
        <v>4170</v>
      </c>
      <c r="B612" t="str">
        <f>IF(NOT(ISNA(VLOOKUP($A612,miplib2017!$A$5:$A$10000,1,0))),"miplib2017",IF(NOT(ISNA(VLOOKUP($A612,miplib2010!$A$5:$A$10000,1,0))),"miplib2010",IF(NOT(ISNA(VLOOKUP($A612,miplib2003!$A$5:$A$10000,1,0))),"miplib2003",IF(NOT(ISNA(VLOOKUP($A612,miplib3!$A$5:$A$10000,1,0))),"miplib3",IF(NOT(ISNA(VLOOKUP($A612,miplib2!$A$5:$A$10000,1,0))),"miplib2",IF(NOT(ISNA(VLOOKUP($A612,coral!$A$5:$A$10000,1,0))),"coral",IF(NOT(ISNA(VLOOKUP($A612,neos!$A$5:$A$10000,1,0))),"neos","COULD NOT FIND")))))))</f>
        <v>miplib2010</v>
      </c>
      <c r="C612" t="str">
        <f t="shared" si="28"/>
        <v>miplib2010/neos13</v>
      </c>
      <c r="D612">
        <f t="shared" ca="1" si="30"/>
        <v>20852</v>
      </c>
      <c r="E612">
        <f t="shared" ca="1" si="30"/>
        <v>1827</v>
      </c>
      <c r="F612" t="e">
        <f>VLOOKUP($A612,cleaning_log!$A$1:$ZZ$9791,MATCH(F$5,cleaning_log!$A$2:$ZZ$2,0),0)</f>
        <v>#N/A</v>
      </c>
      <c r="G612" t="e">
        <f>VLOOKUP($A612,cleaning_log!$A$1:$ZZ$9791,MATCH(G$5,cleaning_log!$A$2:$ZZ$2,0),0)</f>
        <v>#N/A</v>
      </c>
      <c r="H612">
        <f t="shared" ca="1" si="29"/>
        <v>-95.474806559000001</v>
      </c>
      <c r="I612" t="e">
        <f>VLOOKUP($A612,cleaning_log!$A$1:$ZZ$9791,MATCH(I$5,cleaning_log!$A$2:$ZZ$2,0),0)</f>
        <v>#N/A</v>
      </c>
      <c r="J612" t="e">
        <f>VLOOKUP($A612,cleaning_log!$A$1:$ZZ$9791,MATCH(J$5,cleaning_log!$A$2:$ZZ$2,0),0)</f>
        <v>#N/A</v>
      </c>
    </row>
    <row r="613" spans="1:10" hidden="1" x14ac:dyDescent="0.2">
      <c r="A613" s="19" t="s">
        <v>1771</v>
      </c>
      <c r="B613" t="str">
        <f>IF(NOT(ISNA(VLOOKUP($A613,miplib2017!$A$5:$A$10000,1,0))),"miplib2017",IF(NOT(ISNA(VLOOKUP($A613,miplib2010!$A$5:$A$10000,1,0))),"miplib2010",IF(NOT(ISNA(VLOOKUP($A613,miplib2003!$A$5:$A$10000,1,0))),"miplib2003",IF(NOT(ISNA(VLOOKUP($A613,miplib3!$A$5:$A$10000,1,0))),"miplib3",IF(NOT(ISNA(VLOOKUP($A613,miplib2!$A$5:$A$10000,1,0))),"miplib2",IF(NOT(ISNA(VLOOKUP($A613,coral!$A$5:$A$10000,1,0))),"coral",IF(NOT(ISNA(VLOOKUP($A613,neos!$A$5:$A$10000,1,0))),"neos","COULD NOT FIND")))))))</f>
        <v>coral</v>
      </c>
      <c r="C613" t="str">
        <f t="shared" si="28"/>
        <v>coral/neos14</v>
      </c>
      <c r="D613">
        <f t="shared" ca="1" si="30"/>
        <v>552</v>
      </c>
      <c r="E613">
        <f t="shared" ca="1" si="30"/>
        <v>792</v>
      </c>
      <c r="F613">
        <f>VLOOKUP($A613,cleaning_log!$A$1:$ZZ$9791,MATCH(F$5,cleaning_log!$A$2:$ZZ$2,0),0)</f>
        <v>438</v>
      </c>
      <c r="G613">
        <f>VLOOKUP($A613,cleaning_log!$A$1:$ZZ$9791,MATCH(G$5,cleaning_log!$A$2:$ZZ$2,0),0)</f>
        <v>677</v>
      </c>
      <c r="H613">
        <f t="shared" ca="1" si="29"/>
        <v>74333.343340000007</v>
      </c>
      <c r="I613">
        <f>VLOOKUP($A613,cleaning_log!$A$1:$ZZ$9791,MATCH(I$5,cleaning_log!$A$2:$ZZ$2,0),0)</f>
        <v>29624.693693759698</v>
      </c>
      <c r="J613">
        <f>VLOOKUP($A613,cleaning_log!$A$1:$ZZ$9791,MATCH(J$5,cleaning_log!$A$2:$ZZ$2,0),0)</f>
        <v>32734.1147815349</v>
      </c>
    </row>
    <row r="614" spans="1:10" hidden="1" x14ac:dyDescent="0.2">
      <c r="A614" t="s">
        <v>1920</v>
      </c>
      <c r="B614" t="str">
        <f>IF(NOT(ISNA(VLOOKUP($A614,miplib2017!$A$5:$A$10000,1,0))),"miplib2017",IF(NOT(ISNA(VLOOKUP($A614,miplib2010!$A$5:$A$10000,1,0))),"miplib2010",IF(NOT(ISNA(VLOOKUP($A614,miplib2003!$A$5:$A$10000,1,0))),"miplib2003",IF(NOT(ISNA(VLOOKUP($A614,miplib3!$A$5:$A$10000,1,0))),"miplib3",IF(NOT(ISNA(VLOOKUP($A614,miplib2!$A$5:$A$10000,1,0))),"miplib2",IF(NOT(ISNA(VLOOKUP($A614,coral!$A$5:$A$10000,1,0))),"coral",IF(NOT(ISNA(VLOOKUP($A614,neos!$A$5:$A$10000,1,0))),"neos","COULD NOT FIND")))))))</f>
        <v>miplib2010</v>
      </c>
      <c r="C614" t="str">
        <f t="shared" si="28"/>
        <v>miplib2010/neos15</v>
      </c>
      <c r="D614">
        <f t="shared" ca="1" si="30"/>
        <v>552</v>
      </c>
      <c r="E614">
        <f t="shared" ca="1" si="30"/>
        <v>792</v>
      </c>
      <c r="F614">
        <f>VLOOKUP($A614,cleaning_log!$A$1:$ZZ$9791,MATCH(F$5,cleaning_log!$A$2:$ZZ$2,0),0)</f>
        <v>461</v>
      </c>
      <c r="G614">
        <f>VLOOKUP($A614,cleaning_log!$A$1:$ZZ$9791,MATCH(G$5,cleaning_log!$A$2:$ZZ$2,0),0)</f>
        <v>700</v>
      </c>
      <c r="H614">
        <f t="shared" ca="1" si="29"/>
        <v>80598.430096861004</v>
      </c>
      <c r="I614">
        <f>VLOOKUP($A614,cleaning_log!$A$1:$ZZ$9791,MATCH(I$5,cleaning_log!$A$2:$ZZ$2,0),0)</f>
        <v>29624.693693759698</v>
      </c>
      <c r="J614">
        <f>VLOOKUP($A614,cleaning_log!$A$1:$ZZ$9791,MATCH(J$5,cleaning_log!$A$2:$ZZ$2,0),0)</f>
        <v>33463.7701035266</v>
      </c>
    </row>
    <row r="615" spans="1:10" hidden="1" x14ac:dyDescent="0.2">
      <c r="A615" t="s">
        <v>2049</v>
      </c>
      <c r="B615" t="str">
        <f>IF(NOT(ISNA(VLOOKUP($A615,miplib2017!$A$5:$A$10000,1,0))),"miplib2017",IF(NOT(ISNA(VLOOKUP($A615,miplib2010!$A$5:$A$10000,1,0))),"miplib2010",IF(NOT(ISNA(VLOOKUP($A615,miplib2003!$A$5:$A$10000,1,0))),"miplib2003",IF(NOT(ISNA(VLOOKUP($A615,miplib3!$A$5:$A$10000,1,0))),"miplib3",IF(NOT(ISNA(VLOOKUP($A615,miplib2!$A$5:$A$10000,1,0))),"miplib2",IF(NOT(ISNA(VLOOKUP($A615,coral!$A$5:$A$10000,1,0))),"coral",IF(NOT(ISNA(VLOOKUP($A615,neos!$A$5:$A$10000,1,0))),"neos","COULD NOT FIND")))))))</f>
        <v>miplib2010</v>
      </c>
      <c r="C615" t="str">
        <f t="shared" si="28"/>
        <v>miplib2010/neos16</v>
      </c>
      <c r="D615">
        <f t="shared" ca="1" si="30"/>
        <v>1018</v>
      </c>
      <c r="E615">
        <f t="shared" ca="1" si="30"/>
        <v>377</v>
      </c>
      <c r="F615">
        <f>VLOOKUP($A615,cleaning_log!$A$1:$ZZ$9791,MATCH(F$5,cleaning_log!$A$2:$ZZ$2,0),0)</f>
        <v>346</v>
      </c>
      <c r="G615">
        <f>VLOOKUP($A615,cleaning_log!$A$1:$ZZ$9791,MATCH(G$5,cleaning_log!$A$2:$ZZ$2,0),0)</f>
        <v>208</v>
      </c>
      <c r="H615">
        <f t="shared" ca="1" si="29"/>
        <v>446</v>
      </c>
      <c r="I615">
        <f>VLOOKUP($A615,cleaning_log!$A$1:$ZZ$9791,MATCH(I$5,cleaning_log!$A$2:$ZZ$2,0),0)</f>
        <v>428.99999999999898</v>
      </c>
      <c r="J615">
        <f>VLOOKUP($A615,cleaning_log!$A$1:$ZZ$9791,MATCH(J$5,cleaning_log!$A$2:$ZZ$2,0),0)</f>
        <v>429</v>
      </c>
    </row>
    <row r="616" spans="1:10" hidden="1" x14ac:dyDescent="0.2">
      <c r="A616" t="s">
        <v>2118</v>
      </c>
      <c r="B616" t="str">
        <f>IF(NOT(ISNA(VLOOKUP($A616,miplib2017!$A$5:$A$10000,1,0))),"miplib2017",IF(NOT(ISNA(VLOOKUP($A616,miplib2010!$A$5:$A$10000,1,0))),"miplib2010",IF(NOT(ISNA(VLOOKUP($A616,miplib2003!$A$5:$A$10000,1,0))),"miplib2003",IF(NOT(ISNA(VLOOKUP($A616,miplib3!$A$5:$A$10000,1,0))),"miplib3",IF(NOT(ISNA(VLOOKUP($A616,miplib2!$A$5:$A$10000,1,0))),"miplib2",IF(NOT(ISNA(VLOOKUP($A616,coral!$A$5:$A$10000,1,0))),"coral",IF(NOT(ISNA(VLOOKUP($A616,neos!$A$5:$A$10000,1,0))),"neos","COULD NOT FIND")))))))</f>
        <v>miplib2017</v>
      </c>
      <c r="C616" t="str">
        <f t="shared" si="28"/>
        <v>miplib2017/neos17</v>
      </c>
      <c r="D616">
        <f t="shared" ca="1" si="30"/>
        <v>486</v>
      </c>
      <c r="E616">
        <f t="shared" ca="1" si="30"/>
        <v>535</v>
      </c>
      <c r="F616">
        <f>VLOOKUP($A616,cleaning_log!$A$1:$ZZ$9791,MATCH(F$5,cleaning_log!$A$2:$ZZ$2,0),0)</f>
        <v>486</v>
      </c>
      <c r="G616">
        <f>VLOOKUP($A616,cleaning_log!$A$1:$ZZ$9791,MATCH(G$5,cleaning_log!$A$2:$ZZ$2,0),0)</f>
        <v>511</v>
      </c>
      <c r="H616">
        <f t="shared" ca="1" si="29"/>
        <v>0.1500025774</v>
      </c>
      <c r="I616">
        <f>VLOOKUP($A616,cleaning_log!$A$1:$ZZ$9791,MATCH(I$5,cleaning_log!$A$2:$ZZ$2,0),0)</f>
        <v>6.81498501498498E-4</v>
      </c>
      <c r="J616">
        <f>VLOOKUP($A616,cleaning_log!$A$1:$ZZ$9791,MATCH(J$5,cleaning_log!$A$2:$ZZ$2,0),0)</f>
        <v>6.81498501498498E-4</v>
      </c>
    </row>
    <row r="617" spans="1:10" hidden="1" x14ac:dyDescent="0.2">
      <c r="A617" t="s">
        <v>2138</v>
      </c>
      <c r="B617" t="str">
        <f>IF(NOT(ISNA(VLOOKUP($A617,miplib2017!$A$5:$A$10000,1,0))),"miplib2017",IF(NOT(ISNA(VLOOKUP($A617,miplib2010!$A$5:$A$10000,1,0))),"miplib2010",IF(NOT(ISNA(VLOOKUP($A617,miplib2003!$A$5:$A$10000,1,0))),"miplib2003",IF(NOT(ISNA(VLOOKUP($A617,miplib3!$A$5:$A$10000,1,0))),"miplib3",IF(NOT(ISNA(VLOOKUP($A617,miplib2!$A$5:$A$10000,1,0))),"miplib2",IF(NOT(ISNA(VLOOKUP($A617,coral!$A$5:$A$10000,1,0))),"coral",IF(NOT(ISNA(VLOOKUP($A617,neos!$A$5:$A$10000,1,0))),"neos","COULD NOT FIND")))))))</f>
        <v>miplib2010</v>
      </c>
      <c r="C617" t="str">
        <f t="shared" si="28"/>
        <v>miplib2010/neos18</v>
      </c>
      <c r="D617">
        <f t="shared" ca="1" si="30"/>
        <v>11402</v>
      </c>
      <c r="E617">
        <f t="shared" ca="1" si="30"/>
        <v>3312</v>
      </c>
      <c r="F617">
        <f>VLOOKUP($A617,cleaning_log!$A$1:$ZZ$9791,MATCH(F$5,cleaning_log!$A$2:$ZZ$2,0),0)</f>
        <v>3058</v>
      </c>
      <c r="G617">
        <f>VLOOKUP($A617,cleaning_log!$A$1:$ZZ$9791,MATCH(G$5,cleaning_log!$A$2:$ZZ$2,0),0)</f>
        <v>760</v>
      </c>
      <c r="H617">
        <f t="shared" ca="1" si="29"/>
        <v>16</v>
      </c>
      <c r="I617">
        <f>VLOOKUP($A617,cleaning_log!$A$1:$ZZ$9791,MATCH(I$5,cleaning_log!$A$2:$ZZ$2,0),0)</f>
        <v>7</v>
      </c>
      <c r="J617">
        <f>VLOOKUP($A617,cleaning_log!$A$1:$ZZ$9791,MATCH(J$5,cleaning_log!$A$2:$ZZ$2,0),0)</f>
        <v>8.3333333333333304</v>
      </c>
    </row>
    <row r="618" spans="1:10" hidden="1" x14ac:dyDescent="0.2">
      <c r="A618" s="19" t="s">
        <v>2177</v>
      </c>
      <c r="B618" t="str">
        <f>IF(NOT(ISNA(VLOOKUP($A618,miplib2017!$A$5:$A$10000,1,0))),"miplib2017",IF(NOT(ISNA(VLOOKUP($A618,miplib2010!$A$5:$A$10000,1,0))),"miplib2010",IF(NOT(ISNA(VLOOKUP($A618,miplib2003!$A$5:$A$10000,1,0))),"miplib2003",IF(NOT(ISNA(VLOOKUP($A618,miplib3!$A$5:$A$10000,1,0))),"miplib3",IF(NOT(ISNA(VLOOKUP($A618,miplib2!$A$5:$A$10000,1,0))),"miplib2",IF(NOT(ISNA(VLOOKUP($A618,coral!$A$5:$A$10000,1,0))),"coral",IF(NOT(ISNA(VLOOKUP($A618,neos!$A$5:$A$10000,1,0))),"neos","COULD NOT FIND")))))))</f>
        <v>coral</v>
      </c>
      <c r="C618" t="str">
        <f t="shared" si="28"/>
        <v>coral/neos2</v>
      </c>
      <c r="D618">
        <f t="shared" ca="1" si="30"/>
        <v>1103</v>
      </c>
      <c r="E618">
        <f t="shared" ca="1" si="30"/>
        <v>2101</v>
      </c>
      <c r="F618">
        <f>VLOOKUP($A618,cleaning_log!$A$1:$ZZ$9791,MATCH(F$5,cleaning_log!$A$2:$ZZ$2,0),0)</f>
        <v>793</v>
      </c>
      <c r="G618">
        <f>VLOOKUP($A618,cleaning_log!$A$1:$ZZ$9791,MATCH(G$5,cleaning_log!$A$2:$ZZ$2,0),0)</f>
        <v>1487</v>
      </c>
      <c r="H618">
        <f t="shared" ca="1" si="29"/>
        <v>454.86469699999998</v>
      </c>
      <c r="I618">
        <f>VLOOKUP($A618,cleaning_log!$A$1:$ZZ$9791,MATCH(I$5,cleaning_log!$A$2:$ZZ$2,0),0)</f>
        <v>-4717.66684810076</v>
      </c>
      <c r="J618">
        <f>VLOOKUP($A618,cleaning_log!$A$1:$ZZ$9791,MATCH(J$5,cleaning_log!$A$2:$ZZ$2,0),0)</f>
        <v>-2501.2289377689199</v>
      </c>
    </row>
    <row r="619" spans="1:10" hidden="1" x14ac:dyDescent="0.2">
      <c r="A619" s="19" t="s">
        <v>2157</v>
      </c>
      <c r="B619" t="str">
        <f>IF(NOT(ISNA(VLOOKUP($A619,miplib2017!$A$5:$A$10000,1,0))),"miplib2017",IF(NOT(ISNA(VLOOKUP($A619,miplib2010!$A$5:$A$10000,1,0))),"miplib2010",IF(NOT(ISNA(VLOOKUP($A619,miplib2003!$A$5:$A$10000,1,0))),"miplib2003",IF(NOT(ISNA(VLOOKUP($A619,miplib3!$A$5:$A$10000,1,0))),"miplib3",IF(NOT(ISNA(VLOOKUP($A619,miplib2!$A$5:$A$10000,1,0))),"miplib2",IF(NOT(ISNA(VLOOKUP($A619,coral!$A$5:$A$10000,1,0))),"coral",IF(NOT(ISNA(VLOOKUP($A619,neos!$A$5:$A$10000,1,0))),"neos","COULD NOT FIND")))))))</f>
        <v>coral</v>
      </c>
      <c r="C619" t="str">
        <f t="shared" si="28"/>
        <v>coral/neos20</v>
      </c>
      <c r="D619">
        <f t="shared" ca="1" si="30"/>
        <v>2446</v>
      </c>
      <c r="E619">
        <f t="shared" ca="1" si="30"/>
        <v>1165</v>
      </c>
      <c r="F619">
        <f>VLOOKUP($A619,cleaning_log!$A$1:$ZZ$9791,MATCH(F$5,cleaning_log!$A$2:$ZZ$2,0),0)</f>
        <v>1145</v>
      </c>
      <c r="G619">
        <f>VLOOKUP($A619,cleaning_log!$A$1:$ZZ$9791,MATCH(G$5,cleaning_log!$A$2:$ZZ$2,0),0)</f>
        <v>590</v>
      </c>
      <c r="H619">
        <f t="shared" ca="1" si="29"/>
        <v>-434</v>
      </c>
      <c r="I619">
        <f>VLOOKUP($A619,cleaning_log!$A$1:$ZZ$9791,MATCH(I$5,cleaning_log!$A$2:$ZZ$2,0),0)</f>
        <v>-475</v>
      </c>
      <c r="J619">
        <f>VLOOKUP($A619,cleaning_log!$A$1:$ZZ$9791,MATCH(J$5,cleaning_log!$A$2:$ZZ$2,0),0)</f>
        <v>-475</v>
      </c>
    </row>
    <row r="620" spans="1:10" hidden="1" x14ac:dyDescent="0.2">
      <c r="A620" s="19" t="s">
        <v>2199</v>
      </c>
      <c r="B620" t="str">
        <f>IF(NOT(ISNA(VLOOKUP($A620,miplib2017!$A$5:$A$10000,1,0))),"miplib2017",IF(NOT(ISNA(VLOOKUP($A620,miplib2010!$A$5:$A$10000,1,0))),"miplib2010",IF(NOT(ISNA(VLOOKUP($A620,miplib2003!$A$5:$A$10000,1,0))),"miplib2003",IF(NOT(ISNA(VLOOKUP($A620,miplib3!$A$5:$A$10000,1,0))),"miplib3",IF(NOT(ISNA(VLOOKUP($A620,miplib2!$A$5:$A$10000,1,0))),"miplib2",IF(NOT(ISNA(VLOOKUP($A620,coral!$A$5:$A$10000,1,0))),"coral",IF(NOT(ISNA(VLOOKUP($A620,neos!$A$5:$A$10000,1,0))),"neos","COULD NOT FIND")))))))</f>
        <v>coral</v>
      </c>
      <c r="C620" t="str">
        <f t="shared" si="28"/>
        <v>coral/neos3</v>
      </c>
      <c r="D620">
        <f t="shared" ca="1" si="30"/>
        <v>1442</v>
      </c>
      <c r="E620">
        <f t="shared" ca="1" si="30"/>
        <v>2747</v>
      </c>
      <c r="F620">
        <f>VLOOKUP($A620,cleaning_log!$A$1:$ZZ$9791,MATCH(F$5,cleaning_log!$A$2:$ZZ$2,0),0)</f>
        <v>1146</v>
      </c>
      <c r="G620">
        <f>VLOOKUP($A620,cleaning_log!$A$1:$ZZ$9791,MATCH(G$5,cleaning_log!$A$2:$ZZ$2,0),0)</f>
        <v>2160</v>
      </c>
      <c r="H620">
        <f t="shared" ca="1" si="29"/>
        <v>368.84275100000002</v>
      </c>
      <c r="I620">
        <f>VLOOKUP($A620,cleaning_log!$A$1:$ZZ$9791,MATCH(I$5,cleaning_log!$A$2:$ZZ$2,0),0)</f>
        <v>-6571.6291606217901</v>
      </c>
      <c r="J620">
        <f>VLOOKUP($A620,cleaning_log!$A$1:$ZZ$9791,MATCH(J$5,cleaning_log!$A$2:$ZZ$2,0),0)</f>
        <v>-4507.7686716772296</v>
      </c>
    </row>
    <row r="621" spans="1:10" x14ac:dyDescent="0.2">
      <c r="A621" s="19" t="s">
        <v>4538</v>
      </c>
      <c r="B621" t="str">
        <f>IF(NOT(ISNA(VLOOKUP($A621,miplib2017!$A$5:$A$10000,1,0))),"miplib2017",IF(NOT(ISNA(VLOOKUP($A621,miplib2010!$A$5:$A$10000,1,0))),"miplib2010",IF(NOT(ISNA(VLOOKUP($A621,miplib2003!$A$5:$A$10000,1,0))),"miplib2003",IF(NOT(ISNA(VLOOKUP($A621,miplib3!$A$5:$A$10000,1,0))),"miplib3",IF(NOT(ISNA(VLOOKUP($A621,miplib2!$A$5:$A$10000,1,0))),"miplib2",IF(NOT(ISNA(VLOOKUP($A621,coral!$A$5:$A$10000,1,0))),"coral",IF(NOT(ISNA(VLOOKUP($A621,neos!$A$5:$A$10000,1,0))),"neos","COULD NOT FIND")))))))</f>
        <v>coral</v>
      </c>
      <c r="C621" t="str">
        <f t="shared" si="28"/>
        <v>coral/neos4</v>
      </c>
      <c r="D621">
        <f t="shared" ca="1" si="30"/>
        <v>38577</v>
      </c>
      <c r="E621">
        <f t="shared" ca="1" si="30"/>
        <v>22884</v>
      </c>
      <c r="F621" t="e">
        <f>VLOOKUP($A621,cleaning_log!$A$1:$ZZ$9791,MATCH(F$5,cleaning_log!$A$2:$ZZ$2,0),0)</f>
        <v>#N/A</v>
      </c>
      <c r="G621" t="e">
        <f>VLOOKUP($A621,cleaning_log!$A$1:$ZZ$9791,MATCH(G$5,cleaning_log!$A$2:$ZZ$2,0),0)</f>
        <v>#N/A</v>
      </c>
      <c r="H621">
        <f t="shared" ca="1" si="29"/>
        <v>-48600000000</v>
      </c>
      <c r="I621" t="e">
        <f>VLOOKUP($A621,cleaning_log!$A$1:$ZZ$9791,MATCH(I$5,cleaning_log!$A$2:$ZZ$2,0),0)</f>
        <v>#N/A</v>
      </c>
      <c r="J621" t="e">
        <f>VLOOKUP($A621,cleaning_log!$A$1:$ZZ$9791,MATCH(J$5,cleaning_log!$A$2:$ZZ$2,0),0)</f>
        <v>#N/A</v>
      </c>
    </row>
    <row r="622" spans="1:10" hidden="1" x14ac:dyDescent="0.2">
      <c r="A622" t="s">
        <v>2304</v>
      </c>
      <c r="B622" t="str">
        <f>IF(NOT(ISNA(VLOOKUP($A622,miplib2017!$A$5:$A$10000,1,0))),"miplib2017",IF(NOT(ISNA(VLOOKUP($A622,miplib2010!$A$5:$A$10000,1,0))),"miplib2010",IF(NOT(ISNA(VLOOKUP($A622,miplib2003!$A$5:$A$10000,1,0))),"miplib2003",IF(NOT(ISNA(VLOOKUP($A622,miplib3!$A$5:$A$10000,1,0))),"miplib3",IF(NOT(ISNA(VLOOKUP($A622,miplib2!$A$5:$A$10000,1,0))),"miplib2",IF(NOT(ISNA(VLOOKUP($A622,coral!$A$5:$A$10000,1,0))),"coral",IF(NOT(ISNA(VLOOKUP($A622,neos!$A$5:$A$10000,1,0))),"neos","COULD NOT FIND")))))))</f>
        <v>miplib2017</v>
      </c>
      <c r="C622" t="str">
        <f t="shared" si="28"/>
        <v>miplib2017/neos5</v>
      </c>
      <c r="D622">
        <f t="shared" ca="1" si="30"/>
        <v>63</v>
      </c>
      <c r="E622">
        <f t="shared" ca="1" si="30"/>
        <v>63</v>
      </c>
      <c r="F622">
        <f>VLOOKUP($A622,cleaning_log!$A$1:$ZZ$9791,MATCH(F$5,cleaning_log!$A$2:$ZZ$2,0),0)</f>
        <v>63</v>
      </c>
      <c r="G622">
        <f>VLOOKUP($A622,cleaning_log!$A$1:$ZZ$9791,MATCH(G$5,cleaning_log!$A$2:$ZZ$2,0),0)</f>
        <v>63</v>
      </c>
      <c r="H622">
        <f t="shared" ca="1" si="29"/>
        <v>15</v>
      </c>
      <c r="I622">
        <f>VLOOKUP($A622,cleaning_log!$A$1:$ZZ$9791,MATCH(I$5,cleaning_log!$A$2:$ZZ$2,0),0)</f>
        <v>13</v>
      </c>
      <c r="J622">
        <f>VLOOKUP($A622,cleaning_log!$A$1:$ZZ$9791,MATCH(J$5,cleaning_log!$A$2:$ZZ$2,0),0)</f>
        <v>13</v>
      </c>
    </row>
    <row r="623" spans="1:10" x14ac:dyDescent="0.2">
      <c r="A623" t="s">
        <v>4184</v>
      </c>
      <c r="B623" t="str">
        <f>IF(NOT(ISNA(VLOOKUP($A623,miplib2017!$A$5:$A$10000,1,0))),"miplib2017",IF(NOT(ISNA(VLOOKUP($A623,miplib2010!$A$5:$A$10000,1,0))),"miplib2010",IF(NOT(ISNA(VLOOKUP($A623,miplib2003!$A$5:$A$10000,1,0))),"miplib2003",IF(NOT(ISNA(VLOOKUP($A623,miplib3!$A$5:$A$10000,1,0))),"miplib3",IF(NOT(ISNA(VLOOKUP($A623,miplib2!$A$5:$A$10000,1,0))),"miplib2",IF(NOT(ISNA(VLOOKUP($A623,coral!$A$5:$A$10000,1,0))),"coral",IF(NOT(ISNA(VLOOKUP($A623,neos!$A$5:$A$10000,1,0))),"neos","COULD NOT FIND")))))))</f>
        <v>miplib2010</v>
      </c>
      <c r="C623" t="str">
        <f t="shared" si="28"/>
        <v>miplib2010/neos6</v>
      </c>
      <c r="D623">
        <f t="shared" ca="1" si="30"/>
        <v>1036</v>
      </c>
      <c r="E623">
        <f t="shared" ca="1" si="30"/>
        <v>8786</v>
      </c>
      <c r="F623" t="e">
        <f>VLOOKUP($A623,cleaning_log!$A$1:$ZZ$9791,MATCH(F$5,cleaning_log!$A$2:$ZZ$2,0),0)</f>
        <v>#N/A</v>
      </c>
      <c r="G623" t="e">
        <f>VLOOKUP($A623,cleaning_log!$A$1:$ZZ$9791,MATCH(G$5,cleaning_log!$A$2:$ZZ$2,0),0)</f>
        <v>#N/A</v>
      </c>
      <c r="H623">
        <f t="shared" ca="1" si="29"/>
        <v>83</v>
      </c>
      <c r="I623" t="e">
        <f>VLOOKUP($A623,cleaning_log!$A$1:$ZZ$9791,MATCH(I$5,cleaning_log!$A$2:$ZZ$2,0),0)</f>
        <v>#N/A</v>
      </c>
      <c r="J623" t="e">
        <f>VLOOKUP($A623,cleaning_log!$A$1:$ZZ$9791,MATCH(J$5,cleaning_log!$A$2:$ZZ$2,0),0)</f>
        <v>#N/A</v>
      </c>
    </row>
    <row r="624" spans="1:10" hidden="1" x14ac:dyDescent="0.2">
      <c r="A624" s="19" t="s">
        <v>2616</v>
      </c>
      <c r="B624" t="str">
        <f>IF(NOT(ISNA(VLOOKUP($A624,miplib2017!$A$5:$A$10000,1,0))),"miplib2017",IF(NOT(ISNA(VLOOKUP($A624,miplib2010!$A$5:$A$10000,1,0))),"miplib2010",IF(NOT(ISNA(VLOOKUP($A624,miplib2003!$A$5:$A$10000,1,0))),"miplib2003",IF(NOT(ISNA(VLOOKUP($A624,miplib3!$A$5:$A$10000,1,0))),"miplib3",IF(NOT(ISNA(VLOOKUP($A624,miplib2!$A$5:$A$10000,1,0))),"miplib2",IF(NOT(ISNA(VLOOKUP($A624,coral!$A$5:$A$10000,1,0))),"coral",IF(NOT(ISNA(VLOOKUP($A624,neos!$A$5:$A$10000,1,0))),"neos","COULD NOT FIND")))))))</f>
        <v>coral</v>
      </c>
      <c r="C624" t="str">
        <f t="shared" si="28"/>
        <v>coral/neos7</v>
      </c>
      <c r="D624">
        <f t="shared" ca="1" si="30"/>
        <v>1994</v>
      </c>
      <c r="E624">
        <f t="shared" ca="1" si="30"/>
        <v>1556</v>
      </c>
      <c r="F624">
        <f>VLOOKUP($A624,cleaning_log!$A$1:$ZZ$9791,MATCH(F$5,cleaning_log!$A$2:$ZZ$2,0),0)</f>
        <v>1956</v>
      </c>
      <c r="G624">
        <f>VLOOKUP($A624,cleaning_log!$A$1:$ZZ$9791,MATCH(G$5,cleaning_log!$A$2:$ZZ$2,0),0)</f>
        <v>1518</v>
      </c>
      <c r="H624">
        <f t="shared" ca="1" si="29"/>
        <v>721934</v>
      </c>
      <c r="I624">
        <f>VLOOKUP($A624,cleaning_log!$A$1:$ZZ$9791,MATCH(I$5,cleaning_log!$A$2:$ZZ$2,0),0)</f>
        <v>352359.41325709398</v>
      </c>
      <c r="J624">
        <f>VLOOKUP($A624,cleaning_log!$A$1:$ZZ$9791,MATCH(J$5,cleaning_log!$A$2:$ZZ$2,0),0)</f>
        <v>677067.40851304005</v>
      </c>
    </row>
    <row r="625" spans="1:10" hidden="1" x14ac:dyDescent="0.2">
      <c r="A625" t="s">
        <v>4188</v>
      </c>
      <c r="B625" t="str">
        <f>IF(NOT(ISNA(VLOOKUP($A625,miplib2017!$A$5:$A$10000,1,0))),"miplib2017",IF(NOT(ISNA(VLOOKUP($A625,miplib2010!$A$5:$A$10000,1,0))),"miplib2010",IF(NOT(ISNA(VLOOKUP($A625,miplib2003!$A$5:$A$10000,1,0))),"miplib2003",IF(NOT(ISNA(VLOOKUP($A625,miplib3!$A$5:$A$10000,1,0))),"miplib3",IF(NOT(ISNA(VLOOKUP($A625,miplib2!$A$5:$A$10000,1,0))),"miplib2",IF(NOT(ISNA(VLOOKUP($A625,coral!$A$5:$A$10000,1,0))),"coral",IF(NOT(ISNA(VLOOKUP($A625,neos!$A$5:$A$10000,1,0))),"neos","COULD NOT FIND")))))))</f>
        <v>miplib2010</v>
      </c>
      <c r="C625" t="str">
        <f t="shared" si="28"/>
        <v>miplib2010/neos788725</v>
      </c>
      <c r="D625">
        <f t="shared" ca="1" si="30"/>
        <v>433</v>
      </c>
      <c r="E625">
        <f t="shared" ca="1" si="30"/>
        <v>352</v>
      </c>
      <c r="F625" t="e">
        <f>VLOOKUP($A625,cleaning_log!$A$1:$ZZ$9791,MATCH(F$5,cleaning_log!$A$2:$ZZ$2,0),0)</f>
        <v>#N/A</v>
      </c>
      <c r="G625" t="e">
        <f>VLOOKUP($A625,cleaning_log!$A$1:$ZZ$9791,MATCH(G$5,cleaning_log!$A$2:$ZZ$2,0),0)</f>
        <v>#N/A</v>
      </c>
      <c r="H625" t="str">
        <f t="shared" ca="1" si="29"/>
        <v>Infeasible</v>
      </c>
      <c r="I625" t="e">
        <f>VLOOKUP($A625,cleaning_log!$A$1:$ZZ$9791,MATCH(I$5,cleaning_log!$A$2:$ZZ$2,0),0)</f>
        <v>#N/A</v>
      </c>
      <c r="J625" t="e">
        <f>VLOOKUP($A625,cleaning_log!$A$1:$ZZ$9791,MATCH(J$5,cleaning_log!$A$2:$ZZ$2,0),0)</f>
        <v>#N/A</v>
      </c>
    </row>
    <row r="626" spans="1:10" hidden="1" x14ac:dyDescent="0.2">
      <c r="A626" t="s">
        <v>4466</v>
      </c>
      <c r="B626" t="str">
        <f>IF(NOT(ISNA(VLOOKUP($A626,miplib2017!$A$5:$A$10000,1,0))),"miplib2017",IF(NOT(ISNA(VLOOKUP($A626,miplib2010!$A$5:$A$10000,1,0))),"miplib2010",IF(NOT(ISNA(VLOOKUP($A626,miplib2003!$A$5:$A$10000,1,0))),"miplib2003",IF(NOT(ISNA(VLOOKUP($A626,miplib3!$A$5:$A$10000,1,0))),"miplib3",IF(NOT(ISNA(VLOOKUP($A626,miplib2!$A$5:$A$10000,1,0))),"miplib2",IF(NOT(ISNA(VLOOKUP($A626,coral!$A$5:$A$10000,1,0))),"coral",IF(NOT(ISNA(VLOOKUP($A626,neos!$A$5:$A$10000,1,0))),"neos","COULD NOT FIND")))))))</f>
        <v>miplib2017</v>
      </c>
      <c r="C626" t="str">
        <f t="shared" si="28"/>
        <v>miplib2017/neos8</v>
      </c>
      <c r="D626">
        <f t="shared" ca="1" si="30"/>
        <v>46324</v>
      </c>
      <c r="E626">
        <f t="shared" ca="1" si="30"/>
        <v>23228</v>
      </c>
      <c r="F626">
        <f>VLOOKUP($A626,cleaning_log!$A$1:$ZZ$9791,MATCH(F$5,cleaning_log!$A$2:$ZZ$2,0),0)</f>
        <v>3298</v>
      </c>
      <c r="G626">
        <f>VLOOKUP($A626,cleaning_log!$A$1:$ZZ$9791,MATCH(G$5,cleaning_log!$A$2:$ZZ$2,0),0)</f>
        <v>1658</v>
      </c>
      <c r="H626">
        <f t="shared" ca="1" si="29"/>
        <v>-3719</v>
      </c>
      <c r="I626">
        <f>VLOOKUP($A626,cleaning_log!$A$1:$ZZ$9791,MATCH(I$5,cleaning_log!$A$2:$ZZ$2,0),0)</f>
        <v>-3773.5079271873101</v>
      </c>
      <c r="J626">
        <f>VLOOKUP($A626,cleaning_log!$A$1:$ZZ$9791,MATCH(J$5,cleaning_log!$A$2:$ZZ$2,0),0)</f>
        <v>-3725</v>
      </c>
    </row>
    <row r="627" spans="1:10" x14ac:dyDescent="0.2">
      <c r="A627" t="s">
        <v>4191</v>
      </c>
      <c r="B627" t="str">
        <f>IF(NOT(ISNA(VLOOKUP($A627,miplib2017!$A$5:$A$10000,1,0))),"miplib2017",IF(NOT(ISNA(VLOOKUP($A627,miplib2010!$A$5:$A$10000,1,0))),"miplib2010",IF(NOT(ISNA(VLOOKUP($A627,miplib2003!$A$5:$A$10000,1,0))),"miplib2003",IF(NOT(ISNA(VLOOKUP($A627,miplib3!$A$5:$A$10000,1,0))),"miplib3",IF(NOT(ISNA(VLOOKUP($A627,miplib2!$A$5:$A$10000,1,0))),"miplib2",IF(NOT(ISNA(VLOOKUP($A627,coral!$A$5:$A$10000,1,0))),"coral",IF(NOT(ISNA(VLOOKUP($A627,neos!$A$5:$A$10000,1,0))),"neos","COULD NOT FIND")))))))</f>
        <v>miplib2010</v>
      </c>
      <c r="C627" t="str">
        <f t="shared" si="28"/>
        <v>miplib2010/neos808444</v>
      </c>
      <c r="D627">
        <f t="shared" ca="1" si="30"/>
        <v>18329</v>
      </c>
      <c r="E627">
        <f t="shared" ca="1" si="30"/>
        <v>19846</v>
      </c>
      <c r="F627" t="e">
        <f>VLOOKUP($A627,cleaning_log!$A$1:$ZZ$9791,MATCH(F$5,cleaning_log!$A$2:$ZZ$2,0),0)</f>
        <v>#N/A</v>
      </c>
      <c r="G627" t="e">
        <f>VLOOKUP($A627,cleaning_log!$A$1:$ZZ$9791,MATCH(G$5,cleaning_log!$A$2:$ZZ$2,0),0)</f>
        <v>#N/A</v>
      </c>
      <c r="H627">
        <f t="shared" ca="1" si="29"/>
        <v>0</v>
      </c>
      <c r="I627" t="e">
        <f>VLOOKUP($A627,cleaning_log!$A$1:$ZZ$9791,MATCH(I$5,cleaning_log!$A$2:$ZZ$2,0),0)</f>
        <v>#N/A</v>
      </c>
      <c r="J627" t="e">
        <f>VLOOKUP($A627,cleaning_log!$A$1:$ZZ$9791,MATCH(J$5,cleaning_log!$A$2:$ZZ$2,0),0)</f>
        <v>#N/A</v>
      </c>
    </row>
    <row r="628" spans="1:10" hidden="1" x14ac:dyDescent="0.2">
      <c r="A628" t="s">
        <v>4201</v>
      </c>
      <c r="B628" t="str">
        <f>IF(NOT(ISNA(VLOOKUP($A628,miplib2017!$A$5:$A$10000,1,0))),"miplib2017",IF(NOT(ISNA(VLOOKUP($A628,miplib2010!$A$5:$A$10000,1,0))),"miplib2010",IF(NOT(ISNA(VLOOKUP($A628,miplib2003!$A$5:$A$10000,1,0))),"miplib2003",IF(NOT(ISNA(VLOOKUP($A628,miplib3!$A$5:$A$10000,1,0))),"miplib3",IF(NOT(ISNA(VLOOKUP($A628,miplib2!$A$5:$A$10000,1,0))),"miplib2",IF(NOT(ISNA(VLOOKUP($A628,coral!$A$5:$A$10000,1,0))),"coral",IF(NOT(ISNA(VLOOKUP($A628,neos!$A$5:$A$10000,1,0))),"neos","COULD NOT FIND")))))))</f>
        <v>miplib2010</v>
      </c>
      <c r="C628" t="str">
        <f t="shared" si="28"/>
        <v>miplib2010/neos858960</v>
      </c>
      <c r="D628">
        <f t="shared" ca="1" si="30"/>
        <v>132</v>
      </c>
      <c r="E628">
        <f t="shared" ca="1" si="30"/>
        <v>160</v>
      </c>
      <c r="F628" t="e">
        <f>VLOOKUP($A628,cleaning_log!$A$1:$ZZ$9791,MATCH(F$5,cleaning_log!$A$2:$ZZ$2,0),0)</f>
        <v>#N/A</v>
      </c>
      <c r="G628" t="e">
        <f>VLOOKUP($A628,cleaning_log!$A$1:$ZZ$9791,MATCH(G$5,cleaning_log!$A$2:$ZZ$2,0),0)</f>
        <v>#N/A</v>
      </c>
      <c r="H628" t="str">
        <f t="shared" ca="1" si="29"/>
        <v>Infeasible</v>
      </c>
      <c r="I628" t="e">
        <f>VLOOKUP($A628,cleaning_log!$A$1:$ZZ$9791,MATCH(I$5,cleaning_log!$A$2:$ZZ$2,0),0)</f>
        <v>#N/A</v>
      </c>
      <c r="J628" t="e">
        <f>VLOOKUP($A628,cleaning_log!$A$1:$ZZ$9791,MATCH(J$5,cleaning_log!$A$2:$ZZ$2,0),0)</f>
        <v>#N/A</v>
      </c>
    </row>
    <row r="629" spans="1:10" hidden="1" x14ac:dyDescent="0.2">
      <c r="A629" t="s">
        <v>4467</v>
      </c>
      <c r="B629" t="str">
        <f>IF(NOT(ISNA(VLOOKUP($A629,miplib2017!$A$5:$A$10000,1,0))),"miplib2017",IF(NOT(ISNA(VLOOKUP($A629,miplib2010!$A$5:$A$10000,1,0))),"miplib2010",IF(NOT(ISNA(VLOOKUP($A629,miplib2003!$A$5:$A$10000,1,0))),"miplib2003",IF(NOT(ISNA(VLOOKUP($A629,miplib3!$A$5:$A$10000,1,0))),"miplib3",IF(NOT(ISNA(VLOOKUP($A629,miplib2!$A$5:$A$10000,1,0))),"miplib2",IF(NOT(ISNA(VLOOKUP($A629,coral!$A$5:$A$10000,1,0))),"coral",IF(NOT(ISNA(VLOOKUP($A629,neos!$A$5:$A$10000,1,0))),"neos","COULD NOT FIND")))))))</f>
        <v>miplib2017</v>
      </c>
      <c r="C629" t="str">
        <f t="shared" si="28"/>
        <v>miplib2017/neos859080</v>
      </c>
      <c r="D629">
        <f t="shared" ca="1" si="30"/>
        <v>164</v>
      </c>
      <c r="E629">
        <f t="shared" ca="1" si="30"/>
        <v>160</v>
      </c>
      <c r="F629" t="e">
        <f>VLOOKUP($A629,cleaning_log!$A$1:$ZZ$9791,MATCH(F$5,cleaning_log!$A$2:$ZZ$2,0),0)</f>
        <v>#N/A</v>
      </c>
      <c r="G629" t="e">
        <f>VLOOKUP($A629,cleaning_log!$A$1:$ZZ$9791,MATCH(G$5,cleaning_log!$A$2:$ZZ$2,0),0)</f>
        <v>#N/A</v>
      </c>
      <c r="H629" t="str">
        <f t="shared" ca="1" si="29"/>
        <v>Infeasible</v>
      </c>
      <c r="I629" t="e">
        <f>VLOOKUP($A629,cleaning_log!$A$1:$ZZ$9791,MATCH(I$5,cleaning_log!$A$2:$ZZ$2,0),0)</f>
        <v>#N/A</v>
      </c>
      <c r="J629" t="e">
        <f>VLOOKUP($A629,cleaning_log!$A$1:$ZZ$9791,MATCH(J$5,cleaning_log!$A$2:$ZZ$2,0),0)</f>
        <v>#N/A</v>
      </c>
    </row>
    <row r="630" spans="1:10" hidden="1" x14ac:dyDescent="0.2">
      <c r="A630" s="19" t="s">
        <v>4539</v>
      </c>
      <c r="B630" t="str">
        <f>IF(NOT(ISNA(VLOOKUP($A630,miplib2017!$A$5:$A$10000,1,0))),"miplib2017",IF(NOT(ISNA(VLOOKUP($A630,miplib2010!$A$5:$A$10000,1,0))),"miplib2010",IF(NOT(ISNA(VLOOKUP($A630,miplib2003!$A$5:$A$10000,1,0))),"miplib2003",IF(NOT(ISNA(VLOOKUP($A630,miplib3!$A$5:$A$10000,1,0))),"miplib3",IF(NOT(ISNA(VLOOKUP($A630,miplib2!$A$5:$A$10000,1,0))),"miplib2",IF(NOT(ISNA(VLOOKUP($A630,coral!$A$5:$A$10000,1,0))),"coral",IF(NOT(ISNA(VLOOKUP($A630,neos!$A$5:$A$10000,1,0))),"neos","COULD NOT FIND")))))))</f>
        <v>coral</v>
      </c>
      <c r="C630" t="str">
        <f t="shared" si="28"/>
        <v>coral/neos9</v>
      </c>
      <c r="D630">
        <f t="shared" ca="1" si="30"/>
        <v>31600</v>
      </c>
      <c r="E630">
        <f t="shared" ca="1" si="30"/>
        <v>81408</v>
      </c>
      <c r="F630" t="e">
        <f>VLOOKUP($A630,cleaning_log!$A$1:$ZZ$9791,MATCH(F$5,cleaning_log!$A$2:$ZZ$2,0),0)</f>
        <v>#N/A</v>
      </c>
      <c r="G630" t="e">
        <f>VLOOKUP($A630,cleaning_log!$A$1:$ZZ$9791,MATCH(G$5,cleaning_log!$A$2:$ZZ$2,0),0)</f>
        <v>#N/A</v>
      </c>
      <c r="H630" t="str">
        <f t="shared" ca="1" si="29"/>
        <v>?</v>
      </c>
      <c r="I630" t="e">
        <f>VLOOKUP($A630,cleaning_log!$A$1:$ZZ$9791,MATCH(I$5,cleaning_log!$A$2:$ZZ$2,0),0)</f>
        <v>#N/A</v>
      </c>
      <c r="J630" t="e">
        <f>VLOOKUP($A630,cleaning_log!$A$1:$ZZ$9791,MATCH(J$5,cleaning_log!$A$2:$ZZ$2,0),0)</f>
        <v>#N/A</v>
      </c>
    </row>
    <row r="631" spans="1:10" hidden="1" x14ac:dyDescent="0.2">
      <c r="A631" t="s">
        <v>4059</v>
      </c>
      <c r="B631" t="str">
        <f>IF(NOT(ISNA(VLOOKUP($A631,miplib2017!$A$5:$A$10000,1,0))),"miplib2017",IF(NOT(ISNA(VLOOKUP($A631,miplib2010!$A$5:$A$10000,1,0))),"miplib2010",IF(NOT(ISNA(VLOOKUP($A631,miplib2003!$A$5:$A$10000,1,0))),"miplib2003",IF(NOT(ISNA(VLOOKUP($A631,miplib3!$A$5:$A$10000,1,0))),"miplib3",IF(NOT(ISNA(VLOOKUP($A631,miplib2!$A$5:$A$10000,1,0))),"miplib2",IF(NOT(ISNA(VLOOKUP($A631,coral!$A$5:$A$10000,1,0))),"coral",IF(NOT(ISNA(VLOOKUP($A631,neos!$A$5:$A$10000,1,0))),"neos","COULD NOT FIND")))))))</f>
        <v>miplib2017</v>
      </c>
      <c r="C631" t="str">
        <f t="shared" si="28"/>
        <v>miplib2017/net12</v>
      </c>
      <c r="D631">
        <f t="shared" ca="1" si="30"/>
        <v>14021</v>
      </c>
      <c r="E631">
        <f t="shared" ca="1" si="30"/>
        <v>14115</v>
      </c>
      <c r="F631">
        <f>VLOOKUP($A631,cleaning_log!$A$1:$ZZ$9791,MATCH(F$5,cleaning_log!$A$2:$ZZ$2,0),0)</f>
        <v>10856</v>
      </c>
      <c r="G631">
        <f>VLOOKUP($A631,cleaning_log!$A$1:$ZZ$9791,MATCH(G$5,cleaning_log!$A$2:$ZZ$2,0),0)</f>
        <v>10620</v>
      </c>
      <c r="H631">
        <f t="shared" ca="1" si="29"/>
        <v>214</v>
      </c>
      <c r="I631">
        <f>VLOOKUP($A631,cleaning_log!$A$1:$ZZ$9791,MATCH(I$5,cleaning_log!$A$2:$ZZ$2,0),0)</f>
        <v>17.2494791666666</v>
      </c>
      <c r="J631">
        <f>VLOOKUP($A631,cleaning_log!$A$1:$ZZ$9791,MATCH(J$5,cleaning_log!$A$2:$ZZ$2,0),0)</f>
        <v>70.640540584760799</v>
      </c>
    </row>
    <row r="632" spans="1:10" hidden="1" x14ac:dyDescent="0.2">
      <c r="A632" t="s">
        <v>4219</v>
      </c>
      <c r="B632" t="str">
        <f>IF(NOT(ISNA(VLOOKUP($A632,miplib2017!$A$5:$A$10000,1,0))),"miplib2017",IF(NOT(ISNA(VLOOKUP($A632,miplib2010!$A$5:$A$10000,1,0))),"miplib2010",IF(NOT(ISNA(VLOOKUP($A632,miplib2003!$A$5:$A$10000,1,0))),"miplib2003",IF(NOT(ISNA(VLOOKUP($A632,miplib3!$A$5:$A$10000,1,0))),"miplib3",IF(NOT(ISNA(VLOOKUP($A632,miplib2!$A$5:$A$10000,1,0))),"miplib2",IF(NOT(ISNA(VLOOKUP($A632,coral!$A$5:$A$10000,1,0))),"coral",IF(NOT(ISNA(VLOOKUP($A632,neos!$A$5:$A$10000,1,0))),"neos","COULD NOT FIND")))))))</f>
        <v>miplib2017</v>
      </c>
      <c r="C632" t="str">
        <f t="shared" si="28"/>
        <v>miplib2017/netdiversion</v>
      </c>
      <c r="D632">
        <f t="shared" ca="1" si="30"/>
        <v>119589</v>
      </c>
      <c r="E632">
        <f t="shared" ca="1" si="30"/>
        <v>129180</v>
      </c>
      <c r="F632">
        <f>VLOOKUP($A632,cleaning_log!$A$1:$ZZ$9791,MATCH(F$5,cleaning_log!$A$2:$ZZ$2,0),0)</f>
        <v>99482</v>
      </c>
      <c r="G632">
        <f>VLOOKUP($A632,cleaning_log!$A$1:$ZZ$9791,MATCH(G$5,cleaning_log!$A$2:$ZZ$2,0),0)</f>
        <v>128965</v>
      </c>
      <c r="H632">
        <f t="shared" ca="1" si="29"/>
        <v>242</v>
      </c>
      <c r="I632">
        <f>VLOOKUP($A632,cleaning_log!$A$1:$ZZ$9791,MATCH(I$5,cleaning_log!$A$2:$ZZ$2,0),0)</f>
        <v>230.8</v>
      </c>
      <c r="J632">
        <f>VLOOKUP($A632,cleaning_log!$A$1:$ZZ$9791,MATCH(J$5,cleaning_log!$A$2:$ZZ$2,0),0)</f>
        <v>230.79999999143101</v>
      </c>
    </row>
    <row r="633" spans="1:10" hidden="1" x14ac:dyDescent="0.2">
      <c r="A633" t="s">
        <v>3083</v>
      </c>
      <c r="B633" t="str">
        <f>IF(NOT(ISNA(VLOOKUP($A633,miplib2017!$A$5:$A$10000,1,0))),"miplib2017",IF(NOT(ISNA(VLOOKUP($A633,miplib2010!$A$5:$A$10000,1,0))),"miplib2010",IF(NOT(ISNA(VLOOKUP($A633,miplib2003!$A$5:$A$10000,1,0))),"miplib2003",IF(NOT(ISNA(VLOOKUP($A633,miplib3!$A$5:$A$10000,1,0))),"miplib3",IF(NOT(ISNA(VLOOKUP($A633,miplib2!$A$5:$A$10000,1,0))),"miplib2",IF(NOT(ISNA(VLOOKUP($A633,coral!$A$5:$A$10000,1,0))),"coral",IF(NOT(ISNA(VLOOKUP($A633,neos!$A$5:$A$10000,1,0))),"neos","COULD NOT FIND")))))))</f>
        <v>miplib2010</v>
      </c>
      <c r="C633" t="str">
        <f t="shared" si="28"/>
        <v>miplib2010/newdano</v>
      </c>
      <c r="D633">
        <f t="shared" ca="1" si="30"/>
        <v>576</v>
      </c>
      <c r="E633">
        <f t="shared" ca="1" si="30"/>
        <v>505</v>
      </c>
      <c r="F633">
        <f>VLOOKUP($A633,cleaning_log!$A$1:$ZZ$9791,MATCH(F$5,cleaning_log!$A$2:$ZZ$2,0),0)</f>
        <v>520</v>
      </c>
      <c r="G633">
        <f>VLOOKUP($A633,cleaning_log!$A$1:$ZZ$9791,MATCH(G$5,cleaning_log!$A$2:$ZZ$2,0),0)</f>
        <v>449</v>
      </c>
      <c r="H633">
        <f t="shared" ca="1" si="29"/>
        <v>65.666666667000001</v>
      </c>
      <c r="I633">
        <f>VLOOKUP($A633,cleaning_log!$A$1:$ZZ$9791,MATCH(I$5,cleaning_log!$A$2:$ZZ$2,0),0)</f>
        <v>11.7241379310344</v>
      </c>
      <c r="J633">
        <f>VLOOKUP($A633,cleaning_log!$A$1:$ZZ$9791,MATCH(J$5,cleaning_log!$A$2:$ZZ$2,0),0)</f>
        <v>11.7241379310344</v>
      </c>
    </row>
    <row r="634" spans="1:10" hidden="1" x14ac:dyDescent="0.2">
      <c r="A634" t="s">
        <v>4468</v>
      </c>
      <c r="B634" t="str">
        <f>IF(NOT(ISNA(VLOOKUP($A634,miplib2017!$A$5:$A$10000,1,0))),"miplib2017",IF(NOT(ISNA(VLOOKUP($A634,miplib2010!$A$5:$A$10000,1,0))),"miplib2010",IF(NOT(ISNA(VLOOKUP($A634,miplib2003!$A$5:$A$10000,1,0))),"miplib2003",IF(NOT(ISNA(VLOOKUP($A634,miplib3!$A$5:$A$10000,1,0))),"miplib3",IF(NOT(ISNA(VLOOKUP($A634,miplib2!$A$5:$A$10000,1,0))),"miplib2",IF(NOT(ISNA(VLOOKUP($A634,coral!$A$5:$A$10000,1,0))),"coral",IF(NOT(ISNA(VLOOKUP($A634,neos!$A$5:$A$10000,1,0))),"neos","COULD NOT FIND")))))))</f>
        <v>miplib2017</v>
      </c>
      <c r="C634" t="str">
        <f t="shared" si="28"/>
        <v>miplib2017/nexp-150-20-8-5</v>
      </c>
      <c r="D634">
        <f t="shared" ca="1" si="30"/>
        <v>4620</v>
      </c>
      <c r="E634">
        <f t="shared" ca="1" si="30"/>
        <v>20115</v>
      </c>
      <c r="F634">
        <f>VLOOKUP($A634,cleaning_log!$A$1:$ZZ$9791,MATCH(F$5,cleaning_log!$A$2:$ZZ$2,0),0)</f>
        <v>4240</v>
      </c>
      <c r="G634">
        <f>VLOOKUP($A634,cleaning_log!$A$1:$ZZ$9791,MATCH(G$5,cleaning_log!$A$2:$ZZ$2,0),0)</f>
        <v>18405</v>
      </c>
      <c r="H634">
        <f t="shared" ca="1" si="29"/>
        <v>231</v>
      </c>
      <c r="I634">
        <f>VLOOKUP($A634,cleaning_log!$A$1:$ZZ$9791,MATCH(I$5,cleaning_log!$A$2:$ZZ$2,0),0)</f>
        <v>18.2268041237113</v>
      </c>
      <c r="J634">
        <f>VLOOKUP($A634,cleaning_log!$A$1:$ZZ$9791,MATCH(J$5,cleaning_log!$A$2:$ZZ$2,0),0)</f>
        <v>18.2268041237113</v>
      </c>
    </row>
    <row r="635" spans="1:10" hidden="1" x14ac:dyDescent="0.2">
      <c r="A635" t="s">
        <v>4220</v>
      </c>
      <c r="B635" t="str">
        <f>IF(NOT(ISNA(VLOOKUP($A635,miplib2017!$A$5:$A$10000,1,0))),"miplib2017",IF(NOT(ISNA(VLOOKUP($A635,miplib2010!$A$5:$A$10000,1,0))),"miplib2010",IF(NOT(ISNA(VLOOKUP($A635,miplib2003!$A$5:$A$10000,1,0))),"miplib2003",IF(NOT(ISNA(VLOOKUP($A635,miplib3!$A$5:$A$10000,1,0))),"miplib3",IF(NOT(ISNA(VLOOKUP($A635,miplib2!$A$5:$A$10000,1,0))),"miplib2",IF(NOT(ISNA(VLOOKUP($A635,coral!$A$5:$A$10000,1,0))),"coral",IF(NOT(ISNA(VLOOKUP($A635,neos!$A$5:$A$10000,1,0))),"neos","COULD NOT FIND")))))))</f>
        <v>miplib2010</v>
      </c>
      <c r="C635" t="str">
        <f t="shared" si="28"/>
        <v>miplib2010/nobel-eu-DBE</v>
      </c>
      <c r="D635">
        <f t="shared" ca="1" si="30"/>
        <v>879</v>
      </c>
      <c r="E635">
        <f t="shared" ca="1" si="30"/>
        <v>3771</v>
      </c>
      <c r="F635">
        <f>VLOOKUP($A635,cleaning_log!$A$1:$ZZ$9791,MATCH(F$5,cleaning_log!$A$2:$ZZ$2,0),0)</f>
        <v>726</v>
      </c>
      <c r="G635">
        <f>VLOOKUP($A635,cleaning_log!$A$1:$ZZ$9791,MATCH(G$5,cleaning_log!$A$2:$ZZ$2,0),0)</f>
        <v>3460</v>
      </c>
      <c r="H635">
        <f t="shared" ca="1" si="29"/>
        <v>608910</v>
      </c>
      <c r="I635">
        <f>VLOOKUP($A635,cleaning_log!$A$1:$ZZ$9791,MATCH(I$5,cleaning_log!$A$2:$ZZ$2,0),0)</f>
        <v>570687.5</v>
      </c>
      <c r="J635">
        <f>VLOOKUP($A635,cleaning_log!$A$1:$ZZ$9791,MATCH(J$5,cleaning_log!$A$2:$ZZ$2,0),0)</f>
        <v>570687.5</v>
      </c>
    </row>
    <row r="636" spans="1:10" x14ac:dyDescent="0.2">
      <c r="A636" t="s">
        <v>4018</v>
      </c>
      <c r="B636" t="str">
        <f>IF(NOT(ISNA(VLOOKUP($A636,miplib2017!$A$5:$A$10000,1,0))),"miplib2017",IF(NOT(ISNA(VLOOKUP($A636,miplib2010!$A$5:$A$10000,1,0))),"miplib2010",IF(NOT(ISNA(VLOOKUP($A636,miplib2003!$A$5:$A$10000,1,0))),"miplib2003",IF(NOT(ISNA(VLOOKUP($A636,miplib3!$A$5:$A$10000,1,0))),"miplib3",IF(NOT(ISNA(VLOOKUP($A636,miplib2!$A$5:$A$10000,1,0))),"miplib2",IF(NOT(ISNA(VLOOKUP($A636,coral!$A$5:$A$10000,1,0))),"coral",IF(NOT(ISNA(VLOOKUP($A636,neos!$A$5:$A$10000,1,0))),"neos","COULD NOT FIND")))))))</f>
        <v>miplib2010</v>
      </c>
      <c r="C636" t="str">
        <f t="shared" si="28"/>
        <v>miplib2010/noswot</v>
      </c>
      <c r="D636">
        <f t="shared" ca="1" si="30"/>
        <v>182</v>
      </c>
      <c r="E636">
        <f t="shared" ca="1" si="30"/>
        <v>128</v>
      </c>
      <c r="F636" t="e">
        <f>VLOOKUP($A636,cleaning_log!$A$1:$ZZ$9791,MATCH(F$5,cleaning_log!$A$2:$ZZ$2,0),0)</f>
        <v>#N/A</v>
      </c>
      <c r="G636" t="e">
        <f>VLOOKUP($A636,cleaning_log!$A$1:$ZZ$9791,MATCH(G$5,cleaning_log!$A$2:$ZZ$2,0),0)</f>
        <v>#N/A</v>
      </c>
      <c r="H636">
        <f t="shared" ca="1" si="29"/>
        <v>-41</v>
      </c>
      <c r="I636" t="e">
        <f>VLOOKUP($A636,cleaning_log!$A$1:$ZZ$9791,MATCH(I$5,cleaning_log!$A$2:$ZZ$2,0),0)</f>
        <v>#N/A</v>
      </c>
      <c r="J636" t="e">
        <f>VLOOKUP($A636,cleaning_log!$A$1:$ZZ$9791,MATCH(J$5,cleaning_log!$A$2:$ZZ$2,0),0)</f>
        <v>#N/A</v>
      </c>
    </row>
    <row r="637" spans="1:10" x14ac:dyDescent="0.2">
      <c r="A637" t="s">
        <v>4221</v>
      </c>
      <c r="B637" t="str">
        <f>IF(NOT(ISNA(VLOOKUP($A637,miplib2017!$A$5:$A$10000,1,0))),"miplib2017",IF(NOT(ISNA(VLOOKUP($A637,miplib2010!$A$5:$A$10000,1,0))),"miplib2010",IF(NOT(ISNA(VLOOKUP($A637,miplib2003!$A$5:$A$10000,1,0))),"miplib2003",IF(NOT(ISNA(VLOOKUP($A637,miplib3!$A$5:$A$10000,1,0))),"miplib3",IF(NOT(ISNA(VLOOKUP($A637,miplib2!$A$5:$A$10000,1,0))),"miplib2",IF(NOT(ISNA(VLOOKUP($A637,coral!$A$5:$A$10000,1,0))),"coral",IF(NOT(ISNA(VLOOKUP($A637,neos!$A$5:$A$10000,1,0))),"neos","COULD NOT FIND")))))))</f>
        <v>miplib2010</v>
      </c>
      <c r="C637" t="str">
        <f t="shared" si="28"/>
        <v>miplib2010/npmv07</v>
      </c>
      <c r="D637">
        <f t="shared" ca="1" si="30"/>
        <v>76342</v>
      </c>
      <c r="E637">
        <f t="shared" ca="1" si="30"/>
        <v>220686</v>
      </c>
      <c r="F637" t="e">
        <f>VLOOKUP($A637,cleaning_log!$A$1:$ZZ$9791,MATCH(F$5,cleaning_log!$A$2:$ZZ$2,0),0)</f>
        <v>#N/A</v>
      </c>
      <c r="G637" t="e">
        <f>VLOOKUP($A637,cleaning_log!$A$1:$ZZ$9791,MATCH(G$5,cleaning_log!$A$2:$ZZ$2,0),0)</f>
        <v>#N/A</v>
      </c>
      <c r="H637">
        <f t="shared" ca="1" si="29"/>
        <v>104810000000</v>
      </c>
      <c r="I637" t="e">
        <f>VLOOKUP($A637,cleaning_log!$A$1:$ZZ$9791,MATCH(I$5,cleaning_log!$A$2:$ZZ$2,0),0)</f>
        <v>#N/A</v>
      </c>
      <c r="J637" t="e">
        <f>VLOOKUP($A637,cleaning_log!$A$1:$ZZ$9791,MATCH(J$5,cleaning_log!$A$2:$ZZ$2,0),0)</f>
        <v>#N/A</v>
      </c>
    </row>
    <row r="638" spans="1:10" x14ac:dyDescent="0.2">
      <c r="A638" t="s">
        <v>4222</v>
      </c>
      <c r="B638" t="str">
        <f>IF(NOT(ISNA(VLOOKUP($A638,miplib2017!$A$5:$A$10000,1,0))),"miplib2017",IF(NOT(ISNA(VLOOKUP($A638,miplib2010!$A$5:$A$10000,1,0))),"miplib2010",IF(NOT(ISNA(VLOOKUP($A638,miplib2003!$A$5:$A$10000,1,0))),"miplib2003",IF(NOT(ISNA(VLOOKUP($A638,miplib3!$A$5:$A$10000,1,0))),"miplib3",IF(NOT(ISNA(VLOOKUP($A638,miplib2!$A$5:$A$10000,1,0))),"miplib2",IF(NOT(ISNA(VLOOKUP($A638,coral!$A$5:$A$10000,1,0))),"coral",IF(NOT(ISNA(VLOOKUP($A638,neos!$A$5:$A$10000,1,0))),"neos","COULD NOT FIND")))))))</f>
        <v>miplib2010</v>
      </c>
      <c r="C638" t="str">
        <f t="shared" si="28"/>
        <v>miplib2010/ns1111636</v>
      </c>
      <c r="D638">
        <f t="shared" ca="1" si="30"/>
        <v>13895</v>
      </c>
      <c r="E638">
        <f t="shared" ca="1" si="30"/>
        <v>360822</v>
      </c>
      <c r="F638" t="e">
        <f>VLOOKUP($A638,cleaning_log!$A$1:$ZZ$9791,MATCH(F$5,cleaning_log!$A$2:$ZZ$2,0),0)</f>
        <v>#N/A</v>
      </c>
      <c r="G638" t="e">
        <f>VLOOKUP($A638,cleaning_log!$A$1:$ZZ$9791,MATCH(G$5,cleaning_log!$A$2:$ZZ$2,0),0)</f>
        <v>#N/A</v>
      </c>
      <c r="H638">
        <f t="shared" ca="1" si="29"/>
        <v>162</v>
      </c>
      <c r="I638" t="e">
        <f>VLOOKUP($A638,cleaning_log!$A$1:$ZZ$9791,MATCH(I$5,cleaning_log!$A$2:$ZZ$2,0),0)</f>
        <v>#N/A</v>
      </c>
      <c r="J638" t="e">
        <f>VLOOKUP($A638,cleaning_log!$A$1:$ZZ$9791,MATCH(J$5,cleaning_log!$A$2:$ZZ$2,0),0)</f>
        <v>#N/A</v>
      </c>
    </row>
    <row r="639" spans="1:10" hidden="1" x14ac:dyDescent="0.2">
      <c r="A639" t="s">
        <v>4223</v>
      </c>
      <c r="B639" t="str">
        <f>IF(NOT(ISNA(VLOOKUP($A639,miplib2017!$A$5:$A$10000,1,0))),"miplib2017",IF(NOT(ISNA(VLOOKUP($A639,miplib2010!$A$5:$A$10000,1,0))),"miplib2010",IF(NOT(ISNA(VLOOKUP($A639,miplib2003!$A$5:$A$10000,1,0))),"miplib2003",IF(NOT(ISNA(VLOOKUP($A639,miplib3!$A$5:$A$10000,1,0))),"miplib3",IF(NOT(ISNA(VLOOKUP($A639,miplib2!$A$5:$A$10000,1,0))),"miplib2",IF(NOT(ISNA(VLOOKUP($A639,coral!$A$5:$A$10000,1,0))),"coral",IF(NOT(ISNA(VLOOKUP($A639,neos!$A$5:$A$10000,1,0))),"neos","COULD NOT FIND")))))))</f>
        <v>miplib2017</v>
      </c>
      <c r="C639" t="str">
        <f t="shared" si="28"/>
        <v>miplib2017/ns1116954</v>
      </c>
      <c r="D639">
        <f t="shared" ca="1" si="30"/>
        <v>131991</v>
      </c>
      <c r="E639">
        <f t="shared" ca="1" si="30"/>
        <v>12648</v>
      </c>
      <c r="F639">
        <f>VLOOKUP($A639,cleaning_log!$A$1:$ZZ$9791,MATCH(F$5,cleaning_log!$A$2:$ZZ$2,0),0)</f>
        <v>116697</v>
      </c>
      <c r="G639">
        <f>VLOOKUP($A639,cleaning_log!$A$1:$ZZ$9791,MATCH(G$5,cleaning_log!$A$2:$ZZ$2,0),0)</f>
        <v>11928</v>
      </c>
      <c r="H639">
        <f t="shared" ca="1" si="29"/>
        <v>0</v>
      </c>
      <c r="I639">
        <f>VLOOKUP($A639,cleaning_log!$A$1:$ZZ$9791,MATCH(I$5,cleaning_log!$A$2:$ZZ$2,0),0)</f>
        <v>0</v>
      </c>
      <c r="J639">
        <f>VLOOKUP($A639,cleaning_log!$A$1:$ZZ$9791,MATCH(J$5,cleaning_log!$A$2:$ZZ$2,0),0)</f>
        <v>0</v>
      </c>
    </row>
    <row r="640" spans="1:10" hidden="1" x14ac:dyDescent="0.2">
      <c r="A640" t="s">
        <v>4224</v>
      </c>
      <c r="B640" t="str">
        <f>IF(NOT(ISNA(VLOOKUP($A640,miplib2017!$A$5:$A$10000,1,0))),"miplib2017",IF(NOT(ISNA(VLOOKUP($A640,miplib2010!$A$5:$A$10000,1,0))),"miplib2010",IF(NOT(ISNA(VLOOKUP($A640,miplib2003!$A$5:$A$10000,1,0))),"miplib2003",IF(NOT(ISNA(VLOOKUP($A640,miplib3!$A$5:$A$10000,1,0))),"miplib3",IF(NOT(ISNA(VLOOKUP($A640,miplib2!$A$5:$A$10000,1,0))),"miplib2",IF(NOT(ISNA(VLOOKUP($A640,coral!$A$5:$A$10000,1,0))),"coral",IF(NOT(ISNA(VLOOKUP($A640,neos!$A$5:$A$10000,1,0))),"neos","COULD NOT FIND")))))))</f>
        <v>miplib2010</v>
      </c>
      <c r="C640" t="str">
        <f t="shared" si="28"/>
        <v>miplib2010/ns1158817</v>
      </c>
      <c r="D640">
        <f t="shared" ca="1" si="30"/>
        <v>68455</v>
      </c>
      <c r="E640">
        <f t="shared" ca="1" si="30"/>
        <v>1804022</v>
      </c>
      <c r="F640" t="e">
        <f>VLOOKUP($A640,cleaning_log!$A$1:$ZZ$9791,MATCH(F$5,cleaning_log!$A$2:$ZZ$2,0),0)</f>
        <v>#N/A</v>
      </c>
      <c r="G640" t="e">
        <f>VLOOKUP($A640,cleaning_log!$A$1:$ZZ$9791,MATCH(G$5,cleaning_log!$A$2:$ZZ$2,0),0)</f>
        <v>#N/A</v>
      </c>
      <c r="H640" t="str">
        <f t="shared" ca="1" si="29"/>
        <v>Infeasible</v>
      </c>
      <c r="I640" t="e">
        <f>VLOOKUP($A640,cleaning_log!$A$1:$ZZ$9791,MATCH(I$5,cleaning_log!$A$2:$ZZ$2,0),0)</f>
        <v>#N/A</v>
      </c>
      <c r="J640" t="e">
        <f>VLOOKUP($A640,cleaning_log!$A$1:$ZZ$9791,MATCH(J$5,cleaning_log!$A$2:$ZZ$2,0),0)</f>
        <v>#N/A</v>
      </c>
    </row>
    <row r="641" spans="1:10" hidden="1" x14ac:dyDescent="0.2">
      <c r="A641" t="s">
        <v>3103</v>
      </c>
      <c r="B641" t="str">
        <f>IF(NOT(ISNA(VLOOKUP($A641,miplib2017!$A$5:$A$10000,1,0))),"miplib2017",IF(NOT(ISNA(VLOOKUP($A641,miplib2010!$A$5:$A$10000,1,0))),"miplib2010",IF(NOT(ISNA(VLOOKUP($A641,miplib2003!$A$5:$A$10000,1,0))),"miplib2003",IF(NOT(ISNA(VLOOKUP($A641,miplib3!$A$5:$A$10000,1,0))),"miplib3",IF(NOT(ISNA(VLOOKUP($A641,miplib2!$A$5:$A$10000,1,0))),"miplib2",IF(NOT(ISNA(VLOOKUP($A641,coral!$A$5:$A$10000,1,0))),"coral",IF(NOT(ISNA(VLOOKUP($A641,neos!$A$5:$A$10000,1,0))),"neos","COULD NOT FIND")))))))</f>
        <v>miplib2017</v>
      </c>
      <c r="C641" t="str">
        <f t="shared" si="28"/>
        <v>miplib2017/ns1208400</v>
      </c>
      <c r="D641">
        <f t="shared" ca="1" si="30"/>
        <v>4289</v>
      </c>
      <c r="E641">
        <f t="shared" ca="1" si="30"/>
        <v>2883</v>
      </c>
      <c r="F641">
        <f>VLOOKUP($A641,cleaning_log!$A$1:$ZZ$9791,MATCH(F$5,cleaning_log!$A$2:$ZZ$2,0),0)</f>
        <v>1981</v>
      </c>
      <c r="G641">
        <f>VLOOKUP($A641,cleaning_log!$A$1:$ZZ$9791,MATCH(G$5,cleaning_log!$A$2:$ZZ$2,0),0)</f>
        <v>2597</v>
      </c>
      <c r="H641">
        <f t="shared" ca="1" si="29"/>
        <v>2</v>
      </c>
      <c r="I641">
        <f>VLOOKUP($A641,cleaning_log!$A$1:$ZZ$9791,MATCH(I$5,cleaning_log!$A$2:$ZZ$2,0),0)</f>
        <v>0</v>
      </c>
      <c r="J641">
        <f>VLOOKUP($A641,cleaning_log!$A$1:$ZZ$9791,MATCH(J$5,cleaning_log!$A$2:$ZZ$2,0),0)</f>
        <v>0</v>
      </c>
    </row>
    <row r="642" spans="1:10" hidden="1" x14ac:dyDescent="0.2">
      <c r="A642" t="s">
        <v>4225</v>
      </c>
      <c r="B642" t="str">
        <f>IF(NOT(ISNA(VLOOKUP($A642,miplib2017!$A$5:$A$10000,1,0))),"miplib2017",IF(NOT(ISNA(VLOOKUP($A642,miplib2010!$A$5:$A$10000,1,0))),"miplib2010",IF(NOT(ISNA(VLOOKUP($A642,miplib2003!$A$5:$A$10000,1,0))),"miplib2003",IF(NOT(ISNA(VLOOKUP($A642,miplib3!$A$5:$A$10000,1,0))),"miplib3",IF(NOT(ISNA(VLOOKUP($A642,miplib2!$A$5:$A$10000,1,0))),"miplib2",IF(NOT(ISNA(VLOOKUP($A642,coral!$A$5:$A$10000,1,0))),"coral",IF(NOT(ISNA(VLOOKUP($A642,neos!$A$5:$A$10000,1,0))),"neos","COULD NOT FIND")))))))</f>
        <v>miplib2010</v>
      </c>
      <c r="C642" t="str">
        <f t="shared" si="28"/>
        <v>miplib2010/ns1456591</v>
      </c>
      <c r="D642">
        <f t="shared" ca="1" si="30"/>
        <v>1997</v>
      </c>
      <c r="E642">
        <f t="shared" ca="1" si="30"/>
        <v>8399</v>
      </c>
      <c r="F642" t="e">
        <f>VLOOKUP($A642,cleaning_log!$A$1:$ZZ$9791,MATCH(F$5,cleaning_log!$A$2:$ZZ$2,0),0)</f>
        <v>#N/A</v>
      </c>
      <c r="G642" t="e">
        <f>VLOOKUP($A642,cleaning_log!$A$1:$ZZ$9791,MATCH(G$5,cleaning_log!$A$2:$ZZ$2,0),0)</f>
        <v>#N/A</v>
      </c>
      <c r="H642" t="str">
        <f t="shared" ca="1" si="29"/>
        <v>?</v>
      </c>
      <c r="I642" t="e">
        <f>VLOOKUP($A642,cleaning_log!$A$1:$ZZ$9791,MATCH(I$5,cleaning_log!$A$2:$ZZ$2,0),0)</f>
        <v>#N/A</v>
      </c>
      <c r="J642" t="e">
        <f>VLOOKUP($A642,cleaning_log!$A$1:$ZZ$9791,MATCH(J$5,cleaning_log!$A$2:$ZZ$2,0),0)</f>
        <v>#N/A</v>
      </c>
    </row>
    <row r="643" spans="1:10" hidden="1" x14ac:dyDescent="0.2">
      <c r="A643" t="s">
        <v>3118</v>
      </c>
      <c r="B643" t="str">
        <f>IF(NOT(ISNA(VLOOKUP($A643,miplib2017!$A$5:$A$10000,1,0))),"miplib2017",IF(NOT(ISNA(VLOOKUP($A643,miplib2010!$A$5:$A$10000,1,0))),"miplib2010",IF(NOT(ISNA(VLOOKUP($A643,miplib2003!$A$5:$A$10000,1,0))),"miplib2003",IF(NOT(ISNA(VLOOKUP($A643,miplib3!$A$5:$A$10000,1,0))),"miplib3",IF(NOT(ISNA(VLOOKUP($A643,miplib2!$A$5:$A$10000,1,0))),"miplib2",IF(NOT(ISNA(VLOOKUP($A643,coral!$A$5:$A$10000,1,0))),"coral",IF(NOT(ISNA(VLOOKUP($A643,neos!$A$5:$A$10000,1,0))),"neos","COULD NOT FIND")))))))</f>
        <v>miplib2010</v>
      </c>
      <c r="C643" t="str">
        <f t="shared" si="28"/>
        <v>miplib2010/ns1606230</v>
      </c>
      <c r="D643">
        <f t="shared" ca="1" si="30"/>
        <v>3503</v>
      </c>
      <c r="E643">
        <f t="shared" ca="1" si="30"/>
        <v>4173</v>
      </c>
      <c r="F643">
        <f>VLOOKUP($A643,cleaning_log!$A$1:$ZZ$9791,MATCH(F$5,cleaning_log!$A$2:$ZZ$2,0),0)</f>
        <v>3459</v>
      </c>
      <c r="G643">
        <f>VLOOKUP($A643,cleaning_log!$A$1:$ZZ$9791,MATCH(G$5,cleaning_log!$A$2:$ZZ$2,0),0)</f>
        <v>3261</v>
      </c>
      <c r="H643">
        <f t="shared" ca="1" si="29"/>
        <v>21</v>
      </c>
      <c r="I643">
        <f>VLOOKUP($A643,cleaning_log!$A$1:$ZZ$9791,MATCH(I$5,cleaning_log!$A$2:$ZZ$2,0),0)</f>
        <v>13.2249999999999</v>
      </c>
      <c r="J643">
        <f>VLOOKUP($A643,cleaning_log!$A$1:$ZZ$9791,MATCH(J$5,cleaning_log!$A$2:$ZZ$2,0),0)</f>
        <v>13.225</v>
      </c>
    </row>
    <row r="644" spans="1:10" hidden="1" x14ac:dyDescent="0.2">
      <c r="A644" t="s">
        <v>4226</v>
      </c>
      <c r="B644" t="str">
        <f>IF(NOT(ISNA(VLOOKUP($A644,miplib2017!$A$5:$A$10000,1,0))),"miplib2017",IF(NOT(ISNA(VLOOKUP($A644,miplib2010!$A$5:$A$10000,1,0))),"miplib2010",IF(NOT(ISNA(VLOOKUP($A644,miplib2003!$A$5:$A$10000,1,0))),"miplib2003",IF(NOT(ISNA(VLOOKUP($A644,miplib3!$A$5:$A$10000,1,0))),"miplib3",IF(NOT(ISNA(VLOOKUP($A644,miplib2!$A$5:$A$10000,1,0))),"miplib2",IF(NOT(ISNA(VLOOKUP($A644,coral!$A$5:$A$10000,1,0))),"coral",IF(NOT(ISNA(VLOOKUP($A644,neos!$A$5:$A$10000,1,0))),"neos","COULD NOT FIND")))))))</f>
        <v>miplib2010</v>
      </c>
      <c r="C644" t="str">
        <f t="shared" si="28"/>
        <v>miplib2010/ns1631475</v>
      </c>
      <c r="D644">
        <f t="shared" ca="1" si="30"/>
        <v>24496</v>
      </c>
      <c r="E644">
        <f t="shared" ca="1" si="30"/>
        <v>22696</v>
      </c>
      <c r="F644" t="e">
        <f>VLOOKUP($A644,cleaning_log!$A$1:$ZZ$9791,MATCH(F$5,cleaning_log!$A$2:$ZZ$2,0),0)</f>
        <v>#N/A</v>
      </c>
      <c r="G644" t="e">
        <f>VLOOKUP($A644,cleaning_log!$A$1:$ZZ$9791,MATCH(G$5,cleaning_log!$A$2:$ZZ$2,0),0)</f>
        <v>#N/A</v>
      </c>
      <c r="H644" t="str">
        <f t="shared" ca="1" si="29"/>
        <v>?</v>
      </c>
      <c r="I644" t="e">
        <f>VLOOKUP($A644,cleaning_log!$A$1:$ZZ$9791,MATCH(I$5,cleaning_log!$A$2:$ZZ$2,0),0)</f>
        <v>#N/A</v>
      </c>
      <c r="J644" t="e">
        <f>VLOOKUP($A644,cleaning_log!$A$1:$ZZ$9791,MATCH(J$5,cleaning_log!$A$2:$ZZ$2,0),0)</f>
        <v>#N/A</v>
      </c>
    </row>
    <row r="645" spans="1:10" hidden="1" x14ac:dyDescent="0.2">
      <c r="A645" t="s">
        <v>4227</v>
      </c>
      <c r="B645" t="str">
        <f>IF(NOT(ISNA(VLOOKUP($A645,miplib2017!$A$5:$A$10000,1,0))),"miplib2017",IF(NOT(ISNA(VLOOKUP($A645,miplib2010!$A$5:$A$10000,1,0))),"miplib2010",IF(NOT(ISNA(VLOOKUP($A645,miplib2003!$A$5:$A$10000,1,0))),"miplib2003",IF(NOT(ISNA(VLOOKUP($A645,miplib3!$A$5:$A$10000,1,0))),"miplib3",IF(NOT(ISNA(VLOOKUP($A645,miplib2!$A$5:$A$10000,1,0))),"miplib2",IF(NOT(ISNA(VLOOKUP($A645,coral!$A$5:$A$10000,1,0))),"coral",IF(NOT(ISNA(VLOOKUP($A645,neos!$A$5:$A$10000,1,0))),"neos","COULD NOT FIND")))))))</f>
        <v>miplib2017</v>
      </c>
      <c r="C645" t="str">
        <f t="shared" si="28"/>
        <v>miplib2017/ns1644855</v>
      </c>
      <c r="D645">
        <f t="shared" ca="1" si="30"/>
        <v>40698</v>
      </c>
      <c r="E645">
        <f t="shared" ca="1" si="30"/>
        <v>30200</v>
      </c>
      <c r="F645">
        <f>VLOOKUP($A645,cleaning_log!$A$1:$ZZ$9791,MATCH(F$5,cleaning_log!$A$2:$ZZ$2,0),0)</f>
        <v>30364</v>
      </c>
      <c r="G645">
        <f>VLOOKUP($A645,cleaning_log!$A$1:$ZZ$9791,MATCH(G$5,cleaning_log!$A$2:$ZZ$2,0),0)</f>
        <v>30082</v>
      </c>
      <c r="H645">
        <f t="shared" ca="1" si="29"/>
        <v>-1524.3333333333301</v>
      </c>
      <c r="I645">
        <f>VLOOKUP($A645,cleaning_log!$A$1:$ZZ$9791,MATCH(I$5,cleaning_log!$A$2:$ZZ$2,0),0)</f>
        <v>-1524.3333333333301</v>
      </c>
      <c r="J645">
        <f>VLOOKUP($A645,cleaning_log!$A$1:$ZZ$9791,MATCH(J$5,cleaning_log!$A$2:$ZZ$2,0),0)</f>
        <v>-1524.3333333333301</v>
      </c>
    </row>
    <row r="646" spans="1:10" x14ac:dyDescent="0.2">
      <c r="A646" t="s">
        <v>4228</v>
      </c>
      <c r="B646" t="str">
        <f>IF(NOT(ISNA(VLOOKUP($A646,miplib2017!$A$5:$A$10000,1,0))),"miplib2017",IF(NOT(ISNA(VLOOKUP($A646,miplib2010!$A$5:$A$10000,1,0))),"miplib2010",IF(NOT(ISNA(VLOOKUP($A646,miplib2003!$A$5:$A$10000,1,0))),"miplib2003",IF(NOT(ISNA(VLOOKUP($A646,miplib3!$A$5:$A$10000,1,0))),"miplib3",IF(NOT(ISNA(VLOOKUP($A646,miplib2!$A$5:$A$10000,1,0))),"miplib2",IF(NOT(ISNA(VLOOKUP($A646,coral!$A$5:$A$10000,1,0))),"coral",IF(NOT(ISNA(VLOOKUP($A646,neos!$A$5:$A$10000,1,0))),"neos","COULD NOT FIND")))))))</f>
        <v>miplib2010</v>
      </c>
      <c r="C646" t="str">
        <f t="shared" ref="C646:C709" si="31">B646&amp;"/"&amp;A646</f>
        <v>miplib2010/ns1663818</v>
      </c>
      <c r="D646">
        <f t="shared" ca="1" si="30"/>
        <v>172017</v>
      </c>
      <c r="E646">
        <f t="shared" ca="1" si="30"/>
        <v>124626</v>
      </c>
      <c r="F646" t="e">
        <f>VLOOKUP($A646,cleaning_log!$A$1:$ZZ$9791,MATCH(F$5,cleaning_log!$A$2:$ZZ$2,0),0)</f>
        <v>#N/A</v>
      </c>
      <c r="G646" t="e">
        <f>VLOOKUP($A646,cleaning_log!$A$1:$ZZ$9791,MATCH(G$5,cleaning_log!$A$2:$ZZ$2,0),0)</f>
        <v>#N/A</v>
      </c>
      <c r="H646">
        <f t="shared" ref="H646:H709" ca="1" si="32">VLOOKUP($A646,INDIRECT("'"&amp;$B646&amp;"'!"&amp;"$A$5:$Z$1000"),MATCH(H$5,INDIRECT("'"&amp;$B646&amp;"'!$A$4:$Z$4"),0),0)</f>
        <v>86</v>
      </c>
      <c r="I646" t="e">
        <f>VLOOKUP($A646,cleaning_log!$A$1:$ZZ$9791,MATCH(I$5,cleaning_log!$A$2:$ZZ$2,0),0)</f>
        <v>#N/A</v>
      </c>
      <c r="J646" t="e">
        <f>VLOOKUP($A646,cleaning_log!$A$1:$ZZ$9791,MATCH(J$5,cleaning_log!$A$2:$ZZ$2,0),0)</f>
        <v>#N/A</v>
      </c>
    </row>
    <row r="647" spans="1:10" x14ac:dyDescent="0.2">
      <c r="A647" t="s">
        <v>4229</v>
      </c>
      <c r="B647" t="str">
        <f>IF(NOT(ISNA(VLOOKUP($A647,miplib2017!$A$5:$A$10000,1,0))),"miplib2017",IF(NOT(ISNA(VLOOKUP($A647,miplib2010!$A$5:$A$10000,1,0))),"miplib2010",IF(NOT(ISNA(VLOOKUP($A647,miplib2003!$A$5:$A$10000,1,0))),"miplib2003",IF(NOT(ISNA(VLOOKUP($A647,miplib3!$A$5:$A$10000,1,0))),"miplib3",IF(NOT(ISNA(VLOOKUP($A647,miplib2!$A$5:$A$10000,1,0))),"miplib2",IF(NOT(ISNA(VLOOKUP($A647,coral!$A$5:$A$10000,1,0))),"coral",IF(NOT(ISNA(VLOOKUP($A647,neos!$A$5:$A$10000,1,0))),"neos","COULD NOT FIND")))))))</f>
        <v>miplib2010</v>
      </c>
      <c r="C647" t="str">
        <f t="shared" si="31"/>
        <v>miplib2010/ns1685374</v>
      </c>
      <c r="D647">
        <f t="shared" ca="1" si="30"/>
        <v>44121</v>
      </c>
      <c r="E647">
        <f t="shared" ca="1" si="30"/>
        <v>10000</v>
      </c>
      <c r="F647" t="e">
        <f>VLOOKUP($A647,cleaning_log!$A$1:$ZZ$9791,MATCH(F$5,cleaning_log!$A$2:$ZZ$2,0),0)</f>
        <v>#N/A</v>
      </c>
      <c r="G647" t="e">
        <f>VLOOKUP($A647,cleaning_log!$A$1:$ZZ$9791,MATCH(G$5,cleaning_log!$A$2:$ZZ$2,0),0)</f>
        <v>#N/A</v>
      </c>
      <c r="H647">
        <f t="shared" ca="1" si="32"/>
        <v>-13</v>
      </c>
      <c r="I647" t="e">
        <f>VLOOKUP($A647,cleaning_log!$A$1:$ZZ$9791,MATCH(I$5,cleaning_log!$A$2:$ZZ$2,0),0)</f>
        <v>#N/A</v>
      </c>
      <c r="J647" t="e">
        <f>VLOOKUP($A647,cleaning_log!$A$1:$ZZ$9791,MATCH(J$5,cleaning_log!$A$2:$ZZ$2,0),0)</f>
        <v>#N/A</v>
      </c>
    </row>
    <row r="648" spans="1:10" hidden="1" x14ac:dyDescent="0.2">
      <c r="A648" t="s">
        <v>4230</v>
      </c>
      <c r="B648" t="str">
        <f>IF(NOT(ISNA(VLOOKUP($A648,miplib2017!$A$5:$A$10000,1,0))),"miplib2017",IF(NOT(ISNA(VLOOKUP($A648,miplib2010!$A$5:$A$10000,1,0))),"miplib2010",IF(NOT(ISNA(VLOOKUP($A648,miplib2003!$A$5:$A$10000,1,0))),"miplib2003",IF(NOT(ISNA(VLOOKUP($A648,miplib3!$A$5:$A$10000,1,0))),"miplib3",IF(NOT(ISNA(VLOOKUP($A648,miplib2!$A$5:$A$10000,1,0))),"miplib2",IF(NOT(ISNA(VLOOKUP($A648,coral!$A$5:$A$10000,1,0))),"coral",IF(NOT(ISNA(VLOOKUP($A648,neos!$A$5:$A$10000,1,0))),"neos","COULD NOT FIND")))))))</f>
        <v>miplib2010</v>
      </c>
      <c r="C648" t="str">
        <f t="shared" si="31"/>
        <v>miplib2010/ns1686196</v>
      </c>
      <c r="D648">
        <f t="shared" ca="1" si="30"/>
        <v>4055</v>
      </c>
      <c r="E648">
        <f t="shared" ca="1" si="30"/>
        <v>2738</v>
      </c>
      <c r="F648" t="e">
        <f>VLOOKUP($A648,cleaning_log!$A$1:$ZZ$9791,MATCH(F$5,cleaning_log!$A$2:$ZZ$2,0),0)</f>
        <v>#N/A</v>
      </c>
      <c r="G648" t="e">
        <f>VLOOKUP($A648,cleaning_log!$A$1:$ZZ$9791,MATCH(G$5,cleaning_log!$A$2:$ZZ$2,0),0)</f>
        <v>#N/A</v>
      </c>
      <c r="H648" t="str">
        <f t="shared" ca="1" si="32"/>
        <v>Infeasible</v>
      </c>
      <c r="I648" t="e">
        <f>VLOOKUP($A648,cleaning_log!$A$1:$ZZ$9791,MATCH(I$5,cleaning_log!$A$2:$ZZ$2,0),0)</f>
        <v>#N/A</v>
      </c>
      <c r="J648" t="e">
        <f>VLOOKUP($A648,cleaning_log!$A$1:$ZZ$9791,MATCH(J$5,cleaning_log!$A$2:$ZZ$2,0),0)</f>
        <v>#N/A</v>
      </c>
    </row>
    <row r="649" spans="1:10" hidden="1" x14ac:dyDescent="0.2">
      <c r="A649" t="s">
        <v>3140</v>
      </c>
      <c r="B649" t="str">
        <f>IF(NOT(ISNA(VLOOKUP($A649,miplib2017!$A$5:$A$10000,1,0))),"miplib2017",IF(NOT(ISNA(VLOOKUP($A649,miplib2010!$A$5:$A$10000,1,0))),"miplib2010",IF(NOT(ISNA(VLOOKUP($A649,miplib2003!$A$5:$A$10000,1,0))),"miplib2003",IF(NOT(ISNA(VLOOKUP($A649,miplib3!$A$5:$A$10000,1,0))),"miplib3",IF(NOT(ISNA(VLOOKUP($A649,miplib2!$A$5:$A$10000,1,0))),"miplib2",IF(NOT(ISNA(VLOOKUP($A649,coral!$A$5:$A$10000,1,0))),"coral",IF(NOT(ISNA(VLOOKUP($A649,neos!$A$5:$A$10000,1,0))),"neos","COULD NOT FIND")))))))</f>
        <v>miplib2010</v>
      </c>
      <c r="C649" t="str">
        <f t="shared" si="31"/>
        <v>miplib2010/ns1688347</v>
      </c>
      <c r="D649">
        <f t="shared" ca="1" si="30"/>
        <v>4191</v>
      </c>
      <c r="E649">
        <f t="shared" ca="1" si="30"/>
        <v>2685</v>
      </c>
      <c r="F649">
        <f>VLOOKUP($A649,cleaning_log!$A$1:$ZZ$9791,MATCH(F$5,cleaning_log!$A$2:$ZZ$2,0),0)</f>
        <v>2336</v>
      </c>
      <c r="G649">
        <f>VLOOKUP($A649,cleaning_log!$A$1:$ZZ$9791,MATCH(G$5,cleaning_log!$A$2:$ZZ$2,0),0)</f>
        <v>1235</v>
      </c>
      <c r="H649">
        <f t="shared" ca="1" si="32"/>
        <v>27</v>
      </c>
      <c r="I649">
        <f>VLOOKUP($A649,cleaning_log!$A$1:$ZZ$9791,MATCH(I$5,cleaning_log!$A$2:$ZZ$2,0),0)</f>
        <v>2</v>
      </c>
      <c r="J649">
        <f>VLOOKUP($A649,cleaning_log!$A$1:$ZZ$9791,MATCH(J$5,cleaning_log!$A$2:$ZZ$2,0),0)</f>
        <v>20.375</v>
      </c>
    </row>
    <row r="650" spans="1:10" x14ac:dyDescent="0.2">
      <c r="A650" t="s">
        <v>4231</v>
      </c>
      <c r="B650" t="str">
        <f>IF(NOT(ISNA(VLOOKUP($A650,miplib2017!$A$5:$A$10000,1,0))),"miplib2017",IF(NOT(ISNA(VLOOKUP($A650,miplib2010!$A$5:$A$10000,1,0))),"miplib2010",IF(NOT(ISNA(VLOOKUP($A650,miplib2003!$A$5:$A$10000,1,0))),"miplib2003",IF(NOT(ISNA(VLOOKUP($A650,miplib3!$A$5:$A$10000,1,0))),"miplib3",IF(NOT(ISNA(VLOOKUP($A650,miplib2!$A$5:$A$10000,1,0))),"miplib2",IF(NOT(ISNA(VLOOKUP($A650,coral!$A$5:$A$10000,1,0))),"coral",IF(NOT(ISNA(VLOOKUP($A650,neos!$A$5:$A$10000,1,0))),"neos","COULD NOT FIND")))))))</f>
        <v>miplib2010</v>
      </c>
      <c r="C650" t="str">
        <f t="shared" si="31"/>
        <v>miplib2010/ns1696083</v>
      </c>
      <c r="D650">
        <f t="shared" ca="1" si="30"/>
        <v>11063</v>
      </c>
      <c r="E650">
        <f t="shared" ca="1" si="30"/>
        <v>7982</v>
      </c>
      <c r="F650" t="e">
        <f>VLOOKUP($A650,cleaning_log!$A$1:$ZZ$9791,MATCH(F$5,cleaning_log!$A$2:$ZZ$2,0),0)</f>
        <v>#N/A</v>
      </c>
      <c r="G650" t="e">
        <f>VLOOKUP($A650,cleaning_log!$A$1:$ZZ$9791,MATCH(G$5,cleaning_log!$A$2:$ZZ$2,0),0)</f>
        <v>#N/A</v>
      </c>
      <c r="H650">
        <f t="shared" ca="1" si="32"/>
        <v>45</v>
      </c>
      <c r="I650" t="e">
        <f>VLOOKUP($A650,cleaning_log!$A$1:$ZZ$9791,MATCH(I$5,cleaning_log!$A$2:$ZZ$2,0),0)</f>
        <v>#N/A</v>
      </c>
      <c r="J650" t="e">
        <f>VLOOKUP($A650,cleaning_log!$A$1:$ZZ$9791,MATCH(J$5,cleaning_log!$A$2:$ZZ$2,0),0)</f>
        <v>#N/A</v>
      </c>
    </row>
    <row r="651" spans="1:10" hidden="1" x14ac:dyDescent="0.2">
      <c r="A651" t="s">
        <v>4232</v>
      </c>
      <c r="B651" t="str">
        <f>IF(NOT(ISNA(VLOOKUP($A651,miplib2017!$A$5:$A$10000,1,0))),"miplib2017",IF(NOT(ISNA(VLOOKUP($A651,miplib2010!$A$5:$A$10000,1,0))),"miplib2010",IF(NOT(ISNA(VLOOKUP($A651,miplib2003!$A$5:$A$10000,1,0))),"miplib2003",IF(NOT(ISNA(VLOOKUP($A651,miplib3!$A$5:$A$10000,1,0))),"miplib3",IF(NOT(ISNA(VLOOKUP($A651,miplib2!$A$5:$A$10000,1,0))),"miplib2",IF(NOT(ISNA(VLOOKUP($A651,coral!$A$5:$A$10000,1,0))),"coral",IF(NOT(ISNA(VLOOKUP($A651,neos!$A$5:$A$10000,1,0))),"neos","COULD NOT FIND")))))))</f>
        <v>miplib2010</v>
      </c>
      <c r="C651" t="str">
        <f t="shared" si="31"/>
        <v>miplib2010/ns1702808</v>
      </c>
      <c r="D651">
        <f t="shared" ca="1" si="30"/>
        <v>1474</v>
      </c>
      <c r="E651">
        <f t="shared" ca="1" si="30"/>
        <v>804</v>
      </c>
      <c r="F651" t="e">
        <f>VLOOKUP($A651,cleaning_log!$A$1:$ZZ$9791,MATCH(F$5,cleaning_log!$A$2:$ZZ$2,0),0)</f>
        <v>#N/A</v>
      </c>
      <c r="G651" t="e">
        <f>VLOOKUP($A651,cleaning_log!$A$1:$ZZ$9791,MATCH(G$5,cleaning_log!$A$2:$ZZ$2,0),0)</f>
        <v>#N/A</v>
      </c>
      <c r="H651" t="str">
        <f t="shared" ca="1" si="32"/>
        <v>Infeasible</v>
      </c>
      <c r="I651" t="e">
        <f>VLOOKUP($A651,cleaning_log!$A$1:$ZZ$9791,MATCH(I$5,cleaning_log!$A$2:$ZZ$2,0),0)</f>
        <v>#N/A</v>
      </c>
      <c r="J651" t="e">
        <f>VLOOKUP($A651,cleaning_log!$A$1:$ZZ$9791,MATCH(J$5,cleaning_log!$A$2:$ZZ$2,0),0)</f>
        <v>#N/A</v>
      </c>
    </row>
    <row r="652" spans="1:10" hidden="1" x14ac:dyDescent="0.2">
      <c r="A652" t="s">
        <v>4233</v>
      </c>
      <c r="B652" t="str">
        <f>IF(NOT(ISNA(VLOOKUP($A652,miplib2017!$A$5:$A$10000,1,0))),"miplib2017",IF(NOT(ISNA(VLOOKUP($A652,miplib2010!$A$5:$A$10000,1,0))),"miplib2010",IF(NOT(ISNA(VLOOKUP($A652,miplib2003!$A$5:$A$10000,1,0))),"miplib2003",IF(NOT(ISNA(VLOOKUP($A652,miplib3!$A$5:$A$10000,1,0))),"miplib3",IF(NOT(ISNA(VLOOKUP($A652,miplib2!$A$5:$A$10000,1,0))),"miplib2",IF(NOT(ISNA(VLOOKUP($A652,coral!$A$5:$A$10000,1,0))),"coral",IF(NOT(ISNA(VLOOKUP($A652,neos!$A$5:$A$10000,1,0))),"neos","COULD NOT FIND")))))))</f>
        <v>miplib2010</v>
      </c>
      <c r="C652" t="str">
        <f t="shared" si="31"/>
        <v>miplib2010/ns1745726</v>
      </c>
      <c r="D652">
        <f t="shared" ca="1" si="30"/>
        <v>4687</v>
      </c>
      <c r="E652">
        <f t="shared" ca="1" si="30"/>
        <v>3208</v>
      </c>
      <c r="F652" t="e">
        <f>VLOOKUP($A652,cleaning_log!$A$1:$ZZ$9791,MATCH(F$5,cleaning_log!$A$2:$ZZ$2,0),0)</f>
        <v>#N/A</v>
      </c>
      <c r="G652" t="e">
        <f>VLOOKUP($A652,cleaning_log!$A$1:$ZZ$9791,MATCH(G$5,cleaning_log!$A$2:$ZZ$2,0),0)</f>
        <v>#N/A</v>
      </c>
      <c r="H652" t="str">
        <f t="shared" ca="1" si="32"/>
        <v>Infeasible</v>
      </c>
      <c r="I652" t="e">
        <f>VLOOKUP($A652,cleaning_log!$A$1:$ZZ$9791,MATCH(I$5,cleaning_log!$A$2:$ZZ$2,0),0)</f>
        <v>#N/A</v>
      </c>
      <c r="J652" t="e">
        <f>VLOOKUP($A652,cleaning_log!$A$1:$ZZ$9791,MATCH(J$5,cleaning_log!$A$2:$ZZ$2,0),0)</f>
        <v>#N/A</v>
      </c>
    </row>
    <row r="653" spans="1:10" x14ac:dyDescent="0.2">
      <c r="A653" t="s">
        <v>4234</v>
      </c>
      <c r="B653" t="str">
        <f>IF(NOT(ISNA(VLOOKUP($A653,miplib2017!$A$5:$A$10000,1,0))),"miplib2017",IF(NOT(ISNA(VLOOKUP($A653,miplib2010!$A$5:$A$10000,1,0))),"miplib2010",IF(NOT(ISNA(VLOOKUP($A653,miplib2003!$A$5:$A$10000,1,0))),"miplib2003",IF(NOT(ISNA(VLOOKUP($A653,miplib3!$A$5:$A$10000,1,0))),"miplib3",IF(NOT(ISNA(VLOOKUP($A653,miplib2!$A$5:$A$10000,1,0))),"miplib2",IF(NOT(ISNA(VLOOKUP($A653,coral!$A$5:$A$10000,1,0))),"coral",IF(NOT(ISNA(VLOOKUP($A653,neos!$A$5:$A$10000,1,0))),"neos","COULD NOT FIND")))))))</f>
        <v>miplib2010</v>
      </c>
      <c r="C653" t="str">
        <f t="shared" si="31"/>
        <v>miplib2010/ns1758913</v>
      </c>
      <c r="D653">
        <f t="shared" ca="1" si="30"/>
        <v>624166</v>
      </c>
      <c r="E653">
        <f t="shared" ca="1" si="30"/>
        <v>17956</v>
      </c>
      <c r="F653" t="e">
        <f>VLOOKUP($A653,cleaning_log!$A$1:$ZZ$9791,MATCH(F$5,cleaning_log!$A$2:$ZZ$2,0),0)</f>
        <v>#N/A</v>
      </c>
      <c r="G653" t="e">
        <f>VLOOKUP($A653,cleaning_log!$A$1:$ZZ$9791,MATCH(G$5,cleaning_log!$A$2:$ZZ$2,0),0)</f>
        <v>#N/A</v>
      </c>
      <c r="H653">
        <f t="shared" ca="1" si="32"/>
        <v>-1454.6717550000001</v>
      </c>
      <c r="I653" t="e">
        <f>VLOOKUP($A653,cleaning_log!$A$1:$ZZ$9791,MATCH(I$5,cleaning_log!$A$2:$ZZ$2,0),0)</f>
        <v>#N/A</v>
      </c>
      <c r="J653" t="e">
        <f>VLOOKUP($A653,cleaning_log!$A$1:$ZZ$9791,MATCH(J$5,cleaning_log!$A$2:$ZZ$2,0),0)</f>
        <v>#N/A</v>
      </c>
    </row>
    <row r="654" spans="1:10" hidden="1" x14ac:dyDescent="0.2">
      <c r="A654" t="s">
        <v>4469</v>
      </c>
      <c r="B654" t="str">
        <f>IF(NOT(ISNA(VLOOKUP($A654,miplib2017!$A$5:$A$10000,1,0))),"miplib2017",IF(NOT(ISNA(VLOOKUP($A654,miplib2010!$A$5:$A$10000,1,0))),"miplib2010",IF(NOT(ISNA(VLOOKUP($A654,miplib2003!$A$5:$A$10000,1,0))),"miplib2003",IF(NOT(ISNA(VLOOKUP($A654,miplib3!$A$5:$A$10000,1,0))),"miplib3",IF(NOT(ISNA(VLOOKUP($A654,miplib2!$A$5:$A$10000,1,0))),"miplib2",IF(NOT(ISNA(VLOOKUP($A654,coral!$A$5:$A$10000,1,0))),"coral",IF(NOT(ISNA(VLOOKUP($A654,neos!$A$5:$A$10000,1,0))),"neos","COULD NOT FIND")))))))</f>
        <v>miplib2017</v>
      </c>
      <c r="C654" t="str">
        <f t="shared" si="31"/>
        <v>miplib2017/ns1760995</v>
      </c>
      <c r="D654">
        <f t="shared" ca="1" si="30"/>
        <v>615388</v>
      </c>
      <c r="E654">
        <f t="shared" ca="1" si="30"/>
        <v>17956</v>
      </c>
      <c r="F654">
        <f>VLOOKUP($A654,cleaning_log!$A$1:$ZZ$9791,MATCH(F$5,cleaning_log!$A$2:$ZZ$2,0),0)</f>
        <v>344735</v>
      </c>
      <c r="G654">
        <f>VLOOKUP($A654,cleaning_log!$A$1:$ZZ$9791,MATCH(G$5,cleaning_log!$A$2:$ZZ$2,0),0)</f>
        <v>17484</v>
      </c>
      <c r="H654">
        <f t="shared" ca="1" si="32"/>
        <v>-549.21438505000003</v>
      </c>
      <c r="I654">
        <f>VLOOKUP($A654,cleaning_log!$A$1:$ZZ$9791,MATCH(I$5,cleaning_log!$A$2:$ZZ$2,0),0)</f>
        <v>-1379.17323704675</v>
      </c>
      <c r="J654">
        <f>VLOOKUP($A654,cleaning_log!$A$1:$ZZ$9791,MATCH(J$5,cleaning_log!$A$2:$ZZ$2,0),0)</f>
        <v>-1287.68197139515</v>
      </c>
    </row>
    <row r="655" spans="1:10" hidden="1" x14ac:dyDescent="0.2">
      <c r="A655" t="s">
        <v>4235</v>
      </c>
      <c r="B655" t="str">
        <f>IF(NOT(ISNA(VLOOKUP($A655,miplib2017!$A$5:$A$10000,1,0))),"miplib2017",IF(NOT(ISNA(VLOOKUP($A655,miplib2010!$A$5:$A$10000,1,0))),"miplib2010",IF(NOT(ISNA(VLOOKUP($A655,miplib2003!$A$5:$A$10000,1,0))),"miplib2003",IF(NOT(ISNA(VLOOKUP($A655,miplib3!$A$5:$A$10000,1,0))),"miplib3",IF(NOT(ISNA(VLOOKUP($A655,miplib2!$A$5:$A$10000,1,0))),"miplib2",IF(NOT(ISNA(VLOOKUP($A655,coral!$A$5:$A$10000,1,0))),"coral",IF(NOT(ISNA(VLOOKUP($A655,neos!$A$5:$A$10000,1,0))),"neos","COULD NOT FIND")))))))</f>
        <v>miplib2010</v>
      </c>
      <c r="C655" t="str">
        <f t="shared" si="31"/>
        <v>miplib2010/ns1766074</v>
      </c>
      <c r="D655">
        <f t="shared" ca="1" si="30"/>
        <v>182</v>
      </c>
      <c r="E655">
        <f t="shared" ca="1" si="30"/>
        <v>100</v>
      </c>
      <c r="F655" t="e">
        <f>VLOOKUP($A655,cleaning_log!$A$1:$ZZ$9791,MATCH(F$5,cleaning_log!$A$2:$ZZ$2,0),0)</f>
        <v>#N/A</v>
      </c>
      <c r="G655" t="e">
        <f>VLOOKUP($A655,cleaning_log!$A$1:$ZZ$9791,MATCH(G$5,cleaning_log!$A$2:$ZZ$2,0),0)</f>
        <v>#N/A</v>
      </c>
      <c r="H655" t="str">
        <f t="shared" ca="1" si="32"/>
        <v>Infeasible</v>
      </c>
      <c r="I655" t="e">
        <f>VLOOKUP($A655,cleaning_log!$A$1:$ZZ$9791,MATCH(I$5,cleaning_log!$A$2:$ZZ$2,0),0)</f>
        <v>#N/A</v>
      </c>
      <c r="J655" t="e">
        <f>VLOOKUP($A655,cleaning_log!$A$1:$ZZ$9791,MATCH(J$5,cleaning_log!$A$2:$ZZ$2,0),0)</f>
        <v>#N/A</v>
      </c>
    </row>
    <row r="656" spans="1:10" hidden="1" x14ac:dyDescent="0.2">
      <c r="A656" t="s">
        <v>4236</v>
      </c>
      <c r="B656" t="str">
        <f>IF(NOT(ISNA(VLOOKUP($A656,miplib2017!$A$5:$A$10000,1,0))),"miplib2017",IF(NOT(ISNA(VLOOKUP($A656,miplib2010!$A$5:$A$10000,1,0))),"miplib2010",IF(NOT(ISNA(VLOOKUP($A656,miplib2003!$A$5:$A$10000,1,0))),"miplib2003",IF(NOT(ISNA(VLOOKUP($A656,miplib3!$A$5:$A$10000,1,0))),"miplib3",IF(NOT(ISNA(VLOOKUP($A656,miplib2!$A$5:$A$10000,1,0))),"miplib2",IF(NOT(ISNA(VLOOKUP($A656,coral!$A$5:$A$10000,1,0))),"coral",IF(NOT(ISNA(VLOOKUP($A656,neos!$A$5:$A$10000,1,0))),"neos","COULD NOT FIND")))))))</f>
        <v>miplib2010</v>
      </c>
      <c r="C656" t="str">
        <f t="shared" si="31"/>
        <v>miplib2010/ns1769397</v>
      </c>
      <c r="D656">
        <f t="shared" ca="1" si="30"/>
        <v>5527</v>
      </c>
      <c r="E656">
        <f t="shared" ca="1" si="30"/>
        <v>3772</v>
      </c>
      <c r="F656" t="e">
        <f>VLOOKUP($A656,cleaning_log!$A$1:$ZZ$9791,MATCH(F$5,cleaning_log!$A$2:$ZZ$2,0),0)</f>
        <v>#N/A</v>
      </c>
      <c r="G656" t="e">
        <f>VLOOKUP($A656,cleaning_log!$A$1:$ZZ$9791,MATCH(G$5,cleaning_log!$A$2:$ZZ$2,0),0)</f>
        <v>#N/A</v>
      </c>
      <c r="H656" t="str">
        <f t="shared" ca="1" si="32"/>
        <v>Infeasible</v>
      </c>
      <c r="I656" t="e">
        <f>VLOOKUP($A656,cleaning_log!$A$1:$ZZ$9791,MATCH(I$5,cleaning_log!$A$2:$ZZ$2,0),0)</f>
        <v>#N/A</v>
      </c>
      <c r="J656" t="e">
        <f>VLOOKUP($A656,cleaning_log!$A$1:$ZZ$9791,MATCH(J$5,cleaning_log!$A$2:$ZZ$2,0),0)</f>
        <v>#N/A</v>
      </c>
    </row>
    <row r="657" spans="1:10" hidden="1" x14ac:dyDescent="0.2">
      <c r="A657" t="s">
        <v>4237</v>
      </c>
      <c r="B657" t="str">
        <f>IF(NOT(ISNA(VLOOKUP($A657,miplib2017!$A$5:$A$10000,1,0))),"miplib2017",IF(NOT(ISNA(VLOOKUP($A657,miplib2010!$A$5:$A$10000,1,0))),"miplib2010",IF(NOT(ISNA(VLOOKUP($A657,miplib2003!$A$5:$A$10000,1,0))),"miplib2003",IF(NOT(ISNA(VLOOKUP($A657,miplib3!$A$5:$A$10000,1,0))),"miplib3",IF(NOT(ISNA(VLOOKUP($A657,miplib2!$A$5:$A$10000,1,0))),"miplib2",IF(NOT(ISNA(VLOOKUP($A657,coral!$A$5:$A$10000,1,0))),"coral",IF(NOT(ISNA(VLOOKUP($A657,neos!$A$5:$A$10000,1,0))),"neos","COULD NOT FIND")))))))</f>
        <v>miplib2010</v>
      </c>
      <c r="C657" t="str">
        <f t="shared" si="31"/>
        <v>miplib2010/ns1778858</v>
      </c>
      <c r="D657">
        <f t="shared" ca="1" si="30"/>
        <v>10666</v>
      </c>
      <c r="E657">
        <f t="shared" ca="1" si="30"/>
        <v>4720</v>
      </c>
      <c r="F657" t="e">
        <f>VLOOKUP($A657,cleaning_log!$A$1:$ZZ$9791,MATCH(F$5,cleaning_log!$A$2:$ZZ$2,0),0)</f>
        <v>#N/A</v>
      </c>
      <c r="G657" t="e">
        <f>VLOOKUP($A657,cleaning_log!$A$1:$ZZ$9791,MATCH(G$5,cleaning_log!$A$2:$ZZ$2,0),0)</f>
        <v>#N/A</v>
      </c>
      <c r="H657" t="str">
        <f t="shared" ca="1" si="32"/>
        <v>?</v>
      </c>
      <c r="I657" t="e">
        <f>VLOOKUP($A657,cleaning_log!$A$1:$ZZ$9791,MATCH(I$5,cleaning_log!$A$2:$ZZ$2,0),0)</f>
        <v>#N/A</v>
      </c>
      <c r="J657" t="e">
        <f>VLOOKUP($A657,cleaning_log!$A$1:$ZZ$9791,MATCH(J$5,cleaning_log!$A$2:$ZZ$2,0),0)</f>
        <v>#N/A</v>
      </c>
    </row>
    <row r="658" spans="1:10" hidden="1" x14ac:dyDescent="0.2">
      <c r="A658" t="s">
        <v>3160</v>
      </c>
      <c r="B658" t="str">
        <f>IF(NOT(ISNA(VLOOKUP($A658,miplib2017!$A$5:$A$10000,1,0))),"miplib2017",IF(NOT(ISNA(VLOOKUP($A658,miplib2010!$A$5:$A$10000,1,0))),"miplib2010",IF(NOT(ISNA(VLOOKUP($A658,miplib2003!$A$5:$A$10000,1,0))),"miplib2003",IF(NOT(ISNA(VLOOKUP($A658,miplib3!$A$5:$A$10000,1,0))),"miplib3",IF(NOT(ISNA(VLOOKUP($A658,miplib2!$A$5:$A$10000,1,0))),"miplib2",IF(NOT(ISNA(VLOOKUP($A658,coral!$A$5:$A$10000,1,0))),"coral",IF(NOT(ISNA(VLOOKUP($A658,neos!$A$5:$A$10000,1,0))),"neos","COULD NOT FIND")))))))</f>
        <v>miplib2017</v>
      </c>
      <c r="C658" t="str">
        <f t="shared" si="31"/>
        <v>miplib2017/ns1830653</v>
      </c>
      <c r="D658">
        <f t="shared" ca="1" si="30"/>
        <v>2932</v>
      </c>
      <c r="E658">
        <f t="shared" ca="1" si="30"/>
        <v>1629</v>
      </c>
      <c r="F658">
        <f>VLOOKUP($A658,cleaning_log!$A$1:$ZZ$9791,MATCH(F$5,cleaning_log!$A$2:$ZZ$2,0),0)</f>
        <v>1309</v>
      </c>
      <c r="G658">
        <f>VLOOKUP($A658,cleaning_log!$A$1:$ZZ$9791,MATCH(G$5,cleaning_log!$A$2:$ZZ$2,0),0)</f>
        <v>585</v>
      </c>
      <c r="H658">
        <f t="shared" ca="1" si="32"/>
        <v>20622</v>
      </c>
      <c r="I658">
        <f>VLOOKUP($A658,cleaning_log!$A$1:$ZZ$9791,MATCH(I$5,cleaning_log!$A$2:$ZZ$2,0),0)</f>
        <v>6152.99999999999</v>
      </c>
      <c r="J658">
        <f>VLOOKUP($A658,cleaning_log!$A$1:$ZZ$9791,MATCH(J$5,cleaning_log!$A$2:$ZZ$2,0),0)</f>
        <v>7297.3333333333303</v>
      </c>
    </row>
    <row r="659" spans="1:10" hidden="1" x14ac:dyDescent="0.2">
      <c r="A659" t="s">
        <v>4238</v>
      </c>
      <c r="B659" t="str">
        <f>IF(NOT(ISNA(VLOOKUP($A659,miplib2017!$A$5:$A$10000,1,0))),"miplib2017",IF(NOT(ISNA(VLOOKUP($A659,miplib2010!$A$5:$A$10000,1,0))),"miplib2010",IF(NOT(ISNA(VLOOKUP($A659,miplib2003!$A$5:$A$10000,1,0))),"miplib2003",IF(NOT(ISNA(VLOOKUP($A659,miplib3!$A$5:$A$10000,1,0))),"miplib3",IF(NOT(ISNA(VLOOKUP($A659,miplib2!$A$5:$A$10000,1,0))),"miplib2",IF(NOT(ISNA(VLOOKUP($A659,coral!$A$5:$A$10000,1,0))),"coral",IF(NOT(ISNA(VLOOKUP($A659,neos!$A$5:$A$10000,1,0))),"neos","COULD NOT FIND")))))))</f>
        <v>miplib2010</v>
      </c>
      <c r="C659" t="str">
        <f t="shared" si="31"/>
        <v>miplib2010/ns1853823</v>
      </c>
      <c r="D659">
        <f t="shared" ca="1" si="30"/>
        <v>224526</v>
      </c>
      <c r="E659">
        <f t="shared" ca="1" si="30"/>
        <v>213440</v>
      </c>
      <c r="F659" t="e">
        <f>VLOOKUP($A659,cleaning_log!$A$1:$ZZ$9791,MATCH(F$5,cleaning_log!$A$2:$ZZ$2,0),0)</f>
        <v>#N/A</v>
      </c>
      <c r="G659" t="e">
        <f>VLOOKUP($A659,cleaning_log!$A$1:$ZZ$9791,MATCH(G$5,cleaning_log!$A$2:$ZZ$2,0),0)</f>
        <v>#N/A</v>
      </c>
      <c r="H659" t="str">
        <f t="shared" ca="1" si="32"/>
        <v>?</v>
      </c>
      <c r="I659" t="e">
        <f>VLOOKUP($A659,cleaning_log!$A$1:$ZZ$9791,MATCH(I$5,cleaning_log!$A$2:$ZZ$2,0),0)</f>
        <v>#N/A</v>
      </c>
      <c r="J659" t="e">
        <f>VLOOKUP($A659,cleaning_log!$A$1:$ZZ$9791,MATCH(J$5,cleaning_log!$A$2:$ZZ$2,0),0)</f>
        <v>#N/A</v>
      </c>
    </row>
    <row r="660" spans="1:10" hidden="1" x14ac:dyDescent="0.2">
      <c r="A660" t="s">
        <v>4239</v>
      </c>
      <c r="B660" t="str">
        <f>IF(NOT(ISNA(VLOOKUP($A660,miplib2017!$A$5:$A$10000,1,0))),"miplib2017",IF(NOT(ISNA(VLOOKUP($A660,miplib2010!$A$5:$A$10000,1,0))),"miplib2010",IF(NOT(ISNA(VLOOKUP($A660,miplib2003!$A$5:$A$10000,1,0))),"miplib2003",IF(NOT(ISNA(VLOOKUP($A660,miplib3!$A$5:$A$10000,1,0))),"miplib3",IF(NOT(ISNA(VLOOKUP($A660,miplib2!$A$5:$A$10000,1,0))),"miplib2",IF(NOT(ISNA(VLOOKUP($A660,coral!$A$5:$A$10000,1,0))),"coral",IF(NOT(ISNA(VLOOKUP($A660,neos!$A$5:$A$10000,1,0))),"neos","COULD NOT FIND")))))))</f>
        <v>miplib2010</v>
      </c>
      <c r="C660" t="str">
        <f t="shared" si="31"/>
        <v>miplib2010/ns1854840</v>
      </c>
      <c r="D660">
        <f t="shared" ca="1" si="30"/>
        <v>143616</v>
      </c>
      <c r="E660">
        <f t="shared" ca="1" si="30"/>
        <v>135754</v>
      </c>
      <c r="F660" t="e">
        <f>VLOOKUP($A660,cleaning_log!$A$1:$ZZ$9791,MATCH(F$5,cleaning_log!$A$2:$ZZ$2,0),0)</f>
        <v>#N/A</v>
      </c>
      <c r="G660" t="e">
        <f>VLOOKUP($A660,cleaning_log!$A$1:$ZZ$9791,MATCH(G$5,cleaning_log!$A$2:$ZZ$2,0),0)</f>
        <v>#N/A</v>
      </c>
      <c r="H660" t="str">
        <f t="shared" ca="1" si="32"/>
        <v>?</v>
      </c>
      <c r="I660" t="e">
        <f>VLOOKUP($A660,cleaning_log!$A$1:$ZZ$9791,MATCH(I$5,cleaning_log!$A$2:$ZZ$2,0),0)</f>
        <v>#N/A</v>
      </c>
      <c r="J660" t="e">
        <f>VLOOKUP($A660,cleaning_log!$A$1:$ZZ$9791,MATCH(J$5,cleaning_log!$A$2:$ZZ$2,0),0)</f>
        <v>#N/A</v>
      </c>
    </row>
    <row r="661" spans="1:10" hidden="1" x14ac:dyDescent="0.2">
      <c r="A661" t="s">
        <v>4240</v>
      </c>
      <c r="B661" t="str">
        <f>IF(NOT(ISNA(VLOOKUP($A661,miplib2017!$A$5:$A$10000,1,0))),"miplib2017",IF(NOT(ISNA(VLOOKUP($A661,miplib2010!$A$5:$A$10000,1,0))),"miplib2010",IF(NOT(ISNA(VLOOKUP($A661,miplib2003!$A$5:$A$10000,1,0))),"miplib2003",IF(NOT(ISNA(VLOOKUP($A661,miplib3!$A$5:$A$10000,1,0))),"miplib3",IF(NOT(ISNA(VLOOKUP($A661,miplib2!$A$5:$A$10000,1,0))),"miplib2",IF(NOT(ISNA(VLOOKUP($A661,coral!$A$5:$A$10000,1,0))),"coral",IF(NOT(ISNA(VLOOKUP($A661,neos!$A$5:$A$10000,1,0))),"neos","COULD NOT FIND")))))))</f>
        <v>miplib2010</v>
      </c>
      <c r="C661" t="str">
        <f t="shared" si="31"/>
        <v>miplib2010/ns1856153</v>
      </c>
      <c r="D661">
        <f t="shared" ca="1" si="30"/>
        <v>35407</v>
      </c>
      <c r="E661">
        <f t="shared" ca="1" si="30"/>
        <v>11998</v>
      </c>
      <c r="F661" t="e">
        <f>VLOOKUP($A661,cleaning_log!$A$1:$ZZ$9791,MATCH(F$5,cleaning_log!$A$2:$ZZ$2,0),0)</f>
        <v>#N/A</v>
      </c>
      <c r="G661" t="e">
        <f>VLOOKUP($A661,cleaning_log!$A$1:$ZZ$9791,MATCH(G$5,cleaning_log!$A$2:$ZZ$2,0),0)</f>
        <v>#N/A</v>
      </c>
      <c r="H661" t="str">
        <f t="shared" ca="1" si="32"/>
        <v>?</v>
      </c>
      <c r="I661" t="e">
        <f>VLOOKUP($A661,cleaning_log!$A$1:$ZZ$9791,MATCH(I$5,cleaning_log!$A$2:$ZZ$2,0),0)</f>
        <v>#N/A</v>
      </c>
      <c r="J661" t="e">
        <f>VLOOKUP($A661,cleaning_log!$A$1:$ZZ$9791,MATCH(J$5,cleaning_log!$A$2:$ZZ$2,0),0)</f>
        <v>#N/A</v>
      </c>
    </row>
    <row r="662" spans="1:10" hidden="1" x14ac:dyDescent="0.2">
      <c r="A662" t="s">
        <v>4241</v>
      </c>
      <c r="B662" t="str">
        <f>IF(NOT(ISNA(VLOOKUP($A662,miplib2017!$A$5:$A$10000,1,0))),"miplib2017",IF(NOT(ISNA(VLOOKUP($A662,miplib2010!$A$5:$A$10000,1,0))),"miplib2010",IF(NOT(ISNA(VLOOKUP($A662,miplib2003!$A$5:$A$10000,1,0))),"miplib2003",IF(NOT(ISNA(VLOOKUP($A662,miplib3!$A$5:$A$10000,1,0))),"miplib3",IF(NOT(ISNA(VLOOKUP($A662,miplib2!$A$5:$A$10000,1,0))),"miplib2",IF(NOT(ISNA(VLOOKUP($A662,coral!$A$5:$A$10000,1,0))),"coral",IF(NOT(ISNA(VLOOKUP($A662,neos!$A$5:$A$10000,1,0))),"neos","COULD NOT FIND")))))))</f>
        <v>miplib2010</v>
      </c>
      <c r="C662" t="str">
        <f t="shared" si="31"/>
        <v>miplib2010/ns1904248</v>
      </c>
      <c r="D662">
        <f t="shared" ref="D662:E725" ca="1" si="33">VLOOKUP($A662,INDIRECT("'"&amp;$B662&amp;"'!"&amp;"$A$5:$Z$1000"),MATCH(D$5,INDIRECT("'"&amp;$B662&amp;"'!$A$4:$Z$4"),0),0)</f>
        <v>149437</v>
      </c>
      <c r="E662">
        <f t="shared" ca="1" si="33"/>
        <v>38458</v>
      </c>
      <c r="F662" t="e">
        <f>VLOOKUP($A662,cleaning_log!$A$1:$ZZ$9791,MATCH(F$5,cleaning_log!$A$2:$ZZ$2,0),0)</f>
        <v>#N/A</v>
      </c>
      <c r="G662" t="e">
        <f>VLOOKUP($A662,cleaning_log!$A$1:$ZZ$9791,MATCH(G$5,cleaning_log!$A$2:$ZZ$2,0),0)</f>
        <v>#N/A</v>
      </c>
      <c r="H662" t="str">
        <f t="shared" ca="1" si="32"/>
        <v>?</v>
      </c>
      <c r="I662" t="e">
        <f>VLOOKUP($A662,cleaning_log!$A$1:$ZZ$9791,MATCH(I$5,cleaning_log!$A$2:$ZZ$2,0),0)</f>
        <v>#N/A</v>
      </c>
      <c r="J662" t="e">
        <f>VLOOKUP($A662,cleaning_log!$A$1:$ZZ$9791,MATCH(J$5,cleaning_log!$A$2:$ZZ$2,0),0)</f>
        <v>#N/A</v>
      </c>
    </row>
    <row r="663" spans="1:10" hidden="1" x14ac:dyDescent="0.2">
      <c r="A663" t="s">
        <v>4242</v>
      </c>
      <c r="B663" t="str">
        <f>IF(NOT(ISNA(VLOOKUP($A663,miplib2017!$A$5:$A$10000,1,0))),"miplib2017",IF(NOT(ISNA(VLOOKUP($A663,miplib2010!$A$5:$A$10000,1,0))),"miplib2010",IF(NOT(ISNA(VLOOKUP($A663,miplib2003!$A$5:$A$10000,1,0))),"miplib2003",IF(NOT(ISNA(VLOOKUP($A663,miplib3!$A$5:$A$10000,1,0))),"miplib3",IF(NOT(ISNA(VLOOKUP($A663,miplib2!$A$5:$A$10000,1,0))),"miplib2",IF(NOT(ISNA(VLOOKUP($A663,coral!$A$5:$A$10000,1,0))),"coral",IF(NOT(ISNA(VLOOKUP($A663,neos!$A$5:$A$10000,1,0))),"neos","COULD NOT FIND")))))))</f>
        <v>miplib2010</v>
      </c>
      <c r="C663" t="str">
        <f t="shared" si="31"/>
        <v>miplib2010/ns1905797</v>
      </c>
      <c r="D663">
        <f t="shared" ca="1" si="33"/>
        <v>51884</v>
      </c>
      <c r="E663">
        <f t="shared" ca="1" si="33"/>
        <v>18192</v>
      </c>
      <c r="F663" t="e">
        <f>VLOOKUP($A663,cleaning_log!$A$1:$ZZ$9791,MATCH(F$5,cleaning_log!$A$2:$ZZ$2,0),0)</f>
        <v>#N/A</v>
      </c>
      <c r="G663" t="e">
        <f>VLOOKUP($A663,cleaning_log!$A$1:$ZZ$9791,MATCH(G$5,cleaning_log!$A$2:$ZZ$2,0),0)</f>
        <v>#N/A</v>
      </c>
      <c r="H663" t="str">
        <f t="shared" ca="1" si="32"/>
        <v>?</v>
      </c>
      <c r="I663" t="e">
        <f>VLOOKUP($A663,cleaning_log!$A$1:$ZZ$9791,MATCH(I$5,cleaning_log!$A$2:$ZZ$2,0),0)</f>
        <v>#N/A</v>
      </c>
      <c r="J663" t="e">
        <f>VLOOKUP($A663,cleaning_log!$A$1:$ZZ$9791,MATCH(J$5,cleaning_log!$A$2:$ZZ$2,0),0)</f>
        <v>#N/A</v>
      </c>
    </row>
    <row r="664" spans="1:10" hidden="1" x14ac:dyDescent="0.2">
      <c r="A664" t="s">
        <v>4243</v>
      </c>
      <c r="B664" t="str">
        <f>IF(NOT(ISNA(VLOOKUP($A664,miplib2017!$A$5:$A$10000,1,0))),"miplib2017",IF(NOT(ISNA(VLOOKUP($A664,miplib2010!$A$5:$A$10000,1,0))),"miplib2010",IF(NOT(ISNA(VLOOKUP($A664,miplib2003!$A$5:$A$10000,1,0))),"miplib2003",IF(NOT(ISNA(VLOOKUP($A664,miplib3!$A$5:$A$10000,1,0))),"miplib3",IF(NOT(ISNA(VLOOKUP($A664,miplib2!$A$5:$A$10000,1,0))),"miplib2",IF(NOT(ISNA(VLOOKUP($A664,coral!$A$5:$A$10000,1,0))),"coral",IF(NOT(ISNA(VLOOKUP($A664,neos!$A$5:$A$10000,1,0))),"neos","COULD NOT FIND")))))))</f>
        <v>miplib2010</v>
      </c>
      <c r="C664" t="str">
        <f t="shared" si="31"/>
        <v>miplib2010/ns1905800</v>
      </c>
      <c r="D664">
        <f t="shared" ca="1" si="33"/>
        <v>8289</v>
      </c>
      <c r="E664">
        <f t="shared" ca="1" si="33"/>
        <v>3228</v>
      </c>
      <c r="F664" t="e">
        <f>VLOOKUP($A664,cleaning_log!$A$1:$ZZ$9791,MATCH(F$5,cleaning_log!$A$2:$ZZ$2,0),0)</f>
        <v>#N/A</v>
      </c>
      <c r="G664" t="e">
        <f>VLOOKUP($A664,cleaning_log!$A$1:$ZZ$9791,MATCH(G$5,cleaning_log!$A$2:$ZZ$2,0),0)</f>
        <v>#N/A</v>
      </c>
      <c r="H664" t="str">
        <f t="shared" ca="1" si="32"/>
        <v>?</v>
      </c>
      <c r="I664" t="e">
        <f>VLOOKUP($A664,cleaning_log!$A$1:$ZZ$9791,MATCH(I$5,cleaning_log!$A$2:$ZZ$2,0),0)</f>
        <v>#N/A</v>
      </c>
      <c r="J664" t="e">
        <f>VLOOKUP($A664,cleaning_log!$A$1:$ZZ$9791,MATCH(J$5,cleaning_log!$A$2:$ZZ$2,0),0)</f>
        <v>#N/A</v>
      </c>
    </row>
    <row r="665" spans="1:10" hidden="1" x14ac:dyDescent="0.2">
      <c r="A665" t="s">
        <v>4244</v>
      </c>
      <c r="B665" t="str">
        <f>IF(NOT(ISNA(VLOOKUP($A665,miplib2017!$A$5:$A$10000,1,0))),"miplib2017",IF(NOT(ISNA(VLOOKUP($A665,miplib2010!$A$5:$A$10000,1,0))),"miplib2010",IF(NOT(ISNA(VLOOKUP($A665,miplib2003!$A$5:$A$10000,1,0))),"miplib2003",IF(NOT(ISNA(VLOOKUP($A665,miplib3!$A$5:$A$10000,1,0))),"miplib3",IF(NOT(ISNA(VLOOKUP($A665,miplib2!$A$5:$A$10000,1,0))),"miplib2",IF(NOT(ISNA(VLOOKUP($A665,coral!$A$5:$A$10000,1,0))),"coral",IF(NOT(ISNA(VLOOKUP($A665,neos!$A$5:$A$10000,1,0))),"neos","COULD NOT FIND")))))))</f>
        <v>miplib2017</v>
      </c>
      <c r="C665" t="str">
        <f t="shared" si="31"/>
        <v>miplib2017/ns1952667</v>
      </c>
      <c r="D665">
        <f t="shared" ca="1" si="33"/>
        <v>41</v>
      </c>
      <c r="E665">
        <f t="shared" ca="1" si="33"/>
        <v>13264</v>
      </c>
      <c r="F665">
        <f>VLOOKUP($A665,cleaning_log!$A$1:$ZZ$9791,MATCH(F$5,cleaning_log!$A$2:$ZZ$2,0),0)</f>
        <v>40</v>
      </c>
      <c r="G665">
        <f>VLOOKUP($A665,cleaning_log!$A$1:$ZZ$9791,MATCH(G$5,cleaning_log!$A$2:$ZZ$2,0),0)</f>
        <v>13035</v>
      </c>
      <c r="H665">
        <f t="shared" ca="1" si="32"/>
        <v>0</v>
      </c>
      <c r="I665">
        <f>VLOOKUP($A665,cleaning_log!$A$1:$ZZ$9791,MATCH(I$5,cleaning_log!$A$2:$ZZ$2,0),0)</f>
        <v>0</v>
      </c>
      <c r="J665">
        <f>VLOOKUP($A665,cleaning_log!$A$1:$ZZ$9791,MATCH(J$5,cleaning_log!$A$2:$ZZ$2,0),0)</f>
        <v>0</v>
      </c>
    </row>
    <row r="666" spans="1:10" x14ac:dyDescent="0.2">
      <c r="A666" t="s">
        <v>4245</v>
      </c>
      <c r="B666" t="str">
        <f>IF(NOT(ISNA(VLOOKUP($A666,miplib2017!$A$5:$A$10000,1,0))),"miplib2017",IF(NOT(ISNA(VLOOKUP($A666,miplib2010!$A$5:$A$10000,1,0))),"miplib2010",IF(NOT(ISNA(VLOOKUP($A666,miplib2003!$A$5:$A$10000,1,0))),"miplib2003",IF(NOT(ISNA(VLOOKUP($A666,miplib3!$A$5:$A$10000,1,0))),"miplib3",IF(NOT(ISNA(VLOOKUP($A666,miplib2!$A$5:$A$10000,1,0))),"miplib2",IF(NOT(ISNA(VLOOKUP($A666,coral!$A$5:$A$10000,1,0))),"coral",IF(NOT(ISNA(VLOOKUP($A666,neos!$A$5:$A$10000,1,0))),"neos","COULD NOT FIND")))))))</f>
        <v>miplib2010</v>
      </c>
      <c r="C666" t="str">
        <f t="shared" si="31"/>
        <v>miplib2010/ns2017839</v>
      </c>
      <c r="D666">
        <f t="shared" ca="1" si="33"/>
        <v>54510</v>
      </c>
      <c r="E666">
        <f t="shared" ca="1" si="33"/>
        <v>55224</v>
      </c>
      <c r="F666" t="e">
        <f>VLOOKUP($A666,cleaning_log!$A$1:$ZZ$9791,MATCH(F$5,cleaning_log!$A$2:$ZZ$2,0),0)</f>
        <v>#N/A</v>
      </c>
      <c r="G666" t="e">
        <f>VLOOKUP($A666,cleaning_log!$A$1:$ZZ$9791,MATCH(G$5,cleaning_log!$A$2:$ZZ$2,0),0)</f>
        <v>#N/A</v>
      </c>
      <c r="H666">
        <f t="shared" ca="1" si="32"/>
        <v>77030500000000</v>
      </c>
      <c r="I666" t="e">
        <f>VLOOKUP($A666,cleaning_log!$A$1:$ZZ$9791,MATCH(I$5,cleaning_log!$A$2:$ZZ$2,0),0)</f>
        <v>#N/A</v>
      </c>
      <c r="J666" t="e">
        <f>VLOOKUP($A666,cleaning_log!$A$1:$ZZ$9791,MATCH(J$5,cleaning_log!$A$2:$ZZ$2,0),0)</f>
        <v>#N/A</v>
      </c>
    </row>
    <row r="667" spans="1:10" hidden="1" x14ac:dyDescent="0.2">
      <c r="A667" t="s">
        <v>3182</v>
      </c>
      <c r="B667" t="str">
        <f>IF(NOT(ISNA(VLOOKUP($A667,miplib2017!$A$5:$A$10000,1,0))),"miplib2017",IF(NOT(ISNA(VLOOKUP($A667,miplib2010!$A$5:$A$10000,1,0))),"miplib2010",IF(NOT(ISNA(VLOOKUP($A667,miplib2003!$A$5:$A$10000,1,0))),"miplib2003",IF(NOT(ISNA(VLOOKUP($A667,miplib3!$A$5:$A$10000,1,0))),"miplib3",IF(NOT(ISNA(VLOOKUP($A667,miplib2!$A$5:$A$10000,1,0))),"miplib2",IF(NOT(ISNA(VLOOKUP($A667,coral!$A$5:$A$10000,1,0))),"coral",IF(NOT(ISNA(VLOOKUP($A667,neos!$A$5:$A$10000,1,0))),"neos","COULD NOT FIND")))))))</f>
        <v>miplib2010</v>
      </c>
      <c r="C667" t="str">
        <f t="shared" si="31"/>
        <v>miplib2010/ns2081729</v>
      </c>
      <c r="D667">
        <f t="shared" ca="1" si="33"/>
        <v>1190</v>
      </c>
      <c r="E667">
        <f t="shared" ca="1" si="33"/>
        <v>661</v>
      </c>
      <c r="F667">
        <f>VLOOKUP($A667,cleaning_log!$A$1:$ZZ$9791,MATCH(F$5,cleaning_log!$A$2:$ZZ$2,0),0)</f>
        <v>1130</v>
      </c>
      <c r="G667">
        <f>VLOOKUP($A667,cleaning_log!$A$1:$ZZ$9791,MATCH(G$5,cleaning_log!$A$2:$ZZ$2,0),0)</f>
        <v>601</v>
      </c>
      <c r="H667">
        <f t="shared" ca="1" si="32"/>
        <v>9</v>
      </c>
      <c r="I667">
        <f>VLOOKUP($A667,cleaning_log!$A$1:$ZZ$9791,MATCH(I$5,cleaning_log!$A$2:$ZZ$2,0),0)</f>
        <v>4.5999999999999996</v>
      </c>
      <c r="J667">
        <f>VLOOKUP($A667,cleaning_log!$A$1:$ZZ$9791,MATCH(J$5,cleaning_log!$A$2:$ZZ$2,0),0)</f>
        <v>4.5999999999999899</v>
      </c>
    </row>
    <row r="668" spans="1:10" hidden="1" x14ac:dyDescent="0.2">
      <c r="A668" t="s">
        <v>4246</v>
      </c>
      <c r="B668" t="str">
        <f>IF(NOT(ISNA(VLOOKUP($A668,miplib2017!$A$5:$A$10000,1,0))),"miplib2017",IF(NOT(ISNA(VLOOKUP($A668,miplib2010!$A$5:$A$10000,1,0))),"miplib2010",IF(NOT(ISNA(VLOOKUP($A668,miplib2003!$A$5:$A$10000,1,0))),"miplib2003",IF(NOT(ISNA(VLOOKUP($A668,miplib3!$A$5:$A$10000,1,0))),"miplib3",IF(NOT(ISNA(VLOOKUP($A668,miplib2!$A$5:$A$10000,1,0))),"miplib2",IF(NOT(ISNA(VLOOKUP($A668,coral!$A$5:$A$10000,1,0))),"coral",IF(NOT(ISNA(VLOOKUP($A668,neos!$A$5:$A$10000,1,0))),"neos","COULD NOT FIND")))))))</f>
        <v>miplib2010</v>
      </c>
      <c r="C668" t="str">
        <f t="shared" si="31"/>
        <v>miplib2010/ns2118727</v>
      </c>
      <c r="D668">
        <f t="shared" ca="1" si="33"/>
        <v>163354</v>
      </c>
      <c r="E668">
        <f t="shared" ca="1" si="33"/>
        <v>167440</v>
      </c>
      <c r="F668" t="e">
        <f>VLOOKUP($A668,cleaning_log!$A$1:$ZZ$9791,MATCH(F$5,cleaning_log!$A$2:$ZZ$2,0),0)</f>
        <v>#N/A</v>
      </c>
      <c r="G668" t="e">
        <f>VLOOKUP($A668,cleaning_log!$A$1:$ZZ$9791,MATCH(G$5,cleaning_log!$A$2:$ZZ$2,0),0)</f>
        <v>#N/A</v>
      </c>
      <c r="H668" t="str">
        <f t="shared" ca="1" si="32"/>
        <v>Infeasible</v>
      </c>
      <c r="I668" t="e">
        <f>VLOOKUP($A668,cleaning_log!$A$1:$ZZ$9791,MATCH(I$5,cleaning_log!$A$2:$ZZ$2,0),0)</f>
        <v>#N/A</v>
      </c>
      <c r="J668" t="e">
        <f>VLOOKUP($A668,cleaning_log!$A$1:$ZZ$9791,MATCH(J$5,cleaning_log!$A$2:$ZZ$2,0),0)</f>
        <v>#N/A</v>
      </c>
    </row>
    <row r="669" spans="1:10" x14ac:dyDescent="0.2">
      <c r="A669" t="s">
        <v>4247</v>
      </c>
      <c r="B669" t="str">
        <f>IF(NOT(ISNA(VLOOKUP($A669,miplib2017!$A$5:$A$10000,1,0))),"miplib2017",IF(NOT(ISNA(VLOOKUP($A669,miplib2010!$A$5:$A$10000,1,0))),"miplib2010",IF(NOT(ISNA(VLOOKUP($A669,miplib2003!$A$5:$A$10000,1,0))),"miplib2003",IF(NOT(ISNA(VLOOKUP($A669,miplib3!$A$5:$A$10000,1,0))),"miplib3",IF(NOT(ISNA(VLOOKUP($A669,miplib2!$A$5:$A$10000,1,0))),"miplib2",IF(NOT(ISNA(VLOOKUP($A669,coral!$A$5:$A$10000,1,0))),"coral",IF(NOT(ISNA(VLOOKUP($A669,neos!$A$5:$A$10000,1,0))),"neos","COULD NOT FIND")))))))</f>
        <v>miplib2010</v>
      </c>
      <c r="C669" t="str">
        <f t="shared" si="31"/>
        <v>miplib2010/ns2122603</v>
      </c>
      <c r="D669">
        <f t="shared" ca="1" si="33"/>
        <v>24754</v>
      </c>
      <c r="E669">
        <f t="shared" ca="1" si="33"/>
        <v>19300</v>
      </c>
      <c r="F669" t="e">
        <f>VLOOKUP($A669,cleaning_log!$A$1:$ZZ$9791,MATCH(F$5,cleaning_log!$A$2:$ZZ$2,0),0)</f>
        <v>#N/A</v>
      </c>
      <c r="G669" t="e">
        <f>VLOOKUP($A669,cleaning_log!$A$1:$ZZ$9791,MATCH(G$5,cleaning_log!$A$2:$ZZ$2,0),0)</f>
        <v>#N/A</v>
      </c>
      <c r="H669">
        <f t="shared" ca="1" si="32"/>
        <v>77700060</v>
      </c>
      <c r="I669" t="e">
        <f>VLOOKUP($A669,cleaning_log!$A$1:$ZZ$9791,MATCH(I$5,cleaning_log!$A$2:$ZZ$2,0),0)</f>
        <v>#N/A</v>
      </c>
      <c r="J669" t="e">
        <f>VLOOKUP($A669,cleaning_log!$A$1:$ZZ$9791,MATCH(J$5,cleaning_log!$A$2:$ZZ$2,0),0)</f>
        <v>#N/A</v>
      </c>
    </row>
    <row r="670" spans="1:10" hidden="1" x14ac:dyDescent="0.2">
      <c r="A670" t="s">
        <v>4248</v>
      </c>
      <c r="B670" t="str">
        <f>IF(NOT(ISNA(VLOOKUP($A670,miplib2017!$A$5:$A$10000,1,0))),"miplib2017",IF(NOT(ISNA(VLOOKUP($A670,miplib2010!$A$5:$A$10000,1,0))),"miplib2010",IF(NOT(ISNA(VLOOKUP($A670,miplib2003!$A$5:$A$10000,1,0))),"miplib2003",IF(NOT(ISNA(VLOOKUP($A670,miplib3!$A$5:$A$10000,1,0))),"miplib3",IF(NOT(ISNA(VLOOKUP($A670,miplib2!$A$5:$A$10000,1,0))),"miplib2",IF(NOT(ISNA(VLOOKUP($A670,coral!$A$5:$A$10000,1,0))),"coral",IF(NOT(ISNA(VLOOKUP($A670,neos!$A$5:$A$10000,1,0))),"neos","COULD NOT FIND")))))))</f>
        <v>miplib2010</v>
      </c>
      <c r="C670" t="str">
        <f t="shared" si="31"/>
        <v>miplib2010/ns2124243</v>
      </c>
      <c r="D670">
        <f t="shared" ca="1" si="33"/>
        <v>139280</v>
      </c>
      <c r="E670">
        <f t="shared" ca="1" si="33"/>
        <v>156083</v>
      </c>
      <c r="F670" t="e">
        <f>VLOOKUP($A670,cleaning_log!$A$1:$ZZ$9791,MATCH(F$5,cleaning_log!$A$2:$ZZ$2,0),0)</f>
        <v>#N/A</v>
      </c>
      <c r="G670" t="e">
        <f>VLOOKUP($A670,cleaning_log!$A$1:$ZZ$9791,MATCH(G$5,cleaning_log!$A$2:$ZZ$2,0),0)</f>
        <v>#N/A</v>
      </c>
      <c r="H670" t="str">
        <f t="shared" ca="1" si="32"/>
        <v>?</v>
      </c>
      <c r="I670" t="e">
        <f>VLOOKUP($A670,cleaning_log!$A$1:$ZZ$9791,MATCH(I$5,cleaning_log!$A$2:$ZZ$2,0),0)</f>
        <v>#N/A</v>
      </c>
      <c r="J670" t="e">
        <f>VLOOKUP($A670,cleaning_log!$A$1:$ZZ$9791,MATCH(J$5,cleaning_log!$A$2:$ZZ$2,0),0)</f>
        <v>#N/A</v>
      </c>
    </row>
    <row r="671" spans="1:10" hidden="1" x14ac:dyDescent="0.2">
      <c r="A671" t="s">
        <v>4249</v>
      </c>
      <c r="B671" t="str">
        <f>IF(NOT(ISNA(VLOOKUP($A671,miplib2017!$A$5:$A$10000,1,0))),"miplib2017",IF(NOT(ISNA(VLOOKUP($A671,miplib2010!$A$5:$A$10000,1,0))),"miplib2010",IF(NOT(ISNA(VLOOKUP($A671,miplib2003!$A$5:$A$10000,1,0))),"miplib2003",IF(NOT(ISNA(VLOOKUP($A671,miplib3!$A$5:$A$10000,1,0))),"miplib3",IF(NOT(ISNA(VLOOKUP($A671,miplib2!$A$5:$A$10000,1,0))),"miplib2",IF(NOT(ISNA(VLOOKUP($A671,coral!$A$5:$A$10000,1,0))),"coral",IF(NOT(ISNA(VLOOKUP($A671,neos!$A$5:$A$10000,1,0))),"neos","COULD NOT FIND")))))))</f>
        <v>miplib2010</v>
      </c>
      <c r="C671" t="str">
        <f t="shared" si="31"/>
        <v>miplib2010/ns2137859</v>
      </c>
      <c r="D671">
        <f t="shared" ca="1" si="33"/>
        <v>206726</v>
      </c>
      <c r="E671">
        <f t="shared" ca="1" si="33"/>
        <v>103361</v>
      </c>
      <c r="F671" t="e">
        <f>VLOOKUP($A671,cleaning_log!$A$1:$ZZ$9791,MATCH(F$5,cleaning_log!$A$2:$ZZ$2,0),0)</f>
        <v>#N/A</v>
      </c>
      <c r="G671" t="e">
        <f>VLOOKUP($A671,cleaning_log!$A$1:$ZZ$9791,MATCH(G$5,cleaning_log!$A$2:$ZZ$2,0),0)</f>
        <v>#N/A</v>
      </c>
      <c r="H671" t="str">
        <f t="shared" ca="1" si="32"/>
        <v>?</v>
      </c>
      <c r="I671" t="e">
        <f>VLOOKUP($A671,cleaning_log!$A$1:$ZZ$9791,MATCH(I$5,cleaning_log!$A$2:$ZZ$2,0),0)</f>
        <v>#N/A</v>
      </c>
      <c r="J671" t="e">
        <f>VLOOKUP($A671,cleaning_log!$A$1:$ZZ$9791,MATCH(J$5,cleaning_log!$A$2:$ZZ$2,0),0)</f>
        <v>#N/A</v>
      </c>
    </row>
    <row r="672" spans="1:10" hidden="1" x14ac:dyDescent="0.2">
      <c r="A672" t="s">
        <v>4250</v>
      </c>
      <c r="B672" t="str">
        <f>IF(NOT(ISNA(VLOOKUP($A672,miplib2017!$A$5:$A$10000,1,0))),"miplib2017",IF(NOT(ISNA(VLOOKUP($A672,miplib2010!$A$5:$A$10000,1,0))),"miplib2010",IF(NOT(ISNA(VLOOKUP($A672,miplib2003!$A$5:$A$10000,1,0))),"miplib2003",IF(NOT(ISNA(VLOOKUP($A672,miplib3!$A$5:$A$10000,1,0))),"miplib3",IF(NOT(ISNA(VLOOKUP($A672,miplib2!$A$5:$A$10000,1,0))),"miplib2",IF(NOT(ISNA(VLOOKUP($A672,coral!$A$5:$A$10000,1,0))),"coral",IF(NOT(ISNA(VLOOKUP($A672,neos!$A$5:$A$10000,1,0))),"neos","COULD NOT FIND")))))))</f>
        <v>miplib2010</v>
      </c>
      <c r="C672" t="str">
        <f t="shared" si="31"/>
        <v>miplib2010/ns4-pr3</v>
      </c>
      <c r="D672">
        <f t="shared" ca="1" si="33"/>
        <v>2210</v>
      </c>
      <c r="E672">
        <f t="shared" ca="1" si="33"/>
        <v>8601</v>
      </c>
      <c r="F672" t="e">
        <f>VLOOKUP($A672,cleaning_log!$A$1:$ZZ$9791,MATCH(F$5,cleaning_log!$A$2:$ZZ$2,0),0)</f>
        <v>#N/A</v>
      </c>
      <c r="G672" t="e">
        <f>VLOOKUP($A672,cleaning_log!$A$1:$ZZ$9791,MATCH(G$5,cleaning_log!$A$2:$ZZ$2,0),0)</f>
        <v>#N/A</v>
      </c>
      <c r="H672" t="str">
        <f t="shared" ca="1" si="32"/>
        <v>?</v>
      </c>
      <c r="I672" t="e">
        <f>VLOOKUP($A672,cleaning_log!$A$1:$ZZ$9791,MATCH(I$5,cleaning_log!$A$2:$ZZ$2,0),0)</f>
        <v>#N/A</v>
      </c>
      <c r="J672" t="e">
        <f>VLOOKUP($A672,cleaning_log!$A$1:$ZZ$9791,MATCH(J$5,cleaning_log!$A$2:$ZZ$2,0),0)</f>
        <v>#N/A</v>
      </c>
    </row>
    <row r="673" spans="1:10" hidden="1" x14ac:dyDescent="0.2">
      <c r="A673" t="s">
        <v>4251</v>
      </c>
      <c r="B673" t="str">
        <f>IF(NOT(ISNA(VLOOKUP($A673,miplib2017!$A$5:$A$10000,1,0))),"miplib2017",IF(NOT(ISNA(VLOOKUP($A673,miplib2010!$A$5:$A$10000,1,0))),"miplib2010",IF(NOT(ISNA(VLOOKUP($A673,miplib2003!$A$5:$A$10000,1,0))),"miplib2003",IF(NOT(ISNA(VLOOKUP($A673,miplib3!$A$5:$A$10000,1,0))),"miplib3",IF(NOT(ISNA(VLOOKUP($A673,miplib2!$A$5:$A$10000,1,0))),"miplib2",IF(NOT(ISNA(VLOOKUP($A673,coral!$A$5:$A$10000,1,0))),"coral",IF(NOT(ISNA(VLOOKUP($A673,neos!$A$5:$A$10000,1,0))),"neos","COULD NOT FIND")))))))</f>
        <v>miplib2010</v>
      </c>
      <c r="C673" t="str">
        <f t="shared" si="31"/>
        <v>miplib2010/ns4-pr9</v>
      </c>
      <c r="D673">
        <f t="shared" ca="1" si="33"/>
        <v>2220</v>
      </c>
      <c r="E673">
        <f t="shared" ca="1" si="33"/>
        <v>7350</v>
      </c>
      <c r="F673" t="e">
        <f>VLOOKUP($A673,cleaning_log!$A$1:$ZZ$9791,MATCH(F$5,cleaning_log!$A$2:$ZZ$2,0),0)</f>
        <v>#N/A</v>
      </c>
      <c r="G673" t="e">
        <f>VLOOKUP($A673,cleaning_log!$A$1:$ZZ$9791,MATCH(G$5,cleaning_log!$A$2:$ZZ$2,0),0)</f>
        <v>#N/A</v>
      </c>
      <c r="H673" t="str">
        <f t="shared" ca="1" si="32"/>
        <v>?</v>
      </c>
      <c r="I673" t="e">
        <f>VLOOKUP($A673,cleaning_log!$A$1:$ZZ$9791,MATCH(I$5,cleaning_log!$A$2:$ZZ$2,0),0)</f>
        <v>#N/A</v>
      </c>
      <c r="J673" t="e">
        <f>VLOOKUP($A673,cleaning_log!$A$1:$ZZ$9791,MATCH(J$5,cleaning_log!$A$2:$ZZ$2,0),0)</f>
        <v>#N/A</v>
      </c>
    </row>
    <row r="674" spans="1:10" hidden="1" x14ac:dyDescent="0.2">
      <c r="A674" t="s">
        <v>4252</v>
      </c>
      <c r="B674" t="str">
        <f>IF(NOT(ISNA(VLOOKUP($A674,miplib2017!$A$5:$A$10000,1,0))),"miplib2017",IF(NOT(ISNA(VLOOKUP($A674,miplib2010!$A$5:$A$10000,1,0))),"miplib2010",IF(NOT(ISNA(VLOOKUP($A674,miplib2003!$A$5:$A$10000,1,0))),"miplib2003",IF(NOT(ISNA(VLOOKUP($A674,miplib3!$A$5:$A$10000,1,0))),"miplib3",IF(NOT(ISNA(VLOOKUP($A674,miplib2!$A$5:$A$10000,1,0))),"miplib2",IF(NOT(ISNA(VLOOKUP($A674,coral!$A$5:$A$10000,1,0))),"coral",IF(NOT(ISNA(VLOOKUP($A674,neos!$A$5:$A$10000,1,0))),"neos","COULD NOT FIND")))))))</f>
        <v>miplib2010</v>
      </c>
      <c r="C674" t="str">
        <f t="shared" si="31"/>
        <v>miplib2010/ns894236</v>
      </c>
      <c r="D674">
        <f t="shared" ca="1" si="33"/>
        <v>8218</v>
      </c>
      <c r="E674">
        <f t="shared" ca="1" si="33"/>
        <v>9666</v>
      </c>
      <c r="F674" t="e">
        <f>VLOOKUP($A674,cleaning_log!$A$1:$ZZ$9791,MATCH(F$5,cleaning_log!$A$2:$ZZ$2,0),0)</f>
        <v>#N/A</v>
      </c>
      <c r="G674" t="e">
        <f>VLOOKUP($A674,cleaning_log!$A$1:$ZZ$9791,MATCH(G$5,cleaning_log!$A$2:$ZZ$2,0),0)</f>
        <v>#N/A</v>
      </c>
      <c r="H674" t="str">
        <f t="shared" ca="1" si="32"/>
        <v>?</v>
      </c>
      <c r="I674" t="e">
        <f>VLOOKUP($A674,cleaning_log!$A$1:$ZZ$9791,MATCH(I$5,cleaning_log!$A$2:$ZZ$2,0),0)</f>
        <v>#N/A</v>
      </c>
      <c r="J674" t="e">
        <f>VLOOKUP($A674,cleaning_log!$A$1:$ZZ$9791,MATCH(J$5,cleaning_log!$A$2:$ZZ$2,0),0)</f>
        <v>#N/A</v>
      </c>
    </row>
    <row r="675" spans="1:10" x14ac:dyDescent="0.2">
      <c r="A675" t="s">
        <v>4253</v>
      </c>
      <c r="B675" t="str">
        <f>IF(NOT(ISNA(VLOOKUP($A675,miplib2017!$A$5:$A$10000,1,0))),"miplib2017",IF(NOT(ISNA(VLOOKUP($A675,miplib2010!$A$5:$A$10000,1,0))),"miplib2010",IF(NOT(ISNA(VLOOKUP($A675,miplib2003!$A$5:$A$10000,1,0))),"miplib2003",IF(NOT(ISNA(VLOOKUP($A675,miplib3!$A$5:$A$10000,1,0))),"miplib3",IF(NOT(ISNA(VLOOKUP($A675,miplib2!$A$5:$A$10000,1,0))),"miplib2",IF(NOT(ISNA(VLOOKUP($A675,coral!$A$5:$A$10000,1,0))),"coral",IF(NOT(ISNA(VLOOKUP($A675,neos!$A$5:$A$10000,1,0))),"neos","COULD NOT FIND")))))))</f>
        <v>miplib2010</v>
      </c>
      <c r="C675" t="str">
        <f t="shared" si="31"/>
        <v>miplib2010/ns894244</v>
      </c>
      <c r="D675">
        <f t="shared" ca="1" si="33"/>
        <v>12129</v>
      </c>
      <c r="E675">
        <f t="shared" ca="1" si="33"/>
        <v>21856</v>
      </c>
      <c r="F675" t="e">
        <f>VLOOKUP($A675,cleaning_log!$A$1:$ZZ$9791,MATCH(F$5,cleaning_log!$A$2:$ZZ$2,0),0)</f>
        <v>#N/A</v>
      </c>
      <c r="G675" t="e">
        <f>VLOOKUP($A675,cleaning_log!$A$1:$ZZ$9791,MATCH(G$5,cleaning_log!$A$2:$ZZ$2,0),0)</f>
        <v>#N/A</v>
      </c>
      <c r="H675">
        <f t="shared" ca="1" si="32"/>
        <v>15</v>
      </c>
      <c r="I675" t="e">
        <f>VLOOKUP($A675,cleaning_log!$A$1:$ZZ$9791,MATCH(I$5,cleaning_log!$A$2:$ZZ$2,0),0)</f>
        <v>#N/A</v>
      </c>
      <c r="J675" t="e">
        <f>VLOOKUP($A675,cleaning_log!$A$1:$ZZ$9791,MATCH(J$5,cleaning_log!$A$2:$ZZ$2,0),0)</f>
        <v>#N/A</v>
      </c>
    </row>
    <row r="676" spans="1:10" hidden="1" x14ac:dyDescent="0.2">
      <c r="A676" t="s">
        <v>4254</v>
      </c>
      <c r="B676" t="str">
        <f>IF(NOT(ISNA(VLOOKUP($A676,miplib2017!$A$5:$A$10000,1,0))),"miplib2017",IF(NOT(ISNA(VLOOKUP($A676,miplib2010!$A$5:$A$10000,1,0))),"miplib2010",IF(NOT(ISNA(VLOOKUP($A676,miplib2003!$A$5:$A$10000,1,0))),"miplib2003",IF(NOT(ISNA(VLOOKUP($A676,miplib3!$A$5:$A$10000,1,0))),"miplib3",IF(NOT(ISNA(VLOOKUP($A676,miplib2!$A$5:$A$10000,1,0))),"miplib2",IF(NOT(ISNA(VLOOKUP($A676,coral!$A$5:$A$10000,1,0))),"coral",IF(NOT(ISNA(VLOOKUP($A676,neos!$A$5:$A$10000,1,0))),"neos","COULD NOT FIND")))))))</f>
        <v>miplib2010</v>
      </c>
      <c r="C676" t="str">
        <f t="shared" si="31"/>
        <v>miplib2010/ns894786</v>
      </c>
      <c r="D676">
        <f t="shared" ca="1" si="33"/>
        <v>16794</v>
      </c>
      <c r="E676">
        <f t="shared" ca="1" si="33"/>
        <v>27278</v>
      </c>
      <c r="F676" t="e">
        <f>VLOOKUP($A676,cleaning_log!$A$1:$ZZ$9791,MATCH(F$5,cleaning_log!$A$2:$ZZ$2,0),0)</f>
        <v>#N/A</v>
      </c>
      <c r="G676" t="e">
        <f>VLOOKUP($A676,cleaning_log!$A$1:$ZZ$9791,MATCH(G$5,cleaning_log!$A$2:$ZZ$2,0),0)</f>
        <v>#N/A</v>
      </c>
      <c r="H676" t="str">
        <f t="shared" ca="1" si="32"/>
        <v>?</v>
      </c>
      <c r="I676" t="e">
        <f>VLOOKUP($A676,cleaning_log!$A$1:$ZZ$9791,MATCH(I$5,cleaning_log!$A$2:$ZZ$2,0),0)</f>
        <v>#N/A</v>
      </c>
      <c r="J676" t="e">
        <f>VLOOKUP($A676,cleaning_log!$A$1:$ZZ$9791,MATCH(J$5,cleaning_log!$A$2:$ZZ$2,0),0)</f>
        <v>#N/A</v>
      </c>
    </row>
    <row r="677" spans="1:10" hidden="1" x14ac:dyDescent="0.2">
      <c r="A677" t="s">
        <v>3200</v>
      </c>
      <c r="B677" t="str">
        <f>IF(NOT(ISNA(VLOOKUP($A677,miplib2017!$A$5:$A$10000,1,0))),"miplib2017",IF(NOT(ISNA(VLOOKUP($A677,miplib2010!$A$5:$A$10000,1,0))),"miplib2010",IF(NOT(ISNA(VLOOKUP($A677,miplib2003!$A$5:$A$10000,1,0))),"miplib2003",IF(NOT(ISNA(VLOOKUP($A677,miplib3!$A$5:$A$10000,1,0))),"miplib3",IF(NOT(ISNA(VLOOKUP($A677,miplib2!$A$5:$A$10000,1,0))),"miplib2",IF(NOT(ISNA(VLOOKUP($A677,coral!$A$5:$A$10000,1,0))),"coral",IF(NOT(ISNA(VLOOKUP($A677,neos!$A$5:$A$10000,1,0))),"neos","COULD NOT FIND")))))))</f>
        <v>miplib2010</v>
      </c>
      <c r="C677" t="str">
        <f t="shared" si="31"/>
        <v>miplib2010/ns894788</v>
      </c>
      <c r="D677">
        <f t="shared" ca="1" si="33"/>
        <v>2279</v>
      </c>
      <c r="E677">
        <f t="shared" ca="1" si="33"/>
        <v>3463</v>
      </c>
      <c r="F677">
        <f>VLOOKUP($A677,cleaning_log!$A$1:$ZZ$9791,MATCH(F$5,cleaning_log!$A$2:$ZZ$2,0),0)</f>
        <v>923</v>
      </c>
      <c r="G677">
        <f>VLOOKUP($A677,cleaning_log!$A$1:$ZZ$9791,MATCH(G$5,cleaning_log!$A$2:$ZZ$2,0),0)</f>
        <v>2012</v>
      </c>
      <c r="H677">
        <f t="shared" ca="1" si="32"/>
        <v>7</v>
      </c>
      <c r="I677">
        <f>VLOOKUP($A677,cleaning_log!$A$1:$ZZ$9791,MATCH(I$5,cleaning_log!$A$2:$ZZ$2,0),0)</f>
        <v>6.3048017365145101</v>
      </c>
      <c r="J677">
        <f>VLOOKUP($A677,cleaning_log!$A$1:$ZZ$9791,MATCH(J$5,cleaning_log!$A$2:$ZZ$2,0),0)</f>
        <v>6.3269044838713704</v>
      </c>
    </row>
    <row r="678" spans="1:10" hidden="1" x14ac:dyDescent="0.2">
      <c r="A678" t="s">
        <v>4255</v>
      </c>
      <c r="B678" t="str">
        <f>IF(NOT(ISNA(VLOOKUP($A678,miplib2017!$A$5:$A$10000,1,0))),"miplib2017",IF(NOT(ISNA(VLOOKUP($A678,miplib2010!$A$5:$A$10000,1,0))),"miplib2010",IF(NOT(ISNA(VLOOKUP($A678,miplib2003!$A$5:$A$10000,1,0))),"miplib2003",IF(NOT(ISNA(VLOOKUP($A678,miplib3!$A$5:$A$10000,1,0))),"miplib3",IF(NOT(ISNA(VLOOKUP($A678,miplib2!$A$5:$A$10000,1,0))),"miplib2",IF(NOT(ISNA(VLOOKUP($A678,coral!$A$5:$A$10000,1,0))),"coral",IF(NOT(ISNA(VLOOKUP($A678,neos!$A$5:$A$10000,1,0))),"neos","COULD NOT FIND")))))))</f>
        <v>miplib2010</v>
      </c>
      <c r="C678" t="str">
        <f t="shared" si="31"/>
        <v>miplib2010/ns903616</v>
      </c>
      <c r="D678">
        <f t="shared" ca="1" si="33"/>
        <v>18052</v>
      </c>
      <c r="E678">
        <f t="shared" ca="1" si="33"/>
        <v>21582</v>
      </c>
      <c r="F678" t="e">
        <f>VLOOKUP($A678,cleaning_log!$A$1:$ZZ$9791,MATCH(F$5,cleaning_log!$A$2:$ZZ$2,0),0)</f>
        <v>#N/A</v>
      </c>
      <c r="G678" t="e">
        <f>VLOOKUP($A678,cleaning_log!$A$1:$ZZ$9791,MATCH(G$5,cleaning_log!$A$2:$ZZ$2,0),0)</f>
        <v>#N/A</v>
      </c>
      <c r="H678" t="str">
        <f t="shared" ca="1" si="32"/>
        <v>?</v>
      </c>
      <c r="I678" t="e">
        <f>VLOOKUP($A678,cleaning_log!$A$1:$ZZ$9791,MATCH(I$5,cleaning_log!$A$2:$ZZ$2,0),0)</f>
        <v>#N/A</v>
      </c>
      <c r="J678" t="e">
        <f>VLOOKUP($A678,cleaning_log!$A$1:$ZZ$9791,MATCH(J$5,cleaning_log!$A$2:$ZZ$2,0),0)</f>
        <v>#N/A</v>
      </c>
    </row>
    <row r="679" spans="1:10" hidden="1" x14ac:dyDescent="0.2">
      <c r="A679" t="s">
        <v>4256</v>
      </c>
      <c r="B679" t="str">
        <f>IF(NOT(ISNA(VLOOKUP($A679,miplib2017!$A$5:$A$10000,1,0))),"miplib2017",IF(NOT(ISNA(VLOOKUP($A679,miplib2010!$A$5:$A$10000,1,0))),"miplib2010",IF(NOT(ISNA(VLOOKUP($A679,miplib2003!$A$5:$A$10000,1,0))),"miplib2003",IF(NOT(ISNA(VLOOKUP($A679,miplib3!$A$5:$A$10000,1,0))),"miplib3",IF(NOT(ISNA(VLOOKUP($A679,miplib2!$A$5:$A$10000,1,0))),"miplib2",IF(NOT(ISNA(VLOOKUP($A679,coral!$A$5:$A$10000,1,0))),"coral",IF(NOT(ISNA(VLOOKUP($A679,neos!$A$5:$A$10000,1,0))),"neos","COULD NOT FIND")))))))</f>
        <v>miplib2010</v>
      </c>
      <c r="C679" t="str">
        <f t="shared" si="31"/>
        <v>miplib2010/ns930473</v>
      </c>
      <c r="D679">
        <f t="shared" ca="1" si="33"/>
        <v>23240</v>
      </c>
      <c r="E679">
        <f t="shared" ca="1" si="33"/>
        <v>11328</v>
      </c>
      <c r="F679" t="e">
        <f>VLOOKUP($A679,cleaning_log!$A$1:$ZZ$9791,MATCH(F$5,cleaning_log!$A$2:$ZZ$2,0),0)</f>
        <v>#N/A</v>
      </c>
      <c r="G679" t="e">
        <f>VLOOKUP($A679,cleaning_log!$A$1:$ZZ$9791,MATCH(G$5,cleaning_log!$A$2:$ZZ$2,0),0)</f>
        <v>#N/A</v>
      </c>
      <c r="H679" t="str">
        <f t="shared" ca="1" si="32"/>
        <v>?</v>
      </c>
      <c r="I679" t="e">
        <f>VLOOKUP($A679,cleaning_log!$A$1:$ZZ$9791,MATCH(I$5,cleaning_log!$A$2:$ZZ$2,0),0)</f>
        <v>#N/A</v>
      </c>
      <c r="J679" t="e">
        <f>VLOOKUP($A679,cleaning_log!$A$1:$ZZ$9791,MATCH(J$5,cleaning_log!$A$2:$ZZ$2,0),0)</f>
        <v>#N/A</v>
      </c>
    </row>
    <row r="680" spans="1:10" hidden="1" x14ac:dyDescent="0.2">
      <c r="A680" t="s">
        <v>4257</v>
      </c>
      <c r="B680" t="str">
        <f>IF(NOT(ISNA(VLOOKUP($A680,miplib2017!$A$5:$A$10000,1,0))),"miplib2017",IF(NOT(ISNA(VLOOKUP($A680,miplib2010!$A$5:$A$10000,1,0))),"miplib2010",IF(NOT(ISNA(VLOOKUP($A680,miplib2003!$A$5:$A$10000,1,0))),"miplib2003",IF(NOT(ISNA(VLOOKUP($A680,miplib3!$A$5:$A$10000,1,0))),"miplib3",IF(NOT(ISNA(VLOOKUP($A680,miplib2!$A$5:$A$10000,1,0))),"miplib2",IF(NOT(ISNA(VLOOKUP($A680,coral!$A$5:$A$10000,1,0))),"coral",IF(NOT(ISNA(VLOOKUP($A680,neos!$A$5:$A$10000,1,0))),"neos","COULD NOT FIND")))))))</f>
        <v>miplib2010</v>
      </c>
      <c r="C680" t="str">
        <f t="shared" si="31"/>
        <v>miplib2010/nsr8k</v>
      </c>
      <c r="D680">
        <f t="shared" ca="1" si="33"/>
        <v>6284</v>
      </c>
      <c r="E680">
        <f t="shared" ca="1" si="33"/>
        <v>38356</v>
      </c>
      <c r="F680" t="e">
        <f>VLOOKUP($A680,cleaning_log!$A$1:$ZZ$9791,MATCH(F$5,cleaning_log!$A$2:$ZZ$2,0),0)</f>
        <v>#N/A</v>
      </c>
      <c r="G680" t="e">
        <f>VLOOKUP($A680,cleaning_log!$A$1:$ZZ$9791,MATCH(G$5,cleaning_log!$A$2:$ZZ$2,0),0)</f>
        <v>#N/A</v>
      </c>
      <c r="H680" t="str">
        <f t="shared" ca="1" si="32"/>
        <v>?</v>
      </c>
      <c r="I680" t="e">
        <f>VLOOKUP($A680,cleaning_log!$A$1:$ZZ$9791,MATCH(I$5,cleaning_log!$A$2:$ZZ$2,0),0)</f>
        <v>#N/A</v>
      </c>
      <c r="J680" t="e">
        <f>VLOOKUP($A680,cleaning_log!$A$1:$ZZ$9791,MATCH(J$5,cleaning_log!$A$2:$ZZ$2,0),0)</f>
        <v>#N/A</v>
      </c>
    </row>
    <row r="681" spans="1:10" hidden="1" x14ac:dyDescent="0.2">
      <c r="A681" t="s">
        <v>3207</v>
      </c>
      <c r="B681" t="str">
        <f>IF(NOT(ISNA(VLOOKUP($A681,miplib2017!$A$5:$A$10000,1,0))),"miplib2017",IF(NOT(ISNA(VLOOKUP($A681,miplib2010!$A$5:$A$10000,1,0))),"miplib2010",IF(NOT(ISNA(VLOOKUP($A681,miplib2003!$A$5:$A$10000,1,0))),"miplib2003",IF(NOT(ISNA(VLOOKUP($A681,miplib3!$A$5:$A$10000,1,0))),"miplib3",IF(NOT(ISNA(VLOOKUP($A681,miplib2!$A$5:$A$10000,1,0))),"miplib2",IF(NOT(ISNA(VLOOKUP($A681,coral!$A$5:$A$10000,1,0))),"coral",IF(NOT(ISNA(VLOOKUP($A681,neos!$A$5:$A$10000,1,0))),"neos","COULD NOT FIND")))))))</f>
        <v>miplib2003</v>
      </c>
      <c r="C681" t="str">
        <f t="shared" si="31"/>
        <v>miplib2003/nsrand-ipx</v>
      </c>
      <c r="D681">
        <f t="shared" ca="1" si="33"/>
        <v>735</v>
      </c>
      <c r="E681">
        <f t="shared" ca="1" si="33"/>
        <v>6621</v>
      </c>
      <c r="F681">
        <f>VLOOKUP($A681,cleaning_log!$A$1:$ZZ$9791,MATCH(F$5,cleaning_log!$A$2:$ZZ$2,0),0)</f>
        <v>490</v>
      </c>
      <c r="G681">
        <f>VLOOKUP($A681,cleaning_log!$A$1:$ZZ$9791,MATCH(G$5,cleaning_log!$A$2:$ZZ$2,0),0)</f>
        <v>3709</v>
      </c>
      <c r="H681">
        <f t="shared" ca="1" si="32"/>
        <v>51200</v>
      </c>
      <c r="I681">
        <f>VLOOKUP($A681,cleaning_log!$A$1:$ZZ$9791,MATCH(I$5,cleaning_log!$A$2:$ZZ$2,0),0)</f>
        <v>48880</v>
      </c>
      <c r="J681">
        <f>VLOOKUP($A681,cleaning_log!$A$1:$ZZ$9791,MATCH(J$5,cleaning_log!$A$2:$ZZ$2,0),0)</f>
        <v>49882.002525252501</v>
      </c>
    </row>
    <row r="682" spans="1:10" x14ac:dyDescent="0.2">
      <c r="A682" t="s">
        <v>4258</v>
      </c>
      <c r="B682" t="str">
        <f>IF(NOT(ISNA(VLOOKUP($A682,miplib2017!$A$5:$A$10000,1,0))),"miplib2017",IF(NOT(ISNA(VLOOKUP($A682,miplib2010!$A$5:$A$10000,1,0))),"miplib2010",IF(NOT(ISNA(VLOOKUP($A682,miplib2003!$A$5:$A$10000,1,0))),"miplib2003",IF(NOT(ISNA(VLOOKUP($A682,miplib3!$A$5:$A$10000,1,0))),"miplib3",IF(NOT(ISNA(VLOOKUP($A682,miplib2!$A$5:$A$10000,1,0))),"miplib2",IF(NOT(ISNA(VLOOKUP($A682,coral!$A$5:$A$10000,1,0))),"coral",IF(NOT(ISNA(VLOOKUP($A682,neos!$A$5:$A$10000,1,0))),"neos","COULD NOT FIND")))))))</f>
        <v>miplib2010</v>
      </c>
      <c r="C682" t="str">
        <f t="shared" si="31"/>
        <v>miplib2010/nu120-pr3</v>
      </c>
      <c r="D682">
        <f t="shared" ca="1" si="33"/>
        <v>2210</v>
      </c>
      <c r="E682">
        <f t="shared" ca="1" si="33"/>
        <v>8601</v>
      </c>
      <c r="F682" t="e">
        <f>VLOOKUP($A682,cleaning_log!$A$1:$ZZ$9791,MATCH(F$5,cleaning_log!$A$2:$ZZ$2,0),0)</f>
        <v>#N/A</v>
      </c>
      <c r="G682" t="e">
        <f>VLOOKUP($A682,cleaning_log!$A$1:$ZZ$9791,MATCH(G$5,cleaning_log!$A$2:$ZZ$2,0),0)</f>
        <v>#N/A</v>
      </c>
      <c r="H682">
        <f t="shared" ca="1" si="32"/>
        <v>28130</v>
      </c>
      <c r="I682" t="e">
        <f>VLOOKUP($A682,cleaning_log!$A$1:$ZZ$9791,MATCH(I$5,cleaning_log!$A$2:$ZZ$2,0),0)</f>
        <v>#N/A</v>
      </c>
      <c r="J682" t="e">
        <f>VLOOKUP($A682,cleaning_log!$A$1:$ZZ$9791,MATCH(J$5,cleaning_log!$A$2:$ZZ$2,0),0)</f>
        <v>#N/A</v>
      </c>
    </row>
    <row r="683" spans="1:10" hidden="1" x14ac:dyDescent="0.2">
      <c r="A683" t="s">
        <v>4470</v>
      </c>
      <c r="B683" t="str">
        <f>IF(NOT(ISNA(VLOOKUP($A683,miplib2017!$A$5:$A$10000,1,0))),"miplib2017",IF(NOT(ISNA(VLOOKUP($A683,miplib2010!$A$5:$A$10000,1,0))),"miplib2010",IF(NOT(ISNA(VLOOKUP($A683,miplib2003!$A$5:$A$10000,1,0))),"miplib2003",IF(NOT(ISNA(VLOOKUP($A683,miplib3!$A$5:$A$10000,1,0))),"miplib3",IF(NOT(ISNA(VLOOKUP($A683,miplib2!$A$5:$A$10000,1,0))),"miplib2",IF(NOT(ISNA(VLOOKUP($A683,coral!$A$5:$A$10000,1,0))),"coral",IF(NOT(ISNA(VLOOKUP($A683,neos!$A$5:$A$10000,1,0))),"neos","COULD NOT FIND")))))))</f>
        <v>miplib2017</v>
      </c>
      <c r="C683" t="str">
        <f t="shared" si="31"/>
        <v>miplib2017/nu25-pr12</v>
      </c>
      <c r="D683">
        <f t="shared" ca="1" si="33"/>
        <v>2313</v>
      </c>
      <c r="E683">
        <f t="shared" ca="1" si="33"/>
        <v>5868</v>
      </c>
      <c r="F683">
        <f>VLOOKUP($A683,cleaning_log!$A$1:$ZZ$9791,MATCH(F$5,cleaning_log!$A$2:$ZZ$2,0),0)</f>
        <v>1506</v>
      </c>
      <c r="G683">
        <f>VLOOKUP($A683,cleaning_log!$A$1:$ZZ$9791,MATCH(G$5,cleaning_log!$A$2:$ZZ$2,0),0)</f>
        <v>4045</v>
      </c>
      <c r="H683">
        <f t="shared" ca="1" si="32"/>
        <v>53905</v>
      </c>
      <c r="I683">
        <f>VLOOKUP($A683,cleaning_log!$A$1:$ZZ$9791,MATCH(I$5,cleaning_log!$A$2:$ZZ$2,0),0)</f>
        <v>52757.5</v>
      </c>
      <c r="J683">
        <f>VLOOKUP($A683,cleaning_log!$A$1:$ZZ$9791,MATCH(J$5,cleaning_log!$A$2:$ZZ$2,0),0)</f>
        <v>52957.5</v>
      </c>
    </row>
    <row r="684" spans="1:10" x14ac:dyDescent="0.2">
      <c r="A684" t="s">
        <v>4259</v>
      </c>
      <c r="B684" t="str">
        <f>IF(NOT(ISNA(VLOOKUP($A684,miplib2017!$A$5:$A$10000,1,0))),"miplib2017",IF(NOT(ISNA(VLOOKUP($A684,miplib2010!$A$5:$A$10000,1,0))),"miplib2010",IF(NOT(ISNA(VLOOKUP($A684,miplib2003!$A$5:$A$10000,1,0))),"miplib2003",IF(NOT(ISNA(VLOOKUP($A684,miplib3!$A$5:$A$10000,1,0))),"miplib3",IF(NOT(ISNA(VLOOKUP($A684,miplib2!$A$5:$A$10000,1,0))),"miplib2",IF(NOT(ISNA(VLOOKUP($A684,coral!$A$5:$A$10000,1,0))),"coral",IF(NOT(ISNA(VLOOKUP($A684,neos!$A$5:$A$10000,1,0))),"neos","COULD NOT FIND")))))))</f>
        <v>miplib2010</v>
      </c>
      <c r="C684" t="str">
        <f t="shared" si="31"/>
        <v>miplib2010/nu60-pr9</v>
      </c>
      <c r="D684">
        <f t="shared" ca="1" si="33"/>
        <v>2220</v>
      </c>
      <c r="E684">
        <f t="shared" ca="1" si="33"/>
        <v>7350</v>
      </c>
      <c r="F684" t="e">
        <f>VLOOKUP($A684,cleaning_log!$A$1:$ZZ$9791,MATCH(F$5,cleaning_log!$A$2:$ZZ$2,0),0)</f>
        <v>#N/A</v>
      </c>
      <c r="G684" t="e">
        <f>VLOOKUP($A684,cleaning_log!$A$1:$ZZ$9791,MATCH(G$5,cleaning_log!$A$2:$ZZ$2,0),0)</f>
        <v>#N/A</v>
      </c>
      <c r="H684">
        <f t="shared" ca="1" si="32"/>
        <v>24940</v>
      </c>
      <c r="I684" t="e">
        <f>VLOOKUP($A684,cleaning_log!$A$1:$ZZ$9791,MATCH(I$5,cleaning_log!$A$2:$ZZ$2,0),0)</f>
        <v>#N/A</v>
      </c>
      <c r="J684" t="e">
        <f>VLOOKUP($A684,cleaning_log!$A$1:$ZZ$9791,MATCH(J$5,cleaning_log!$A$2:$ZZ$2,0),0)</f>
        <v>#N/A</v>
      </c>
    </row>
    <row r="685" spans="1:10" hidden="1" x14ac:dyDescent="0.2">
      <c r="A685" t="s">
        <v>4471</v>
      </c>
      <c r="B685" t="str">
        <f>IF(NOT(ISNA(VLOOKUP($A685,miplib2017!$A$5:$A$10000,1,0))),"miplib2017",IF(NOT(ISNA(VLOOKUP($A685,miplib2010!$A$5:$A$10000,1,0))),"miplib2010",IF(NOT(ISNA(VLOOKUP($A685,miplib2003!$A$5:$A$10000,1,0))),"miplib2003",IF(NOT(ISNA(VLOOKUP($A685,miplib3!$A$5:$A$10000,1,0))),"miplib3",IF(NOT(ISNA(VLOOKUP($A685,miplib2!$A$5:$A$10000,1,0))),"miplib2",IF(NOT(ISNA(VLOOKUP($A685,coral!$A$5:$A$10000,1,0))),"coral",IF(NOT(ISNA(VLOOKUP($A685,neos!$A$5:$A$10000,1,0))),"neos","COULD NOT FIND")))))))</f>
        <v>miplib2017</v>
      </c>
      <c r="C685" t="str">
        <f t="shared" si="31"/>
        <v>miplib2017/nursesched-medium-hint03</v>
      </c>
      <c r="D685">
        <f t="shared" ca="1" si="33"/>
        <v>14062</v>
      </c>
      <c r="E685">
        <f t="shared" ca="1" si="33"/>
        <v>34248</v>
      </c>
      <c r="F685">
        <f>VLOOKUP($A685,cleaning_log!$A$1:$ZZ$9791,MATCH(F$5,cleaning_log!$A$2:$ZZ$2,0),0)</f>
        <v>12712</v>
      </c>
      <c r="G685">
        <f>VLOOKUP($A685,cleaning_log!$A$1:$ZZ$9791,MATCH(G$5,cleaning_log!$A$2:$ZZ$2,0),0)</f>
        <v>33990</v>
      </c>
      <c r="H685">
        <f t="shared" ca="1" si="32"/>
        <v>115</v>
      </c>
      <c r="I685">
        <f>VLOOKUP($A685,cleaning_log!$A$1:$ZZ$9791,MATCH(I$5,cleaning_log!$A$2:$ZZ$2,0),0)</f>
        <v>33.468484848484799</v>
      </c>
      <c r="J685">
        <f>VLOOKUP($A685,cleaning_log!$A$1:$ZZ$9791,MATCH(J$5,cleaning_log!$A$2:$ZZ$2,0),0)</f>
        <v>34.708656947627503</v>
      </c>
    </row>
    <row r="686" spans="1:10" hidden="1" x14ac:dyDescent="0.2">
      <c r="A686" t="s">
        <v>4472</v>
      </c>
      <c r="B686" t="str">
        <f>IF(NOT(ISNA(VLOOKUP($A686,miplib2017!$A$5:$A$10000,1,0))),"miplib2017",IF(NOT(ISNA(VLOOKUP($A686,miplib2010!$A$5:$A$10000,1,0))),"miplib2010",IF(NOT(ISNA(VLOOKUP($A686,miplib2003!$A$5:$A$10000,1,0))),"miplib2003",IF(NOT(ISNA(VLOOKUP($A686,miplib3!$A$5:$A$10000,1,0))),"miplib3",IF(NOT(ISNA(VLOOKUP($A686,miplib2!$A$5:$A$10000,1,0))),"miplib2",IF(NOT(ISNA(VLOOKUP($A686,coral!$A$5:$A$10000,1,0))),"coral",IF(NOT(ISNA(VLOOKUP($A686,neos!$A$5:$A$10000,1,0))),"neos","COULD NOT FIND")))))))</f>
        <v>miplib2017</v>
      </c>
      <c r="C686" t="str">
        <f t="shared" si="31"/>
        <v>miplib2017/nursesched-sprint02</v>
      </c>
      <c r="D686">
        <f t="shared" ca="1" si="33"/>
        <v>3522</v>
      </c>
      <c r="E686">
        <f t="shared" ca="1" si="33"/>
        <v>10250</v>
      </c>
      <c r="F686">
        <f>VLOOKUP($A686,cleaning_log!$A$1:$ZZ$9791,MATCH(F$5,cleaning_log!$A$2:$ZZ$2,0),0)</f>
        <v>3192</v>
      </c>
      <c r="G686">
        <f>VLOOKUP($A686,cleaning_log!$A$1:$ZZ$9791,MATCH(G$5,cleaning_log!$A$2:$ZZ$2,0),0)</f>
        <v>10210</v>
      </c>
      <c r="H686">
        <f t="shared" ca="1" si="32"/>
        <v>58</v>
      </c>
      <c r="I686">
        <f>VLOOKUP($A686,cleaning_log!$A$1:$ZZ$9791,MATCH(I$5,cleaning_log!$A$2:$ZZ$2,0),0)</f>
        <v>54.4166666666666</v>
      </c>
      <c r="J686">
        <f>VLOOKUP($A686,cleaning_log!$A$1:$ZZ$9791,MATCH(J$5,cleaning_log!$A$2:$ZZ$2,0),0)</f>
        <v>54.749999999999901</v>
      </c>
    </row>
    <row r="687" spans="1:10" hidden="1" x14ac:dyDescent="0.2">
      <c r="A687" t="s">
        <v>4043</v>
      </c>
      <c r="B687" t="str">
        <f>IF(NOT(ISNA(VLOOKUP($A687,miplib2017!$A$5:$A$10000,1,0))),"miplib2017",IF(NOT(ISNA(VLOOKUP($A687,miplib2010!$A$5:$A$10000,1,0))),"miplib2010",IF(NOT(ISNA(VLOOKUP($A687,miplib2003!$A$5:$A$10000,1,0))),"miplib2003",IF(NOT(ISNA(VLOOKUP($A687,miplib3!$A$5:$A$10000,1,0))),"miplib3",IF(NOT(ISNA(VLOOKUP($A687,miplib2!$A$5:$A$10000,1,0))),"miplib2",IF(NOT(ISNA(VLOOKUP($A687,coral!$A$5:$A$10000,1,0))),"coral",IF(NOT(ISNA(VLOOKUP($A687,neos!$A$5:$A$10000,1,0))),"neos","COULD NOT FIND")))))))</f>
        <v>miplib2017</v>
      </c>
      <c r="C687" t="str">
        <f t="shared" si="31"/>
        <v>miplib2017/nw04</v>
      </c>
      <c r="D687">
        <f t="shared" ca="1" si="33"/>
        <v>36</v>
      </c>
      <c r="E687">
        <f t="shared" ca="1" si="33"/>
        <v>87482</v>
      </c>
      <c r="F687">
        <f>VLOOKUP($A687,cleaning_log!$A$1:$ZZ$9791,MATCH(F$5,cleaning_log!$A$2:$ZZ$2,0),0)</f>
        <v>35</v>
      </c>
      <c r="G687">
        <f>VLOOKUP($A687,cleaning_log!$A$1:$ZZ$9791,MATCH(G$5,cleaning_log!$A$2:$ZZ$2,0),0)</f>
        <v>46189</v>
      </c>
      <c r="H687">
        <f t="shared" ca="1" si="32"/>
        <v>16862</v>
      </c>
      <c r="I687">
        <f>VLOOKUP($A687,cleaning_log!$A$1:$ZZ$9791,MATCH(I$5,cleaning_log!$A$2:$ZZ$2,0),0)</f>
        <v>16310.666666666601</v>
      </c>
      <c r="J687">
        <f>VLOOKUP($A687,cleaning_log!$A$1:$ZZ$9791,MATCH(J$5,cleaning_log!$A$2:$ZZ$2,0),0)</f>
        <v>16310.666666666601</v>
      </c>
    </row>
    <row r="688" spans="1:10" x14ac:dyDescent="0.2">
      <c r="A688" t="s">
        <v>4260</v>
      </c>
      <c r="B688" t="str">
        <f>IF(NOT(ISNA(VLOOKUP($A688,miplib2017!$A$5:$A$10000,1,0))),"miplib2017",IF(NOT(ISNA(VLOOKUP($A688,miplib2010!$A$5:$A$10000,1,0))),"miplib2010",IF(NOT(ISNA(VLOOKUP($A688,miplib2003!$A$5:$A$10000,1,0))),"miplib2003",IF(NOT(ISNA(VLOOKUP($A688,miplib3!$A$5:$A$10000,1,0))),"miplib3",IF(NOT(ISNA(VLOOKUP($A688,miplib2!$A$5:$A$10000,1,0))),"miplib2",IF(NOT(ISNA(VLOOKUP($A688,coral!$A$5:$A$10000,1,0))),"coral",IF(NOT(ISNA(VLOOKUP($A688,neos!$A$5:$A$10000,1,0))),"neos","COULD NOT FIND")))))))</f>
        <v>miplib2010</v>
      </c>
      <c r="C688" t="str">
        <f t="shared" si="31"/>
        <v>miplib2010/ofi</v>
      </c>
      <c r="D688">
        <f t="shared" ca="1" si="33"/>
        <v>422587</v>
      </c>
      <c r="E688">
        <f t="shared" ca="1" si="33"/>
        <v>420434</v>
      </c>
      <c r="F688" t="e">
        <f>VLOOKUP($A688,cleaning_log!$A$1:$ZZ$9791,MATCH(F$5,cleaning_log!$A$2:$ZZ$2,0),0)</f>
        <v>#N/A</v>
      </c>
      <c r="G688" t="e">
        <f>VLOOKUP($A688,cleaning_log!$A$1:$ZZ$9791,MATCH(G$5,cleaning_log!$A$2:$ZZ$2,0),0)</f>
        <v>#N/A</v>
      </c>
      <c r="H688">
        <f t="shared" ca="1" si="32"/>
        <v>6155380000</v>
      </c>
      <c r="I688" t="e">
        <f>VLOOKUP($A688,cleaning_log!$A$1:$ZZ$9791,MATCH(I$5,cleaning_log!$A$2:$ZZ$2,0),0)</f>
        <v>#N/A</v>
      </c>
      <c r="J688" t="e">
        <f>VLOOKUP($A688,cleaning_log!$A$1:$ZZ$9791,MATCH(J$5,cleaning_log!$A$2:$ZZ$2,0),0)</f>
        <v>#N/A</v>
      </c>
    </row>
    <row r="689" spans="1:10" x14ac:dyDescent="0.2">
      <c r="A689" t="s">
        <v>4261</v>
      </c>
      <c r="B689" t="str">
        <f>IF(NOT(ISNA(VLOOKUP($A689,miplib2017!$A$5:$A$10000,1,0))),"miplib2017",IF(NOT(ISNA(VLOOKUP($A689,miplib2010!$A$5:$A$10000,1,0))),"miplib2010",IF(NOT(ISNA(VLOOKUP($A689,miplib2003!$A$5:$A$10000,1,0))),"miplib2003",IF(NOT(ISNA(VLOOKUP($A689,miplib3!$A$5:$A$10000,1,0))),"miplib3",IF(NOT(ISNA(VLOOKUP($A689,miplib2!$A$5:$A$10000,1,0))),"miplib2",IF(NOT(ISNA(VLOOKUP($A689,coral!$A$5:$A$10000,1,0))),"coral",IF(NOT(ISNA(VLOOKUP($A689,neos!$A$5:$A$10000,1,0))),"neos","COULD NOT FIND")))))))</f>
        <v>miplib2010</v>
      </c>
      <c r="C689" t="str">
        <f t="shared" si="31"/>
        <v>miplib2010/opm2-z10-s2</v>
      </c>
      <c r="D689">
        <f t="shared" ca="1" si="33"/>
        <v>160633</v>
      </c>
      <c r="E689">
        <f t="shared" ca="1" si="33"/>
        <v>6250</v>
      </c>
      <c r="F689" t="e">
        <f>VLOOKUP($A689,cleaning_log!$A$1:$ZZ$9791,MATCH(F$5,cleaning_log!$A$2:$ZZ$2,0),0)</f>
        <v>#N/A</v>
      </c>
      <c r="G689" t="e">
        <f>VLOOKUP($A689,cleaning_log!$A$1:$ZZ$9791,MATCH(G$5,cleaning_log!$A$2:$ZZ$2,0),0)</f>
        <v>#N/A</v>
      </c>
      <c r="H689">
        <f t="shared" ca="1" si="32"/>
        <v>-33826</v>
      </c>
      <c r="I689" t="e">
        <f>VLOOKUP($A689,cleaning_log!$A$1:$ZZ$9791,MATCH(I$5,cleaning_log!$A$2:$ZZ$2,0),0)</f>
        <v>#N/A</v>
      </c>
      <c r="J689" t="e">
        <f>VLOOKUP($A689,cleaning_log!$A$1:$ZZ$9791,MATCH(J$5,cleaning_log!$A$2:$ZZ$2,0),0)</f>
        <v>#N/A</v>
      </c>
    </row>
    <row r="690" spans="1:10" hidden="1" x14ac:dyDescent="0.2">
      <c r="A690" t="s">
        <v>4473</v>
      </c>
      <c r="B690" t="str">
        <f>IF(NOT(ISNA(VLOOKUP($A690,miplib2017!$A$5:$A$10000,1,0))),"miplib2017",IF(NOT(ISNA(VLOOKUP($A690,miplib2010!$A$5:$A$10000,1,0))),"miplib2010",IF(NOT(ISNA(VLOOKUP($A690,miplib2003!$A$5:$A$10000,1,0))),"miplib2003",IF(NOT(ISNA(VLOOKUP($A690,miplib3!$A$5:$A$10000,1,0))),"miplib3",IF(NOT(ISNA(VLOOKUP($A690,miplib2!$A$5:$A$10000,1,0))),"miplib2",IF(NOT(ISNA(VLOOKUP($A690,coral!$A$5:$A$10000,1,0))),"coral",IF(NOT(ISNA(VLOOKUP($A690,neos!$A$5:$A$10000,1,0))),"neos","COULD NOT FIND")))))))</f>
        <v>miplib2017</v>
      </c>
      <c r="C690" t="str">
        <f t="shared" si="31"/>
        <v>miplib2017/opm2-z10-s4</v>
      </c>
      <c r="D690">
        <f t="shared" ca="1" si="33"/>
        <v>160633</v>
      </c>
      <c r="E690">
        <f t="shared" ca="1" si="33"/>
        <v>6250</v>
      </c>
      <c r="F690">
        <f>VLOOKUP($A690,cleaning_log!$A$1:$ZZ$9791,MATCH(F$5,cleaning_log!$A$2:$ZZ$2,0),0)</f>
        <v>65337</v>
      </c>
      <c r="G690">
        <f>VLOOKUP($A690,cleaning_log!$A$1:$ZZ$9791,MATCH(G$5,cleaning_log!$A$2:$ZZ$2,0),0)</f>
        <v>5918</v>
      </c>
      <c r="H690">
        <f t="shared" ca="1" si="32"/>
        <v>-33269</v>
      </c>
      <c r="I690">
        <f>VLOOKUP($A690,cleaning_log!$A$1:$ZZ$9791,MATCH(I$5,cleaning_log!$A$2:$ZZ$2,0),0)</f>
        <v>-46921.507840398503</v>
      </c>
      <c r="J690">
        <f>VLOOKUP($A690,cleaning_log!$A$1:$ZZ$9791,MATCH(J$5,cleaning_log!$A$2:$ZZ$2,0),0)</f>
        <v>-46921.507840398401</v>
      </c>
    </row>
    <row r="691" spans="1:10" x14ac:dyDescent="0.2">
      <c r="A691" t="s">
        <v>4262</v>
      </c>
      <c r="B691" t="str">
        <f>IF(NOT(ISNA(VLOOKUP($A691,miplib2017!$A$5:$A$10000,1,0))),"miplib2017",IF(NOT(ISNA(VLOOKUP($A691,miplib2010!$A$5:$A$10000,1,0))),"miplib2010",IF(NOT(ISNA(VLOOKUP($A691,miplib2003!$A$5:$A$10000,1,0))),"miplib2003",IF(NOT(ISNA(VLOOKUP($A691,miplib3!$A$5:$A$10000,1,0))),"miplib3",IF(NOT(ISNA(VLOOKUP($A691,miplib2!$A$5:$A$10000,1,0))),"miplib2",IF(NOT(ISNA(VLOOKUP($A691,coral!$A$5:$A$10000,1,0))),"coral",IF(NOT(ISNA(VLOOKUP($A691,neos!$A$5:$A$10000,1,0))),"neos","COULD NOT FIND")))))))</f>
        <v>miplib2010</v>
      </c>
      <c r="C691" t="str">
        <f t="shared" si="31"/>
        <v>miplib2010/opm2-z11-s8</v>
      </c>
      <c r="D691">
        <f t="shared" ca="1" si="33"/>
        <v>223082</v>
      </c>
      <c r="E691">
        <f t="shared" ca="1" si="33"/>
        <v>8019</v>
      </c>
      <c r="F691" t="e">
        <f>VLOOKUP($A691,cleaning_log!$A$1:$ZZ$9791,MATCH(F$5,cleaning_log!$A$2:$ZZ$2,0),0)</f>
        <v>#N/A</v>
      </c>
      <c r="G691" t="e">
        <f>VLOOKUP($A691,cleaning_log!$A$1:$ZZ$9791,MATCH(G$5,cleaning_log!$A$2:$ZZ$2,0),0)</f>
        <v>#N/A</v>
      </c>
      <c r="H691">
        <f t="shared" ca="1" si="32"/>
        <v>-43485</v>
      </c>
      <c r="I691" t="e">
        <f>VLOOKUP($A691,cleaning_log!$A$1:$ZZ$9791,MATCH(I$5,cleaning_log!$A$2:$ZZ$2,0),0)</f>
        <v>#N/A</v>
      </c>
      <c r="J691" t="e">
        <f>VLOOKUP($A691,cleaning_log!$A$1:$ZZ$9791,MATCH(J$5,cleaning_log!$A$2:$ZZ$2,0),0)</f>
        <v>#N/A</v>
      </c>
    </row>
    <row r="692" spans="1:10" x14ac:dyDescent="0.2">
      <c r="A692" t="s">
        <v>4263</v>
      </c>
      <c r="B692" t="str">
        <f>IF(NOT(ISNA(VLOOKUP($A692,miplib2017!$A$5:$A$10000,1,0))),"miplib2017",IF(NOT(ISNA(VLOOKUP($A692,miplib2010!$A$5:$A$10000,1,0))),"miplib2010",IF(NOT(ISNA(VLOOKUP($A692,miplib2003!$A$5:$A$10000,1,0))),"miplib2003",IF(NOT(ISNA(VLOOKUP($A692,miplib3!$A$5:$A$10000,1,0))),"miplib3",IF(NOT(ISNA(VLOOKUP($A692,miplib2!$A$5:$A$10000,1,0))),"miplib2",IF(NOT(ISNA(VLOOKUP($A692,coral!$A$5:$A$10000,1,0))),"coral",IF(NOT(ISNA(VLOOKUP($A692,neos!$A$5:$A$10000,1,0))),"neos","COULD NOT FIND")))))))</f>
        <v>miplib2010</v>
      </c>
      <c r="C692" t="str">
        <f t="shared" si="31"/>
        <v>miplib2010/opm2-z12-s14</v>
      </c>
      <c r="D692">
        <f t="shared" ca="1" si="33"/>
        <v>319508</v>
      </c>
      <c r="E692">
        <f t="shared" ca="1" si="33"/>
        <v>10800</v>
      </c>
      <c r="F692" t="e">
        <f>VLOOKUP($A692,cleaning_log!$A$1:$ZZ$9791,MATCH(F$5,cleaning_log!$A$2:$ZZ$2,0),0)</f>
        <v>#N/A</v>
      </c>
      <c r="G692" t="e">
        <f>VLOOKUP($A692,cleaning_log!$A$1:$ZZ$9791,MATCH(G$5,cleaning_log!$A$2:$ZZ$2,0),0)</f>
        <v>#N/A</v>
      </c>
      <c r="H692">
        <f t="shared" ca="1" si="32"/>
        <v>-64291</v>
      </c>
      <c r="I692" t="e">
        <f>VLOOKUP($A692,cleaning_log!$A$1:$ZZ$9791,MATCH(I$5,cleaning_log!$A$2:$ZZ$2,0),0)</f>
        <v>#N/A</v>
      </c>
      <c r="J692" t="e">
        <f>VLOOKUP($A692,cleaning_log!$A$1:$ZZ$9791,MATCH(J$5,cleaning_log!$A$2:$ZZ$2,0),0)</f>
        <v>#N/A</v>
      </c>
    </row>
    <row r="693" spans="1:10" x14ac:dyDescent="0.2">
      <c r="A693" t="s">
        <v>4264</v>
      </c>
      <c r="B693" t="str">
        <f>IF(NOT(ISNA(VLOOKUP($A693,miplib2017!$A$5:$A$10000,1,0))),"miplib2017",IF(NOT(ISNA(VLOOKUP($A693,miplib2010!$A$5:$A$10000,1,0))),"miplib2010",IF(NOT(ISNA(VLOOKUP($A693,miplib2003!$A$5:$A$10000,1,0))),"miplib2003",IF(NOT(ISNA(VLOOKUP($A693,miplib3!$A$5:$A$10000,1,0))),"miplib3",IF(NOT(ISNA(VLOOKUP($A693,miplib2!$A$5:$A$10000,1,0))),"miplib2",IF(NOT(ISNA(VLOOKUP($A693,coral!$A$5:$A$10000,1,0))),"coral",IF(NOT(ISNA(VLOOKUP($A693,neos!$A$5:$A$10000,1,0))),"neos","COULD NOT FIND")))))))</f>
        <v>miplib2010</v>
      </c>
      <c r="C693" t="str">
        <f t="shared" si="31"/>
        <v>miplib2010/opm2-z12-s7</v>
      </c>
      <c r="D693">
        <f t="shared" ca="1" si="33"/>
        <v>319508</v>
      </c>
      <c r="E693">
        <f t="shared" ca="1" si="33"/>
        <v>10800</v>
      </c>
      <c r="F693" t="e">
        <f>VLOOKUP($A693,cleaning_log!$A$1:$ZZ$9791,MATCH(F$5,cleaning_log!$A$2:$ZZ$2,0),0)</f>
        <v>#N/A</v>
      </c>
      <c r="G693" t="e">
        <f>VLOOKUP($A693,cleaning_log!$A$1:$ZZ$9791,MATCH(G$5,cleaning_log!$A$2:$ZZ$2,0),0)</f>
        <v>#N/A</v>
      </c>
      <c r="H693">
        <f t="shared" ca="1" si="32"/>
        <v>-65514</v>
      </c>
      <c r="I693" t="e">
        <f>VLOOKUP($A693,cleaning_log!$A$1:$ZZ$9791,MATCH(I$5,cleaning_log!$A$2:$ZZ$2,0),0)</f>
        <v>#N/A</v>
      </c>
      <c r="J693" t="e">
        <f>VLOOKUP($A693,cleaning_log!$A$1:$ZZ$9791,MATCH(J$5,cleaning_log!$A$2:$ZZ$2,0),0)</f>
        <v>#N/A</v>
      </c>
    </row>
    <row r="694" spans="1:10" x14ac:dyDescent="0.2">
      <c r="A694" t="s">
        <v>4265</v>
      </c>
      <c r="B694" t="str">
        <f>IF(NOT(ISNA(VLOOKUP($A694,miplib2017!$A$5:$A$10000,1,0))),"miplib2017",IF(NOT(ISNA(VLOOKUP($A694,miplib2010!$A$5:$A$10000,1,0))),"miplib2010",IF(NOT(ISNA(VLOOKUP($A694,miplib2003!$A$5:$A$10000,1,0))),"miplib2003",IF(NOT(ISNA(VLOOKUP($A694,miplib3!$A$5:$A$10000,1,0))),"miplib3",IF(NOT(ISNA(VLOOKUP($A694,miplib2!$A$5:$A$10000,1,0))),"miplib2",IF(NOT(ISNA(VLOOKUP($A694,coral!$A$5:$A$10000,1,0))),"coral",IF(NOT(ISNA(VLOOKUP($A694,neos!$A$5:$A$10000,1,0))),"neos","COULD NOT FIND")))))))</f>
        <v>miplib2010</v>
      </c>
      <c r="C694" t="str">
        <f t="shared" si="31"/>
        <v>miplib2010/opm2-z7-s2</v>
      </c>
      <c r="D694">
        <f t="shared" ca="1" si="33"/>
        <v>31798</v>
      </c>
      <c r="E694">
        <f t="shared" ca="1" si="33"/>
        <v>2023</v>
      </c>
      <c r="F694" t="e">
        <f>VLOOKUP($A694,cleaning_log!$A$1:$ZZ$9791,MATCH(F$5,cleaning_log!$A$2:$ZZ$2,0),0)</f>
        <v>#N/A</v>
      </c>
      <c r="G694" t="e">
        <f>VLOOKUP($A694,cleaning_log!$A$1:$ZZ$9791,MATCH(G$5,cleaning_log!$A$2:$ZZ$2,0),0)</f>
        <v>#N/A</v>
      </c>
      <c r="H694">
        <f t="shared" ca="1" si="32"/>
        <v>-10280</v>
      </c>
      <c r="I694" t="e">
        <f>VLOOKUP($A694,cleaning_log!$A$1:$ZZ$9791,MATCH(I$5,cleaning_log!$A$2:$ZZ$2,0),0)</f>
        <v>#N/A</v>
      </c>
      <c r="J694" t="e">
        <f>VLOOKUP($A694,cleaning_log!$A$1:$ZZ$9791,MATCH(J$5,cleaning_log!$A$2:$ZZ$2,0),0)</f>
        <v>#N/A</v>
      </c>
    </row>
    <row r="695" spans="1:10" hidden="1" x14ac:dyDescent="0.2">
      <c r="A695" t="s">
        <v>3228</v>
      </c>
      <c r="B695" t="str">
        <f>IF(NOT(ISNA(VLOOKUP($A695,miplib2017!$A$5:$A$10000,1,0))),"miplib2017",IF(NOT(ISNA(VLOOKUP($A695,miplib2010!$A$5:$A$10000,1,0))),"miplib2010",IF(NOT(ISNA(VLOOKUP($A695,miplib2003!$A$5:$A$10000,1,0))),"miplib2003",IF(NOT(ISNA(VLOOKUP($A695,miplib3!$A$5:$A$10000,1,0))),"miplib3",IF(NOT(ISNA(VLOOKUP($A695,miplib2!$A$5:$A$10000,1,0))),"miplib2",IF(NOT(ISNA(VLOOKUP($A695,coral!$A$5:$A$10000,1,0))),"coral",IF(NOT(ISNA(VLOOKUP($A695,neos!$A$5:$A$10000,1,0))),"neos","COULD NOT FIND")))))))</f>
        <v>miplib2003</v>
      </c>
      <c r="C695" t="str">
        <f t="shared" si="31"/>
        <v>miplib2003/opt1217</v>
      </c>
      <c r="D695">
        <f t="shared" ca="1" si="33"/>
        <v>64</v>
      </c>
      <c r="E695">
        <f t="shared" ca="1" si="33"/>
        <v>769</v>
      </c>
      <c r="F695">
        <f>VLOOKUP($A695,cleaning_log!$A$1:$ZZ$9791,MATCH(F$5,cleaning_log!$A$2:$ZZ$2,0),0)</f>
        <v>64</v>
      </c>
      <c r="G695">
        <f>VLOOKUP($A695,cleaning_log!$A$1:$ZZ$9791,MATCH(G$5,cleaning_log!$A$2:$ZZ$2,0),0)</f>
        <v>759</v>
      </c>
      <c r="H695">
        <f t="shared" ca="1" si="32"/>
        <v>-16</v>
      </c>
      <c r="I695">
        <f>VLOOKUP($A695,cleaning_log!$A$1:$ZZ$9791,MATCH(I$5,cleaning_log!$A$2:$ZZ$2,0),0)</f>
        <v>-20.021390374331499</v>
      </c>
      <c r="J695">
        <f>VLOOKUP($A695,cleaning_log!$A$1:$ZZ$9791,MATCH(J$5,cleaning_log!$A$2:$ZZ$2,0),0)</f>
        <v>-20.021390374331499</v>
      </c>
    </row>
    <row r="696" spans="1:10" x14ac:dyDescent="0.2">
      <c r="A696" t="s">
        <v>4019</v>
      </c>
      <c r="B696" t="str">
        <f>IF(NOT(ISNA(VLOOKUP($A696,miplib2017!$A$5:$A$10000,1,0))),"miplib2017",IF(NOT(ISNA(VLOOKUP($A696,miplib2010!$A$5:$A$10000,1,0))),"miplib2010",IF(NOT(ISNA(VLOOKUP($A696,miplib2003!$A$5:$A$10000,1,0))),"miplib2003",IF(NOT(ISNA(VLOOKUP($A696,miplib3!$A$5:$A$10000,1,0))),"miplib3",IF(NOT(ISNA(VLOOKUP($A696,miplib2!$A$5:$A$10000,1,0))),"miplib2",IF(NOT(ISNA(VLOOKUP($A696,coral!$A$5:$A$10000,1,0))),"coral",IF(NOT(ISNA(VLOOKUP($A696,neos!$A$5:$A$10000,1,0))),"neos","COULD NOT FIND")))))))</f>
        <v>miplib3</v>
      </c>
      <c r="C696" t="str">
        <f t="shared" si="31"/>
        <v>miplib3/p0033</v>
      </c>
      <c r="D696">
        <f t="shared" ca="1" si="33"/>
        <v>16</v>
      </c>
      <c r="E696">
        <f t="shared" ca="1" si="33"/>
        <v>33</v>
      </c>
      <c r="F696" t="e">
        <f>VLOOKUP($A696,cleaning_log!$A$1:$ZZ$9791,MATCH(F$5,cleaning_log!$A$2:$ZZ$2,0),0)</f>
        <v>#N/A</v>
      </c>
      <c r="G696" t="e">
        <f>VLOOKUP($A696,cleaning_log!$A$1:$ZZ$9791,MATCH(G$5,cleaning_log!$A$2:$ZZ$2,0),0)</f>
        <v>#N/A</v>
      </c>
      <c r="H696">
        <f t="shared" ca="1" si="32"/>
        <v>3089</v>
      </c>
      <c r="I696" t="e">
        <f>VLOOKUP($A696,cleaning_log!$A$1:$ZZ$9791,MATCH(I$5,cleaning_log!$A$2:$ZZ$2,0),0)</f>
        <v>#N/A</v>
      </c>
      <c r="J696" t="e">
        <f>VLOOKUP($A696,cleaning_log!$A$1:$ZZ$9791,MATCH(J$5,cleaning_log!$A$2:$ZZ$2,0),0)</f>
        <v>#N/A</v>
      </c>
    </row>
    <row r="697" spans="1:10" x14ac:dyDescent="0.2">
      <c r="A697" t="s">
        <v>4020</v>
      </c>
      <c r="B697" t="str">
        <f>IF(NOT(ISNA(VLOOKUP($A697,miplib2017!$A$5:$A$10000,1,0))),"miplib2017",IF(NOT(ISNA(VLOOKUP($A697,miplib2010!$A$5:$A$10000,1,0))),"miplib2010",IF(NOT(ISNA(VLOOKUP($A697,miplib2003!$A$5:$A$10000,1,0))),"miplib2003",IF(NOT(ISNA(VLOOKUP($A697,miplib3!$A$5:$A$10000,1,0))),"miplib3",IF(NOT(ISNA(VLOOKUP($A697,miplib2!$A$5:$A$10000,1,0))),"miplib2",IF(NOT(ISNA(VLOOKUP($A697,coral!$A$5:$A$10000,1,0))),"coral",IF(NOT(ISNA(VLOOKUP($A697,neos!$A$5:$A$10000,1,0))),"neos","COULD NOT FIND")))))))</f>
        <v>miplib2</v>
      </c>
      <c r="C697" t="str">
        <f t="shared" si="31"/>
        <v>miplib2/p0040</v>
      </c>
      <c r="D697">
        <f t="shared" ca="1" si="33"/>
        <v>23</v>
      </c>
      <c r="E697">
        <f t="shared" ca="1" si="33"/>
        <v>40</v>
      </c>
      <c r="F697" t="e">
        <f>VLOOKUP($A697,cleaning_log!$A$1:$ZZ$9791,MATCH(F$5,cleaning_log!$A$2:$ZZ$2,0),0)</f>
        <v>#N/A</v>
      </c>
      <c r="G697" t="e">
        <f>VLOOKUP($A697,cleaning_log!$A$1:$ZZ$9791,MATCH(G$5,cleaning_log!$A$2:$ZZ$2,0),0)</f>
        <v>#N/A</v>
      </c>
      <c r="H697">
        <f t="shared" ca="1" si="32"/>
        <v>62027</v>
      </c>
      <c r="I697" t="e">
        <f>VLOOKUP($A697,cleaning_log!$A$1:$ZZ$9791,MATCH(I$5,cleaning_log!$A$2:$ZZ$2,0),0)</f>
        <v>#N/A</v>
      </c>
      <c r="J697" t="e">
        <f>VLOOKUP($A697,cleaning_log!$A$1:$ZZ$9791,MATCH(J$5,cleaning_log!$A$2:$ZZ$2,0),0)</f>
        <v>#N/A</v>
      </c>
    </row>
    <row r="698" spans="1:10" x14ac:dyDescent="0.2">
      <c r="A698" t="s">
        <v>4021</v>
      </c>
      <c r="B698" t="str">
        <f>IF(NOT(ISNA(VLOOKUP($A698,miplib2017!$A$5:$A$10000,1,0))),"miplib2017",IF(NOT(ISNA(VLOOKUP($A698,miplib2010!$A$5:$A$10000,1,0))),"miplib2010",IF(NOT(ISNA(VLOOKUP($A698,miplib2003!$A$5:$A$10000,1,0))),"miplib2003",IF(NOT(ISNA(VLOOKUP($A698,miplib3!$A$5:$A$10000,1,0))),"miplib3",IF(NOT(ISNA(VLOOKUP($A698,miplib2!$A$5:$A$10000,1,0))),"miplib2",IF(NOT(ISNA(VLOOKUP($A698,coral!$A$5:$A$10000,1,0))),"coral",IF(NOT(ISNA(VLOOKUP($A698,neos!$A$5:$A$10000,1,0))),"neos","COULD NOT FIND")))))))</f>
        <v>miplib3</v>
      </c>
      <c r="C698" t="str">
        <f t="shared" si="31"/>
        <v>miplib3/p0201</v>
      </c>
      <c r="D698">
        <f t="shared" ca="1" si="33"/>
        <v>133</v>
      </c>
      <c r="E698">
        <f t="shared" ca="1" si="33"/>
        <v>201</v>
      </c>
      <c r="F698" t="e">
        <f>VLOOKUP($A698,cleaning_log!$A$1:$ZZ$9791,MATCH(F$5,cleaning_log!$A$2:$ZZ$2,0),0)</f>
        <v>#N/A</v>
      </c>
      <c r="G698" t="e">
        <f>VLOOKUP($A698,cleaning_log!$A$1:$ZZ$9791,MATCH(G$5,cleaning_log!$A$2:$ZZ$2,0),0)</f>
        <v>#N/A</v>
      </c>
      <c r="H698">
        <f t="shared" ca="1" si="32"/>
        <v>7615</v>
      </c>
      <c r="I698" t="e">
        <f>VLOOKUP($A698,cleaning_log!$A$1:$ZZ$9791,MATCH(I$5,cleaning_log!$A$2:$ZZ$2,0),0)</f>
        <v>#N/A</v>
      </c>
      <c r="J698" t="e">
        <f>VLOOKUP($A698,cleaning_log!$A$1:$ZZ$9791,MATCH(J$5,cleaning_log!$A$2:$ZZ$2,0),0)</f>
        <v>#N/A</v>
      </c>
    </row>
    <row r="699" spans="1:10" hidden="1" x14ac:dyDescent="0.2">
      <c r="A699" t="s">
        <v>3248</v>
      </c>
      <c r="B699" t="str">
        <f>IF(NOT(ISNA(VLOOKUP($A699,miplib2017!$A$5:$A$10000,1,0))),"miplib2017",IF(NOT(ISNA(VLOOKUP($A699,miplib2010!$A$5:$A$10000,1,0))),"miplib2010",IF(NOT(ISNA(VLOOKUP($A699,miplib2003!$A$5:$A$10000,1,0))),"miplib2003",IF(NOT(ISNA(VLOOKUP($A699,miplib3!$A$5:$A$10000,1,0))),"miplib3",IF(NOT(ISNA(VLOOKUP($A699,miplib2!$A$5:$A$10000,1,0))),"miplib2",IF(NOT(ISNA(VLOOKUP($A699,coral!$A$5:$A$10000,1,0))),"coral",IF(NOT(ISNA(VLOOKUP($A699,neos!$A$5:$A$10000,1,0))),"neos","COULD NOT FIND")))))))</f>
        <v>miplib3</v>
      </c>
      <c r="C699" t="str">
        <f t="shared" si="31"/>
        <v>miplib3/p0282</v>
      </c>
      <c r="D699">
        <f t="shared" ca="1" si="33"/>
        <v>241</v>
      </c>
      <c r="E699">
        <f t="shared" ca="1" si="33"/>
        <v>282</v>
      </c>
      <c r="F699">
        <f>VLOOKUP($A699,cleaning_log!$A$1:$ZZ$9791,MATCH(F$5,cleaning_log!$A$2:$ZZ$2,0),0)</f>
        <v>160</v>
      </c>
      <c r="G699">
        <f>VLOOKUP($A699,cleaning_log!$A$1:$ZZ$9791,MATCH(G$5,cleaning_log!$A$2:$ZZ$2,0),0)</f>
        <v>200</v>
      </c>
      <c r="H699">
        <f t="shared" ca="1" si="32"/>
        <v>258411</v>
      </c>
      <c r="I699">
        <f>VLOOKUP($A699,cleaning_log!$A$1:$ZZ$9791,MATCH(I$5,cleaning_log!$A$2:$ZZ$2,0),0)</f>
        <v>176867.50334911299</v>
      </c>
      <c r="J699">
        <f>VLOOKUP($A699,cleaning_log!$A$1:$ZZ$9791,MATCH(J$5,cleaning_log!$A$2:$ZZ$2,0),0)</f>
        <v>180000.30023129901</v>
      </c>
    </row>
    <row r="700" spans="1:10" x14ac:dyDescent="0.2">
      <c r="A700" t="s">
        <v>4022</v>
      </c>
      <c r="B700" t="str">
        <f>IF(NOT(ISNA(VLOOKUP($A700,miplib2017!$A$5:$A$10000,1,0))),"miplib2017",IF(NOT(ISNA(VLOOKUP($A700,miplib2010!$A$5:$A$10000,1,0))),"miplib2010",IF(NOT(ISNA(VLOOKUP($A700,miplib2003!$A$5:$A$10000,1,0))),"miplib2003",IF(NOT(ISNA(VLOOKUP($A700,miplib3!$A$5:$A$10000,1,0))),"miplib3",IF(NOT(ISNA(VLOOKUP($A700,miplib2!$A$5:$A$10000,1,0))),"miplib2",IF(NOT(ISNA(VLOOKUP($A700,coral!$A$5:$A$10000,1,0))),"coral",IF(NOT(ISNA(VLOOKUP($A700,neos!$A$5:$A$10000,1,0))),"neos","COULD NOT FIND")))))))</f>
        <v>miplib2</v>
      </c>
      <c r="C700" t="str">
        <f t="shared" si="31"/>
        <v>miplib2/p0291</v>
      </c>
      <c r="D700">
        <f t="shared" ca="1" si="33"/>
        <v>252</v>
      </c>
      <c r="E700">
        <f t="shared" ca="1" si="33"/>
        <v>291</v>
      </c>
      <c r="F700" t="e">
        <f>VLOOKUP($A700,cleaning_log!$A$1:$ZZ$9791,MATCH(F$5,cleaning_log!$A$2:$ZZ$2,0),0)</f>
        <v>#N/A</v>
      </c>
      <c r="G700" t="e">
        <f>VLOOKUP($A700,cleaning_log!$A$1:$ZZ$9791,MATCH(G$5,cleaning_log!$A$2:$ZZ$2,0),0)</f>
        <v>#N/A</v>
      </c>
      <c r="H700">
        <f t="shared" ca="1" si="32"/>
        <v>5223.7489999999998</v>
      </c>
      <c r="I700" t="e">
        <f>VLOOKUP($A700,cleaning_log!$A$1:$ZZ$9791,MATCH(I$5,cleaning_log!$A$2:$ZZ$2,0),0)</f>
        <v>#N/A</v>
      </c>
      <c r="J700" t="e">
        <f>VLOOKUP($A700,cleaning_log!$A$1:$ZZ$9791,MATCH(J$5,cleaning_log!$A$2:$ZZ$2,0),0)</f>
        <v>#N/A</v>
      </c>
    </row>
    <row r="701" spans="1:10" hidden="1" x14ac:dyDescent="0.2">
      <c r="A701" t="s">
        <v>3266</v>
      </c>
      <c r="B701" t="str">
        <f>IF(NOT(ISNA(VLOOKUP($A701,miplib2017!$A$5:$A$10000,1,0))),"miplib2017",IF(NOT(ISNA(VLOOKUP($A701,miplib2010!$A$5:$A$10000,1,0))),"miplib2010",IF(NOT(ISNA(VLOOKUP($A701,miplib2003!$A$5:$A$10000,1,0))),"miplib2003",IF(NOT(ISNA(VLOOKUP($A701,miplib3!$A$5:$A$10000,1,0))),"miplib3",IF(NOT(ISNA(VLOOKUP($A701,miplib2!$A$5:$A$10000,1,0))),"miplib2",IF(NOT(ISNA(VLOOKUP($A701,coral!$A$5:$A$10000,1,0))),"coral",IF(NOT(ISNA(VLOOKUP($A701,neos!$A$5:$A$10000,1,0))),"neos","COULD NOT FIND")))))))</f>
        <v>miplib3</v>
      </c>
      <c r="C701" t="str">
        <f t="shared" si="31"/>
        <v>miplib3/p0548</v>
      </c>
      <c r="D701">
        <f t="shared" ca="1" si="33"/>
        <v>176</v>
      </c>
      <c r="E701">
        <f t="shared" ca="1" si="33"/>
        <v>548</v>
      </c>
      <c r="F701">
        <f>VLOOKUP($A701,cleaning_log!$A$1:$ZZ$9791,MATCH(F$5,cleaning_log!$A$2:$ZZ$2,0),0)</f>
        <v>117</v>
      </c>
      <c r="G701">
        <f>VLOOKUP($A701,cleaning_log!$A$1:$ZZ$9791,MATCH(G$5,cleaning_log!$A$2:$ZZ$2,0),0)</f>
        <v>365</v>
      </c>
      <c r="H701">
        <f t="shared" ca="1" si="32"/>
        <v>8691</v>
      </c>
      <c r="I701">
        <f>VLOOKUP($A701,cleaning_log!$A$1:$ZZ$9791,MATCH(I$5,cleaning_log!$A$2:$ZZ$2,0),0)</f>
        <v>315.25490196078403</v>
      </c>
      <c r="J701">
        <f>VLOOKUP($A701,cleaning_log!$A$1:$ZZ$9791,MATCH(J$5,cleaning_log!$A$2:$ZZ$2,0),0)</f>
        <v>7501.1918192599696</v>
      </c>
    </row>
    <row r="702" spans="1:10" hidden="1" x14ac:dyDescent="0.2">
      <c r="A702" t="s">
        <v>3278</v>
      </c>
      <c r="B702" t="str">
        <f>IF(NOT(ISNA(VLOOKUP($A702,miplib2017!$A$5:$A$10000,1,0))),"miplib2017",IF(NOT(ISNA(VLOOKUP($A702,miplib2010!$A$5:$A$10000,1,0))),"miplib2010",IF(NOT(ISNA(VLOOKUP($A702,miplib2003!$A$5:$A$10000,1,0))),"miplib2003",IF(NOT(ISNA(VLOOKUP($A702,miplib3!$A$5:$A$10000,1,0))),"miplib3",IF(NOT(ISNA(VLOOKUP($A702,miplib2!$A$5:$A$10000,1,0))),"miplib2",IF(NOT(ISNA(VLOOKUP($A702,coral!$A$5:$A$10000,1,0))),"coral",IF(NOT(ISNA(VLOOKUP($A702,neos!$A$5:$A$10000,1,0))),"neos","COULD NOT FIND")))))))</f>
        <v>miplib2010</v>
      </c>
      <c r="C702" t="str">
        <f t="shared" si="31"/>
        <v>miplib2010/p100x588b</v>
      </c>
      <c r="D702">
        <f t="shared" ca="1" si="33"/>
        <v>688</v>
      </c>
      <c r="E702">
        <f t="shared" ca="1" si="33"/>
        <v>1176</v>
      </c>
      <c r="F702">
        <f>VLOOKUP($A702,cleaning_log!$A$1:$ZZ$9791,MATCH(F$5,cleaning_log!$A$2:$ZZ$2,0),0)</f>
        <v>688</v>
      </c>
      <c r="G702">
        <f>VLOOKUP($A702,cleaning_log!$A$1:$ZZ$9791,MATCH(G$5,cleaning_log!$A$2:$ZZ$2,0),0)</f>
        <v>1176</v>
      </c>
      <c r="H702">
        <f t="shared" ca="1" si="32"/>
        <v>47878</v>
      </c>
      <c r="I702">
        <f>VLOOKUP($A702,cleaning_log!$A$1:$ZZ$9791,MATCH(I$5,cleaning_log!$A$2:$ZZ$2,0),0)</f>
        <v>5554.01111111111</v>
      </c>
      <c r="J702">
        <f>VLOOKUP($A702,cleaning_log!$A$1:$ZZ$9791,MATCH(J$5,cleaning_log!$A$2:$ZZ$2,0),0)</f>
        <v>5554.01111111111</v>
      </c>
    </row>
    <row r="703" spans="1:10" hidden="1" x14ac:dyDescent="0.2">
      <c r="A703" t="s">
        <v>4474</v>
      </c>
      <c r="B703" t="str">
        <f>IF(NOT(ISNA(VLOOKUP($A703,miplib2017!$A$5:$A$10000,1,0))),"miplib2017",IF(NOT(ISNA(VLOOKUP($A703,miplib2010!$A$5:$A$10000,1,0))),"miplib2010",IF(NOT(ISNA(VLOOKUP($A703,miplib2003!$A$5:$A$10000,1,0))),"miplib2003",IF(NOT(ISNA(VLOOKUP($A703,miplib3!$A$5:$A$10000,1,0))),"miplib3",IF(NOT(ISNA(VLOOKUP($A703,miplib2!$A$5:$A$10000,1,0))),"miplib2",IF(NOT(ISNA(VLOOKUP($A703,coral!$A$5:$A$10000,1,0))),"coral",IF(NOT(ISNA(VLOOKUP($A703,neos!$A$5:$A$10000,1,0))),"neos","COULD NOT FIND")))))))</f>
        <v>miplib2017</v>
      </c>
      <c r="C703" t="str">
        <f t="shared" si="31"/>
        <v>miplib2017/p200x1188c</v>
      </c>
      <c r="D703">
        <f t="shared" ca="1" si="33"/>
        <v>1388</v>
      </c>
      <c r="E703">
        <f t="shared" ca="1" si="33"/>
        <v>2376</v>
      </c>
      <c r="F703">
        <f>VLOOKUP($A703,cleaning_log!$A$1:$ZZ$9791,MATCH(F$5,cleaning_log!$A$2:$ZZ$2,0),0)</f>
        <v>1388</v>
      </c>
      <c r="G703">
        <f>VLOOKUP($A703,cleaning_log!$A$1:$ZZ$9791,MATCH(G$5,cleaning_log!$A$2:$ZZ$2,0),0)</f>
        <v>2376</v>
      </c>
      <c r="H703">
        <f t="shared" ca="1" si="32"/>
        <v>15078</v>
      </c>
      <c r="I703">
        <f>VLOOKUP($A703,cleaning_log!$A$1:$ZZ$9791,MATCH(I$5,cleaning_log!$A$2:$ZZ$2,0),0)</f>
        <v>5678.6070886075904</v>
      </c>
      <c r="J703">
        <f>VLOOKUP($A703,cleaning_log!$A$1:$ZZ$9791,MATCH(J$5,cleaning_log!$A$2:$ZZ$2,0),0)</f>
        <v>5678.6070886075904</v>
      </c>
    </row>
    <row r="704" spans="1:10" hidden="1" x14ac:dyDescent="0.2">
      <c r="A704" t="s">
        <v>3289</v>
      </c>
      <c r="B704" t="str">
        <f>IF(NOT(ISNA(VLOOKUP($A704,miplib2017!$A$5:$A$10000,1,0))),"miplib2017",IF(NOT(ISNA(VLOOKUP($A704,miplib2010!$A$5:$A$10000,1,0))),"miplib2010",IF(NOT(ISNA(VLOOKUP($A704,miplib2003!$A$5:$A$10000,1,0))),"miplib2003",IF(NOT(ISNA(VLOOKUP($A704,miplib3!$A$5:$A$10000,1,0))),"miplib3",IF(NOT(ISNA(VLOOKUP($A704,miplib2!$A$5:$A$10000,1,0))),"miplib2",IF(NOT(ISNA(VLOOKUP($A704,coral!$A$5:$A$10000,1,0))),"coral",IF(NOT(ISNA(VLOOKUP($A704,neos!$A$5:$A$10000,1,0))),"neos","COULD NOT FIND")))))))</f>
        <v>miplib2003</v>
      </c>
      <c r="C704" t="str">
        <f t="shared" si="31"/>
        <v>miplib2003/p2756</v>
      </c>
      <c r="D704">
        <f t="shared" ca="1" si="33"/>
        <v>755</v>
      </c>
      <c r="E704">
        <f t="shared" ca="1" si="33"/>
        <v>2756</v>
      </c>
      <c r="F704">
        <f>VLOOKUP($A704,cleaning_log!$A$1:$ZZ$9791,MATCH(F$5,cleaning_log!$A$2:$ZZ$2,0),0)</f>
        <v>591</v>
      </c>
      <c r="G704">
        <f>VLOOKUP($A704,cleaning_log!$A$1:$ZZ$9791,MATCH(G$5,cleaning_log!$A$2:$ZZ$2,0),0)</f>
        <v>2143</v>
      </c>
      <c r="H704">
        <f t="shared" ca="1" si="32"/>
        <v>3124</v>
      </c>
      <c r="I704">
        <f>VLOOKUP($A704,cleaning_log!$A$1:$ZZ$9791,MATCH(I$5,cleaning_log!$A$2:$ZZ$2,0),0)</f>
        <v>2688.75</v>
      </c>
      <c r="J704">
        <f>VLOOKUP($A704,cleaning_log!$A$1:$ZZ$9791,MATCH(J$5,cleaning_log!$A$2:$ZZ$2,0),0)</f>
        <v>2718.1913381622498</v>
      </c>
    </row>
    <row r="705" spans="1:10" hidden="1" x14ac:dyDescent="0.2">
      <c r="A705" t="s">
        <v>4266</v>
      </c>
      <c r="B705" t="str">
        <f>IF(NOT(ISNA(VLOOKUP($A705,miplib2017!$A$5:$A$10000,1,0))),"miplib2017",IF(NOT(ISNA(VLOOKUP($A705,miplib2010!$A$5:$A$10000,1,0))),"miplib2010",IF(NOT(ISNA(VLOOKUP($A705,miplib2003!$A$5:$A$10000,1,0))),"miplib2003",IF(NOT(ISNA(VLOOKUP($A705,miplib3!$A$5:$A$10000,1,0))),"miplib3",IF(NOT(ISNA(VLOOKUP($A705,miplib2!$A$5:$A$10000,1,0))),"miplib2",IF(NOT(ISNA(VLOOKUP($A705,coral!$A$5:$A$10000,1,0))),"coral",IF(NOT(ISNA(VLOOKUP($A705,neos!$A$5:$A$10000,1,0))),"neos","COULD NOT FIND")))))))</f>
        <v>miplib2010</v>
      </c>
      <c r="C705" t="str">
        <f t="shared" si="31"/>
        <v>miplib2010/p2m2p1m1p0n100</v>
      </c>
      <c r="D705">
        <f t="shared" ca="1" si="33"/>
        <v>1</v>
      </c>
      <c r="E705">
        <f t="shared" ca="1" si="33"/>
        <v>100</v>
      </c>
      <c r="F705" t="e">
        <f>VLOOKUP($A705,cleaning_log!$A$1:$ZZ$9791,MATCH(F$5,cleaning_log!$A$2:$ZZ$2,0),0)</f>
        <v>#N/A</v>
      </c>
      <c r="G705" t="e">
        <f>VLOOKUP($A705,cleaning_log!$A$1:$ZZ$9791,MATCH(G$5,cleaning_log!$A$2:$ZZ$2,0),0)</f>
        <v>#N/A</v>
      </c>
      <c r="H705" t="str">
        <f t="shared" ca="1" si="32"/>
        <v>Infeasible</v>
      </c>
      <c r="I705" t="e">
        <f>VLOOKUP($A705,cleaning_log!$A$1:$ZZ$9791,MATCH(I$5,cleaning_log!$A$2:$ZZ$2,0),0)</f>
        <v>#N/A</v>
      </c>
      <c r="J705" t="e">
        <f>VLOOKUP($A705,cleaning_log!$A$1:$ZZ$9791,MATCH(J$5,cleaning_log!$A$2:$ZZ$2,0),0)</f>
        <v>#N/A</v>
      </c>
    </row>
    <row r="706" spans="1:10" hidden="1" x14ac:dyDescent="0.2">
      <c r="A706" t="s">
        <v>3308</v>
      </c>
      <c r="B706" t="str">
        <f>IF(NOT(ISNA(VLOOKUP($A706,miplib2017!$A$5:$A$10000,1,0))),"miplib2017",IF(NOT(ISNA(VLOOKUP($A706,miplib2010!$A$5:$A$10000,1,0))),"miplib2010",IF(NOT(ISNA(VLOOKUP($A706,miplib2003!$A$5:$A$10000,1,0))),"miplib2003",IF(NOT(ISNA(VLOOKUP($A706,miplib3!$A$5:$A$10000,1,0))),"miplib3",IF(NOT(ISNA(VLOOKUP($A706,miplib2!$A$5:$A$10000,1,0))),"miplib2",IF(NOT(ISNA(VLOOKUP($A706,coral!$A$5:$A$10000,1,0))),"coral",IF(NOT(ISNA(VLOOKUP($A706,neos!$A$5:$A$10000,1,0))),"neos","COULD NOT FIND")))))))</f>
        <v>miplib2</v>
      </c>
      <c r="C706" t="str">
        <f t="shared" si="31"/>
        <v>miplib2/p6000</v>
      </c>
      <c r="D706">
        <f t="shared" ca="1" si="33"/>
        <v>2176</v>
      </c>
      <c r="E706">
        <f t="shared" ca="1" si="33"/>
        <v>6000</v>
      </c>
      <c r="F706">
        <f>VLOOKUP($A706,cleaning_log!$A$1:$ZZ$9791,MATCH(F$5,cleaning_log!$A$2:$ZZ$2,0),0)</f>
        <v>1725</v>
      </c>
      <c r="G706">
        <f>VLOOKUP($A706,cleaning_log!$A$1:$ZZ$9791,MATCH(G$5,cleaning_log!$A$2:$ZZ$2,0),0)</f>
        <v>4596</v>
      </c>
      <c r="H706">
        <f t="shared" ca="1" si="32"/>
        <v>-2451377</v>
      </c>
      <c r="I706">
        <f>VLOOKUP($A706,cleaning_log!$A$1:$ZZ$9791,MATCH(I$5,cleaning_log!$A$2:$ZZ$2,0),0)</f>
        <v>-2451537.32502404</v>
      </c>
      <c r="J706">
        <f>VLOOKUP($A706,cleaning_log!$A$1:$ZZ$9791,MATCH(J$5,cleaning_log!$A$2:$ZZ$2,0),0)</f>
        <v>-2451537.32502404</v>
      </c>
    </row>
    <row r="707" spans="1:10" hidden="1" x14ac:dyDescent="0.2">
      <c r="A707" t="s">
        <v>3316</v>
      </c>
      <c r="B707" t="str">
        <f>IF(NOT(ISNA(VLOOKUP($A707,miplib2017!$A$5:$A$10000,1,0))),"miplib2017",IF(NOT(ISNA(VLOOKUP($A707,miplib2010!$A$5:$A$10000,1,0))),"miplib2010",IF(NOT(ISNA(VLOOKUP($A707,miplib2003!$A$5:$A$10000,1,0))),"miplib2003",IF(NOT(ISNA(VLOOKUP($A707,miplib3!$A$5:$A$10000,1,0))),"miplib3",IF(NOT(ISNA(VLOOKUP($A707,miplib2!$A$5:$A$10000,1,0))),"miplib2",IF(NOT(ISNA(VLOOKUP($A707,coral!$A$5:$A$10000,1,0))),"coral",IF(NOT(ISNA(VLOOKUP($A707,neos!$A$5:$A$10000,1,0))),"neos","COULD NOT FIND")))))))</f>
        <v>miplib2010</v>
      </c>
      <c r="C707" t="str">
        <f t="shared" si="31"/>
        <v>miplib2010/p6b</v>
      </c>
      <c r="D707">
        <f t="shared" ca="1" si="33"/>
        <v>5852</v>
      </c>
      <c r="E707">
        <f t="shared" ca="1" si="33"/>
        <v>462</v>
      </c>
      <c r="F707">
        <f>VLOOKUP($A707,cleaning_log!$A$1:$ZZ$9791,MATCH(F$5,cleaning_log!$A$2:$ZZ$2,0),0)</f>
        <v>502</v>
      </c>
      <c r="G707">
        <f>VLOOKUP($A707,cleaning_log!$A$1:$ZZ$9791,MATCH(G$5,cleaning_log!$A$2:$ZZ$2,0),0)</f>
        <v>451</v>
      </c>
      <c r="H707">
        <f t="shared" ca="1" si="32"/>
        <v>-63</v>
      </c>
      <c r="I707">
        <f>VLOOKUP($A707,cleaning_log!$A$1:$ZZ$9791,MATCH(I$5,cleaning_log!$A$2:$ZZ$2,0),0)</f>
        <v>-231</v>
      </c>
      <c r="J707">
        <f>VLOOKUP($A707,cleaning_log!$A$1:$ZZ$9791,MATCH(J$5,cleaning_log!$A$2:$ZZ$2,0),0)</f>
        <v>-70.274024014460906</v>
      </c>
    </row>
    <row r="708" spans="1:10" hidden="1" x14ac:dyDescent="0.2">
      <c r="A708" t="s">
        <v>3336</v>
      </c>
      <c r="B708" t="str">
        <f>IF(NOT(ISNA(VLOOKUP($A708,miplib2017!$A$5:$A$10000,1,0))),"miplib2017",IF(NOT(ISNA(VLOOKUP($A708,miplib2010!$A$5:$A$10000,1,0))),"miplib2010",IF(NOT(ISNA(VLOOKUP($A708,miplib2003!$A$5:$A$10000,1,0))),"miplib2003",IF(NOT(ISNA(VLOOKUP($A708,miplib3!$A$5:$A$10000,1,0))),"miplib3",IF(NOT(ISNA(VLOOKUP($A708,miplib2!$A$5:$A$10000,1,0))),"miplib2",IF(NOT(ISNA(VLOOKUP($A708,coral!$A$5:$A$10000,1,0))),"coral",IF(NOT(ISNA(VLOOKUP($A708,neos!$A$5:$A$10000,1,0))),"neos","COULD NOT FIND")))))))</f>
        <v>miplib2010</v>
      </c>
      <c r="C708" t="str">
        <f t="shared" si="31"/>
        <v>miplib2010/p80x400b</v>
      </c>
      <c r="D708">
        <f t="shared" ca="1" si="33"/>
        <v>480</v>
      </c>
      <c r="E708">
        <f t="shared" ca="1" si="33"/>
        <v>800</v>
      </c>
      <c r="F708">
        <f>VLOOKUP($A708,cleaning_log!$A$1:$ZZ$9791,MATCH(F$5,cleaning_log!$A$2:$ZZ$2,0),0)</f>
        <v>456</v>
      </c>
      <c r="G708">
        <f>VLOOKUP($A708,cleaning_log!$A$1:$ZZ$9791,MATCH(G$5,cleaning_log!$A$2:$ZZ$2,0),0)</f>
        <v>768</v>
      </c>
      <c r="H708">
        <f t="shared" ca="1" si="32"/>
        <v>39667</v>
      </c>
      <c r="I708">
        <f>VLOOKUP($A708,cleaning_log!$A$1:$ZZ$9791,MATCH(I$5,cleaning_log!$A$2:$ZZ$2,0),0)</f>
        <v>6418.7999999999902</v>
      </c>
      <c r="J708">
        <f>VLOOKUP($A708,cleaning_log!$A$1:$ZZ$9791,MATCH(J$5,cleaning_log!$A$2:$ZZ$2,0),0)</f>
        <v>6418.7999999999902</v>
      </c>
    </row>
    <row r="709" spans="1:10" hidden="1" x14ac:dyDescent="0.2">
      <c r="A709" t="s">
        <v>4267</v>
      </c>
      <c r="B709" t="str">
        <f>IF(NOT(ISNA(VLOOKUP($A709,miplib2017!$A$5:$A$10000,1,0))),"miplib2017",IF(NOT(ISNA(VLOOKUP($A709,miplib2010!$A$5:$A$10000,1,0))),"miplib2010",IF(NOT(ISNA(VLOOKUP($A709,miplib2003!$A$5:$A$10000,1,0))),"miplib2003",IF(NOT(ISNA(VLOOKUP($A709,miplib3!$A$5:$A$10000,1,0))),"miplib3",IF(NOT(ISNA(VLOOKUP($A709,miplib2!$A$5:$A$10000,1,0))),"miplib2",IF(NOT(ISNA(VLOOKUP($A709,coral!$A$5:$A$10000,1,0))),"coral",IF(NOT(ISNA(VLOOKUP($A709,neos!$A$5:$A$10000,1,0))),"neos","COULD NOT FIND")))))))</f>
        <v>miplib2010</v>
      </c>
      <c r="C709" t="str">
        <f t="shared" si="31"/>
        <v>miplib2010/pb-simp-nonunif</v>
      </c>
      <c r="D709">
        <f t="shared" ca="1" si="33"/>
        <v>1451912</v>
      </c>
      <c r="E709">
        <f t="shared" ca="1" si="33"/>
        <v>23848</v>
      </c>
      <c r="F709" t="e">
        <f>VLOOKUP($A709,cleaning_log!$A$1:$ZZ$9791,MATCH(F$5,cleaning_log!$A$2:$ZZ$2,0),0)</f>
        <v>#N/A</v>
      </c>
      <c r="G709" t="e">
        <f>VLOOKUP($A709,cleaning_log!$A$1:$ZZ$9791,MATCH(G$5,cleaning_log!$A$2:$ZZ$2,0),0)</f>
        <v>#N/A</v>
      </c>
      <c r="H709" t="str">
        <f t="shared" ca="1" si="32"/>
        <v>?</v>
      </c>
      <c r="I709" t="e">
        <f>VLOOKUP($A709,cleaning_log!$A$1:$ZZ$9791,MATCH(I$5,cleaning_log!$A$2:$ZZ$2,0),0)</f>
        <v>#N/A</v>
      </c>
      <c r="J709" t="e">
        <f>VLOOKUP($A709,cleaning_log!$A$1:$ZZ$9791,MATCH(J$5,cleaning_log!$A$2:$ZZ$2,0),0)</f>
        <v>#N/A</v>
      </c>
    </row>
    <row r="710" spans="1:10" hidden="1" x14ac:dyDescent="0.2">
      <c r="A710" t="s">
        <v>4475</v>
      </c>
      <c r="B710" t="str">
        <f>IF(NOT(ISNA(VLOOKUP($A710,miplib2017!$A$5:$A$10000,1,0))),"miplib2017",IF(NOT(ISNA(VLOOKUP($A710,miplib2010!$A$5:$A$10000,1,0))),"miplib2010",IF(NOT(ISNA(VLOOKUP($A710,miplib2003!$A$5:$A$10000,1,0))),"miplib2003",IF(NOT(ISNA(VLOOKUP($A710,miplib3!$A$5:$A$10000,1,0))),"miplib3",IF(NOT(ISNA(VLOOKUP($A710,miplib2!$A$5:$A$10000,1,0))),"miplib2",IF(NOT(ISNA(VLOOKUP($A710,coral!$A$5:$A$10000,1,0))),"coral",IF(NOT(ISNA(VLOOKUP($A710,neos!$A$5:$A$10000,1,0))),"neos","COULD NOT FIND")))))))</f>
        <v>miplib2017</v>
      </c>
      <c r="C710" t="str">
        <f t="shared" ref="C710:C773" si="34">B710&amp;"/"&amp;A710</f>
        <v>miplib2017/peg-solitaire-a3</v>
      </c>
      <c r="D710">
        <f t="shared" ca="1" si="33"/>
        <v>4587</v>
      </c>
      <c r="E710">
        <f t="shared" ca="1" si="33"/>
        <v>4552</v>
      </c>
      <c r="F710">
        <f>VLOOKUP($A710,cleaning_log!$A$1:$ZZ$9791,MATCH(F$5,cleaning_log!$A$2:$ZZ$2,0),0)</f>
        <v>4183</v>
      </c>
      <c r="G710">
        <f>VLOOKUP($A710,cleaning_log!$A$1:$ZZ$9791,MATCH(G$5,cleaning_log!$A$2:$ZZ$2,0),0)</f>
        <v>4165</v>
      </c>
      <c r="H710">
        <f t="shared" ref="H710:H773" ca="1" si="35">VLOOKUP($A710,INDIRECT("'"&amp;$B710&amp;"'!"&amp;"$A$5:$Z$1000"),MATCH(H$5,INDIRECT("'"&amp;$B710&amp;"'!$A$4:$Z$4"),0),0)</f>
        <v>1</v>
      </c>
      <c r="I710">
        <f>VLOOKUP($A710,cleaning_log!$A$1:$ZZ$9791,MATCH(I$5,cleaning_log!$A$2:$ZZ$2,0),0)</f>
        <v>0.999999999999999</v>
      </c>
      <c r="J710">
        <f>VLOOKUP($A710,cleaning_log!$A$1:$ZZ$9791,MATCH(J$5,cleaning_log!$A$2:$ZZ$2,0),0)</f>
        <v>1.00000000000002</v>
      </c>
    </row>
    <row r="711" spans="1:10" hidden="1" x14ac:dyDescent="0.2">
      <c r="A711" t="s">
        <v>3356</v>
      </c>
      <c r="B711" t="str">
        <f>IF(NOT(ISNA(VLOOKUP($A711,miplib2017!$A$5:$A$10000,1,0))),"miplib2017",IF(NOT(ISNA(VLOOKUP($A711,miplib2010!$A$5:$A$10000,1,0))),"miplib2010",IF(NOT(ISNA(VLOOKUP($A711,miplib2003!$A$5:$A$10000,1,0))),"miplib2003",IF(NOT(ISNA(VLOOKUP($A711,miplib3!$A$5:$A$10000,1,0))),"miplib3",IF(NOT(ISNA(VLOOKUP($A711,miplib2!$A$5:$A$10000,1,0))),"miplib2",IF(NOT(ISNA(VLOOKUP($A711,coral!$A$5:$A$10000,1,0))),"coral",IF(NOT(ISNA(VLOOKUP($A711,neos!$A$5:$A$10000,1,0))),"neos","COULD NOT FIND")))))))</f>
        <v>miplib2017</v>
      </c>
      <c r="C711" t="str">
        <f t="shared" si="34"/>
        <v>miplib2017/pg</v>
      </c>
      <c r="D711">
        <f t="shared" ca="1" si="33"/>
        <v>125</v>
      </c>
      <c r="E711">
        <f t="shared" ca="1" si="33"/>
        <v>2700</v>
      </c>
      <c r="F711">
        <f>VLOOKUP($A711,cleaning_log!$A$1:$ZZ$9791,MATCH(F$5,cleaning_log!$A$2:$ZZ$2,0),0)</f>
        <v>125</v>
      </c>
      <c r="G711">
        <f>VLOOKUP($A711,cleaning_log!$A$1:$ZZ$9791,MATCH(G$5,cleaning_log!$A$2:$ZZ$2,0),0)</f>
        <v>2700</v>
      </c>
      <c r="H711">
        <f t="shared" ca="1" si="35"/>
        <v>-8674.3426071199992</v>
      </c>
      <c r="I711">
        <f>VLOOKUP($A711,cleaning_log!$A$1:$ZZ$9791,MATCH(I$5,cleaning_log!$A$2:$ZZ$2,0),0)</f>
        <v>-11824.6573815592</v>
      </c>
      <c r="J711">
        <f>VLOOKUP($A711,cleaning_log!$A$1:$ZZ$9791,MATCH(J$5,cleaning_log!$A$2:$ZZ$2,0),0)</f>
        <v>-11824.6573815592</v>
      </c>
    </row>
    <row r="712" spans="1:10" hidden="1" x14ac:dyDescent="0.2">
      <c r="A712" t="s">
        <v>3367</v>
      </c>
      <c r="B712" t="str">
        <f>IF(NOT(ISNA(VLOOKUP($A712,miplib2017!$A$5:$A$10000,1,0))),"miplib2017",IF(NOT(ISNA(VLOOKUP($A712,miplib2010!$A$5:$A$10000,1,0))),"miplib2010",IF(NOT(ISNA(VLOOKUP($A712,miplib2003!$A$5:$A$10000,1,0))),"miplib2003",IF(NOT(ISNA(VLOOKUP($A712,miplib3!$A$5:$A$10000,1,0))),"miplib3",IF(NOT(ISNA(VLOOKUP($A712,miplib2!$A$5:$A$10000,1,0))),"miplib2",IF(NOT(ISNA(VLOOKUP($A712,coral!$A$5:$A$10000,1,0))),"coral",IF(NOT(ISNA(VLOOKUP($A712,neos!$A$5:$A$10000,1,0))),"neos","COULD NOT FIND")))))))</f>
        <v>miplib2017</v>
      </c>
      <c r="C712" t="str">
        <f t="shared" si="34"/>
        <v>miplib2017/pg5_34</v>
      </c>
      <c r="D712">
        <f t="shared" ca="1" si="33"/>
        <v>225</v>
      </c>
      <c r="E712">
        <f t="shared" ca="1" si="33"/>
        <v>2600</v>
      </c>
      <c r="F712">
        <f>VLOOKUP($A712,cleaning_log!$A$1:$ZZ$9791,MATCH(F$5,cleaning_log!$A$2:$ZZ$2,0),0)</f>
        <v>225</v>
      </c>
      <c r="G712">
        <f>VLOOKUP($A712,cleaning_log!$A$1:$ZZ$9791,MATCH(G$5,cleaning_log!$A$2:$ZZ$2,0),0)</f>
        <v>2600</v>
      </c>
      <c r="H712">
        <f t="shared" ca="1" si="35"/>
        <v>-14339.353450000001</v>
      </c>
      <c r="I712">
        <f>VLOOKUP($A712,cleaning_log!$A$1:$ZZ$9791,MATCH(I$5,cleaning_log!$A$2:$ZZ$2,0),0)</f>
        <v>-16646.586017379501</v>
      </c>
      <c r="J712">
        <f>VLOOKUP($A712,cleaning_log!$A$1:$ZZ$9791,MATCH(J$5,cleaning_log!$A$2:$ZZ$2,0),0)</f>
        <v>-16646.586017379501</v>
      </c>
    </row>
    <row r="713" spans="1:10" hidden="1" x14ac:dyDescent="0.2">
      <c r="A713" t="s">
        <v>4476</v>
      </c>
      <c r="B713" t="str">
        <f>IF(NOT(ISNA(VLOOKUP($A713,miplib2017!$A$5:$A$10000,1,0))),"miplib2017",IF(NOT(ISNA(VLOOKUP($A713,miplib2010!$A$5:$A$10000,1,0))),"miplib2010",IF(NOT(ISNA(VLOOKUP($A713,miplib2003!$A$5:$A$10000,1,0))),"miplib2003",IF(NOT(ISNA(VLOOKUP($A713,miplib3!$A$5:$A$10000,1,0))),"miplib3",IF(NOT(ISNA(VLOOKUP($A713,miplib2!$A$5:$A$10000,1,0))),"miplib2",IF(NOT(ISNA(VLOOKUP($A713,coral!$A$5:$A$10000,1,0))),"coral",IF(NOT(ISNA(VLOOKUP($A713,neos!$A$5:$A$10000,1,0))),"neos","COULD NOT FIND")))))))</f>
        <v>miplib2017</v>
      </c>
      <c r="C713" t="str">
        <f t="shared" si="34"/>
        <v>miplib2017/physiciansched3-3</v>
      </c>
      <c r="D713">
        <f t="shared" ca="1" si="33"/>
        <v>266227</v>
      </c>
      <c r="E713">
        <f t="shared" ca="1" si="33"/>
        <v>79555</v>
      </c>
      <c r="F713">
        <f>VLOOKUP($A713,cleaning_log!$A$1:$ZZ$9791,MATCH(F$5,cleaning_log!$A$2:$ZZ$2,0),0)</f>
        <v>12455</v>
      </c>
      <c r="G713">
        <f>VLOOKUP($A713,cleaning_log!$A$1:$ZZ$9791,MATCH(G$5,cleaning_log!$A$2:$ZZ$2,0),0)</f>
        <v>9693</v>
      </c>
      <c r="H713">
        <f t="shared" ca="1" si="35"/>
        <v>2623271.3266670001</v>
      </c>
      <c r="I713">
        <f>VLOOKUP($A713,cleaning_log!$A$1:$ZZ$9791,MATCH(I$5,cleaning_log!$A$2:$ZZ$2,0),0)</f>
        <v>2432694.7661587801</v>
      </c>
      <c r="J713">
        <f>VLOOKUP($A713,cleaning_log!$A$1:$ZZ$9791,MATCH(J$5,cleaning_log!$A$2:$ZZ$2,0),0)</f>
        <v>2593999.0071714702</v>
      </c>
    </row>
    <row r="714" spans="1:10" hidden="1" x14ac:dyDescent="0.2">
      <c r="A714" t="s">
        <v>4477</v>
      </c>
      <c r="B714" t="str">
        <f>IF(NOT(ISNA(VLOOKUP($A714,miplib2017!$A$5:$A$10000,1,0))),"miplib2017",IF(NOT(ISNA(VLOOKUP($A714,miplib2010!$A$5:$A$10000,1,0))),"miplib2010",IF(NOT(ISNA(VLOOKUP($A714,miplib2003!$A$5:$A$10000,1,0))),"miplib2003",IF(NOT(ISNA(VLOOKUP($A714,miplib3!$A$5:$A$10000,1,0))),"miplib3",IF(NOT(ISNA(VLOOKUP($A714,miplib2!$A$5:$A$10000,1,0))),"miplib2",IF(NOT(ISNA(VLOOKUP($A714,coral!$A$5:$A$10000,1,0))),"coral",IF(NOT(ISNA(VLOOKUP($A714,neos!$A$5:$A$10000,1,0))),"neos","COULD NOT FIND")))))))</f>
        <v>miplib2017</v>
      </c>
      <c r="C714" t="str">
        <f t="shared" si="34"/>
        <v>miplib2017/physiciansched6-2</v>
      </c>
      <c r="D714">
        <f t="shared" ca="1" si="33"/>
        <v>168336</v>
      </c>
      <c r="E714">
        <f t="shared" ca="1" si="33"/>
        <v>111827</v>
      </c>
      <c r="F714">
        <f>VLOOKUP($A714,cleaning_log!$A$1:$ZZ$9791,MATCH(F$5,cleaning_log!$A$2:$ZZ$2,0),0)</f>
        <v>4049</v>
      </c>
      <c r="G714">
        <f>VLOOKUP($A714,cleaning_log!$A$1:$ZZ$9791,MATCH(G$5,cleaning_log!$A$2:$ZZ$2,0),0)</f>
        <v>4218</v>
      </c>
      <c r="H714">
        <f t="shared" ca="1" si="35"/>
        <v>49324</v>
      </c>
      <c r="I714">
        <f>VLOOKUP($A714,cleaning_log!$A$1:$ZZ$9791,MATCH(I$5,cleaning_log!$A$2:$ZZ$2,0),0)</f>
        <v>43012.5</v>
      </c>
      <c r="J714">
        <f>VLOOKUP($A714,cleaning_log!$A$1:$ZZ$9791,MATCH(J$5,cleaning_log!$A$2:$ZZ$2,0),0)</f>
        <v>48356.666666666599</v>
      </c>
    </row>
    <row r="715" spans="1:10" x14ac:dyDescent="0.2">
      <c r="A715" t="s">
        <v>4268</v>
      </c>
      <c r="B715" t="str">
        <f>IF(NOT(ISNA(VLOOKUP($A715,miplib2017!$A$5:$A$10000,1,0))),"miplib2017",IF(NOT(ISNA(VLOOKUP($A715,miplib2010!$A$5:$A$10000,1,0))),"miplib2010",IF(NOT(ISNA(VLOOKUP($A715,miplib2003!$A$5:$A$10000,1,0))),"miplib2003",IF(NOT(ISNA(VLOOKUP($A715,miplib3!$A$5:$A$10000,1,0))),"miplib3",IF(NOT(ISNA(VLOOKUP($A715,miplib2!$A$5:$A$10000,1,0))),"miplib2",IF(NOT(ISNA(VLOOKUP($A715,coral!$A$5:$A$10000,1,0))),"coral",IF(NOT(ISNA(VLOOKUP($A715,neos!$A$5:$A$10000,1,0))),"neos","COULD NOT FIND")))))))</f>
        <v>miplib2010</v>
      </c>
      <c r="C715" t="str">
        <f t="shared" si="34"/>
        <v>miplib2010/pigeon-10</v>
      </c>
      <c r="D715">
        <f t="shared" ca="1" si="33"/>
        <v>931</v>
      </c>
      <c r="E715">
        <f t="shared" ca="1" si="33"/>
        <v>490</v>
      </c>
      <c r="F715" t="e">
        <f>VLOOKUP($A715,cleaning_log!$A$1:$ZZ$9791,MATCH(F$5,cleaning_log!$A$2:$ZZ$2,0),0)</f>
        <v>#N/A</v>
      </c>
      <c r="G715" t="e">
        <f>VLOOKUP($A715,cleaning_log!$A$1:$ZZ$9791,MATCH(G$5,cleaning_log!$A$2:$ZZ$2,0),0)</f>
        <v>#N/A</v>
      </c>
      <c r="H715">
        <f t="shared" ca="1" si="35"/>
        <v>-9000</v>
      </c>
      <c r="I715" t="e">
        <f>VLOOKUP($A715,cleaning_log!$A$1:$ZZ$9791,MATCH(I$5,cleaning_log!$A$2:$ZZ$2,0),0)</f>
        <v>#N/A</v>
      </c>
      <c r="J715" t="e">
        <f>VLOOKUP($A715,cleaning_log!$A$1:$ZZ$9791,MATCH(J$5,cleaning_log!$A$2:$ZZ$2,0),0)</f>
        <v>#N/A</v>
      </c>
    </row>
    <row r="716" spans="1:10" x14ac:dyDescent="0.2">
      <c r="A716" t="s">
        <v>4269</v>
      </c>
      <c r="B716" t="str">
        <f>IF(NOT(ISNA(VLOOKUP($A716,miplib2017!$A$5:$A$10000,1,0))),"miplib2017",IF(NOT(ISNA(VLOOKUP($A716,miplib2010!$A$5:$A$10000,1,0))),"miplib2010",IF(NOT(ISNA(VLOOKUP($A716,miplib2003!$A$5:$A$10000,1,0))),"miplib2003",IF(NOT(ISNA(VLOOKUP($A716,miplib3!$A$5:$A$10000,1,0))),"miplib3",IF(NOT(ISNA(VLOOKUP($A716,miplib2!$A$5:$A$10000,1,0))),"miplib2",IF(NOT(ISNA(VLOOKUP($A716,coral!$A$5:$A$10000,1,0))),"coral",IF(NOT(ISNA(VLOOKUP($A716,neos!$A$5:$A$10000,1,0))),"neos","COULD NOT FIND")))))))</f>
        <v>miplib2010</v>
      </c>
      <c r="C716" t="str">
        <f t="shared" si="34"/>
        <v>miplib2010/pigeon-11</v>
      </c>
      <c r="D716">
        <f t="shared" ca="1" si="33"/>
        <v>1123</v>
      </c>
      <c r="E716">
        <f t="shared" ca="1" si="33"/>
        <v>572</v>
      </c>
      <c r="F716" t="e">
        <f>VLOOKUP($A716,cleaning_log!$A$1:$ZZ$9791,MATCH(F$5,cleaning_log!$A$2:$ZZ$2,0),0)</f>
        <v>#N/A</v>
      </c>
      <c r="G716" t="e">
        <f>VLOOKUP($A716,cleaning_log!$A$1:$ZZ$9791,MATCH(G$5,cleaning_log!$A$2:$ZZ$2,0),0)</f>
        <v>#N/A</v>
      </c>
      <c r="H716">
        <f t="shared" ca="1" si="35"/>
        <v>-10000</v>
      </c>
      <c r="I716" t="e">
        <f>VLOOKUP($A716,cleaning_log!$A$1:$ZZ$9791,MATCH(I$5,cleaning_log!$A$2:$ZZ$2,0),0)</f>
        <v>#N/A</v>
      </c>
      <c r="J716" t="e">
        <f>VLOOKUP($A716,cleaning_log!$A$1:$ZZ$9791,MATCH(J$5,cleaning_log!$A$2:$ZZ$2,0),0)</f>
        <v>#N/A</v>
      </c>
    </row>
    <row r="717" spans="1:10" x14ac:dyDescent="0.2">
      <c r="A717" t="s">
        <v>4270</v>
      </c>
      <c r="B717" t="str">
        <f>IF(NOT(ISNA(VLOOKUP($A717,miplib2017!$A$5:$A$10000,1,0))),"miplib2017",IF(NOT(ISNA(VLOOKUP($A717,miplib2010!$A$5:$A$10000,1,0))),"miplib2010",IF(NOT(ISNA(VLOOKUP($A717,miplib2003!$A$5:$A$10000,1,0))),"miplib2003",IF(NOT(ISNA(VLOOKUP($A717,miplib3!$A$5:$A$10000,1,0))),"miplib3",IF(NOT(ISNA(VLOOKUP($A717,miplib2!$A$5:$A$10000,1,0))),"miplib2",IF(NOT(ISNA(VLOOKUP($A717,coral!$A$5:$A$10000,1,0))),"coral",IF(NOT(ISNA(VLOOKUP($A717,neos!$A$5:$A$10000,1,0))),"neos","COULD NOT FIND")))))))</f>
        <v>miplib2010</v>
      </c>
      <c r="C717" t="str">
        <f t="shared" si="34"/>
        <v>miplib2010/pigeon-12</v>
      </c>
      <c r="D717">
        <f t="shared" ca="1" si="33"/>
        <v>1333</v>
      </c>
      <c r="E717">
        <f t="shared" ca="1" si="33"/>
        <v>660</v>
      </c>
      <c r="F717" t="e">
        <f>VLOOKUP($A717,cleaning_log!$A$1:$ZZ$9791,MATCH(F$5,cleaning_log!$A$2:$ZZ$2,0),0)</f>
        <v>#N/A</v>
      </c>
      <c r="G717" t="e">
        <f>VLOOKUP($A717,cleaning_log!$A$1:$ZZ$9791,MATCH(G$5,cleaning_log!$A$2:$ZZ$2,0),0)</f>
        <v>#N/A</v>
      </c>
      <c r="H717">
        <f t="shared" ca="1" si="35"/>
        <v>-11000</v>
      </c>
      <c r="I717" t="e">
        <f>VLOOKUP($A717,cleaning_log!$A$1:$ZZ$9791,MATCH(I$5,cleaning_log!$A$2:$ZZ$2,0),0)</f>
        <v>#N/A</v>
      </c>
      <c r="J717" t="e">
        <f>VLOOKUP($A717,cleaning_log!$A$1:$ZZ$9791,MATCH(J$5,cleaning_log!$A$2:$ZZ$2,0),0)</f>
        <v>#N/A</v>
      </c>
    </row>
    <row r="718" spans="1:10" x14ac:dyDescent="0.2">
      <c r="A718" t="s">
        <v>4271</v>
      </c>
      <c r="B718" t="str">
        <f>IF(NOT(ISNA(VLOOKUP($A718,miplib2017!$A$5:$A$10000,1,0))),"miplib2017",IF(NOT(ISNA(VLOOKUP($A718,miplib2010!$A$5:$A$10000,1,0))),"miplib2010",IF(NOT(ISNA(VLOOKUP($A718,miplib2003!$A$5:$A$10000,1,0))),"miplib2003",IF(NOT(ISNA(VLOOKUP($A718,miplib3!$A$5:$A$10000,1,0))),"miplib3",IF(NOT(ISNA(VLOOKUP($A718,miplib2!$A$5:$A$10000,1,0))),"miplib2",IF(NOT(ISNA(VLOOKUP($A718,coral!$A$5:$A$10000,1,0))),"coral",IF(NOT(ISNA(VLOOKUP($A718,neos!$A$5:$A$10000,1,0))),"neos","COULD NOT FIND")))))))</f>
        <v>miplib2010</v>
      </c>
      <c r="C718" t="str">
        <f t="shared" si="34"/>
        <v>miplib2010/pigeon-13</v>
      </c>
      <c r="D718">
        <f t="shared" ca="1" si="33"/>
        <v>1561</v>
      </c>
      <c r="E718">
        <f t="shared" ca="1" si="33"/>
        <v>754</v>
      </c>
      <c r="F718" t="e">
        <f>VLOOKUP($A718,cleaning_log!$A$1:$ZZ$9791,MATCH(F$5,cleaning_log!$A$2:$ZZ$2,0),0)</f>
        <v>#N/A</v>
      </c>
      <c r="G718" t="e">
        <f>VLOOKUP($A718,cleaning_log!$A$1:$ZZ$9791,MATCH(G$5,cleaning_log!$A$2:$ZZ$2,0),0)</f>
        <v>#N/A</v>
      </c>
      <c r="H718">
        <f t="shared" ca="1" si="35"/>
        <v>-12000</v>
      </c>
      <c r="I718" t="e">
        <f>VLOOKUP($A718,cleaning_log!$A$1:$ZZ$9791,MATCH(I$5,cleaning_log!$A$2:$ZZ$2,0),0)</f>
        <v>#N/A</v>
      </c>
      <c r="J718" t="e">
        <f>VLOOKUP($A718,cleaning_log!$A$1:$ZZ$9791,MATCH(J$5,cleaning_log!$A$2:$ZZ$2,0),0)</f>
        <v>#N/A</v>
      </c>
    </row>
    <row r="719" spans="1:10" hidden="1" x14ac:dyDescent="0.2">
      <c r="A719" t="s">
        <v>3378</v>
      </c>
      <c r="B719" t="str">
        <f>IF(NOT(ISNA(VLOOKUP($A719,miplib2017!$A$5:$A$10000,1,0))),"miplib2017",IF(NOT(ISNA(VLOOKUP($A719,miplib2010!$A$5:$A$10000,1,0))),"miplib2010",IF(NOT(ISNA(VLOOKUP($A719,miplib2003!$A$5:$A$10000,1,0))),"miplib2003",IF(NOT(ISNA(VLOOKUP($A719,miplib3!$A$5:$A$10000,1,0))),"miplib3",IF(NOT(ISNA(VLOOKUP($A719,miplib2!$A$5:$A$10000,1,0))),"miplib2",IF(NOT(ISNA(VLOOKUP($A719,coral!$A$5:$A$10000,1,0))),"coral",IF(NOT(ISNA(VLOOKUP($A719,neos!$A$5:$A$10000,1,0))),"neos","COULD NOT FIND")))))))</f>
        <v>miplib2010</v>
      </c>
      <c r="C719" t="str">
        <f t="shared" si="34"/>
        <v>miplib2010/pigeon-19</v>
      </c>
      <c r="D719">
        <f t="shared" ca="1" si="33"/>
        <v>3307</v>
      </c>
      <c r="E719">
        <f t="shared" ca="1" si="33"/>
        <v>1444</v>
      </c>
      <c r="F719">
        <f>VLOOKUP($A719,cleaning_log!$A$1:$ZZ$9791,MATCH(F$5,cleaning_log!$A$2:$ZZ$2,0),0)</f>
        <v>1767</v>
      </c>
      <c r="G719">
        <f>VLOOKUP($A719,cleaning_log!$A$1:$ZZ$9791,MATCH(G$5,cleaning_log!$A$2:$ZZ$2,0),0)</f>
        <v>570</v>
      </c>
      <c r="H719">
        <f t="shared" ca="1" si="35"/>
        <v>-18000</v>
      </c>
      <c r="I719">
        <f>VLOOKUP($A719,cleaning_log!$A$1:$ZZ$9791,MATCH(I$5,cleaning_log!$A$2:$ZZ$2,0),0)</f>
        <v>-19000</v>
      </c>
      <c r="J719">
        <f>VLOOKUP($A719,cleaning_log!$A$1:$ZZ$9791,MATCH(J$5,cleaning_log!$A$2:$ZZ$2,0),0)</f>
        <v>-19000</v>
      </c>
    </row>
    <row r="720" spans="1:10" hidden="1" x14ac:dyDescent="0.2">
      <c r="A720" t="s">
        <v>4478</v>
      </c>
      <c r="B720" t="str">
        <f>IF(NOT(ISNA(VLOOKUP($A720,miplib2017!$A$5:$A$10000,1,0))),"miplib2017",IF(NOT(ISNA(VLOOKUP($A720,miplib2010!$A$5:$A$10000,1,0))),"miplib2010",IF(NOT(ISNA(VLOOKUP($A720,miplib2003!$A$5:$A$10000,1,0))),"miplib2003",IF(NOT(ISNA(VLOOKUP($A720,miplib3!$A$5:$A$10000,1,0))),"miplib3",IF(NOT(ISNA(VLOOKUP($A720,miplib2!$A$5:$A$10000,1,0))),"miplib2",IF(NOT(ISNA(VLOOKUP($A720,coral!$A$5:$A$10000,1,0))),"coral",IF(NOT(ISNA(VLOOKUP($A720,neos!$A$5:$A$10000,1,0))),"neos","COULD NOT FIND")))))))</f>
        <v>miplib2017</v>
      </c>
      <c r="C720" t="str">
        <f t="shared" si="34"/>
        <v>miplib2017/piperout-08</v>
      </c>
      <c r="D720">
        <f t="shared" ca="1" si="33"/>
        <v>14589</v>
      </c>
      <c r="E720">
        <f t="shared" ca="1" si="33"/>
        <v>10399</v>
      </c>
      <c r="F720">
        <f>VLOOKUP($A720,cleaning_log!$A$1:$ZZ$9791,MATCH(F$5,cleaning_log!$A$2:$ZZ$2,0),0)</f>
        <v>7375</v>
      </c>
      <c r="G720">
        <f>VLOOKUP($A720,cleaning_log!$A$1:$ZZ$9791,MATCH(G$5,cleaning_log!$A$2:$ZZ$2,0),0)</f>
        <v>6288</v>
      </c>
      <c r="H720">
        <f t="shared" ca="1" si="35"/>
        <v>125055</v>
      </c>
      <c r="I720">
        <f>VLOOKUP($A720,cleaning_log!$A$1:$ZZ$9791,MATCH(I$5,cleaning_log!$A$2:$ZZ$2,0),0)</f>
        <v>99128.924471299106</v>
      </c>
      <c r="J720">
        <f>VLOOKUP($A720,cleaning_log!$A$1:$ZZ$9791,MATCH(J$5,cleaning_log!$A$2:$ZZ$2,0),0)</f>
        <v>107729.260869565</v>
      </c>
    </row>
    <row r="721" spans="1:10" hidden="1" x14ac:dyDescent="0.2">
      <c r="A721" t="s">
        <v>3394</v>
      </c>
      <c r="B721" t="str">
        <f>IF(NOT(ISNA(VLOOKUP($A721,miplib2017!$A$5:$A$10000,1,0))),"miplib2017",IF(NOT(ISNA(VLOOKUP($A721,miplib2010!$A$5:$A$10000,1,0))),"miplib2010",IF(NOT(ISNA(VLOOKUP($A721,miplib2003!$A$5:$A$10000,1,0))),"miplib2003",IF(NOT(ISNA(VLOOKUP($A721,miplib3!$A$5:$A$10000,1,0))),"miplib3",IF(NOT(ISNA(VLOOKUP($A721,miplib2!$A$5:$A$10000,1,0))),"miplib2",IF(NOT(ISNA(VLOOKUP($A721,coral!$A$5:$A$10000,1,0))),"coral",IF(NOT(ISNA(VLOOKUP($A721,neos!$A$5:$A$10000,1,0))),"neos","COULD NOT FIND")))))))</f>
        <v>miplib2</v>
      </c>
      <c r="C721" t="str">
        <f t="shared" si="34"/>
        <v>miplib2/pipex</v>
      </c>
      <c r="D721">
        <f t="shared" ca="1" si="33"/>
        <v>25</v>
      </c>
      <c r="E721">
        <f t="shared" ca="1" si="33"/>
        <v>48</v>
      </c>
      <c r="F721">
        <f>VLOOKUP($A721,cleaning_log!$A$1:$ZZ$9791,MATCH(F$5,cleaning_log!$A$2:$ZZ$2,0),0)</f>
        <v>25</v>
      </c>
      <c r="G721">
        <f>VLOOKUP($A721,cleaning_log!$A$1:$ZZ$9791,MATCH(G$5,cleaning_log!$A$2:$ZZ$2,0),0)</f>
        <v>48</v>
      </c>
      <c r="H721">
        <f t="shared" ca="1" si="35"/>
        <v>788.26300000000003</v>
      </c>
      <c r="I721">
        <f>VLOOKUP($A721,cleaning_log!$A$1:$ZZ$9791,MATCH(I$5,cleaning_log!$A$2:$ZZ$2,0),0)</f>
        <v>773.751061971235</v>
      </c>
      <c r="J721">
        <f>VLOOKUP($A721,cleaning_log!$A$1:$ZZ$9791,MATCH(J$5,cleaning_log!$A$2:$ZZ$2,0),0)</f>
        <v>773.751061971235</v>
      </c>
    </row>
    <row r="722" spans="1:10" hidden="1" x14ac:dyDescent="0.2">
      <c r="A722" t="s">
        <v>3408</v>
      </c>
      <c r="B722" t="str">
        <f>IF(NOT(ISNA(VLOOKUP($A722,miplib2017!$A$5:$A$10000,1,0))),"miplib2017",IF(NOT(ISNA(VLOOKUP($A722,miplib2010!$A$5:$A$10000,1,0))),"miplib2010",IF(NOT(ISNA(VLOOKUP($A722,miplib2003!$A$5:$A$10000,1,0))),"miplib2003",IF(NOT(ISNA(VLOOKUP($A722,miplib3!$A$5:$A$10000,1,0))),"miplib3",IF(NOT(ISNA(VLOOKUP($A722,miplib2!$A$5:$A$10000,1,0))),"miplib2",IF(NOT(ISNA(VLOOKUP($A722,coral!$A$5:$A$10000,1,0))),"coral",IF(NOT(ISNA(VLOOKUP($A722,neos!$A$5:$A$10000,1,0))),"neos","COULD NOT FIND")))))))</f>
        <v>miplib2017</v>
      </c>
      <c r="C722" t="str">
        <f t="shared" si="34"/>
        <v>miplib2017/pk1</v>
      </c>
      <c r="D722">
        <f t="shared" ca="1" si="33"/>
        <v>45</v>
      </c>
      <c r="E722">
        <f t="shared" ca="1" si="33"/>
        <v>86</v>
      </c>
      <c r="F722">
        <f>VLOOKUP($A722,cleaning_log!$A$1:$ZZ$9791,MATCH(F$5,cleaning_log!$A$2:$ZZ$2,0),0)</f>
        <v>45</v>
      </c>
      <c r="G722">
        <f>VLOOKUP($A722,cleaning_log!$A$1:$ZZ$9791,MATCH(G$5,cleaning_log!$A$2:$ZZ$2,0),0)</f>
        <v>86</v>
      </c>
      <c r="H722">
        <f t="shared" ca="1" si="35"/>
        <v>11</v>
      </c>
      <c r="I722">
        <f>VLOOKUP($A722,cleaning_log!$A$1:$ZZ$9791,MATCH(I$5,cleaning_log!$A$2:$ZZ$2,0),0)</f>
        <v>0</v>
      </c>
      <c r="J722">
        <f>VLOOKUP($A722,cleaning_log!$A$1:$ZZ$9791,MATCH(J$5,cleaning_log!$A$2:$ZZ$2,0),0)</f>
        <v>0</v>
      </c>
    </row>
    <row r="723" spans="1:10" hidden="1" x14ac:dyDescent="0.2">
      <c r="A723" t="s">
        <v>3418</v>
      </c>
      <c r="B723" t="str">
        <f>IF(NOT(ISNA(VLOOKUP($A723,miplib2017!$A$5:$A$10000,1,0))),"miplib2017",IF(NOT(ISNA(VLOOKUP($A723,miplib2010!$A$5:$A$10000,1,0))),"miplib2010",IF(NOT(ISNA(VLOOKUP($A723,miplib2003!$A$5:$A$10000,1,0))),"miplib2003",IF(NOT(ISNA(VLOOKUP($A723,miplib3!$A$5:$A$10000,1,0))),"miplib3",IF(NOT(ISNA(VLOOKUP($A723,miplib2!$A$5:$A$10000,1,0))),"miplib2",IF(NOT(ISNA(VLOOKUP($A723,coral!$A$5:$A$10000,1,0))),"coral",IF(NOT(ISNA(VLOOKUP($A723,neos!$A$5:$A$10000,1,0))),"neos","COULD NOT FIND")))))))</f>
        <v>miplib2003</v>
      </c>
      <c r="C723" t="str">
        <f t="shared" si="34"/>
        <v>miplib2003/pp08a</v>
      </c>
      <c r="D723">
        <f t="shared" ca="1" si="33"/>
        <v>136</v>
      </c>
      <c r="E723">
        <f t="shared" ca="1" si="33"/>
        <v>240</v>
      </c>
      <c r="F723">
        <f>VLOOKUP($A723,cleaning_log!$A$1:$ZZ$9791,MATCH(F$5,cleaning_log!$A$2:$ZZ$2,0),0)</f>
        <v>133</v>
      </c>
      <c r="G723">
        <f>VLOOKUP($A723,cleaning_log!$A$1:$ZZ$9791,MATCH(G$5,cleaning_log!$A$2:$ZZ$2,0),0)</f>
        <v>234</v>
      </c>
      <c r="H723">
        <f t="shared" ca="1" si="35"/>
        <v>7350</v>
      </c>
      <c r="I723">
        <f>VLOOKUP($A723,cleaning_log!$A$1:$ZZ$9791,MATCH(I$5,cleaning_log!$A$2:$ZZ$2,0),0)</f>
        <v>2748.3452380952299</v>
      </c>
      <c r="J723">
        <f>VLOOKUP($A723,cleaning_log!$A$1:$ZZ$9791,MATCH(J$5,cleaning_log!$A$2:$ZZ$2,0),0)</f>
        <v>2748.3452380952299</v>
      </c>
    </row>
    <row r="724" spans="1:10" hidden="1" x14ac:dyDescent="0.2">
      <c r="A724" t="s">
        <v>3439</v>
      </c>
      <c r="B724" t="str">
        <f>IF(NOT(ISNA(VLOOKUP($A724,miplib2017!$A$5:$A$10000,1,0))),"miplib2017",IF(NOT(ISNA(VLOOKUP($A724,miplib2010!$A$5:$A$10000,1,0))),"miplib2010",IF(NOT(ISNA(VLOOKUP($A724,miplib2003!$A$5:$A$10000,1,0))),"miplib2003",IF(NOT(ISNA(VLOOKUP($A724,miplib3!$A$5:$A$10000,1,0))),"miplib3",IF(NOT(ISNA(VLOOKUP($A724,miplib2!$A$5:$A$10000,1,0))),"miplib2",IF(NOT(ISNA(VLOOKUP($A724,coral!$A$5:$A$10000,1,0))),"coral",IF(NOT(ISNA(VLOOKUP($A724,neos!$A$5:$A$10000,1,0))),"neos","COULD NOT FIND")))))))</f>
        <v>miplib2003</v>
      </c>
      <c r="C724" t="str">
        <f t="shared" si="34"/>
        <v>miplib2003/pp08aCUTS</v>
      </c>
      <c r="D724">
        <f t="shared" ca="1" si="33"/>
        <v>246</v>
      </c>
      <c r="E724">
        <f t="shared" ca="1" si="33"/>
        <v>240</v>
      </c>
      <c r="F724">
        <f>VLOOKUP($A724,cleaning_log!$A$1:$ZZ$9791,MATCH(F$5,cleaning_log!$A$2:$ZZ$2,0),0)</f>
        <v>228</v>
      </c>
      <c r="G724">
        <f>VLOOKUP($A724,cleaning_log!$A$1:$ZZ$9791,MATCH(G$5,cleaning_log!$A$2:$ZZ$2,0),0)</f>
        <v>235</v>
      </c>
      <c r="H724">
        <f t="shared" ca="1" si="35"/>
        <v>7350</v>
      </c>
      <c r="I724">
        <f>VLOOKUP($A724,cleaning_log!$A$1:$ZZ$9791,MATCH(I$5,cleaning_log!$A$2:$ZZ$2,0),0)</f>
        <v>5480.60615632196</v>
      </c>
      <c r="J724">
        <f>VLOOKUP($A724,cleaning_log!$A$1:$ZZ$9791,MATCH(J$5,cleaning_log!$A$2:$ZZ$2,0),0)</f>
        <v>5480.60615632196</v>
      </c>
    </row>
    <row r="725" spans="1:10" hidden="1" x14ac:dyDescent="0.2">
      <c r="A725" t="s">
        <v>3458</v>
      </c>
      <c r="B725" t="str">
        <f>IF(NOT(ISNA(VLOOKUP($A725,miplib2017!$A$5:$A$10000,1,0))),"miplib2017",IF(NOT(ISNA(VLOOKUP($A725,miplib2010!$A$5:$A$10000,1,0))),"miplib2010",IF(NOT(ISNA(VLOOKUP($A725,miplib2003!$A$5:$A$10000,1,0))),"miplib2003",IF(NOT(ISNA(VLOOKUP($A725,miplib3!$A$5:$A$10000,1,0))),"miplib3",IF(NOT(ISNA(VLOOKUP($A725,miplib2!$A$5:$A$10000,1,0))),"miplib2",IF(NOT(ISNA(VLOOKUP($A725,coral!$A$5:$A$10000,1,0))),"coral",IF(NOT(ISNA(VLOOKUP($A725,neos!$A$5:$A$10000,1,0))),"neos","COULD NOT FIND")))))))</f>
        <v>miplib2010</v>
      </c>
      <c r="C725" t="str">
        <f t="shared" si="34"/>
        <v>miplib2010/probportfolio</v>
      </c>
      <c r="D725">
        <f t="shared" ca="1" si="33"/>
        <v>302</v>
      </c>
      <c r="E725">
        <f t="shared" ca="1" si="33"/>
        <v>320</v>
      </c>
      <c r="F725">
        <f>VLOOKUP($A725,cleaning_log!$A$1:$ZZ$9791,MATCH(F$5,cleaning_log!$A$2:$ZZ$2,0),0)</f>
        <v>302</v>
      </c>
      <c r="G725">
        <f>VLOOKUP($A725,cleaning_log!$A$1:$ZZ$9791,MATCH(G$5,cleaning_log!$A$2:$ZZ$2,0),0)</f>
        <v>320</v>
      </c>
      <c r="H725">
        <f t="shared" ca="1" si="35"/>
        <v>16.734246764000002</v>
      </c>
      <c r="I725">
        <f>VLOOKUP($A725,cleaning_log!$A$1:$ZZ$9791,MATCH(I$5,cleaning_log!$A$2:$ZZ$2,0),0)</f>
        <v>5</v>
      </c>
      <c r="J725">
        <f>VLOOKUP($A725,cleaning_log!$A$1:$ZZ$9791,MATCH(J$5,cleaning_log!$A$2:$ZZ$2,0),0)</f>
        <v>5</v>
      </c>
    </row>
    <row r="726" spans="1:10" hidden="1" x14ac:dyDescent="0.2">
      <c r="A726" s="19" t="s">
        <v>3475</v>
      </c>
      <c r="B726" t="str">
        <f>IF(NOT(ISNA(VLOOKUP($A726,miplib2017!$A$5:$A$10000,1,0))),"miplib2017",IF(NOT(ISNA(VLOOKUP($A726,miplib2010!$A$5:$A$10000,1,0))),"miplib2010",IF(NOT(ISNA(VLOOKUP($A726,miplib2003!$A$5:$A$10000,1,0))),"miplib2003",IF(NOT(ISNA(VLOOKUP($A726,miplib3!$A$5:$A$10000,1,0))),"miplib3",IF(NOT(ISNA(VLOOKUP($A726,miplib2!$A$5:$A$10000,1,0))),"miplib2",IF(NOT(ISNA(VLOOKUP($A726,coral!$A$5:$A$10000,1,0))),"coral",IF(NOT(ISNA(VLOOKUP($A726,neos!$A$5:$A$10000,1,0))),"neos","COULD NOT FIND")))))))</f>
        <v>coral</v>
      </c>
      <c r="C726" t="str">
        <f t="shared" si="34"/>
        <v>coral/prod1</v>
      </c>
      <c r="D726">
        <f t="shared" ref="D726:E789" ca="1" si="36">VLOOKUP($A726,INDIRECT("'"&amp;$B726&amp;"'!"&amp;"$A$5:$Z$1000"),MATCH(D$5,INDIRECT("'"&amp;$B726&amp;"'!$A$4:$Z$4"),0),0)</f>
        <v>280</v>
      </c>
      <c r="E726">
        <f t="shared" ca="1" si="36"/>
        <v>250</v>
      </c>
      <c r="F726">
        <f>VLOOKUP($A726,cleaning_log!$A$1:$ZZ$9791,MATCH(F$5,cleaning_log!$A$2:$ZZ$2,0),0)</f>
        <v>75</v>
      </c>
      <c r="G726">
        <f>VLOOKUP($A726,cleaning_log!$A$1:$ZZ$9791,MATCH(G$5,cleaning_log!$A$2:$ZZ$2,0),0)</f>
        <v>117</v>
      </c>
      <c r="H726">
        <f t="shared" ca="1" si="35"/>
        <v>-56</v>
      </c>
      <c r="I726">
        <f>VLOOKUP($A726,cleaning_log!$A$1:$ZZ$9791,MATCH(I$5,cleaning_log!$A$2:$ZZ$2,0),0)</f>
        <v>-100</v>
      </c>
      <c r="J726">
        <f>VLOOKUP($A726,cleaning_log!$A$1:$ZZ$9791,MATCH(J$5,cleaning_log!$A$2:$ZZ$2,0),0)</f>
        <v>-73.5501511189089</v>
      </c>
    </row>
    <row r="727" spans="1:10" hidden="1" x14ac:dyDescent="0.2">
      <c r="A727" s="19" t="s">
        <v>4716</v>
      </c>
      <c r="B727" t="str">
        <f>IF(NOT(ISNA(VLOOKUP($A727,miplib2017!$A$5:$A$10000,1,0))),"miplib2017",IF(NOT(ISNA(VLOOKUP($A727,miplib2010!$A$5:$A$10000,1,0))),"miplib2010",IF(NOT(ISNA(VLOOKUP($A727,miplib2003!$A$5:$A$10000,1,0))),"miplib2003",IF(NOT(ISNA(VLOOKUP($A727,miplib3!$A$5:$A$10000,1,0))),"miplib3",IF(NOT(ISNA(VLOOKUP($A727,miplib2!$A$5:$A$10000,1,0))),"miplib2",IF(NOT(ISNA(VLOOKUP($A727,coral!$A$5:$A$10000,1,0))),"coral",IF(NOT(ISNA(VLOOKUP($A727,neos!$A$5:$A$10000,1,0))),"neos","COULD NOT FIND")))))))</f>
        <v>coral</v>
      </c>
      <c r="C727" t="str">
        <f t="shared" si="34"/>
        <v>coral/prod2</v>
      </c>
      <c r="D727">
        <f t="shared" ca="1" si="36"/>
        <v>211</v>
      </c>
      <c r="E727">
        <f t="shared" ca="1" si="36"/>
        <v>301</v>
      </c>
      <c r="F727" t="e">
        <f>VLOOKUP($A727,cleaning_log!$A$1:$ZZ$9791,MATCH(F$5,cleaning_log!$A$2:$ZZ$2,0),0)</f>
        <v>#N/A</v>
      </c>
      <c r="G727" t="e">
        <f>VLOOKUP($A727,cleaning_log!$A$1:$ZZ$9791,MATCH(G$5,cleaning_log!$A$2:$ZZ$2,0),0)</f>
        <v>#N/A</v>
      </c>
      <c r="H727" t="str">
        <f t="shared" ca="1" si="35"/>
        <v>?</v>
      </c>
      <c r="I727" t="e">
        <f>VLOOKUP($A727,cleaning_log!$A$1:$ZZ$9791,MATCH(I$5,cleaning_log!$A$2:$ZZ$2,0),0)</f>
        <v>#N/A</v>
      </c>
      <c r="J727" t="e">
        <f>VLOOKUP($A727,cleaning_log!$A$1:$ZZ$9791,MATCH(J$5,cleaning_log!$A$2:$ZZ$2,0),0)</f>
        <v>#N/A</v>
      </c>
    </row>
    <row r="728" spans="1:10" hidden="1" x14ac:dyDescent="0.2">
      <c r="A728" t="s">
        <v>4479</v>
      </c>
      <c r="B728" t="str">
        <f>IF(NOT(ISNA(VLOOKUP($A728,miplib2017!$A$5:$A$10000,1,0))),"miplib2017",IF(NOT(ISNA(VLOOKUP($A728,miplib2010!$A$5:$A$10000,1,0))),"miplib2010",IF(NOT(ISNA(VLOOKUP($A728,miplib2003!$A$5:$A$10000,1,0))),"miplib2003",IF(NOT(ISNA(VLOOKUP($A728,miplib3!$A$5:$A$10000,1,0))),"miplib3",IF(NOT(ISNA(VLOOKUP($A728,miplib2!$A$5:$A$10000,1,0))),"miplib2",IF(NOT(ISNA(VLOOKUP($A728,coral!$A$5:$A$10000,1,0))),"coral",IF(NOT(ISNA(VLOOKUP($A728,neos!$A$5:$A$10000,1,0))),"neos","COULD NOT FIND")))))))</f>
        <v>miplib2017</v>
      </c>
      <c r="C728" t="str">
        <f t="shared" si="34"/>
        <v>miplib2017/proteindesign121hz512p9</v>
      </c>
      <c r="D728">
        <f t="shared" ca="1" si="36"/>
        <v>301</v>
      </c>
      <c r="E728">
        <f t="shared" ca="1" si="36"/>
        <v>159145</v>
      </c>
      <c r="F728">
        <f>VLOOKUP($A728,cleaning_log!$A$1:$ZZ$9791,MATCH(F$5,cleaning_log!$A$2:$ZZ$2,0),0)</f>
        <v>226</v>
      </c>
      <c r="G728">
        <f>VLOOKUP($A728,cleaning_log!$A$1:$ZZ$9791,MATCH(G$5,cleaning_log!$A$2:$ZZ$2,0),0)</f>
        <v>78261</v>
      </c>
      <c r="H728">
        <f t="shared" ca="1" si="35"/>
        <v>1473</v>
      </c>
      <c r="I728">
        <f>VLOOKUP($A728,cleaning_log!$A$1:$ZZ$9791,MATCH(I$5,cleaning_log!$A$2:$ZZ$2,0),0)</f>
        <v>1423.9044494651901</v>
      </c>
      <c r="J728">
        <f>VLOOKUP($A728,cleaning_log!$A$1:$ZZ$9791,MATCH(J$5,cleaning_log!$A$2:$ZZ$2,0),0)</f>
        <v>1423.9044494651901</v>
      </c>
    </row>
    <row r="729" spans="1:10" hidden="1" x14ac:dyDescent="0.2">
      <c r="A729" t="s">
        <v>4480</v>
      </c>
      <c r="B729" t="str">
        <f>IF(NOT(ISNA(VLOOKUP($A729,miplib2017!$A$5:$A$10000,1,0))),"miplib2017",IF(NOT(ISNA(VLOOKUP($A729,miplib2010!$A$5:$A$10000,1,0))),"miplib2010",IF(NOT(ISNA(VLOOKUP($A729,miplib2003!$A$5:$A$10000,1,0))),"miplib2003",IF(NOT(ISNA(VLOOKUP($A729,miplib3!$A$5:$A$10000,1,0))),"miplib3",IF(NOT(ISNA(VLOOKUP($A729,miplib2!$A$5:$A$10000,1,0))),"miplib2",IF(NOT(ISNA(VLOOKUP($A729,coral!$A$5:$A$10000,1,0))),"coral",IF(NOT(ISNA(VLOOKUP($A729,neos!$A$5:$A$10000,1,0))),"neos","COULD NOT FIND")))))))</f>
        <v>miplib2017</v>
      </c>
      <c r="C729" t="str">
        <f t="shared" si="34"/>
        <v>miplib2017/proteindesign122trx11p8</v>
      </c>
      <c r="D729">
        <f t="shared" ca="1" si="36"/>
        <v>254</v>
      </c>
      <c r="E729">
        <f t="shared" ca="1" si="36"/>
        <v>127326</v>
      </c>
      <c r="F729">
        <f>VLOOKUP($A729,cleaning_log!$A$1:$ZZ$9791,MATCH(F$5,cleaning_log!$A$2:$ZZ$2,0),0)</f>
        <v>189</v>
      </c>
      <c r="G729">
        <f>VLOOKUP($A729,cleaning_log!$A$1:$ZZ$9791,MATCH(G$5,cleaning_log!$A$2:$ZZ$2,0),0)</f>
        <v>74868</v>
      </c>
      <c r="H729">
        <f t="shared" ca="1" si="35"/>
        <v>1747</v>
      </c>
      <c r="I729">
        <f>VLOOKUP($A729,cleaning_log!$A$1:$ZZ$9791,MATCH(I$5,cleaning_log!$A$2:$ZZ$2,0),0)</f>
        <v>1720.4611046622999</v>
      </c>
      <c r="J729">
        <f>VLOOKUP($A729,cleaning_log!$A$1:$ZZ$9791,MATCH(J$5,cleaning_log!$A$2:$ZZ$2,0),0)</f>
        <v>1720.4611046622999</v>
      </c>
    </row>
    <row r="730" spans="1:10" hidden="1" x14ac:dyDescent="0.2">
      <c r="A730" t="s">
        <v>4060</v>
      </c>
      <c r="B730" t="str">
        <f>IF(NOT(ISNA(VLOOKUP($A730,miplib2017!$A$5:$A$10000,1,0))),"miplib2017",IF(NOT(ISNA(VLOOKUP($A730,miplib2010!$A$5:$A$10000,1,0))),"miplib2010",IF(NOT(ISNA(VLOOKUP($A730,miplib2003!$A$5:$A$10000,1,0))),"miplib2003",IF(NOT(ISNA(VLOOKUP($A730,miplib3!$A$5:$A$10000,1,0))),"miplib3",IF(NOT(ISNA(VLOOKUP($A730,miplib2!$A$5:$A$10000,1,0))),"miplib2",IF(NOT(ISNA(VLOOKUP($A730,coral!$A$5:$A$10000,1,0))),"coral",IF(NOT(ISNA(VLOOKUP($A730,neos!$A$5:$A$10000,1,0))),"neos","COULD NOT FIND")))))))</f>
        <v>miplib2010</v>
      </c>
      <c r="C730" t="str">
        <f t="shared" si="34"/>
        <v>miplib2010/protfold</v>
      </c>
      <c r="D730">
        <f t="shared" ca="1" si="36"/>
        <v>2112</v>
      </c>
      <c r="E730">
        <f t="shared" ca="1" si="36"/>
        <v>1835</v>
      </c>
      <c r="F730">
        <f>VLOOKUP($A730,cleaning_log!$A$1:$ZZ$9791,MATCH(F$5,cleaning_log!$A$2:$ZZ$2,0),0)</f>
        <v>2110</v>
      </c>
      <c r="G730">
        <f>VLOOKUP($A730,cleaning_log!$A$1:$ZZ$9791,MATCH(G$5,cleaning_log!$A$2:$ZZ$2,0),0)</f>
        <v>1835</v>
      </c>
      <c r="H730">
        <f t="shared" ca="1" si="35"/>
        <v>-31</v>
      </c>
      <c r="I730">
        <f>VLOOKUP($A730,cleaning_log!$A$1:$ZZ$9791,MATCH(I$5,cleaning_log!$A$2:$ZZ$2,0),0)</f>
        <v>-41.957446808510603</v>
      </c>
      <c r="J730">
        <f>VLOOKUP($A730,cleaning_log!$A$1:$ZZ$9791,MATCH(J$5,cleaning_log!$A$2:$ZZ$2,0),0)</f>
        <v>-41.957446808510603</v>
      </c>
    </row>
    <row r="731" spans="1:10" hidden="1" x14ac:dyDescent="0.2">
      <c r="A731" t="s">
        <v>3495</v>
      </c>
      <c r="B731" t="str">
        <f>IF(NOT(ISNA(VLOOKUP($A731,miplib2017!$A$5:$A$10000,1,0))),"miplib2017",IF(NOT(ISNA(VLOOKUP($A731,miplib2010!$A$5:$A$10000,1,0))),"miplib2010",IF(NOT(ISNA(VLOOKUP($A731,miplib2003!$A$5:$A$10000,1,0))),"miplib2003",IF(NOT(ISNA(VLOOKUP($A731,miplib3!$A$5:$A$10000,1,0))),"miplib3",IF(NOT(ISNA(VLOOKUP($A731,miplib2!$A$5:$A$10000,1,0))),"miplib2",IF(NOT(ISNA(VLOOKUP($A731,coral!$A$5:$A$10000,1,0))),"coral",IF(NOT(ISNA(VLOOKUP($A731,neos!$A$5:$A$10000,1,0))),"neos","COULD NOT FIND")))))))</f>
        <v>miplib2010</v>
      </c>
      <c r="C731" t="str">
        <f t="shared" si="34"/>
        <v>miplib2010/pw-myciel4</v>
      </c>
      <c r="D731">
        <f t="shared" ca="1" si="36"/>
        <v>8164</v>
      </c>
      <c r="E731">
        <f t="shared" ca="1" si="36"/>
        <v>1059</v>
      </c>
      <c r="F731">
        <f>VLOOKUP($A731,cleaning_log!$A$1:$ZZ$9791,MATCH(F$5,cleaning_log!$A$2:$ZZ$2,0),0)</f>
        <v>1056</v>
      </c>
      <c r="G731">
        <f>VLOOKUP($A731,cleaning_log!$A$1:$ZZ$9791,MATCH(G$5,cleaning_log!$A$2:$ZZ$2,0),0)</f>
        <v>1013</v>
      </c>
      <c r="H731">
        <f t="shared" ca="1" si="35"/>
        <v>10</v>
      </c>
      <c r="I731">
        <f>VLOOKUP($A731,cleaning_log!$A$1:$ZZ$9791,MATCH(I$5,cleaning_log!$A$2:$ZZ$2,0),0)</f>
        <v>0</v>
      </c>
      <c r="J731">
        <f>VLOOKUP($A731,cleaning_log!$A$1:$ZZ$9791,MATCH(J$5,cleaning_log!$A$2:$ZZ$2,0),0)</f>
        <v>4</v>
      </c>
    </row>
    <row r="732" spans="1:10" hidden="1" x14ac:dyDescent="0.2">
      <c r="A732" t="s">
        <v>4481</v>
      </c>
      <c r="B732" t="str">
        <f>IF(NOT(ISNA(VLOOKUP($A732,miplib2017!$A$5:$A$10000,1,0))),"miplib2017",IF(NOT(ISNA(VLOOKUP($A732,miplib2010!$A$5:$A$10000,1,0))),"miplib2010",IF(NOT(ISNA(VLOOKUP($A732,miplib2003!$A$5:$A$10000,1,0))),"miplib2003",IF(NOT(ISNA(VLOOKUP($A732,miplib3!$A$5:$A$10000,1,0))),"miplib3",IF(NOT(ISNA(VLOOKUP($A732,miplib2!$A$5:$A$10000,1,0))),"miplib2",IF(NOT(ISNA(VLOOKUP($A732,coral!$A$5:$A$10000,1,0))),"coral",IF(NOT(ISNA(VLOOKUP($A732,neos!$A$5:$A$10000,1,0))),"neos","COULD NOT FIND")))))))</f>
        <v>miplib2017</v>
      </c>
      <c r="C732" t="str">
        <f t="shared" si="34"/>
        <v>miplib2017/qap10</v>
      </c>
      <c r="D732">
        <f t="shared" ca="1" si="36"/>
        <v>1820</v>
      </c>
      <c r="E732">
        <f t="shared" ca="1" si="36"/>
        <v>4150</v>
      </c>
      <c r="F732">
        <f>VLOOKUP($A732,cleaning_log!$A$1:$ZZ$9791,MATCH(F$5,cleaning_log!$A$2:$ZZ$2,0),0)</f>
        <v>1820</v>
      </c>
      <c r="G732">
        <f>VLOOKUP($A732,cleaning_log!$A$1:$ZZ$9791,MATCH(G$5,cleaning_log!$A$2:$ZZ$2,0),0)</f>
        <v>4150</v>
      </c>
      <c r="H732">
        <f t="shared" ca="1" si="35"/>
        <v>340</v>
      </c>
      <c r="I732">
        <f>VLOOKUP($A732,cleaning_log!$A$1:$ZZ$9791,MATCH(I$5,cleaning_log!$A$2:$ZZ$2,0),0)</f>
        <v>332.566227653645</v>
      </c>
      <c r="J732">
        <f>VLOOKUP($A732,cleaning_log!$A$1:$ZZ$9791,MATCH(J$5,cleaning_log!$A$2:$ZZ$2,0),0)</f>
        <v>332.566227653645</v>
      </c>
    </row>
    <row r="733" spans="1:10" hidden="1" x14ac:dyDescent="0.2">
      <c r="A733" t="s">
        <v>3511</v>
      </c>
      <c r="B733" t="str">
        <f>IF(NOT(ISNA(VLOOKUP($A733,miplib2017!$A$5:$A$10000,1,0))),"miplib2017",IF(NOT(ISNA(VLOOKUP($A733,miplib2010!$A$5:$A$10000,1,0))),"miplib2010",IF(NOT(ISNA(VLOOKUP($A733,miplib2003!$A$5:$A$10000,1,0))),"miplib2003",IF(NOT(ISNA(VLOOKUP($A733,miplib3!$A$5:$A$10000,1,0))),"miplib3",IF(NOT(ISNA(VLOOKUP($A733,miplib2!$A$5:$A$10000,1,0))),"miplib2",IF(NOT(ISNA(VLOOKUP($A733,coral!$A$5:$A$10000,1,0))),"coral",IF(NOT(ISNA(VLOOKUP($A733,neos!$A$5:$A$10000,1,0))),"neos","COULD NOT FIND")))))))</f>
        <v>miplib2010</v>
      </c>
      <c r="C733" t="str">
        <f t="shared" si="34"/>
        <v>miplib2010/qiu</v>
      </c>
      <c r="D733">
        <f t="shared" ca="1" si="36"/>
        <v>1192</v>
      </c>
      <c r="E733">
        <f t="shared" ca="1" si="36"/>
        <v>840</v>
      </c>
      <c r="F733">
        <f>VLOOKUP($A733,cleaning_log!$A$1:$ZZ$9791,MATCH(F$5,cleaning_log!$A$2:$ZZ$2,0),0)</f>
        <v>1192</v>
      </c>
      <c r="G733">
        <f>VLOOKUP($A733,cleaning_log!$A$1:$ZZ$9791,MATCH(G$5,cleaning_log!$A$2:$ZZ$2,0),0)</f>
        <v>840</v>
      </c>
      <c r="H733">
        <f t="shared" ca="1" si="35"/>
        <v>-132.87313694700001</v>
      </c>
      <c r="I733">
        <f>VLOOKUP($A733,cleaning_log!$A$1:$ZZ$9791,MATCH(I$5,cleaning_log!$A$2:$ZZ$2,0),0)</f>
        <v>-931.63884517270901</v>
      </c>
      <c r="J733">
        <f>VLOOKUP($A733,cleaning_log!$A$1:$ZZ$9791,MATCH(J$5,cleaning_log!$A$2:$ZZ$2,0),0)</f>
        <v>-931.63884517271094</v>
      </c>
    </row>
    <row r="734" spans="1:10" hidden="1" x14ac:dyDescent="0.2">
      <c r="A734" t="s">
        <v>3531</v>
      </c>
      <c r="B734" t="str">
        <f>IF(NOT(ISNA(VLOOKUP($A734,miplib2017!$A$5:$A$10000,1,0))),"miplib2017",IF(NOT(ISNA(VLOOKUP($A734,miplib2010!$A$5:$A$10000,1,0))),"miplib2010",IF(NOT(ISNA(VLOOKUP($A734,miplib2003!$A$5:$A$10000,1,0))),"miplib2003",IF(NOT(ISNA(VLOOKUP($A734,miplib3!$A$5:$A$10000,1,0))),"miplib3",IF(NOT(ISNA(VLOOKUP($A734,miplib2!$A$5:$A$10000,1,0))),"miplib2",IF(NOT(ISNA(VLOOKUP($A734,coral!$A$5:$A$10000,1,0))),"coral",IF(NOT(ISNA(VLOOKUP($A734,neos!$A$5:$A$10000,1,0))),"neos","COULD NOT FIND")))))))</f>
        <v>miplib3</v>
      </c>
      <c r="C734" t="str">
        <f t="shared" si="34"/>
        <v>miplib3/qnet1</v>
      </c>
      <c r="D734">
        <f t="shared" ca="1" si="36"/>
        <v>503</v>
      </c>
      <c r="E734">
        <f t="shared" ca="1" si="36"/>
        <v>1541</v>
      </c>
      <c r="F734">
        <f>VLOOKUP($A734,cleaning_log!$A$1:$ZZ$9791,MATCH(F$5,cleaning_log!$A$2:$ZZ$2,0),0)</f>
        <v>360</v>
      </c>
      <c r="G734">
        <f>VLOOKUP($A734,cleaning_log!$A$1:$ZZ$9791,MATCH(G$5,cleaning_log!$A$2:$ZZ$2,0),0)</f>
        <v>1417</v>
      </c>
      <c r="H734">
        <f t="shared" ca="1" si="35"/>
        <v>16029.69268</v>
      </c>
      <c r="I734">
        <f>VLOOKUP($A734,cleaning_log!$A$1:$ZZ$9791,MATCH(I$5,cleaning_log!$A$2:$ZZ$2,0),0)</f>
        <v>14274.102667094399</v>
      </c>
      <c r="J734">
        <f>VLOOKUP($A734,cleaning_log!$A$1:$ZZ$9791,MATCH(J$5,cleaning_log!$A$2:$ZZ$2,0),0)</f>
        <v>14274.102667094399</v>
      </c>
    </row>
    <row r="735" spans="1:10" hidden="1" x14ac:dyDescent="0.2">
      <c r="A735" t="s">
        <v>3553</v>
      </c>
      <c r="B735" t="str">
        <f>IF(NOT(ISNA(VLOOKUP($A735,miplib2017!$A$5:$A$10000,1,0))),"miplib2017",IF(NOT(ISNA(VLOOKUP($A735,miplib2010!$A$5:$A$10000,1,0))),"miplib2010",IF(NOT(ISNA(VLOOKUP($A735,miplib2003!$A$5:$A$10000,1,0))),"miplib2003",IF(NOT(ISNA(VLOOKUP($A735,miplib3!$A$5:$A$10000,1,0))),"miplib3",IF(NOT(ISNA(VLOOKUP($A735,miplib2!$A$5:$A$10000,1,0))),"miplib2",IF(NOT(ISNA(VLOOKUP($A735,coral!$A$5:$A$10000,1,0))),"coral",IF(NOT(ISNA(VLOOKUP($A735,neos!$A$5:$A$10000,1,0))),"neos","COULD NOT FIND")))))))</f>
        <v>miplib3</v>
      </c>
      <c r="C735" t="str">
        <f t="shared" si="34"/>
        <v>miplib3/qnet1_o</v>
      </c>
      <c r="D735">
        <f t="shared" ca="1" si="36"/>
        <v>456</v>
      </c>
      <c r="E735">
        <f t="shared" ca="1" si="36"/>
        <v>1541</v>
      </c>
      <c r="F735">
        <f>VLOOKUP($A735,cleaning_log!$A$1:$ZZ$9791,MATCH(F$5,cleaning_log!$A$2:$ZZ$2,0),0)</f>
        <v>237</v>
      </c>
      <c r="G735">
        <f>VLOOKUP($A735,cleaning_log!$A$1:$ZZ$9791,MATCH(G$5,cleaning_log!$A$2:$ZZ$2,0),0)</f>
        <v>1314</v>
      </c>
      <c r="H735">
        <f t="shared" ca="1" si="35"/>
        <v>16029.69268</v>
      </c>
      <c r="I735">
        <f>VLOOKUP($A735,cleaning_log!$A$1:$ZZ$9791,MATCH(I$5,cleaning_log!$A$2:$ZZ$2,0),0)</f>
        <v>12095.571666666599</v>
      </c>
      <c r="J735">
        <f>VLOOKUP($A735,cleaning_log!$A$1:$ZZ$9791,MATCH(J$5,cleaning_log!$A$2:$ZZ$2,0),0)</f>
        <v>12907.7791666666</v>
      </c>
    </row>
    <row r="736" spans="1:10" hidden="1" x14ac:dyDescent="0.2">
      <c r="A736" t="s">
        <v>4272</v>
      </c>
      <c r="B736" t="str">
        <f>IF(NOT(ISNA(VLOOKUP($A736,miplib2017!$A$5:$A$10000,1,0))),"miplib2017",IF(NOT(ISNA(VLOOKUP($A736,miplib2010!$A$5:$A$10000,1,0))),"miplib2010",IF(NOT(ISNA(VLOOKUP($A736,miplib2003!$A$5:$A$10000,1,0))),"miplib2003",IF(NOT(ISNA(VLOOKUP($A736,miplib3!$A$5:$A$10000,1,0))),"miplib3",IF(NOT(ISNA(VLOOKUP($A736,miplib2!$A$5:$A$10000,1,0))),"miplib2",IF(NOT(ISNA(VLOOKUP($A736,coral!$A$5:$A$10000,1,0))),"coral",IF(NOT(ISNA(VLOOKUP($A736,neos!$A$5:$A$10000,1,0))),"neos","COULD NOT FIND")))))))</f>
        <v>miplib2010</v>
      </c>
      <c r="C736" t="str">
        <f t="shared" si="34"/>
        <v>miplib2010/queens-30</v>
      </c>
      <c r="D736">
        <f t="shared" ca="1" si="36"/>
        <v>960</v>
      </c>
      <c r="E736">
        <f t="shared" ca="1" si="36"/>
        <v>900</v>
      </c>
      <c r="F736">
        <f>VLOOKUP($A736,cleaning_log!$A$1:$ZZ$9791,MATCH(F$5,cleaning_log!$A$2:$ZZ$2,0),0)</f>
        <v>900</v>
      </c>
      <c r="G736">
        <f>VLOOKUP($A736,cleaning_log!$A$1:$ZZ$9791,MATCH(G$5,cleaning_log!$A$2:$ZZ$2,0),0)</f>
        <v>900</v>
      </c>
      <c r="H736">
        <f t="shared" ca="1" si="35"/>
        <v>-40</v>
      </c>
      <c r="I736">
        <f>VLOOKUP($A736,cleaning_log!$A$1:$ZZ$9791,MATCH(I$5,cleaning_log!$A$2:$ZZ$2,0),0)</f>
        <v>-70.912689019603405</v>
      </c>
      <c r="J736">
        <f>VLOOKUP($A736,cleaning_log!$A$1:$ZZ$9791,MATCH(J$5,cleaning_log!$A$2:$ZZ$2,0),0)</f>
        <v>-70.912689019603405</v>
      </c>
    </row>
    <row r="737" spans="1:10" hidden="1" x14ac:dyDescent="0.2">
      <c r="A737" t="s">
        <v>3573</v>
      </c>
      <c r="B737" t="str">
        <f>IF(NOT(ISNA(VLOOKUP($A737,miplib2017!$A$5:$A$10000,1,0))),"miplib2017",IF(NOT(ISNA(VLOOKUP($A737,miplib2010!$A$5:$A$10000,1,0))),"miplib2010",IF(NOT(ISNA(VLOOKUP($A737,miplib2003!$A$5:$A$10000,1,0))),"miplib2003",IF(NOT(ISNA(VLOOKUP($A737,miplib3!$A$5:$A$10000,1,0))),"miplib3",IF(NOT(ISNA(VLOOKUP($A737,miplib2!$A$5:$A$10000,1,0))),"miplib2",IF(NOT(ISNA(VLOOKUP($A737,coral!$A$5:$A$10000,1,0))),"coral",IF(NOT(ISNA(VLOOKUP($A737,neos!$A$5:$A$10000,1,0))),"neos","COULD NOT FIND")))))))</f>
        <v>miplib2010</v>
      </c>
      <c r="C737" t="str">
        <f t="shared" si="34"/>
        <v>miplib2010/r80x800</v>
      </c>
      <c r="D737">
        <f t="shared" ca="1" si="36"/>
        <v>880</v>
      </c>
      <c r="E737">
        <f t="shared" ca="1" si="36"/>
        <v>1600</v>
      </c>
      <c r="F737">
        <f>VLOOKUP($A737,cleaning_log!$A$1:$ZZ$9791,MATCH(F$5,cleaning_log!$A$2:$ZZ$2,0),0)</f>
        <v>880</v>
      </c>
      <c r="G737">
        <f>VLOOKUP($A737,cleaning_log!$A$1:$ZZ$9791,MATCH(G$5,cleaning_log!$A$2:$ZZ$2,0),0)</f>
        <v>1600</v>
      </c>
      <c r="H737">
        <f t="shared" ca="1" si="35"/>
        <v>5332</v>
      </c>
      <c r="I737">
        <f>VLOOKUP($A737,cleaning_log!$A$1:$ZZ$9791,MATCH(I$5,cleaning_log!$A$2:$ZZ$2,0),0)</f>
        <v>3651.48</v>
      </c>
      <c r="J737">
        <f>VLOOKUP($A737,cleaning_log!$A$1:$ZZ$9791,MATCH(J$5,cleaning_log!$A$2:$ZZ$2,0),0)</f>
        <v>3651.48</v>
      </c>
    </row>
    <row r="738" spans="1:10" hidden="1" x14ac:dyDescent="0.2">
      <c r="A738" t="s">
        <v>4482</v>
      </c>
      <c r="B738" t="str">
        <f>IF(NOT(ISNA(VLOOKUP($A738,miplib2017!$A$5:$A$10000,1,0))),"miplib2017",IF(NOT(ISNA(VLOOKUP($A738,miplib2010!$A$5:$A$10000,1,0))),"miplib2010",IF(NOT(ISNA(VLOOKUP($A738,miplib2003!$A$5:$A$10000,1,0))),"miplib2003",IF(NOT(ISNA(VLOOKUP($A738,miplib3!$A$5:$A$10000,1,0))),"miplib3",IF(NOT(ISNA(VLOOKUP($A738,miplib2!$A$5:$A$10000,1,0))),"miplib2",IF(NOT(ISNA(VLOOKUP($A738,coral!$A$5:$A$10000,1,0))),"coral",IF(NOT(ISNA(VLOOKUP($A738,neos!$A$5:$A$10000,1,0))),"neos","COULD NOT FIND")))))))</f>
        <v>miplib2017</v>
      </c>
      <c r="C738" t="str">
        <f t="shared" si="34"/>
        <v>miplib2017/radiationm18-12-05</v>
      </c>
      <c r="D738">
        <f t="shared" ca="1" si="36"/>
        <v>40935</v>
      </c>
      <c r="E738">
        <f t="shared" ca="1" si="36"/>
        <v>40623</v>
      </c>
      <c r="F738">
        <f>VLOOKUP($A738,cleaning_log!$A$1:$ZZ$9791,MATCH(F$5,cleaning_log!$A$2:$ZZ$2,0),0)</f>
        <v>3636</v>
      </c>
      <c r="G738">
        <f>VLOOKUP($A738,cleaning_log!$A$1:$ZZ$9791,MATCH(G$5,cleaning_log!$A$2:$ZZ$2,0),0)</f>
        <v>3898</v>
      </c>
      <c r="H738">
        <f t="shared" ca="1" si="35"/>
        <v>17566</v>
      </c>
      <c r="I738">
        <f>VLOOKUP($A738,cleaning_log!$A$1:$ZZ$9791,MATCH(I$5,cleaning_log!$A$2:$ZZ$2,0),0)</f>
        <v>17554.5</v>
      </c>
      <c r="J738">
        <f>VLOOKUP($A738,cleaning_log!$A$1:$ZZ$9791,MATCH(J$5,cleaning_log!$A$2:$ZZ$2,0),0)</f>
        <v>17561.353679653599</v>
      </c>
    </row>
    <row r="739" spans="1:10" hidden="1" x14ac:dyDescent="0.2">
      <c r="A739" t="s">
        <v>4483</v>
      </c>
      <c r="B739" t="str">
        <f>IF(NOT(ISNA(VLOOKUP($A739,miplib2017!$A$5:$A$10000,1,0))),"miplib2017",IF(NOT(ISNA(VLOOKUP($A739,miplib2010!$A$5:$A$10000,1,0))),"miplib2010",IF(NOT(ISNA(VLOOKUP($A739,miplib2003!$A$5:$A$10000,1,0))),"miplib2003",IF(NOT(ISNA(VLOOKUP($A739,miplib3!$A$5:$A$10000,1,0))),"miplib3",IF(NOT(ISNA(VLOOKUP($A739,miplib2!$A$5:$A$10000,1,0))),"miplib2",IF(NOT(ISNA(VLOOKUP($A739,coral!$A$5:$A$10000,1,0))),"coral",IF(NOT(ISNA(VLOOKUP($A739,neos!$A$5:$A$10000,1,0))),"neos","COULD NOT FIND")))))))</f>
        <v>miplib2017</v>
      </c>
      <c r="C739" t="str">
        <f t="shared" si="34"/>
        <v>miplib2017/radiationm40-10-02</v>
      </c>
      <c r="D739">
        <f t="shared" ca="1" si="36"/>
        <v>173603</v>
      </c>
      <c r="E739">
        <f t="shared" ca="1" si="36"/>
        <v>172013</v>
      </c>
      <c r="F739">
        <f>VLOOKUP($A739,cleaning_log!$A$1:$ZZ$9791,MATCH(F$5,cleaning_log!$A$2:$ZZ$2,0),0)</f>
        <v>14367</v>
      </c>
      <c r="G739">
        <f>VLOOKUP($A739,cleaning_log!$A$1:$ZZ$9791,MATCH(G$5,cleaning_log!$A$2:$ZZ$2,0),0)</f>
        <v>15562</v>
      </c>
      <c r="H739">
        <f t="shared" ca="1" si="35"/>
        <v>155328</v>
      </c>
      <c r="I739">
        <f>VLOOKUP($A739,cleaning_log!$A$1:$ZZ$9791,MATCH(I$5,cleaning_log!$A$2:$ZZ$2,0),0)</f>
        <v>155306.69999999899</v>
      </c>
      <c r="J739">
        <f>VLOOKUP($A739,cleaning_log!$A$1:$ZZ$9791,MATCH(J$5,cleaning_log!$A$2:$ZZ$2,0),0)</f>
        <v>155318.01825396801</v>
      </c>
    </row>
    <row r="740" spans="1:10" hidden="1" x14ac:dyDescent="0.2">
      <c r="A740" t="s">
        <v>4273</v>
      </c>
      <c r="B740" t="str">
        <f>IF(NOT(ISNA(VLOOKUP($A740,miplib2017!$A$5:$A$10000,1,0))),"miplib2017",IF(NOT(ISNA(VLOOKUP($A740,miplib2010!$A$5:$A$10000,1,0))),"miplib2010",IF(NOT(ISNA(VLOOKUP($A740,miplib2003!$A$5:$A$10000,1,0))),"miplib2003",IF(NOT(ISNA(VLOOKUP($A740,miplib3!$A$5:$A$10000,1,0))),"miplib3",IF(NOT(ISNA(VLOOKUP($A740,miplib2!$A$5:$A$10000,1,0))),"miplib2",IF(NOT(ISNA(VLOOKUP($A740,coral!$A$5:$A$10000,1,0))),"coral",IF(NOT(ISNA(VLOOKUP($A740,neos!$A$5:$A$10000,1,0))),"neos","COULD NOT FIND")))))))</f>
        <v>miplib2017</v>
      </c>
      <c r="C740" t="str">
        <f t="shared" si="34"/>
        <v>miplib2017/rail01</v>
      </c>
      <c r="D740">
        <f t="shared" ca="1" si="36"/>
        <v>46843</v>
      </c>
      <c r="E740">
        <f t="shared" ca="1" si="36"/>
        <v>117527</v>
      </c>
      <c r="F740">
        <f>VLOOKUP($A740,cleaning_log!$A$1:$ZZ$9791,MATCH(F$5,cleaning_log!$A$2:$ZZ$2,0),0)</f>
        <v>22905</v>
      </c>
      <c r="G740">
        <f>VLOOKUP($A740,cleaning_log!$A$1:$ZZ$9791,MATCH(G$5,cleaning_log!$A$2:$ZZ$2,0),0)</f>
        <v>82151</v>
      </c>
      <c r="H740">
        <f t="shared" ca="1" si="35"/>
        <v>-70.569964299999995</v>
      </c>
      <c r="I740">
        <f>VLOOKUP($A740,cleaning_log!$A$1:$ZZ$9791,MATCH(I$5,cleaning_log!$A$2:$ZZ$2,0),0)</f>
        <v>-92.0872999684956</v>
      </c>
      <c r="J740">
        <f>VLOOKUP($A740,cleaning_log!$A$1:$ZZ$9791,MATCH(J$5,cleaning_log!$A$2:$ZZ$2,0),0)</f>
        <v>-90.767086317314806</v>
      </c>
    </row>
    <row r="741" spans="1:10" hidden="1" x14ac:dyDescent="0.2">
      <c r="A741" t="s">
        <v>4274</v>
      </c>
      <c r="B741" t="str">
        <f>IF(NOT(ISNA(VLOOKUP($A741,miplib2017!$A$5:$A$10000,1,0))),"miplib2017",IF(NOT(ISNA(VLOOKUP($A741,miplib2010!$A$5:$A$10000,1,0))),"miplib2010",IF(NOT(ISNA(VLOOKUP($A741,miplib2003!$A$5:$A$10000,1,0))),"miplib2003",IF(NOT(ISNA(VLOOKUP($A741,miplib3!$A$5:$A$10000,1,0))),"miplib3",IF(NOT(ISNA(VLOOKUP($A741,miplib2!$A$5:$A$10000,1,0))),"miplib2",IF(NOT(ISNA(VLOOKUP($A741,coral!$A$5:$A$10000,1,0))),"coral",IF(NOT(ISNA(VLOOKUP($A741,neos!$A$5:$A$10000,1,0))),"neos","COULD NOT FIND")))))))</f>
        <v>miplib2017</v>
      </c>
      <c r="C741" t="str">
        <f t="shared" si="34"/>
        <v>miplib2017/rail02</v>
      </c>
      <c r="D741">
        <f t="shared" ca="1" si="36"/>
        <v>95791</v>
      </c>
      <c r="E741">
        <f t="shared" ca="1" si="36"/>
        <v>270869</v>
      </c>
      <c r="F741">
        <f>VLOOKUP($A741,cleaning_log!$A$1:$ZZ$9791,MATCH(F$5,cleaning_log!$A$2:$ZZ$2,0),0)</f>
        <v>50984</v>
      </c>
      <c r="G741">
        <f>VLOOKUP($A741,cleaning_log!$A$1:$ZZ$9791,MATCH(G$5,cleaning_log!$A$2:$ZZ$2,0),0)</f>
        <v>189601</v>
      </c>
      <c r="H741">
        <f t="shared" ca="1" si="35"/>
        <v>-200.44990770000001</v>
      </c>
      <c r="I741">
        <f>VLOOKUP($A741,cleaning_log!$A$1:$ZZ$9791,MATCH(I$5,cleaning_log!$A$2:$ZZ$2,0),0)</f>
        <v>-206.61019995740699</v>
      </c>
      <c r="J741">
        <f>VLOOKUP($A741,cleaning_log!$A$1:$ZZ$9791,MATCH(J$5,cleaning_log!$A$2:$ZZ$2,0),0)</f>
        <v>-206.092110222222</v>
      </c>
    </row>
    <row r="742" spans="1:10" x14ac:dyDescent="0.2">
      <c r="A742" t="s">
        <v>4275</v>
      </c>
      <c r="B742" t="str">
        <f>IF(NOT(ISNA(VLOOKUP($A742,miplib2017!$A$5:$A$10000,1,0))),"miplib2017",IF(NOT(ISNA(VLOOKUP($A742,miplib2010!$A$5:$A$10000,1,0))),"miplib2010",IF(NOT(ISNA(VLOOKUP($A742,miplib2003!$A$5:$A$10000,1,0))),"miplib2003",IF(NOT(ISNA(VLOOKUP($A742,miplib3!$A$5:$A$10000,1,0))),"miplib3",IF(NOT(ISNA(VLOOKUP($A742,miplib2!$A$5:$A$10000,1,0))),"miplib2",IF(NOT(ISNA(VLOOKUP($A742,coral!$A$5:$A$10000,1,0))),"coral",IF(NOT(ISNA(VLOOKUP($A742,neos!$A$5:$A$10000,1,0))),"neos","COULD NOT FIND")))))))</f>
        <v>miplib2010</v>
      </c>
      <c r="C742" t="str">
        <f t="shared" si="34"/>
        <v>miplib2010/rail03</v>
      </c>
      <c r="D742">
        <f t="shared" ca="1" si="36"/>
        <v>253905</v>
      </c>
      <c r="E742">
        <f t="shared" ca="1" si="36"/>
        <v>758775</v>
      </c>
      <c r="F742" t="e">
        <f>VLOOKUP($A742,cleaning_log!$A$1:$ZZ$9791,MATCH(F$5,cleaning_log!$A$2:$ZZ$2,0),0)</f>
        <v>#N/A</v>
      </c>
      <c r="G742" t="e">
        <f>VLOOKUP($A742,cleaning_log!$A$1:$ZZ$9791,MATCH(G$5,cleaning_log!$A$2:$ZZ$2,0),0)</f>
        <v>#N/A</v>
      </c>
      <c r="H742">
        <f t="shared" ca="1" si="35"/>
        <v>-867.09396544444598</v>
      </c>
      <c r="I742" t="e">
        <f>VLOOKUP($A742,cleaning_log!$A$1:$ZZ$9791,MATCH(I$5,cleaning_log!$A$2:$ZZ$2,0),0)</f>
        <v>#N/A</v>
      </c>
      <c r="J742" t="e">
        <f>VLOOKUP($A742,cleaning_log!$A$1:$ZZ$9791,MATCH(J$5,cleaning_log!$A$2:$ZZ$2,0),0)</f>
        <v>#N/A</v>
      </c>
    </row>
    <row r="743" spans="1:10" hidden="1" x14ac:dyDescent="0.2">
      <c r="A743" t="s">
        <v>4276</v>
      </c>
      <c r="B743" t="str">
        <f>IF(NOT(ISNA(VLOOKUP($A743,miplib2017!$A$5:$A$10000,1,0))),"miplib2017",IF(NOT(ISNA(VLOOKUP($A743,miplib2010!$A$5:$A$10000,1,0))),"miplib2010",IF(NOT(ISNA(VLOOKUP($A743,miplib2003!$A$5:$A$10000,1,0))),"miplib2003",IF(NOT(ISNA(VLOOKUP($A743,miplib3!$A$5:$A$10000,1,0))),"miplib3",IF(NOT(ISNA(VLOOKUP($A743,miplib2!$A$5:$A$10000,1,0))),"miplib2",IF(NOT(ISNA(VLOOKUP($A743,coral!$A$5:$A$10000,1,0))),"coral",IF(NOT(ISNA(VLOOKUP($A743,neos!$A$5:$A$10000,1,0))),"neos","COULD NOT FIND")))))))</f>
        <v>miplib2017</v>
      </c>
      <c r="C743" t="str">
        <f t="shared" si="34"/>
        <v>miplib2017/rail507</v>
      </c>
      <c r="D743">
        <f t="shared" ca="1" si="36"/>
        <v>509</v>
      </c>
      <c r="E743">
        <f t="shared" ca="1" si="36"/>
        <v>63019</v>
      </c>
      <c r="F743">
        <f>VLOOKUP($A743,cleaning_log!$A$1:$ZZ$9791,MATCH(F$5,cleaning_log!$A$2:$ZZ$2,0),0)</f>
        <v>449</v>
      </c>
      <c r="G743">
        <f>VLOOKUP($A743,cleaning_log!$A$1:$ZZ$9791,MATCH(G$5,cleaning_log!$A$2:$ZZ$2,0),0)</f>
        <v>22712</v>
      </c>
      <c r="H743">
        <f t="shared" ca="1" si="35"/>
        <v>174</v>
      </c>
      <c r="I743">
        <f>VLOOKUP($A743,cleaning_log!$A$1:$ZZ$9791,MATCH(I$5,cleaning_log!$A$2:$ZZ$2,0),0)</f>
        <v>172.14556667654799</v>
      </c>
      <c r="J743">
        <f>VLOOKUP($A743,cleaning_log!$A$1:$ZZ$9791,MATCH(J$5,cleaning_log!$A$2:$ZZ$2,0),0)</f>
        <v>172.14556667654799</v>
      </c>
    </row>
    <row r="744" spans="1:10" hidden="1" x14ac:dyDescent="0.2">
      <c r="A744" t="s">
        <v>4277</v>
      </c>
      <c r="B744" t="str">
        <f>IF(NOT(ISNA(VLOOKUP($A744,miplib2017!$A$5:$A$10000,1,0))),"miplib2017",IF(NOT(ISNA(VLOOKUP($A744,miplib2010!$A$5:$A$10000,1,0))),"miplib2010",IF(NOT(ISNA(VLOOKUP($A744,miplib2003!$A$5:$A$10000,1,0))),"miplib2003",IF(NOT(ISNA(VLOOKUP($A744,miplib3!$A$5:$A$10000,1,0))),"miplib3",IF(NOT(ISNA(VLOOKUP($A744,miplib2!$A$5:$A$10000,1,0))),"miplib2",IF(NOT(ISNA(VLOOKUP($A744,coral!$A$5:$A$10000,1,0))),"coral",IF(NOT(ISNA(VLOOKUP($A744,neos!$A$5:$A$10000,1,0))),"neos","COULD NOT FIND")))))))</f>
        <v>miplib2010</v>
      </c>
      <c r="C744" t="str">
        <f t="shared" si="34"/>
        <v>miplib2010/ramos3</v>
      </c>
      <c r="D744">
        <f t="shared" ca="1" si="36"/>
        <v>2187</v>
      </c>
      <c r="E744">
        <f t="shared" ca="1" si="36"/>
        <v>2187</v>
      </c>
      <c r="F744" t="e">
        <f>VLOOKUP($A744,cleaning_log!$A$1:$ZZ$9791,MATCH(F$5,cleaning_log!$A$2:$ZZ$2,0),0)</f>
        <v>#N/A</v>
      </c>
      <c r="G744" t="e">
        <f>VLOOKUP($A744,cleaning_log!$A$1:$ZZ$9791,MATCH(G$5,cleaning_log!$A$2:$ZZ$2,0),0)</f>
        <v>#N/A</v>
      </c>
      <c r="H744" t="str">
        <f t="shared" ca="1" si="35"/>
        <v>?</v>
      </c>
      <c r="I744" t="e">
        <f>VLOOKUP($A744,cleaning_log!$A$1:$ZZ$9791,MATCH(I$5,cleaning_log!$A$2:$ZZ$2,0),0)</f>
        <v>#N/A</v>
      </c>
      <c r="J744" t="e">
        <f>VLOOKUP($A744,cleaning_log!$A$1:$ZZ$9791,MATCH(J$5,cleaning_log!$A$2:$ZZ$2,0),0)</f>
        <v>#N/A</v>
      </c>
    </row>
    <row r="745" spans="1:10" hidden="1" x14ac:dyDescent="0.2">
      <c r="A745" t="s">
        <v>3585</v>
      </c>
      <c r="B745" t="str">
        <f>IF(NOT(ISNA(VLOOKUP($A745,miplib2017!$A$5:$A$10000,1,0))),"miplib2017",IF(NOT(ISNA(VLOOKUP($A745,miplib2010!$A$5:$A$10000,1,0))),"miplib2010",IF(NOT(ISNA(VLOOKUP($A745,miplib2003!$A$5:$A$10000,1,0))),"miplib2003",IF(NOT(ISNA(VLOOKUP($A745,miplib3!$A$5:$A$10000,1,0))),"miplib3",IF(NOT(ISNA(VLOOKUP($A745,miplib2!$A$5:$A$10000,1,0))),"miplib2",IF(NOT(ISNA(VLOOKUP($A745,coral!$A$5:$A$10000,1,0))),"coral",IF(NOT(ISNA(VLOOKUP($A745,neos!$A$5:$A$10000,1,0))),"neos","COULD NOT FIND")))))))</f>
        <v>miplib2010</v>
      </c>
      <c r="C745" t="str">
        <f t="shared" si="34"/>
        <v>miplib2010/ran14x18</v>
      </c>
      <c r="D745">
        <f t="shared" ca="1" si="36"/>
        <v>284</v>
      </c>
      <c r="E745">
        <f t="shared" ca="1" si="36"/>
        <v>504</v>
      </c>
      <c r="F745">
        <f>VLOOKUP($A745,cleaning_log!$A$1:$ZZ$9791,MATCH(F$5,cleaning_log!$A$2:$ZZ$2,0),0)</f>
        <v>284</v>
      </c>
      <c r="G745">
        <f>VLOOKUP($A745,cleaning_log!$A$1:$ZZ$9791,MATCH(G$5,cleaning_log!$A$2:$ZZ$2,0),0)</f>
        <v>504</v>
      </c>
      <c r="H745">
        <f t="shared" ca="1" si="35"/>
        <v>3712</v>
      </c>
      <c r="I745">
        <f>VLOOKUP($A745,cleaning_log!$A$1:$ZZ$9791,MATCH(I$5,cleaning_log!$A$2:$ZZ$2,0),0)</f>
        <v>3016.9443543785601</v>
      </c>
      <c r="J745">
        <f>VLOOKUP($A745,cleaning_log!$A$1:$ZZ$9791,MATCH(J$5,cleaning_log!$A$2:$ZZ$2,0),0)</f>
        <v>3016.9443543785601</v>
      </c>
    </row>
    <row r="746" spans="1:10" hidden="1" x14ac:dyDescent="0.2">
      <c r="A746" s="19" t="s">
        <v>4717</v>
      </c>
      <c r="B746" t="str">
        <f>IF(NOT(ISNA(VLOOKUP($A746,miplib2017!$A$5:$A$10000,1,0))),"miplib2017",IF(NOT(ISNA(VLOOKUP($A746,miplib2010!$A$5:$A$10000,1,0))),"miplib2010",IF(NOT(ISNA(VLOOKUP($A746,miplib2003!$A$5:$A$10000,1,0))),"miplib2003",IF(NOT(ISNA(VLOOKUP($A746,miplib3!$A$5:$A$10000,1,0))),"miplib3",IF(NOT(ISNA(VLOOKUP($A746,miplib2!$A$5:$A$10000,1,0))),"miplib2",IF(NOT(ISNA(VLOOKUP($A746,coral!$A$5:$A$10000,1,0))),"coral",IF(NOT(ISNA(VLOOKUP($A746,neos!$A$5:$A$10000,1,0))),"neos","COULD NOT FIND")))))))</f>
        <v>coral</v>
      </c>
      <c r="C746" t="str">
        <f t="shared" si="34"/>
        <v>coral/ran14x18_1</v>
      </c>
      <c r="D746">
        <f t="shared" ca="1" si="36"/>
        <v>284</v>
      </c>
      <c r="E746">
        <f t="shared" ca="1" si="36"/>
        <v>504</v>
      </c>
      <c r="F746" t="e">
        <f>VLOOKUP($A746,cleaning_log!$A$1:$ZZ$9791,MATCH(F$5,cleaning_log!$A$2:$ZZ$2,0),0)</f>
        <v>#N/A</v>
      </c>
      <c r="G746" t="e">
        <f>VLOOKUP($A746,cleaning_log!$A$1:$ZZ$9791,MATCH(G$5,cleaning_log!$A$2:$ZZ$2,0),0)</f>
        <v>#N/A</v>
      </c>
      <c r="H746" t="str">
        <f t="shared" ca="1" si="35"/>
        <v>?</v>
      </c>
      <c r="I746" t="e">
        <f>VLOOKUP($A746,cleaning_log!$A$1:$ZZ$9791,MATCH(I$5,cleaning_log!$A$2:$ZZ$2,0),0)</f>
        <v>#N/A</v>
      </c>
      <c r="J746" t="e">
        <f>VLOOKUP($A746,cleaning_log!$A$1:$ZZ$9791,MATCH(J$5,cleaning_log!$A$2:$ZZ$2,0),0)</f>
        <v>#N/A</v>
      </c>
    </row>
    <row r="747" spans="1:10" hidden="1" x14ac:dyDescent="0.2">
      <c r="A747" t="s">
        <v>3604</v>
      </c>
      <c r="B747" t="str">
        <f>IF(NOT(ISNA(VLOOKUP($A747,miplib2017!$A$5:$A$10000,1,0))),"miplib2017",IF(NOT(ISNA(VLOOKUP($A747,miplib2010!$A$5:$A$10000,1,0))),"miplib2010",IF(NOT(ISNA(VLOOKUP($A747,miplib2003!$A$5:$A$10000,1,0))),"miplib2003",IF(NOT(ISNA(VLOOKUP($A747,miplib3!$A$5:$A$10000,1,0))),"miplib3",IF(NOT(ISNA(VLOOKUP($A747,miplib2!$A$5:$A$10000,1,0))),"miplib2",IF(NOT(ISNA(VLOOKUP($A747,coral!$A$5:$A$10000,1,0))),"coral",IF(NOT(ISNA(VLOOKUP($A747,neos!$A$5:$A$10000,1,0))),"neos","COULD NOT FIND")))))))</f>
        <v>miplib2017</v>
      </c>
      <c r="C747" t="str">
        <f t="shared" si="34"/>
        <v>miplib2017/ran14x18-disj-8</v>
      </c>
      <c r="D747">
        <f t="shared" ca="1" si="36"/>
        <v>447</v>
      </c>
      <c r="E747">
        <f t="shared" ca="1" si="36"/>
        <v>504</v>
      </c>
      <c r="F747">
        <f>VLOOKUP($A747,cleaning_log!$A$1:$ZZ$9791,MATCH(F$5,cleaning_log!$A$2:$ZZ$2,0),0)</f>
        <v>447</v>
      </c>
      <c r="G747">
        <f>VLOOKUP($A747,cleaning_log!$A$1:$ZZ$9791,MATCH(G$5,cleaning_log!$A$2:$ZZ$2,0),0)</f>
        <v>504</v>
      </c>
      <c r="H747">
        <f t="shared" ca="1" si="35"/>
        <v>3712</v>
      </c>
      <c r="I747">
        <f>VLOOKUP($A747,cleaning_log!$A$1:$ZZ$9791,MATCH(I$5,cleaning_log!$A$2:$ZZ$2,0),0)</f>
        <v>3444.4210664371799</v>
      </c>
      <c r="J747">
        <f>VLOOKUP($A747,cleaning_log!$A$1:$ZZ$9791,MATCH(J$5,cleaning_log!$A$2:$ZZ$2,0),0)</f>
        <v>3444.4210663918002</v>
      </c>
    </row>
    <row r="748" spans="1:10" hidden="1" x14ac:dyDescent="0.2">
      <c r="A748" s="19" t="s">
        <v>4718</v>
      </c>
      <c r="B748" t="str">
        <f>IF(NOT(ISNA(VLOOKUP($A748,miplib2017!$A$5:$A$10000,1,0))),"miplib2017",IF(NOT(ISNA(VLOOKUP($A748,miplib2010!$A$5:$A$10000,1,0))),"miplib2010",IF(NOT(ISNA(VLOOKUP($A748,miplib2003!$A$5:$A$10000,1,0))),"miplib2003",IF(NOT(ISNA(VLOOKUP($A748,miplib3!$A$5:$A$10000,1,0))),"miplib3",IF(NOT(ISNA(VLOOKUP($A748,miplib2!$A$5:$A$10000,1,0))),"miplib2",IF(NOT(ISNA(VLOOKUP($A748,coral!$A$5:$A$10000,1,0))),"coral",IF(NOT(ISNA(VLOOKUP($A748,neos!$A$5:$A$10000,1,0))),"neos","COULD NOT FIND")))))))</f>
        <v>coral</v>
      </c>
      <c r="C748" t="str">
        <f t="shared" si="34"/>
        <v>coral/ran14x18.disj-8</v>
      </c>
      <c r="D748">
        <f t="shared" ca="1" si="36"/>
        <v>447</v>
      </c>
      <c r="E748">
        <f t="shared" ca="1" si="36"/>
        <v>504</v>
      </c>
      <c r="F748" t="e">
        <f>VLOOKUP($A748,cleaning_log!$A$1:$ZZ$9791,MATCH(F$5,cleaning_log!$A$2:$ZZ$2,0),0)</f>
        <v>#N/A</v>
      </c>
      <c r="G748" t="e">
        <f>VLOOKUP($A748,cleaning_log!$A$1:$ZZ$9791,MATCH(G$5,cleaning_log!$A$2:$ZZ$2,0),0)</f>
        <v>#N/A</v>
      </c>
      <c r="H748" t="str">
        <f t="shared" ca="1" si="35"/>
        <v>?</v>
      </c>
      <c r="I748" t="e">
        <f>VLOOKUP($A748,cleaning_log!$A$1:$ZZ$9791,MATCH(I$5,cleaning_log!$A$2:$ZZ$2,0),0)</f>
        <v>#N/A</v>
      </c>
      <c r="J748" t="e">
        <f>VLOOKUP($A748,cleaning_log!$A$1:$ZZ$9791,MATCH(J$5,cleaning_log!$A$2:$ZZ$2,0),0)</f>
        <v>#N/A</v>
      </c>
    </row>
    <row r="749" spans="1:10" hidden="1" x14ac:dyDescent="0.2">
      <c r="A749" t="s">
        <v>3626</v>
      </c>
      <c r="B749" t="str">
        <f>IF(NOT(ISNA(VLOOKUP($A749,miplib2017!$A$5:$A$10000,1,0))),"miplib2017",IF(NOT(ISNA(VLOOKUP($A749,miplib2010!$A$5:$A$10000,1,0))),"miplib2010",IF(NOT(ISNA(VLOOKUP($A749,miplib2003!$A$5:$A$10000,1,0))),"miplib2003",IF(NOT(ISNA(VLOOKUP($A749,miplib3!$A$5:$A$10000,1,0))),"miplib3",IF(NOT(ISNA(VLOOKUP($A749,miplib2!$A$5:$A$10000,1,0))),"miplib2",IF(NOT(ISNA(VLOOKUP($A749,coral!$A$5:$A$10000,1,0))),"coral",IF(NOT(ISNA(VLOOKUP($A749,neos!$A$5:$A$10000,1,0))),"neos","COULD NOT FIND")))))))</f>
        <v>miplib2010</v>
      </c>
      <c r="C749" t="str">
        <f t="shared" si="34"/>
        <v>miplib2010/ran16x16</v>
      </c>
      <c r="D749">
        <f t="shared" ca="1" si="36"/>
        <v>288</v>
      </c>
      <c r="E749">
        <f t="shared" ca="1" si="36"/>
        <v>512</v>
      </c>
      <c r="F749">
        <f>VLOOKUP($A749,cleaning_log!$A$1:$ZZ$9791,MATCH(F$5,cleaning_log!$A$2:$ZZ$2,0),0)</f>
        <v>288</v>
      </c>
      <c r="G749">
        <f>VLOOKUP($A749,cleaning_log!$A$1:$ZZ$9791,MATCH(G$5,cleaning_log!$A$2:$ZZ$2,0),0)</f>
        <v>512</v>
      </c>
      <c r="H749">
        <f t="shared" ca="1" si="35"/>
        <v>3823</v>
      </c>
      <c r="I749">
        <f>VLOOKUP($A749,cleaning_log!$A$1:$ZZ$9791,MATCH(I$5,cleaning_log!$A$2:$ZZ$2,0),0)</f>
        <v>3116.4295124012001</v>
      </c>
      <c r="J749">
        <f>VLOOKUP($A749,cleaning_log!$A$1:$ZZ$9791,MATCH(J$5,cleaning_log!$A$2:$ZZ$2,0),0)</f>
        <v>3116.4295124012001</v>
      </c>
    </row>
    <row r="750" spans="1:10" hidden="1" x14ac:dyDescent="0.2">
      <c r="A750" t="s">
        <v>4061</v>
      </c>
      <c r="B750" t="str">
        <f>IF(NOT(ISNA(VLOOKUP($A750,miplib2017!$A$5:$A$10000,1,0))),"miplib2017",IF(NOT(ISNA(VLOOKUP($A750,miplib2010!$A$5:$A$10000,1,0))),"miplib2010",IF(NOT(ISNA(VLOOKUP($A750,miplib2003!$A$5:$A$10000,1,0))),"miplib2003",IF(NOT(ISNA(VLOOKUP($A750,miplib3!$A$5:$A$10000,1,0))),"miplib3",IF(NOT(ISNA(VLOOKUP($A750,miplib2!$A$5:$A$10000,1,0))),"miplib2",IF(NOT(ISNA(VLOOKUP($A750,coral!$A$5:$A$10000,1,0))),"coral",IF(NOT(ISNA(VLOOKUP($A750,neos!$A$5:$A$10000,1,0))),"neos","COULD NOT FIND")))))))</f>
        <v>miplib2017</v>
      </c>
      <c r="C750" t="str">
        <f t="shared" si="34"/>
        <v>miplib2017/rd-rplusc-21</v>
      </c>
      <c r="D750">
        <f t="shared" ca="1" si="36"/>
        <v>125899</v>
      </c>
      <c r="E750">
        <f t="shared" ca="1" si="36"/>
        <v>622</v>
      </c>
      <c r="F750">
        <f>VLOOKUP($A750,cleaning_log!$A$1:$ZZ$9791,MATCH(F$5,cleaning_log!$A$2:$ZZ$2,0),0)</f>
        <v>22211</v>
      </c>
      <c r="G750">
        <f>VLOOKUP($A750,cleaning_log!$A$1:$ZZ$9791,MATCH(G$5,cleaning_log!$A$2:$ZZ$2,0),0)</f>
        <v>500</v>
      </c>
      <c r="H750">
        <f t="shared" ca="1" si="35"/>
        <v>165395.275295</v>
      </c>
      <c r="I750">
        <f>VLOOKUP($A750,cleaning_log!$A$1:$ZZ$9791,MATCH(I$5,cleaning_log!$A$2:$ZZ$2,0),0)</f>
        <v>100</v>
      </c>
      <c r="J750">
        <f>VLOOKUP($A750,cleaning_log!$A$1:$ZZ$9791,MATCH(J$5,cleaning_log!$A$2:$ZZ$2,0),0)</f>
        <v>99.999999999999801</v>
      </c>
    </row>
    <row r="751" spans="1:10" hidden="1" x14ac:dyDescent="0.2">
      <c r="A751" t="s">
        <v>4484</v>
      </c>
      <c r="B751" t="str">
        <f>IF(NOT(ISNA(VLOOKUP($A751,miplib2017!$A$5:$A$10000,1,0))),"miplib2017",IF(NOT(ISNA(VLOOKUP($A751,miplib2010!$A$5:$A$10000,1,0))),"miplib2010",IF(NOT(ISNA(VLOOKUP($A751,miplib2003!$A$5:$A$10000,1,0))),"miplib2003",IF(NOT(ISNA(VLOOKUP($A751,miplib3!$A$5:$A$10000,1,0))),"miplib3",IF(NOT(ISNA(VLOOKUP($A751,miplib2!$A$5:$A$10000,1,0))),"miplib2",IF(NOT(ISNA(VLOOKUP($A751,coral!$A$5:$A$10000,1,0))),"coral",IF(NOT(ISNA(VLOOKUP($A751,neos!$A$5:$A$10000,1,0))),"neos","COULD NOT FIND")))))))</f>
        <v>miplib2017</v>
      </c>
      <c r="C751" t="str">
        <f t="shared" si="34"/>
        <v>miplib2017/reblock115</v>
      </c>
      <c r="D751">
        <f t="shared" ca="1" si="36"/>
        <v>4735</v>
      </c>
      <c r="E751">
        <f t="shared" ca="1" si="36"/>
        <v>1150</v>
      </c>
      <c r="F751">
        <f>VLOOKUP($A751,cleaning_log!$A$1:$ZZ$9791,MATCH(F$5,cleaning_log!$A$2:$ZZ$2,0),0)</f>
        <v>3953</v>
      </c>
      <c r="G751">
        <f>VLOOKUP($A751,cleaning_log!$A$1:$ZZ$9791,MATCH(G$5,cleaning_log!$A$2:$ZZ$2,0),0)</f>
        <v>1062</v>
      </c>
      <c r="H751">
        <f t="shared" ca="1" si="35"/>
        <v>-36800603.233199999</v>
      </c>
      <c r="I751">
        <f>VLOOKUP($A751,cleaning_log!$A$1:$ZZ$9791,MATCH(I$5,cleaning_log!$A$2:$ZZ$2,0),0)</f>
        <v>-39365983.337347001</v>
      </c>
      <c r="J751">
        <f>VLOOKUP($A751,cleaning_log!$A$1:$ZZ$9791,MATCH(J$5,cleaning_log!$A$2:$ZZ$2,0),0)</f>
        <v>-37831489.264933698</v>
      </c>
    </row>
    <row r="752" spans="1:10" x14ac:dyDescent="0.2">
      <c r="A752" t="s">
        <v>4278</v>
      </c>
      <c r="B752" t="str">
        <f>IF(NOT(ISNA(VLOOKUP($A752,miplib2017!$A$5:$A$10000,1,0))),"miplib2017",IF(NOT(ISNA(VLOOKUP($A752,miplib2010!$A$5:$A$10000,1,0))),"miplib2010",IF(NOT(ISNA(VLOOKUP($A752,miplib2003!$A$5:$A$10000,1,0))),"miplib2003",IF(NOT(ISNA(VLOOKUP($A752,miplib3!$A$5:$A$10000,1,0))),"miplib3",IF(NOT(ISNA(VLOOKUP($A752,miplib2!$A$5:$A$10000,1,0))),"miplib2",IF(NOT(ISNA(VLOOKUP($A752,coral!$A$5:$A$10000,1,0))),"coral",IF(NOT(ISNA(VLOOKUP($A752,neos!$A$5:$A$10000,1,0))),"neos","COULD NOT FIND")))))))</f>
        <v>miplib2010</v>
      </c>
      <c r="C752" t="str">
        <f t="shared" si="34"/>
        <v>miplib2010/reblock166</v>
      </c>
      <c r="D752">
        <f t="shared" ca="1" si="36"/>
        <v>17024</v>
      </c>
      <c r="E752">
        <f t="shared" ca="1" si="36"/>
        <v>1660</v>
      </c>
      <c r="F752" t="e">
        <f>VLOOKUP($A752,cleaning_log!$A$1:$ZZ$9791,MATCH(F$5,cleaning_log!$A$2:$ZZ$2,0),0)</f>
        <v>#N/A</v>
      </c>
      <c r="G752" t="e">
        <f>VLOOKUP($A752,cleaning_log!$A$1:$ZZ$9791,MATCH(G$5,cleaning_log!$A$2:$ZZ$2,0),0)</f>
        <v>#N/A</v>
      </c>
      <c r="H752">
        <f t="shared" ca="1" si="35"/>
        <v>-600052000</v>
      </c>
      <c r="I752" t="e">
        <f>VLOOKUP($A752,cleaning_log!$A$1:$ZZ$9791,MATCH(I$5,cleaning_log!$A$2:$ZZ$2,0),0)</f>
        <v>#N/A</v>
      </c>
      <c r="J752" t="e">
        <f>VLOOKUP($A752,cleaning_log!$A$1:$ZZ$9791,MATCH(J$5,cleaning_log!$A$2:$ZZ$2,0),0)</f>
        <v>#N/A</v>
      </c>
    </row>
    <row r="753" spans="1:10" x14ac:dyDescent="0.2">
      <c r="A753" t="s">
        <v>4279</v>
      </c>
      <c r="B753" t="str">
        <f>IF(NOT(ISNA(VLOOKUP($A753,miplib2017!$A$5:$A$10000,1,0))),"miplib2017",IF(NOT(ISNA(VLOOKUP($A753,miplib2010!$A$5:$A$10000,1,0))),"miplib2010",IF(NOT(ISNA(VLOOKUP($A753,miplib2003!$A$5:$A$10000,1,0))),"miplib2003",IF(NOT(ISNA(VLOOKUP($A753,miplib3!$A$5:$A$10000,1,0))),"miplib3",IF(NOT(ISNA(VLOOKUP($A753,miplib2!$A$5:$A$10000,1,0))),"miplib2",IF(NOT(ISNA(VLOOKUP($A753,coral!$A$5:$A$10000,1,0))),"coral",IF(NOT(ISNA(VLOOKUP($A753,neos!$A$5:$A$10000,1,0))),"neos","COULD NOT FIND")))))))</f>
        <v>miplib2010</v>
      </c>
      <c r="C753" t="str">
        <f t="shared" si="34"/>
        <v>miplib2010/reblock354</v>
      </c>
      <c r="D753">
        <f t="shared" ca="1" si="36"/>
        <v>19906</v>
      </c>
      <c r="E753">
        <f t="shared" ca="1" si="36"/>
        <v>3540</v>
      </c>
      <c r="F753" t="e">
        <f>VLOOKUP($A753,cleaning_log!$A$1:$ZZ$9791,MATCH(F$5,cleaning_log!$A$2:$ZZ$2,0),0)</f>
        <v>#N/A</v>
      </c>
      <c r="G753" t="e">
        <f>VLOOKUP($A753,cleaning_log!$A$1:$ZZ$9791,MATCH(G$5,cleaning_log!$A$2:$ZZ$2,0),0)</f>
        <v>#N/A</v>
      </c>
      <c r="H753">
        <f t="shared" ca="1" si="35"/>
        <v>-39280521.228165701</v>
      </c>
      <c r="I753" t="e">
        <f>VLOOKUP($A753,cleaning_log!$A$1:$ZZ$9791,MATCH(I$5,cleaning_log!$A$2:$ZZ$2,0),0)</f>
        <v>#N/A</v>
      </c>
      <c r="J753" t="e">
        <f>VLOOKUP($A753,cleaning_log!$A$1:$ZZ$9791,MATCH(J$5,cleaning_log!$A$2:$ZZ$2,0),0)</f>
        <v>#N/A</v>
      </c>
    </row>
    <row r="754" spans="1:10" x14ac:dyDescent="0.2">
      <c r="A754" t="s">
        <v>4280</v>
      </c>
      <c r="B754" t="str">
        <f>IF(NOT(ISNA(VLOOKUP($A754,miplib2017!$A$5:$A$10000,1,0))),"miplib2017",IF(NOT(ISNA(VLOOKUP($A754,miplib2010!$A$5:$A$10000,1,0))),"miplib2010",IF(NOT(ISNA(VLOOKUP($A754,miplib2003!$A$5:$A$10000,1,0))),"miplib2003",IF(NOT(ISNA(VLOOKUP($A754,miplib3!$A$5:$A$10000,1,0))),"miplib3",IF(NOT(ISNA(VLOOKUP($A754,miplib2!$A$5:$A$10000,1,0))),"miplib2",IF(NOT(ISNA(VLOOKUP($A754,coral!$A$5:$A$10000,1,0))),"coral",IF(NOT(ISNA(VLOOKUP($A754,neos!$A$5:$A$10000,1,0))),"neos","COULD NOT FIND")))))))</f>
        <v>miplib2010</v>
      </c>
      <c r="C754" t="str">
        <f t="shared" si="34"/>
        <v>miplib2010/reblock420</v>
      </c>
      <c r="D754">
        <f t="shared" ca="1" si="36"/>
        <v>62800</v>
      </c>
      <c r="E754">
        <f t="shared" ca="1" si="36"/>
        <v>4200</v>
      </c>
      <c r="F754" t="e">
        <f>VLOOKUP($A754,cleaning_log!$A$1:$ZZ$9791,MATCH(F$5,cleaning_log!$A$2:$ZZ$2,0),0)</f>
        <v>#N/A</v>
      </c>
      <c r="G754" t="e">
        <f>VLOOKUP($A754,cleaning_log!$A$1:$ZZ$9791,MATCH(G$5,cleaning_log!$A$2:$ZZ$2,0),0)</f>
        <v>#N/A</v>
      </c>
      <c r="H754">
        <f t="shared" ca="1" si="35"/>
        <v>-517793000</v>
      </c>
      <c r="I754" t="e">
        <f>VLOOKUP($A754,cleaning_log!$A$1:$ZZ$9791,MATCH(I$5,cleaning_log!$A$2:$ZZ$2,0),0)</f>
        <v>#N/A</v>
      </c>
      <c r="J754" t="e">
        <f>VLOOKUP($A754,cleaning_log!$A$1:$ZZ$9791,MATCH(J$5,cleaning_log!$A$2:$ZZ$2,0),0)</f>
        <v>#N/A</v>
      </c>
    </row>
    <row r="755" spans="1:10" hidden="1" x14ac:dyDescent="0.2">
      <c r="A755" t="s">
        <v>3640</v>
      </c>
      <c r="B755" t="str">
        <f>IF(NOT(ISNA(VLOOKUP($A755,miplib2017!$A$5:$A$10000,1,0))),"miplib2017",IF(NOT(ISNA(VLOOKUP($A755,miplib2010!$A$5:$A$10000,1,0))),"miplib2010",IF(NOT(ISNA(VLOOKUP($A755,miplib2003!$A$5:$A$10000,1,0))),"miplib2003",IF(NOT(ISNA(VLOOKUP($A755,miplib3!$A$5:$A$10000,1,0))),"miplib3",IF(NOT(ISNA(VLOOKUP($A755,miplib2!$A$5:$A$10000,1,0))),"miplib2",IF(NOT(ISNA(VLOOKUP($A755,coral!$A$5:$A$10000,1,0))),"coral",IF(NOT(ISNA(VLOOKUP($A755,neos!$A$5:$A$10000,1,0))),"neos","COULD NOT FIND")))))))</f>
        <v>miplib2010</v>
      </c>
      <c r="C755" t="str">
        <f t="shared" si="34"/>
        <v>miplib2010/reblock67</v>
      </c>
      <c r="D755">
        <f t="shared" ca="1" si="36"/>
        <v>2523</v>
      </c>
      <c r="E755">
        <f t="shared" ca="1" si="36"/>
        <v>670</v>
      </c>
      <c r="F755">
        <f>VLOOKUP($A755,cleaning_log!$A$1:$ZZ$9791,MATCH(F$5,cleaning_log!$A$2:$ZZ$2,0),0)</f>
        <v>1928</v>
      </c>
      <c r="G755">
        <f>VLOOKUP($A755,cleaning_log!$A$1:$ZZ$9791,MATCH(G$5,cleaning_log!$A$2:$ZZ$2,0),0)</f>
        <v>585</v>
      </c>
      <c r="H755">
        <f t="shared" ca="1" si="35"/>
        <v>-34630648.438331597</v>
      </c>
      <c r="I755">
        <f>VLOOKUP($A755,cleaning_log!$A$1:$ZZ$9791,MATCH(I$5,cleaning_log!$A$2:$ZZ$2,0),0)</f>
        <v>-39339910.923036501</v>
      </c>
      <c r="J755">
        <f>VLOOKUP($A755,cleaning_log!$A$1:$ZZ$9791,MATCH(J$5,cleaning_log!$A$2:$ZZ$2,0),0)</f>
        <v>-36321013.553032897</v>
      </c>
    </row>
    <row r="756" spans="1:10" x14ac:dyDescent="0.2">
      <c r="A756" t="s">
        <v>4023</v>
      </c>
      <c r="B756" t="str">
        <f>IF(NOT(ISNA(VLOOKUP($A756,miplib2017!$A$5:$A$10000,1,0))),"miplib2017",IF(NOT(ISNA(VLOOKUP($A756,miplib2010!$A$5:$A$10000,1,0))),"miplib2010",IF(NOT(ISNA(VLOOKUP($A756,miplib2003!$A$5:$A$10000,1,0))),"miplib2003",IF(NOT(ISNA(VLOOKUP($A756,miplib3!$A$5:$A$10000,1,0))),"miplib3",IF(NOT(ISNA(VLOOKUP($A756,miplib2!$A$5:$A$10000,1,0))),"miplib2",IF(NOT(ISNA(VLOOKUP($A756,coral!$A$5:$A$10000,1,0))),"coral",IF(NOT(ISNA(VLOOKUP($A756,neos!$A$5:$A$10000,1,0))),"neos","COULD NOT FIND")))))))</f>
        <v>miplib3</v>
      </c>
      <c r="C756" t="str">
        <f t="shared" si="34"/>
        <v>miplib3/rentacar</v>
      </c>
      <c r="D756">
        <f t="shared" ca="1" si="36"/>
        <v>6803</v>
      </c>
      <c r="E756">
        <f t="shared" ca="1" si="36"/>
        <v>9557</v>
      </c>
      <c r="F756" t="e">
        <f>VLOOKUP($A756,cleaning_log!$A$1:$ZZ$9791,MATCH(F$5,cleaning_log!$A$2:$ZZ$2,0),0)</f>
        <v>#N/A</v>
      </c>
      <c r="G756" t="e">
        <f>VLOOKUP($A756,cleaning_log!$A$1:$ZZ$9791,MATCH(G$5,cleaning_log!$A$2:$ZZ$2,0),0)</f>
        <v>#N/A</v>
      </c>
      <c r="H756">
        <f t="shared" ca="1" si="35"/>
        <v>30356761</v>
      </c>
      <c r="I756" t="e">
        <f>VLOOKUP($A756,cleaning_log!$A$1:$ZZ$9791,MATCH(I$5,cleaning_log!$A$2:$ZZ$2,0),0)</f>
        <v>#N/A</v>
      </c>
      <c r="J756" t="e">
        <f>VLOOKUP($A756,cleaning_log!$A$1:$ZZ$9791,MATCH(J$5,cleaning_log!$A$2:$ZZ$2,0),0)</f>
        <v>#N/A</v>
      </c>
    </row>
    <row r="757" spans="1:10" hidden="1" x14ac:dyDescent="0.2">
      <c r="A757" t="s">
        <v>3660</v>
      </c>
      <c r="B757" t="str">
        <f>IF(NOT(ISNA(VLOOKUP($A757,miplib2017!$A$5:$A$10000,1,0))),"miplib2017",IF(NOT(ISNA(VLOOKUP($A757,miplib2010!$A$5:$A$10000,1,0))),"miplib2010",IF(NOT(ISNA(VLOOKUP($A757,miplib2003!$A$5:$A$10000,1,0))),"miplib2003",IF(NOT(ISNA(VLOOKUP($A757,miplib3!$A$5:$A$10000,1,0))),"miplib3",IF(NOT(ISNA(VLOOKUP($A757,miplib2!$A$5:$A$10000,1,0))),"miplib2",IF(NOT(ISNA(VLOOKUP($A757,coral!$A$5:$A$10000,1,0))),"coral",IF(NOT(ISNA(VLOOKUP($A757,neos!$A$5:$A$10000,1,0))),"neos","COULD NOT FIND")))))))</f>
        <v>miplib3</v>
      </c>
      <c r="C757" t="str">
        <f t="shared" si="34"/>
        <v>miplib3/rgn</v>
      </c>
      <c r="D757">
        <f t="shared" ca="1" si="36"/>
        <v>24</v>
      </c>
      <c r="E757">
        <f t="shared" ca="1" si="36"/>
        <v>180</v>
      </c>
      <c r="F757">
        <f>VLOOKUP($A757,cleaning_log!$A$1:$ZZ$9791,MATCH(F$5,cleaning_log!$A$2:$ZZ$2,0),0)</f>
        <v>24</v>
      </c>
      <c r="G757">
        <f>VLOOKUP($A757,cleaning_log!$A$1:$ZZ$9791,MATCH(G$5,cleaning_log!$A$2:$ZZ$2,0),0)</f>
        <v>180</v>
      </c>
      <c r="H757">
        <f t="shared" ca="1" si="35"/>
        <v>82.199999000000005</v>
      </c>
      <c r="I757">
        <f>VLOOKUP($A757,cleaning_log!$A$1:$ZZ$9791,MATCH(I$5,cleaning_log!$A$2:$ZZ$2,0),0)</f>
        <v>48.799998559999999</v>
      </c>
      <c r="J757">
        <f>VLOOKUP($A757,cleaning_log!$A$1:$ZZ$9791,MATCH(J$5,cleaning_log!$A$2:$ZZ$2,0),0)</f>
        <v>48.799998559999899</v>
      </c>
    </row>
    <row r="758" spans="1:10" hidden="1" x14ac:dyDescent="0.2">
      <c r="A758" s="19" t="s">
        <v>4719</v>
      </c>
      <c r="B758" t="str">
        <f>IF(NOT(ISNA(VLOOKUP($A758,miplib2017!$A$5:$A$10000,1,0))),"miplib2017",IF(NOT(ISNA(VLOOKUP($A758,miplib2010!$A$5:$A$10000,1,0))),"miplib2010",IF(NOT(ISNA(VLOOKUP($A758,miplib2003!$A$5:$A$10000,1,0))),"miplib2003",IF(NOT(ISNA(VLOOKUP($A758,miplib3!$A$5:$A$10000,1,0))),"miplib3",IF(NOT(ISNA(VLOOKUP($A758,miplib2!$A$5:$A$10000,1,0))),"miplib2",IF(NOT(ISNA(VLOOKUP($A758,coral!$A$5:$A$10000,1,0))),"coral",IF(NOT(ISNA(VLOOKUP($A758,neos!$A$5:$A$10000,1,0))),"neos","COULD NOT FIND")))))))</f>
        <v>coral</v>
      </c>
      <c r="C758" t="str">
        <f t="shared" si="34"/>
        <v>coral/rlp1</v>
      </c>
      <c r="D758">
        <f t="shared" ca="1" si="36"/>
        <v>68</v>
      </c>
      <c r="E758">
        <f t="shared" ca="1" si="36"/>
        <v>461</v>
      </c>
      <c r="F758" t="e">
        <f>VLOOKUP($A758,cleaning_log!$A$1:$ZZ$9791,MATCH(F$5,cleaning_log!$A$2:$ZZ$2,0),0)</f>
        <v>#N/A</v>
      </c>
      <c r="G758" t="e">
        <f>VLOOKUP($A758,cleaning_log!$A$1:$ZZ$9791,MATCH(G$5,cleaning_log!$A$2:$ZZ$2,0),0)</f>
        <v>#N/A</v>
      </c>
      <c r="H758" t="str">
        <f t="shared" ca="1" si="35"/>
        <v>?</v>
      </c>
      <c r="I758" t="e">
        <f>VLOOKUP($A758,cleaning_log!$A$1:$ZZ$9791,MATCH(I$5,cleaning_log!$A$2:$ZZ$2,0),0)</f>
        <v>#N/A</v>
      </c>
      <c r="J758" t="e">
        <f>VLOOKUP($A758,cleaning_log!$A$1:$ZZ$9791,MATCH(J$5,cleaning_log!$A$2:$ZZ$2,0),0)</f>
        <v>#N/A</v>
      </c>
    </row>
    <row r="759" spans="1:10" x14ac:dyDescent="0.2">
      <c r="A759" s="22" t="s">
        <v>4745</v>
      </c>
      <c r="B759" t="str">
        <f>IF(NOT(ISNA(VLOOKUP($A759,miplib2017!$A$5:$A$10000,1,0))),"miplib2017",IF(NOT(ISNA(VLOOKUP($A759,miplib2010!$A$5:$A$10000,1,0))),"miplib2010",IF(NOT(ISNA(VLOOKUP($A759,miplib2003!$A$5:$A$10000,1,0))),"miplib2003",IF(NOT(ISNA(VLOOKUP($A759,miplib3!$A$5:$A$10000,1,0))),"miplib3",IF(NOT(ISNA(VLOOKUP($A759,miplib2!$A$5:$A$10000,1,0))),"miplib2",IF(NOT(ISNA(VLOOKUP($A759,coral!$A$5:$A$10000,1,0))),"coral",IF(NOT(ISNA(VLOOKUP($A759,neos!$A$5:$A$10000,1,0))),"neos","COULD NOT FIND")))))))</f>
        <v>neos</v>
      </c>
      <c r="C759" t="str">
        <f t="shared" si="34"/>
        <v>neos/rlp2</v>
      </c>
      <c r="D759">
        <f t="shared" ca="1" si="36"/>
        <v>68</v>
      </c>
      <c r="E759">
        <f t="shared" ca="1" si="36"/>
        <v>451</v>
      </c>
      <c r="F759" t="e">
        <f>VLOOKUP($A759,cleaning_log!$A$1:$ZZ$9791,MATCH(F$5,cleaning_log!$A$2:$ZZ$2,0),0)</f>
        <v>#N/A</v>
      </c>
      <c r="G759" t="e">
        <f>VLOOKUP($A759,cleaning_log!$A$1:$ZZ$9791,MATCH(G$5,cleaning_log!$A$2:$ZZ$2,0),0)</f>
        <v>#N/A</v>
      </c>
      <c r="H759">
        <f t="shared" ca="1" si="35"/>
        <v>19</v>
      </c>
      <c r="I759" t="e">
        <f>VLOOKUP($A759,cleaning_log!$A$1:$ZZ$9791,MATCH(I$5,cleaning_log!$A$2:$ZZ$2,0),0)</f>
        <v>#N/A</v>
      </c>
      <c r="J759" t="e">
        <f>VLOOKUP($A759,cleaning_log!$A$1:$ZZ$9791,MATCH(J$5,cleaning_log!$A$2:$ZZ$2,0),0)</f>
        <v>#N/A</v>
      </c>
    </row>
    <row r="760" spans="1:10" hidden="1" x14ac:dyDescent="0.2">
      <c r="A760" t="s">
        <v>4281</v>
      </c>
      <c r="B760" t="str">
        <f>IF(NOT(ISNA(VLOOKUP($A760,miplib2017!$A$5:$A$10000,1,0))),"miplib2017",IF(NOT(ISNA(VLOOKUP($A760,miplib2010!$A$5:$A$10000,1,0))),"miplib2010",IF(NOT(ISNA(VLOOKUP($A760,miplib2003!$A$5:$A$10000,1,0))),"miplib2003",IF(NOT(ISNA(VLOOKUP($A760,miplib3!$A$5:$A$10000,1,0))),"miplib3",IF(NOT(ISNA(VLOOKUP($A760,miplib2!$A$5:$A$10000,1,0))),"miplib2",IF(NOT(ISNA(VLOOKUP($A760,coral!$A$5:$A$10000,1,0))),"coral",IF(NOT(ISNA(VLOOKUP($A760,neos!$A$5:$A$10000,1,0))),"neos","COULD NOT FIND")))))))</f>
        <v>miplib2017</v>
      </c>
      <c r="C760" t="str">
        <f t="shared" si="34"/>
        <v>miplib2017/rmatr100-p10</v>
      </c>
      <c r="D760">
        <f t="shared" ca="1" si="36"/>
        <v>7260</v>
      </c>
      <c r="E760">
        <f t="shared" ca="1" si="36"/>
        <v>7359</v>
      </c>
      <c r="F760">
        <f>VLOOKUP($A760,cleaning_log!$A$1:$ZZ$9791,MATCH(F$5,cleaning_log!$A$2:$ZZ$2,0),0)</f>
        <v>7260</v>
      </c>
      <c r="G760">
        <f>VLOOKUP($A760,cleaning_log!$A$1:$ZZ$9791,MATCH(G$5,cleaning_log!$A$2:$ZZ$2,0),0)</f>
        <v>7359</v>
      </c>
      <c r="H760">
        <f t="shared" ca="1" si="35"/>
        <v>423</v>
      </c>
      <c r="I760">
        <f>VLOOKUP($A760,cleaning_log!$A$1:$ZZ$9791,MATCH(I$5,cleaning_log!$A$2:$ZZ$2,0),0)</f>
        <v>360.593307516957</v>
      </c>
      <c r="J760">
        <f>VLOOKUP($A760,cleaning_log!$A$1:$ZZ$9791,MATCH(J$5,cleaning_log!$A$2:$ZZ$2,0),0)</f>
        <v>360.593307516957</v>
      </c>
    </row>
    <row r="761" spans="1:10" x14ac:dyDescent="0.2">
      <c r="A761" t="s">
        <v>4282</v>
      </c>
      <c r="B761" t="str">
        <f>IF(NOT(ISNA(VLOOKUP($A761,miplib2017!$A$5:$A$10000,1,0))),"miplib2017",IF(NOT(ISNA(VLOOKUP($A761,miplib2010!$A$5:$A$10000,1,0))),"miplib2010",IF(NOT(ISNA(VLOOKUP($A761,miplib2003!$A$5:$A$10000,1,0))),"miplib2003",IF(NOT(ISNA(VLOOKUP($A761,miplib3!$A$5:$A$10000,1,0))),"miplib3",IF(NOT(ISNA(VLOOKUP($A761,miplib2!$A$5:$A$10000,1,0))),"miplib2",IF(NOT(ISNA(VLOOKUP($A761,coral!$A$5:$A$10000,1,0))),"coral",IF(NOT(ISNA(VLOOKUP($A761,neos!$A$5:$A$10000,1,0))),"neos","COULD NOT FIND")))))))</f>
        <v>miplib2010</v>
      </c>
      <c r="C761" t="str">
        <f t="shared" si="34"/>
        <v>miplib2010/rmatr100-p5</v>
      </c>
      <c r="D761">
        <f t="shared" ca="1" si="36"/>
        <v>8685</v>
      </c>
      <c r="E761">
        <f t="shared" ca="1" si="36"/>
        <v>8784</v>
      </c>
      <c r="F761" t="e">
        <f>VLOOKUP($A761,cleaning_log!$A$1:$ZZ$9791,MATCH(F$5,cleaning_log!$A$2:$ZZ$2,0),0)</f>
        <v>#N/A</v>
      </c>
      <c r="G761" t="e">
        <f>VLOOKUP($A761,cleaning_log!$A$1:$ZZ$9791,MATCH(G$5,cleaning_log!$A$2:$ZZ$2,0),0)</f>
        <v>#N/A</v>
      </c>
      <c r="H761">
        <f t="shared" ca="1" si="35"/>
        <v>976</v>
      </c>
      <c r="I761" t="e">
        <f>VLOOKUP($A761,cleaning_log!$A$1:$ZZ$9791,MATCH(I$5,cleaning_log!$A$2:$ZZ$2,0),0)</f>
        <v>#N/A</v>
      </c>
      <c r="J761" t="e">
        <f>VLOOKUP($A761,cleaning_log!$A$1:$ZZ$9791,MATCH(J$5,cleaning_log!$A$2:$ZZ$2,0),0)</f>
        <v>#N/A</v>
      </c>
    </row>
    <row r="762" spans="1:10" x14ac:dyDescent="0.2">
      <c r="A762" t="s">
        <v>4283</v>
      </c>
      <c r="B762" t="str">
        <f>IF(NOT(ISNA(VLOOKUP($A762,miplib2017!$A$5:$A$10000,1,0))),"miplib2017",IF(NOT(ISNA(VLOOKUP($A762,miplib2010!$A$5:$A$10000,1,0))),"miplib2010",IF(NOT(ISNA(VLOOKUP($A762,miplib2003!$A$5:$A$10000,1,0))),"miplib2003",IF(NOT(ISNA(VLOOKUP($A762,miplib3!$A$5:$A$10000,1,0))),"miplib3",IF(NOT(ISNA(VLOOKUP($A762,miplib2!$A$5:$A$10000,1,0))),"miplib2",IF(NOT(ISNA(VLOOKUP($A762,coral!$A$5:$A$10000,1,0))),"coral",IF(NOT(ISNA(VLOOKUP($A762,neos!$A$5:$A$10000,1,0))),"neos","COULD NOT FIND")))))))</f>
        <v>miplib2010</v>
      </c>
      <c r="C762" t="str">
        <f t="shared" si="34"/>
        <v>miplib2010/rmatr200-p10</v>
      </c>
      <c r="D762">
        <f t="shared" ca="1" si="36"/>
        <v>35055</v>
      </c>
      <c r="E762">
        <f t="shared" ca="1" si="36"/>
        <v>35254</v>
      </c>
      <c r="F762" t="e">
        <f>VLOOKUP($A762,cleaning_log!$A$1:$ZZ$9791,MATCH(F$5,cleaning_log!$A$2:$ZZ$2,0),0)</f>
        <v>#N/A</v>
      </c>
      <c r="G762" t="e">
        <f>VLOOKUP($A762,cleaning_log!$A$1:$ZZ$9791,MATCH(G$5,cleaning_log!$A$2:$ZZ$2,0),0)</f>
        <v>#N/A</v>
      </c>
      <c r="H762">
        <f t="shared" ca="1" si="35"/>
        <v>2017</v>
      </c>
      <c r="I762" t="e">
        <f>VLOOKUP($A762,cleaning_log!$A$1:$ZZ$9791,MATCH(I$5,cleaning_log!$A$2:$ZZ$2,0),0)</f>
        <v>#N/A</v>
      </c>
      <c r="J762" t="e">
        <f>VLOOKUP($A762,cleaning_log!$A$1:$ZZ$9791,MATCH(J$5,cleaning_log!$A$2:$ZZ$2,0),0)</f>
        <v>#N/A</v>
      </c>
    </row>
    <row r="763" spans="1:10" x14ac:dyDescent="0.2">
      <c r="A763" t="s">
        <v>4284</v>
      </c>
      <c r="B763" t="str">
        <f>IF(NOT(ISNA(VLOOKUP($A763,miplib2017!$A$5:$A$10000,1,0))),"miplib2017",IF(NOT(ISNA(VLOOKUP($A763,miplib2010!$A$5:$A$10000,1,0))),"miplib2010",IF(NOT(ISNA(VLOOKUP($A763,miplib2003!$A$5:$A$10000,1,0))),"miplib2003",IF(NOT(ISNA(VLOOKUP($A763,miplib3!$A$5:$A$10000,1,0))),"miplib3",IF(NOT(ISNA(VLOOKUP($A763,miplib2!$A$5:$A$10000,1,0))),"miplib2",IF(NOT(ISNA(VLOOKUP($A763,coral!$A$5:$A$10000,1,0))),"coral",IF(NOT(ISNA(VLOOKUP($A763,neos!$A$5:$A$10000,1,0))),"neos","COULD NOT FIND")))))))</f>
        <v>miplib2010</v>
      </c>
      <c r="C763" t="str">
        <f t="shared" si="34"/>
        <v>miplib2010/rmatr200-p20</v>
      </c>
      <c r="D763">
        <f t="shared" ca="1" si="36"/>
        <v>29406</v>
      </c>
      <c r="E763">
        <f t="shared" ca="1" si="36"/>
        <v>29605</v>
      </c>
      <c r="F763" t="e">
        <f>VLOOKUP($A763,cleaning_log!$A$1:$ZZ$9791,MATCH(F$5,cleaning_log!$A$2:$ZZ$2,0),0)</f>
        <v>#N/A</v>
      </c>
      <c r="G763" t="e">
        <f>VLOOKUP($A763,cleaning_log!$A$1:$ZZ$9791,MATCH(G$5,cleaning_log!$A$2:$ZZ$2,0),0)</f>
        <v>#N/A</v>
      </c>
      <c r="H763">
        <f t="shared" ca="1" si="35"/>
        <v>837</v>
      </c>
      <c r="I763" t="e">
        <f>VLOOKUP($A763,cleaning_log!$A$1:$ZZ$9791,MATCH(I$5,cleaning_log!$A$2:$ZZ$2,0),0)</f>
        <v>#N/A</v>
      </c>
      <c r="J763" t="e">
        <f>VLOOKUP($A763,cleaning_log!$A$1:$ZZ$9791,MATCH(J$5,cleaning_log!$A$2:$ZZ$2,0),0)</f>
        <v>#N/A</v>
      </c>
    </row>
    <row r="764" spans="1:10" hidden="1" x14ac:dyDescent="0.2">
      <c r="A764" t="s">
        <v>4285</v>
      </c>
      <c r="B764" t="str">
        <f>IF(NOT(ISNA(VLOOKUP($A764,miplib2017!$A$5:$A$10000,1,0))),"miplib2017",IF(NOT(ISNA(VLOOKUP($A764,miplib2010!$A$5:$A$10000,1,0))),"miplib2010",IF(NOT(ISNA(VLOOKUP($A764,miplib2003!$A$5:$A$10000,1,0))),"miplib2003",IF(NOT(ISNA(VLOOKUP($A764,miplib3!$A$5:$A$10000,1,0))),"miplib3",IF(NOT(ISNA(VLOOKUP($A764,miplib2!$A$5:$A$10000,1,0))),"miplib2",IF(NOT(ISNA(VLOOKUP($A764,coral!$A$5:$A$10000,1,0))),"coral",IF(NOT(ISNA(VLOOKUP($A764,neos!$A$5:$A$10000,1,0))),"neos","COULD NOT FIND")))))))</f>
        <v>miplib2017</v>
      </c>
      <c r="C764" t="str">
        <f t="shared" si="34"/>
        <v>miplib2017/rmatr200-p5</v>
      </c>
      <c r="D764">
        <f t="shared" ca="1" si="36"/>
        <v>37617</v>
      </c>
      <c r="E764">
        <f t="shared" ca="1" si="36"/>
        <v>37816</v>
      </c>
      <c r="F764">
        <f>VLOOKUP($A764,cleaning_log!$A$1:$ZZ$9791,MATCH(F$5,cleaning_log!$A$2:$ZZ$2,0),0)</f>
        <v>37617</v>
      </c>
      <c r="G764">
        <f>VLOOKUP($A764,cleaning_log!$A$1:$ZZ$9791,MATCH(G$5,cleaning_log!$A$2:$ZZ$2,0),0)</f>
        <v>37816</v>
      </c>
      <c r="H764">
        <f t="shared" ca="1" si="35"/>
        <v>4521</v>
      </c>
      <c r="I764">
        <f>VLOOKUP($A764,cleaning_log!$A$1:$ZZ$9791,MATCH(I$5,cleaning_log!$A$2:$ZZ$2,0),0)</f>
        <v>3283.65383126302</v>
      </c>
      <c r="J764">
        <f>VLOOKUP($A764,cleaning_log!$A$1:$ZZ$9791,MATCH(J$5,cleaning_log!$A$2:$ZZ$2,0),0)</f>
        <v>3283.65383126301</v>
      </c>
    </row>
    <row r="765" spans="1:10" x14ac:dyDescent="0.2">
      <c r="A765" t="s">
        <v>4286</v>
      </c>
      <c r="B765" t="str">
        <f>IF(NOT(ISNA(VLOOKUP($A765,miplib2017!$A$5:$A$10000,1,0))),"miplib2017",IF(NOT(ISNA(VLOOKUP($A765,miplib2010!$A$5:$A$10000,1,0))),"miplib2010",IF(NOT(ISNA(VLOOKUP($A765,miplib2003!$A$5:$A$10000,1,0))),"miplib2003",IF(NOT(ISNA(VLOOKUP($A765,miplib3!$A$5:$A$10000,1,0))),"miplib3",IF(NOT(ISNA(VLOOKUP($A765,miplib2!$A$5:$A$10000,1,0))),"miplib2",IF(NOT(ISNA(VLOOKUP($A765,coral!$A$5:$A$10000,1,0))),"coral",IF(NOT(ISNA(VLOOKUP($A765,neos!$A$5:$A$10000,1,0))),"neos","COULD NOT FIND")))))))</f>
        <v>miplib2010</v>
      </c>
      <c r="C765" t="str">
        <f t="shared" si="34"/>
        <v>miplib2010/rmine10</v>
      </c>
      <c r="D765">
        <f t="shared" ca="1" si="36"/>
        <v>65274</v>
      </c>
      <c r="E765">
        <f t="shared" ca="1" si="36"/>
        <v>8439</v>
      </c>
      <c r="F765" t="e">
        <f>VLOOKUP($A765,cleaning_log!$A$1:$ZZ$9791,MATCH(F$5,cleaning_log!$A$2:$ZZ$2,0),0)</f>
        <v>#N/A</v>
      </c>
      <c r="G765" t="e">
        <f>VLOOKUP($A765,cleaning_log!$A$1:$ZZ$9791,MATCH(G$5,cleaning_log!$A$2:$ZZ$2,0),0)</f>
        <v>#N/A</v>
      </c>
      <c r="H765">
        <f t="shared" ca="1" si="35"/>
        <v>-1913.8806199999999</v>
      </c>
      <c r="I765" t="e">
        <f>VLOOKUP($A765,cleaning_log!$A$1:$ZZ$9791,MATCH(I$5,cleaning_log!$A$2:$ZZ$2,0),0)</f>
        <v>#N/A</v>
      </c>
      <c r="J765" t="e">
        <f>VLOOKUP($A765,cleaning_log!$A$1:$ZZ$9791,MATCH(J$5,cleaning_log!$A$2:$ZZ$2,0),0)</f>
        <v>#N/A</v>
      </c>
    </row>
    <row r="766" spans="1:10" hidden="1" x14ac:dyDescent="0.2">
      <c r="A766" t="s">
        <v>4287</v>
      </c>
      <c r="B766" t="str">
        <f>IF(NOT(ISNA(VLOOKUP($A766,miplib2017!$A$5:$A$10000,1,0))),"miplib2017",IF(NOT(ISNA(VLOOKUP($A766,miplib2010!$A$5:$A$10000,1,0))),"miplib2010",IF(NOT(ISNA(VLOOKUP($A766,miplib2003!$A$5:$A$10000,1,0))),"miplib2003",IF(NOT(ISNA(VLOOKUP($A766,miplib3!$A$5:$A$10000,1,0))),"miplib3",IF(NOT(ISNA(VLOOKUP($A766,miplib2!$A$5:$A$10000,1,0))),"miplib2",IF(NOT(ISNA(VLOOKUP($A766,coral!$A$5:$A$10000,1,0))),"coral",IF(NOT(ISNA(VLOOKUP($A766,neos!$A$5:$A$10000,1,0))),"neos","COULD NOT FIND")))))))</f>
        <v>miplib2010</v>
      </c>
      <c r="C766" t="str">
        <f t="shared" si="34"/>
        <v>miplib2010/rmine14</v>
      </c>
      <c r="D766">
        <f t="shared" ca="1" si="36"/>
        <v>268535</v>
      </c>
      <c r="E766">
        <f t="shared" ca="1" si="36"/>
        <v>32205</v>
      </c>
      <c r="F766" t="e">
        <f>VLOOKUP($A766,cleaning_log!$A$1:$ZZ$9791,MATCH(F$5,cleaning_log!$A$2:$ZZ$2,0),0)</f>
        <v>#N/A</v>
      </c>
      <c r="G766" t="e">
        <f>VLOOKUP($A766,cleaning_log!$A$1:$ZZ$9791,MATCH(G$5,cleaning_log!$A$2:$ZZ$2,0),0)</f>
        <v>#N/A</v>
      </c>
      <c r="H766" t="str">
        <f t="shared" ca="1" si="35"/>
        <v>?</v>
      </c>
      <c r="I766" t="e">
        <f>VLOOKUP($A766,cleaning_log!$A$1:$ZZ$9791,MATCH(I$5,cleaning_log!$A$2:$ZZ$2,0),0)</f>
        <v>#N/A</v>
      </c>
      <c r="J766" t="e">
        <f>VLOOKUP($A766,cleaning_log!$A$1:$ZZ$9791,MATCH(J$5,cleaning_log!$A$2:$ZZ$2,0),0)</f>
        <v>#N/A</v>
      </c>
    </row>
    <row r="767" spans="1:10" hidden="1" x14ac:dyDescent="0.2">
      <c r="A767" t="s">
        <v>4288</v>
      </c>
      <c r="B767" t="str">
        <f>IF(NOT(ISNA(VLOOKUP($A767,miplib2017!$A$5:$A$10000,1,0))),"miplib2017",IF(NOT(ISNA(VLOOKUP($A767,miplib2010!$A$5:$A$10000,1,0))),"miplib2010",IF(NOT(ISNA(VLOOKUP($A767,miplib2003!$A$5:$A$10000,1,0))),"miplib2003",IF(NOT(ISNA(VLOOKUP($A767,miplib3!$A$5:$A$10000,1,0))),"miplib3",IF(NOT(ISNA(VLOOKUP($A767,miplib2!$A$5:$A$10000,1,0))),"miplib2",IF(NOT(ISNA(VLOOKUP($A767,coral!$A$5:$A$10000,1,0))),"coral",IF(NOT(ISNA(VLOOKUP($A767,neos!$A$5:$A$10000,1,0))),"neos","COULD NOT FIND")))))))</f>
        <v>miplib2010</v>
      </c>
      <c r="C767" t="str">
        <f t="shared" si="34"/>
        <v>miplib2010/rmine21</v>
      </c>
      <c r="D767">
        <f t="shared" ca="1" si="36"/>
        <v>1441651</v>
      </c>
      <c r="E767">
        <f t="shared" ca="1" si="36"/>
        <v>162547</v>
      </c>
      <c r="F767" t="e">
        <f>VLOOKUP($A767,cleaning_log!$A$1:$ZZ$9791,MATCH(F$5,cleaning_log!$A$2:$ZZ$2,0),0)</f>
        <v>#N/A</v>
      </c>
      <c r="G767" t="e">
        <f>VLOOKUP($A767,cleaning_log!$A$1:$ZZ$9791,MATCH(G$5,cleaning_log!$A$2:$ZZ$2,0),0)</f>
        <v>#N/A</v>
      </c>
      <c r="H767" t="str">
        <f t="shared" ca="1" si="35"/>
        <v>?</v>
      </c>
      <c r="I767" t="e">
        <f>VLOOKUP($A767,cleaning_log!$A$1:$ZZ$9791,MATCH(I$5,cleaning_log!$A$2:$ZZ$2,0),0)</f>
        <v>#N/A</v>
      </c>
      <c r="J767" t="e">
        <f>VLOOKUP($A767,cleaning_log!$A$1:$ZZ$9791,MATCH(J$5,cleaning_log!$A$2:$ZZ$2,0),0)</f>
        <v>#N/A</v>
      </c>
    </row>
    <row r="768" spans="1:10" hidden="1" x14ac:dyDescent="0.2">
      <c r="A768" t="s">
        <v>4289</v>
      </c>
      <c r="B768" t="str">
        <f>IF(NOT(ISNA(VLOOKUP($A768,miplib2017!$A$5:$A$10000,1,0))),"miplib2017",IF(NOT(ISNA(VLOOKUP($A768,miplib2010!$A$5:$A$10000,1,0))),"miplib2010",IF(NOT(ISNA(VLOOKUP($A768,miplib2003!$A$5:$A$10000,1,0))),"miplib2003",IF(NOT(ISNA(VLOOKUP($A768,miplib3!$A$5:$A$10000,1,0))),"miplib3",IF(NOT(ISNA(VLOOKUP($A768,miplib2!$A$5:$A$10000,1,0))),"miplib2",IF(NOT(ISNA(VLOOKUP($A768,coral!$A$5:$A$10000,1,0))),"coral",IF(NOT(ISNA(VLOOKUP($A768,neos!$A$5:$A$10000,1,0))),"neos","COULD NOT FIND")))))))</f>
        <v>miplib2010</v>
      </c>
      <c r="C768" t="str">
        <f t="shared" si="34"/>
        <v>miplib2010/rmine25</v>
      </c>
      <c r="D768">
        <f t="shared" ca="1" si="36"/>
        <v>2953849</v>
      </c>
      <c r="E768">
        <f t="shared" ca="1" si="36"/>
        <v>326599</v>
      </c>
      <c r="F768" t="e">
        <f>VLOOKUP($A768,cleaning_log!$A$1:$ZZ$9791,MATCH(F$5,cleaning_log!$A$2:$ZZ$2,0),0)</f>
        <v>#N/A</v>
      </c>
      <c r="G768" t="e">
        <f>VLOOKUP($A768,cleaning_log!$A$1:$ZZ$9791,MATCH(G$5,cleaning_log!$A$2:$ZZ$2,0),0)</f>
        <v>#N/A</v>
      </c>
      <c r="H768" t="str">
        <f t="shared" ca="1" si="35"/>
        <v>?</v>
      </c>
      <c r="I768" t="e">
        <f>VLOOKUP($A768,cleaning_log!$A$1:$ZZ$9791,MATCH(I$5,cleaning_log!$A$2:$ZZ$2,0),0)</f>
        <v>#N/A</v>
      </c>
      <c r="J768" t="e">
        <f>VLOOKUP($A768,cleaning_log!$A$1:$ZZ$9791,MATCH(J$5,cleaning_log!$A$2:$ZZ$2,0),0)</f>
        <v>#N/A</v>
      </c>
    </row>
    <row r="769" spans="1:10" x14ac:dyDescent="0.2">
      <c r="A769" t="s">
        <v>4290</v>
      </c>
      <c r="B769" t="str">
        <f>IF(NOT(ISNA(VLOOKUP($A769,miplib2017!$A$5:$A$10000,1,0))),"miplib2017",IF(NOT(ISNA(VLOOKUP($A769,miplib2010!$A$5:$A$10000,1,0))),"miplib2010",IF(NOT(ISNA(VLOOKUP($A769,miplib2003!$A$5:$A$10000,1,0))),"miplib2003",IF(NOT(ISNA(VLOOKUP($A769,miplib3!$A$5:$A$10000,1,0))),"miplib3",IF(NOT(ISNA(VLOOKUP($A769,miplib2!$A$5:$A$10000,1,0))),"miplib2",IF(NOT(ISNA(VLOOKUP($A769,coral!$A$5:$A$10000,1,0))),"coral",IF(NOT(ISNA(VLOOKUP($A769,neos!$A$5:$A$10000,1,0))),"neos","COULD NOT FIND")))))))</f>
        <v>miplib2010</v>
      </c>
      <c r="C769" t="str">
        <f t="shared" si="34"/>
        <v>miplib2010/rmine6</v>
      </c>
      <c r="D769">
        <f t="shared" ca="1" si="36"/>
        <v>7078</v>
      </c>
      <c r="E769">
        <f t="shared" ca="1" si="36"/>
        <v>1096</v>
      </c>
      <c r="F769" t="e">
        <f>VLOOKUP($A769,cleaning_log!$A$1:$ZZ$9791,MATCH(F$5,cleaning_log!$A$2:$ZZ$2,0),0)</f>
        <v>#N/A</v>
      </c>
      <c r="G769" t="e">
        <f>VLOOKUP($A769,cleaning_log!$A$1:$ZZ$9791,MATCH(G$5,cleaning_log!$A$2:$ZZ$2,0),0)</f>
        <v>#N/A</v>
      </c>
      <c r="H769">
        <f t="shared" ca="1" si="35"/>
        <v>-457.18614000000002</v>
      </c>
      <c r="I769" t="e">
        <f>VLOOKUP($A769,cleaning_log!$A$1:$ZZ$9791,MATCH(I$5,cleaning_log!$A$2:$ZZ$2,0),0)</f>
        <v>#N/A</v>
      </c>
      <c r="J769" t="e">
        <f>VLOOKUP($A769,cleaning_log!$A$1:$ZZ$9791,MATCH(J$5,cleaning_log!$A$2:$ZZ$2,0),0)</f>
        <v>#N/A</v>
      </c>
    </row>
    <row r="770" spans="1:10" hidden="1" x14ac:dyDescent="0.2">
      <c r="A770" t="s">
        <v>4485</v>
      </c>
      <c r="B770" t="str">
        <f>IF(NOT(ISNA(VLOOKUP($A770,miplib2017!$A$5:$A$10000,1,0))),"miplib2017",IF(NOT(ISNA(VLOOKUP($A770,miplib2010!$A$5:$A$10000,1,0))),"miplib2010",IF(NOT(ISNA(VLOOKUP($A770,miplib2003!$A$5:$A$10000,1,0))),"miplib2003",IF(NOT(ISNA(VLOOKUP($A770,miplib3!$A$5:$A$10000,1,0))),"miplib3",IF(NOT(ISNA(VLOOKUP($A770,miplib2!$A$5:$A$10000,1,0))),"miplib2",IF(NOT(ISNA(VLOOKUP($A770,coral!$A$5:$A$10000,1,0))),"coral",IF(NOT(ISNA(VLOOKUP($A770,neos!$A$5:$A$10000,1,0))),"neos","COULD NOT FIND")))))))</f>
        <v>miplib2017</v>
      </c>
      <c r="C770" t="str">
        <f t="shared" si="34"/>
        <v>miplib2017/rocI-4-11</v>
      </c>
      <c r="D770">
        <f t="shared" ca="1" si="36"/>
        <v>10883</v>
      </c>
      <c r="E770">
        <f t="shared" ca="1" si="36"/>
        <v>6839</v>
      </c>
      <c r="F770">
        <f>VLOOKUP($A770,cleaning_log!$A$1:$ZZ$9791,MATCH(F$5,cleaning_log!$A$2:$ZZ$2,0),0)</f>
        <v>2343</v>
      </c>
      <c r="G770">
        <f>VLOOKUP($A770,cleaning_log!$A$1:$ZZ$9791,MATCH(G$5,cleaning_log!$A$2:$ZZ$2,0),0)</f>
        <v>1010</v>
      </c>
      <c r="H770">
        <f t="shared" ca="1" si="35"/>
        <v>-6020203</v>
      </c>
      <c r="I770">
        <f>VLOOKUP($A770,cleaning_log!$A$1:$ZZ$9791,MATCH(I$5,cleaning_log!$A$2:$ZZ$2,0),0)</f>
        <v>-11111086.6717715</v>
      </c>
      <c r="J770">
        <f>VLOOKUP($A770,cleaning_log!$A$1:$ZZ$9791,MATCH(J$5,cleaning_log!$A$2:$ZZ$2,0),0)</f>
        <v>-11070503</v>
      </c>
    </row>
    <row r="771" spans="1:10" x14ac:dyDescent="0.2">
      <c r="A771" t="s">
        <v>4291</v>
      </c>
      <c r="B771" t="str">
        <f>IF(NOT(ISNA(VLOOKUP($A771,miplib2017!$A$5:$A$10000,1,0))),"miplib2017",IF(NOT(ISNA(VLOOKUP($A771,miplib2010!$A$5:$A$10000,1,0))),"miplib2010",IF(NOT(ISNA(VLOOKUP($A771,miplib2003!$A$5:$A$10000,1,0))),"miplib2003",IF(NOT(ISNA(VLOOKUP($A771,miplib3!$A$5:$A$10000,1,0))),"miplib3",IF(NOT(ISNA(VLOOKUP($A771,miplib2!$A$5:$A$10000,1,0))),"miplib2",IF(NOT(ISNA(VLOOKUP($A771,coral!$A$5:$A$10000,1,0))),"coral",IF(NOT(ISNA(VLOOKUP($A771,neos!$A$5:$A$10000,1,0))),"neos","COULD NOT FIND")))))))</f>
        <v>miplib2010</v>
      </c>
      <c r="C771" t="str">
        <f t="shared" si="34"/>
        <v>miplib2010/rocII-4-11</v>
      </c>
      <c r="D771">
        <f t="shared" ca="1" si="36"/>
        <v>21738</v>
      </c>
      <c r="E771">
        <f t="shared" ca="1" si="36"/>
        <v>9234</v>
      </c>
      <c r="F771" t="e">
        <f>VLOOKUP($A771,cleaning_log!$A$1:$ZZ$9791,MATCH(F$5,cleaning_log!$A$2:$ZZ$2,0),0)</f>
        <v>#N/A</v>
      </c>
      <c r="G771" t="e">
        <f>VLOOKUP($A771,cleaning_log!$A$1:$ZZ$9791,MATCH(G$5,cleaning_log!$A$2:$ZZ$2,0),0)</f>
        <v>#N/A</v>
      </c>
      <c r="H771">
        <f t="shared" ca="1" si="35"/>
        <v>-6.6527560000000001</v>
      </c>
      <c r="I771" t="e">
        <f>VLOOKUP($A771,cleaning_log!$A$1:$ZZ$9791,MATCH(I$5,cleaning_log!$A$2:$ZZ$2,0),0)</f>
        <v>#N/A</v>
      </c>
      <c r="J771" t="e">
        <f>VLOOKUP($A771,cleaning_log!$A$1:$ZZ$9791,MATCH(J$5,cleaning_log!$A$2:$ZZ$2,0),0)</f>
        <v>#N/A</v>
      </c>
    </row>
    <row r="772" spans="1:10" hidden="1" x14ac:dyDescent="0.2">
      <c r="A772" t="s">
        <v>4486</v>
      </c>
      <c r="B772" t="str">
        <f>IF(NOT(ISNA(VLOOKUP($A772,miplib2017!$A$5:$A$10000,1,0))),"miplib2017",IF(NOT(ISNA(VLOOKUP($A772,miplib2010!$A$5:$A$10000,1,0))),"miplib2010",IF(NOT(ISNA(VLOOKUP($A772,miplib2003!$A$5:$A$10000,1,0))),"miplib2003",IF(NOT(ISNA(VLOOKUP($A772,miplib3!$A$5:$A$10000,1,0))),"miplib3",IF(NOT(ISNA(VLOOKUP($A772,miplib2!$A$5:$A$10000,1,0))),"miplib2",IF(NOT(ISNA(VLOOKUP($A772,coral!$A$5:$A$10000,1,0))),"coral",IF(NOT(ISNA(VLOOKUP($A772,neos!$A$5:$A$10000,1,0))),"neos","COULD NOT FIND")))))))</f>
        <v>miplib2017</v>
      </c>
      <c r="C772" t="str">
        <f t="shared" si="34"/>
        <v>miplib2017/rocII-5-11</v>
      </c>
      <c r="D772">
        <f t="shared" ca="1" si="36"/>
        <v>26897</v>
      </c>
      <c r="E772">
        <f t="shared" ca="1" si="36"/>
        <v>11523</v>
      </c>
      <c r="F772">
        <f>VLOOKUP($A772,cleaning_log!$A$1:$ZZ$9791,MATCH(F$5,cleaning_log!$A$2:$ZZ$2,0),0)</f>
        <v>8119</v>
      </c>
      <c r="G772">
        <f>VLOOKUP($A772,cleaning_log!$A$1:$ZZ$9791,MATCH(G$5,cleaning_log!$A$2:$ZZ$2,0),0)</f>
        <v>3102</v>
      </c>
      <c r="H772">
        <f t="shared" ca="1" si="35"/>
        <v>-6.6755047315380001</v>
      </c>
      <c r="I772">
        <f>VLOOKUP($A772,cleaning_log!$A$1:$ZZ$9791,MATCH(I$5,cleaning_log!$A$2:$ZZ$2,0),0)</f>
        <v>-11.949729676753901</v>
      </c>
      <c r="J772">
        <f>VLOOKUP($A772,cleaning_log!$A$1:$ZZ$9791,MATCH(J$5,cleaning_log!$A$2:$ZZ$2,0),0)</f>
        <v>-11.8820419942192</v>
      </c>
    </row>
    <row r="773" spans="1:10" hidden="1" x14ac:dyDescent="0.2">
      <c r="A773" t="s">
        <v>4292</v>
      </c>
      <c r="B773" t="str">
        <f>IF(NOT(ISNA(VLOOKUP($A773,miplib2017!$A$5:$A$10000,1,0))),"miplib2017",IF(NOT(ISNA(VLOOKUP($A773,miplib2010!$A$5:$A$10000,1,0))),"miplib2010",IF(NOT(ISNA(VLOOKUP($A773,miplib2003!$A$5:$A$10000,1,0))),"miplib2003",IF(NOT(ISNA(VLOOKUP($A773,miplib3!$A$5:$A$10000,1,0))),"miplib3",IF(NOT(ISNA(VLOOKUP($A773,miplib2!$A$5:$A$10000,1,0))),"miplib2",IF(NOT(ISNA(VLOOKUP($A773,coral!$A$5:$A$10000,1,0))),"coral",IF(NOT(ISNA(VLOOKUP($A773,neos!$A$5:$A$10000,1,0))),"neos","COULD NOT FIND")))))))</f>
        <v>miplib2010</v>
      </c>
      <c r="C773" t="str">
        <f t="shared" si="34"/>
        <v>miplib2010/rocII-7-11</v>
      </c>
      <c r="D773">
        <f t="shared" ca="1" si="36"/>
        <v>37215</v>
      </c>
      <c r="E773">
        <f t="shared" ca="1" si="36"/>
        <v>16101</v>
      </c>
      <c r="F773" t="e">
        <f>VLOOKUP($A773,cleaning_log!$A$1:$ZZ$9791,MATCH(F$5,cleaning_log!$A$2:$ZZ$2,0),0)</f>
        <v>#N/A</v>
      </c>
      <c r="G773" t="e">
        <f>VLOOKUP($A773,cleaning_log!$A$1:$ZZ$9791,MATCH(G$5,cleaning_log!$A$2:$ZZ$2,0),0)</f>
        <v>#N/A</v>
      </c>
      <c r="H773" t="str">
        <f t="shared" ca="1" si="35"/>
        <v>?</v>
      </c>
      <c r="I773" t="e">
        <f>VLOOKUP($A773,cleaning_log!$A$1:$ZZ$9791,MATCH(I$5,cleaning_log!$A$2:$ZZ$2,0),0)</f>
        <v>#N/A</v>
      </c>
      <c r="J773" t="e">
        <f>VLOOKUP($A773,cleaning_log!$A$1:$ZZ$9791,MATCH(J$5,cleaning_log!$A$2:$ZZ$2,0),0)</f>
        <v>#N/A</v>
      </c>
    </row>
    <row r="774" spans="1:10" hidden="1" x14ac:dyDescent="0.2">
      <c r="A774" t="s">
        <v>4293</v>
      </c>
      <c r="B774" t="str">
        <f>IF(NOT(ISNA(VLOOKUP($A774,miplib2017!$A$5:$A$10000,1,0))),"miplib2017",IF(NOT(ISNA(VLOOKUP($A774,miplib2010!$A$5:$A$10000,1,0))),"miplib2010",IF(NOT(ISNA(VLOOKUP($A774,miplib2003!$A$5:$A$10000,1,0))),"miplib2003",IF(NOT(ISNA(VLOOKUP($A774,miplib3!$A$5:$A$10000,1,0))),"miplib3",IF(NOT(ISNA(VLOOKUP($A774,miplib2!$A$5:$A$10000,1,0))),"miplib2",IF(NOT(ISNA(VLOOKUP($A774,coral!$A$5:$A$10000,1,0))),"coral",IF(NOT(ISNA(VLOOKUP($A774,neos!$A$5:$A$10000,1,0))),"neos","COULD NOT FIND")))))))</f>
        <v>miplib2010</v>
      </c>
      <c r="C774" t="str">
        <f t="shared" ref="C774:C837" si="37">B774&amp;"/"&amp;A774</f>
        <v>miplib2010/rocII-9-11</v>
      </c>
      <c r="D774">
        <f t="shared" ca="1" si="36"/>
        <v>47533</v>
      </c>
      <c r="E774">
        <f t="shared" ca="1" si="36"/>
        <v>20679</v>
      </c>
      <c r="F774" t="e">
        <f>VLOOKUP($A774,cleaning_log!$A$1:$ZZ$9791,MATCH(F$5,cleaning_log!$A$2:$ZZ$2,0),0)</f>
        <v>#N/A</v>
      </c>
      <c r="G774" t="e">
        <f>VLOOKUP($A774,cleaning_log!$A$1:$ZZ$9791,MATCH(G$5,cleaning_log!$A$2:$ZZ$2,0),0)</f>
        <v>#N/A</v>
      </c>
      <c r="H774" t="str">
        <f t="shared" ref="H774:H837" ca="1" si="38">VLOOKUP($A774,INDIRECT("'"&amp;$B774&amp;"'!"&amp;"$A$5:$Z$1000"),MATCH(H$5,INDIRECT("'"&amp;$B774&amp;"'!$A$4:$Z$4"),0),0)</f>
        <v>?</v>
      </c>
      <c r="I774" t="e">
        <f>VLOOKUP($A774,cleaning_log!$A$1:$ZZ$9791,MATCH(I$5,cleaning_log!$A$2:$ZZ$2,0),0)</f>
        <v>#N/A</v>
      </c>
      <c r="J774" t="e">
        <f>VLOOKUP($A774,cleaning_log!$A$1:$ZZ$9791,MATCH(J$5,cleaning_log!$A$2:$ZZ$2,0),0)</f>
        <v>#N/A</v>
      </c>
    </row>
    <row r="775" spans="1:10" hidden="1" x14ac:dyDescent="0.2">
      <c r="A775" t="s">
        <v>4294</v>
      </c>
      <c r="B775" t="str">
        <f>IF(NOT(ISNA(VLOOKUP($A775,miplib2017!$A$5:$A$10000,1,0))),"miplib2017",IF(NOT(ISNA(VLOOKUP($A775,miplib2010!$A$5:$A$10000,1,0))),"miplib2010",IF(NOT(ISNA(VLOOKUP($A775,miplib2003!$A$5:$A$10000,1,0))),"miplib2003",IF(NOT(ISNA(VLOOKUP($A775,miplib3!$A$5:$A$10000,1,0))),"miplib3",IF(NOT(ISNA(VLOOKUP($A775,miplib2!$A$5:$A$10000,1,0))),"miplib2",IF(NOT(ISNA(VLOOKUP($A775,coral!$A$5:$A$10000,1,0))),"coral",IF(NOT(ISNA(VLOOKUP($A775,neos!$A$5:$A$10000,1,0))),"neos","COULD NOT FIND")))))))</f>
        <v>miplib2017</v>
      </c>
      <c r="C775" t="str">
        <f t="shared" si="37"/>
        <v>miplib2017/rococoB10-011000</v>
      </c>
      <c r="D775">
        <f t="shared" ca="1" si="36"/>
        <v>1667</v>
      </c>
      <c r="E775">
        <f t="shared" ca="1" si="36"/>
        <v>4456</v>
      </c>
      <c r="F775">
        <f>VLOOKUP($A775,cleaning_log!$A$1:$ZZ$9791,MATCH(F$5,cleaning_log!$A$2:$ZZ$2,0),0)</f>
        <v>765</v>
      </c>
      <c r="G775">
        <f>VLOOKUP($A775,cleaning_log!$A$1:$ZZ$9791,MATCH(G$5,cleaning_log!$A$2:$ZZ$2,0),0)</f>
        <v>3555</v>
      </c>
      <c r="H775">
        <f t="shared" ca="1" si="38"/>
        <v>19449</v>
      </c>
      <c r="I775">
        <f>VLOOKUP($A775,cleaning_log!$A$1:$ZZ$9791,MATCH(I$5,cleaning_log!$A$2:$ZZ$2,0),0)</f>
        <v>8350.1994684791098</v>
      </c>
      <c r="J775">
        <f>VLOOKUP($A775,cleaning_log!$A$1:$ZZ$9791,MATCH(J$5,cleaning_log!$A$2:$ZZ$2,0),0)</f>
        <v>8350.1994684791098</v>
      </c>
    </row>
    <row r="776" spans="1:10" hidden="1" x14ac:dyDescent="0.2">
      <c r="A776" t="s">
        <v>3671</v>
      </c>
      <c r="B776" t="str">
        <f>IF(NOT(ISNA(VLOOKUP($A776,miplib2017!$A$5:$A$10000,1,0))),"miplib2017",IF(NOT(ISNA(VLOOKUP($A776,miplib2010!$A$5:$A$10000,1,0))),"miplib2010",IF(NOT(ISNA(VLOOKUP($A776,miplib2003!$A$5:$A$10000,1,0))),"miplib2003",IF(NOT(ISNA(VLOOKUP($A776,miplib3!$A$5:$A$10000,1,0))),"miplib3",IF(NOT(ISNA(VLOOKUP($A776,miplib2!$A$5:$A$10000,1,0))),"miplib2",IF(NOT(ISNA(VLOOKUP($A776,coral!$A$5:$A$10000,1,0))),"coral",IF(NOT(ISNA(VLOOKUP($A776,neos!$A$5:$A$10000,1,0))),"neos","COULD NOT FIND")))))))</f>
        <v>miplib2010</v>
      </c>
      <c r="C776" t="str">
        <f t="shared" si="37"/>
        <v>miplib2010/rococoC10-001000</v>
      </c>
      <c r="D776">
        <f t="shared" ca="1" si="36"/>
        <v>1293</v>
      </c>
      <c r="E776">
        <f t="shared" ca="1" si="36"/>
        <v>3117</v>
      </c>
      <c r="F776">
        <f>VLOOKUP($A776,cleaning_log!$A$1:$ZZ$9791,MATCH(F$5,cleaning_log!$A$2:$ZZ$2,0),0)</f>
        <v>576</v>
      </c>
      <c r="G776">
        <f>VLOOKUP($A776,cleaning_log!$A$1:$ZZ$9791,MATCH(G$5,cleaning_log!$A$2:$ZZ$2,0),0)</f>
        <v>2442</v>
      </c>
      <c r="H776">
        <f t="shared" ca="1" si="38"/>
        <v>11460</v>
      </c>
      <c r="I776">
        <f>VLOOKUP($A776,cleaning_log!$A$1:$ZZ$9791,MATCH(I$5,cleaning_log!$A$2:$ZZ$2,0),0)</f>
        <v>7515.2710294117596</v>
      </c>
      <c r="J776">
        <f>VLOOKUP($A776,cleaning_log!$A$1:$ZZ$9791,MATCH(J$5,cleaning_log!$A$2:$ZZ$2,0),0)</f>
        <v>7515.2710294117596</v>
      </c>
    </row>
    <row r="777" spans="1:10" hidden="1" x14ac:dyDescent="0.2">
      <c r="A777" t="s">
        <v>4295</v>
      </c>
      <c r="B777" t="str">
        <f>IF(NOT(ISNA(VLOOKUP($A777,miplib2017!$A$5:$A$10000,1,0))),"miplib2017",IF(NOT(ISNA(VLOOKUP($A777,miplib2010!$A$5:$A$10000,1,0))),"miplib2010",IF(NOT(ISNA(VLOOKUP($A777,miplib2003!$A$5:$A$10000,1,0))),"miplib2003",IF(NOT(ISNA(VLOOKUP($A777,miplib3!$A$5:$A$10000,1,0))),"miplib3",IF(NOT(ISNA(VLOOKUP($A777,miplib2!$A$5:$A$10000,1,0))),"miplib2",IF(NOT(ISNA(VLOOKUP($A777,coral!$A$5:$A$10000,1,0))),"coral",IF(NOT(ISNA(VLOOKUP($A777,neos!$A$5:$A$10000,1,0))),"neos","COULD NOT FIND")))))))</f>
        <v>miplib2017</v>
      </c>
      <c r="C777" t="str">
        <f t="shared" si="37"/>
        <v>miplib2017/rococoC11-011100</v>
      </c>
      <c r="D777">
        <f t="shared" ca="1" si="36"/>
        <v>2367</v>
      </c>
      <c r="E777">
        <f t="shared" ca="1" si="36"/>
        <v>6491</v>
      </c>
      <c r="F777">
        <f>VLOOKUP($A777,cleaning_log!$A$1:$ZZ$9791,MATCH(F$5,cleaning_log!$A$2:$ZZ$2,0),0)</f>
        <v>770</v>
      </c>
      <c r="G777">
        <f>VLOOKUP($A777,cleaning_log!$A$1:$ZZ$9791,MATCH(G$5,cleaning_log!$A$2:$ZZ$2,0),0)</f>
        <v>5060</v>
      </c>
      <c r="H777">
        <f t="shared" ca="1" si="38"/>
        <v>20889</v>
      </c>
      <c r="I777">
        <f>VLOOKUP($A777,cleaning_log!$A$1:$ZZ$9791,MATCH(I$5,cleaning_log!$A$2:$ZZ$2,0),0)</f>
        <v>9024.2054055713197</v>
      </c>
      <c r="J777">
        <f>VLOOKUP($A777,cleaning_log!$A$1:$ZZ$9791,MATCH(J$5,cleaning_log!$A$2:$ZZ$2,0),0)</f>
        <v>9024.2054055713106</v>
      </c>
    </row>
    <row r="778" spans="1:10" hidden="1" x14ac:dyDescent="0.2">
      <c r="A778" t="s">
        <v>4296</v>
      </c>
      <c r="B778" t="str">
        <f>IF(NOT(ISNA(VLOOKUP($A778,miplib2017!$A$5:$A$10000,1,0))),"miplib2017",IF(NOT(ISNA(VLOOKUP($A778,miplib2010!$A$5:$A$10000,1,0))),"miplib2010",IF(NOT(ISNA(VLOOKUP($A778,miplib2003!$A$5:$A$10000,1,0))),"miplib2003",IF(NOT(ISNA(VLOOKUP($A778,miplib3!$A$5:$A$10000,1,0))),"miplib3",IF(NOT(ISNA(VLOOKUP($A778,miplib2!$A$5:$A$10000,1,0))),"miplib2",IF(NOT(ISNA(VLOOKUP($A778,coral!$A$5:$A$10000,1,0))),"coral",IF(NOT(ISNA(VLOOKUP($A778,neos!$A$5:$A$10000,1,0))),"neos","COULD NOT FIND")))))))</f>
        <v>miplib2010</v>
      </c>
      <c r="C778" t="str">
        <f t="shared" si="37"/>
        <v>miplib2010/rococoC12-111000</v>
      </c>
      <c r="D778">
        <f t="shared" ca="1" si="36"/>
        <v>10776</v>
      </c>
      <c r="E778">
        <f t="shared" ca="1" si="36"/>
        <v>8619</v>
      </c>
      <c r="F778" t="e">
        <f>VLOOKUP($A778,cleaning_log!$A$1:$ZZ$9791,MATCH(F$5,cleaning_log!$A$2:$ZZ$2,0),0)</f>
        <v>#N/A</v>
      </c>
      <c r="G778" t="e">
        <f>VLOOKUP($A778,cleaning_log!$A$1:$ZZ$9791,MATCH(G$5,cleaning_log!$A$2:$ZZ$2,0),0)</f>
        <v>#N/A</v>
      </c>
      <c r="H778" t="str">
        <f t="shared" ca="1" si="38"/>
        <v>?</v>
      </c>
      <c r="I778" t="e">
        <f>VLOOKUP($A778,cleaning_log!$A$1:$ZZ$9791,MATCH(I$5,cleaning_log!$A$2:$ZZ$2,0),0)</f>
        <v>#N/A</v>
      </c>
      <c r="J778" t="e">
        <f>VLOOKUP($A778,cleaning_log!$A$1:$ZZ$9791,MATCH(J$5,cleaning_log!$A$2:$ZZ$2,0),0)</f>
        <v>#N/A</v>
      </c>
    </row>
    <row r="779" spans="1:10" hidden="1" x14ac:dyDescent="0.2">
      <c r="A779" t="s">
        <v>4487</v>
      </c>
      <c r="B779" t="str">
        <f>IF(NOT(ISNA(VLOOKUP($A779,miplib2017!$A$5:$A$10000,1,0))),"miplib2017",IF(NOT(ISNA(VLOOKUP($A779,miplib2010!$A$5:$A$10000,1,0))),"miplib2010",IF(NOT(ISNA(VLOOKUP($A779,miplib2003!$A$5:$A$10000,1,0))),"miplib2003",IF(NOT(ISNA(VLOOKUP($A779,miplib3!$A$5:$A$10000,1,0))),"miplib3",IF(NOT(ISNA(VLOOKUP($A779,miplib2!$A$5:$A$10000,1,0))),"miplib2",IF(NOT(ISNA(VLOOKUP($A779,coral!$A$5:$A$10000,1,0))),"coral",IF(NOT(ISNA(VLOOKUP($A779,neos!$A$5:$A$10000,1,0))),"neos","COULD NOT FIND")))))))</f>
        <v>miplib2017</v>
      </c>
      <c r="C779" t="str">
        <f t="shared" si="37"/>
        <v>miplib2017/roi2alpha3n4</v>
      </c>
      <c r="D779">
        <f t="shared" ca="1" si="36"/>
        <v>1251</v>
      </c>
      <c r="E779">
        <f t="shared" ca="1" si="36"/>
        <v>6816</v>
      </c>
      <c r="F779">
        <f>VLOOKUP($A779,cleaning_log!$A$1:$ZZ$9791,MATCH(F$5,cleaning_log!$A$2:$ZZ$2,0),0)</f>
        <v>443</v>
      </c>
      <c r="G779">
        <f>VLOOKUP($A779,cleaning_log!$A$1:$ZZ$9791,MATCH(G$5,cleaning_log!$A$2:$ZZ$2,0),0)</f>
        <v>5396</v>
      </c>
      <c r="H779">
        <f t="shared" ca="1" si="38"/>
        <v>-63.208495030000002</v>
      </c>
      <c r="I779">
        <f>VLOOKUP($A779,cleaning_log!$A$1:$ZZ$9791,MATCH(I$5,cleaning_log!$A$2:$ZZ$2,0),0)</f>
        <v>-83.880993276404894</v>
      </c>
      <c r="J779">
        <f>VLOOKUP($A779,cleaning_log!$A$1:$ZZ$9791,MATCH(J$5,cleaning_log!$A$2:$ZZ$2,0),0)</f>
        <v>-83.666404565657004</v>
      </c>
    </row>
    <row r="780" spans="1:10" hidden="1" x14ac:dyDescent="0.2">
      <c r="A780" t="s">
        <v>4488</v>
      </c>
      <c r="B780" t="str">
        <f>IF(NOT(ISNA(VLOOKUP($A780,miplib2017!$A$5:$A$10000,1,0))),"miplib2017",IF(NOT(ISNA(VLOOKUP($A780,miplib2010!$A$5:$A$10000,1,0))),"miplib2010",IF(NOT(ISNA(VLOOKUP($A780,miplib2003!$A$5:$A$10000,1,0))),"miplib2003",IF(NOT(ISNA(VLOOKUP($A780,miplib3!$A$5:$A$10000,1,0))),"miplib3",IF(NOT(ISNA(VLOOKUP($A780,miplib2!$A$5:$A$10000,1,0))),"miplib2",IF(NOT(ISNA(VLOOKUP($A780,coral!$A$5:$A$10000,1,0))),"coral",IF(NOT(ISNA(VLOOKUP($A780,neos!$A$5:$A$10000,1,0))),"neos","COULD NOT FIND")))))))</f>
        <v>miplib2017</v>
      </c>
      <c r="C780" t="str">
        <f t="shared" si="37"/>
        <v>miplib2017/roi5alpha10n8</v>
      </c>
      <c r="D780">
        <f t="shared" ca="1" si="36"/>
        <v>4665</v>
      </c>
      <c r="E780">
        <f t="shared" ca="1" si="36"/>
        <v>106150</v>
      </c>
      <c r="F780">
        <f>VLOOKUP($A780,cleaning_log!$A$1:$ZZ$9791,MATCH(F$5,cleaning_log!$A$2:$ZZ$2,0),0)</f>
        <v>1298</v>
      </c>
      <c r="G780">
        <f>VLOOKUP($A780,cleaning_log!$A$1:$ZZ$9791,MATCH(G$5,cleaning_log!$A$2:$ZZ$2,0),0)</f>
        <v>29575</v>
      </c>
      <c r="H780">
        <f t="shared" ca="1" si="38"/>
        <v>-52.322274350999997</v>
      </c>
      <c r="I780">
        <f>VLOOKUP($A780,cleaning_log!$A$1:$ZZ$9791,MATCH(I$5,cleaning_log!$A$2:$ZZ$2,0),0)</f>
        <v>-91.916360368714805</v>
      </c>
      <c r="J780">
        <f>VLOOKUP($A780,cleaning_log!$A$1:$ZZ$9791,MATCH(J$5,cleaning_log!$A$2:$ZZ$2,0),0)</f>
        <v>-90.751910854444901</v>
      </c>
    </row>
    <row r="781" spans="1:10" hidden="1" x14ac:dyDescent="0.2">
      <c r="A781" t="s">
        <v>3693</v>
      </c>
      <c r="B781" t="str">
        <f>IF(NOT(ISNA(VLOOKUP($A781,miplib2017!$A$5:$A$10000,1,0))),"miplib2017",IF(NOT(ISNA(VLOOKUP($A781,miplib2010!$A$5:$A$10000,1,0))),"miplib2010",IF(NOT(ISNA(VLOOKUP($A781,miplib2003!$A$5:$A$10000,1,0))),"miplib2003",IF(NOT(ISNA(VLOOKUP($A781,miplib3!$A$5:$A$10000,1,0))),"miplib3",IF(NOT(ISNA(VLOOKUP($A781,miplib2!$A$5:$A$10000,1,0))),"miplib2",IF(NOT(ISNA(VLOOKUP($A781,coral!$A$5:$A$10000,1,0))),"coral",IF(NOT(ISNA(VLOOKUP($A781,neos!$A$5:$A$10000,1,0))),"neos","COULD NOT FIND")))))))</f>
        <v>miplib2017</v>
      </c>
      <c r="C781" t="str">
        <f t="shared" si="37"/>
        <v>miplib2017/roll3000</v>
      </c>
      <c r="D781">
        <f t="shared" ca="1" si="36"/>
        <v>2295</v>
      </c>
      <c r="E781">
        <f t="shared" ca="1" si="36"/>
        <v>1166</v>
      </c>
      <c r="F781">
        <f>VLOOKUP($A781,cleaning_log!$A$1:$ZZ$9791,MATCH(F$5,cleaning_log!$A$2:$ZZ$2,0),0)</f>
        <v>1036</v>
      </c>
      <c r="G781">
        <f>VLOOKUP($A781,cleaning_log!$A$1:$ZZ$9791,MATCH(G$5,cleaning_log!$A$2:$ZZ$2,0),0)</f>
        <v>897</v>
      </c>
      <c r="H781">
        <f t="shared" ca="1" si="38"/>
        <v>12889.999991999999</v>
      </c>
      <c r="I781">
        <f>VLOOKUP($A781,cleaning_log!$A$1:$ZZ$9791,MATCH(I$5,cleaning_log!$A$2:$ZZ$2,0),0)</f>
        <v>11097.127676855</v>
      </c>
      <c r="J781">
        <f>VLOOKUP($A781,cleaning_log!$A$1:$ZZ$9791,MATCH(J$5,cleaning_log!$A$2:$ZZ$2,0),0)</f>
        <v>11115.6305022775</v>
      </c>
    </row>
    <row r="782" spans="1:10" hidden="1" x14ac:dyDescent="0.2">
      <c r="A782" t="s">
        <v>3715</v>
      </c>
      <c r="B782" t="str">
        <f>IF(NOT(ISNA(VLOOKUP($A782,miplib2017!$A$5:$A$10000,1,0))),"miplib2017",IF(NOT(ISNA(VLOOKUP($A782,miplib2010!$A$5:$A$10000,1,0))),"miplib2010",IF(NOT(ISNA(VLOOKUP($A782,miplib2003!$A$5:$A$10000,1,0))),"miplib2003",IF(NOT(ISNA(VLOOKUP($A782,miplib3!$A$5:$A$10000,1,0))),"miplib3",IF(NOT(ISNA(VLOOKUP($A782,miplib2!$A$5:$A$10000,1,0))),"miplib2",IF(NOT(ISNA(VLOOKUP($A782,coral!$A$5:$A$10000,1,0))),"coral",IF(NOT(ISNA(VLOOKUP($A782,neos!$A$5:$A$10000,1,0))),"neos","COULD NOT FIND")))))))</f>
        <v>miplib2003</v>
      </c>
      <c r="C782" t="str">
        <f t="shared" si="37"/>
        <v>miplib2003/rout</v>
      </c>
      <c r="D782">
        <f t="shared" ca="1" si="36"/>
        <v>291</v>
      </c>
      <c r="E782">
        <f t="shared" ca="1" si="36"/>
        <v>556</v>
      </c>
      <c r="F782">
        <f>VLOOKUP($A782,cleaning_log!$A$1:$ZZ$9791,MATCH(F$5,cleaning_log!$A$2:$ZZ$2,0),0)</f>
        <v>290</v>
      </c>
      <c r="G782">
        <f>VLOOKUP($A782,cleaning_log!$A$1:$ZZ$9791,MATCH(G$5,cleaning_log!$A$2:$ZZ$2,0),0)</f>
        <v>555</v>
      </c>
      <c r="H782">
        <f t="shared" ca="1" si="38"/>
        <v>1077.56</v>
      </c>
      <c r="I782">
        <f>VLOOKUP($A782,cleaning_log!$A$1:$ZZ$9791,MATCH(I$5,cleaning_log!$A$2:$ZZ$2,0),0)</f>
        <v>981.86428571428496</v>
      </c>
      <c r="J782">
        <f>VLOOKUP($A782,cleaning_log!$A$1:$ZZ$9791,MATCH(J$5,cleaning_log!$A$2:$ZZ$2,0),0)</f>
        <v>981.86428571428496</v>
      </c>
    </row>
    <row r="783" spans="1:10" hidden="1" x14ac:dyDescent="0.2">
      <c r="A783" s="19" t="s">
        <v>3737</v>
      </c>
      <c r="B783" t="str">
        <f>IF(NOT(ISNA(VLOOKUP($A783,miplib2017!$A$5:$A$10000,1,0))),"miplib2017",IF(NOT(ISNA(VLOOKUP($A783,miplib2010!$A$5:$A$10000,1,0))),"miplib2010",IF(NOT(ISNA(VLOOKUP($A783,miplib2003!$A$5:$A$10000,1,0))),"miplib2003",IF(NOT(ISNA(VLOOKUP($A783,miplib3!$A$5:$A$10000,1,0))),"miplib3",IF(NOT(ISNA(VLOOKUP($A783,miplib2!$A$5:$A$10000,1,0))),"miplib2",IF(NOT(ISNA(VLOOKUP($A783,coral!$A$5:$A$10000,1,0))),"coral",IF(NOT(ISNA(VLOOKUP($A783,neos!$A$5:$A$10000,1,0))),"neos","COULD NOT FIND")))))))</f>
        <v>coral</v>
      </c>
      <c r="C783" t="str">
        <f t="shared" si="37"/>
        <v>coral/roy</v>
      </c>
      <c r="D783">
        <f t="shared" ca="1" si="36"/>
        <v>162</v>
      </c>
      <c r="E783">
        <f t="shared" ca="1" si="36"/>
        <v>149</v>
      </c>
      <c r="F783">
        <f>VLOOKUP($A783,cleaning_log!$A$1:$ZZ$9791,MATCH(F$5,cleaning_log!$A$2:$ZZ$2,0),0)</f>
        <v>147</v>
      </c>
      <c r="G783">
        <f>VLOOKUP($A783,cleaning_log!$A$1:$ZZ$9791,MATCH(G$5,cleaning_log!$A$2:$ZZ$2,0),0)</f>
        <v>139</v>
      </c>
      <c r="H783">
        <f t="shared" ca="1" si="38"/>
        <v>3208.9567999999999</v>
      </c>
      <c r="I783">
        <f>VLOOKUP($A783,cleaning_log!$A$1:$ZZ$9791,MATCH(I$5,cleaning_log!$A$2:$ZZ$2,0),0)</f>
        <v>2546.9569666666598</v>
      </c>
      <c r="J783">
        <f>VLOOKUP($A783,cleaning_log!$A$1:$ZZ$9791,MATCH(J$5,cleaning_log!$A$2:$ZZ$2,0),0)</f>
        <v>2546.9569666666598</v>
      </c>
    </row>
    <row r="784" spans="1:10" hidden="1" x14ac:dyDescent="0.2">
      <c r="A784" t="s">
        <v>4297</v>
      </c>
      <c r="B784" t="str">
        <f>IF(NOT(ISNA(VLOOKUP($A784,miplib2017!$A$5:$A$10000,1,0))),"miplib2017",IF(NOT(ISNA(VLOOKUP($A784,miplib2010!$A$5:$A$10000,1,0))),"miplib2010",IF(NOT(ISNA(VLOOKUP($A784,miplib2003!$A$5:$A$10000,1,0))),"miplib2003",IF(NOT(ISNA(VLOOKUP($A784,miplib3!$A$5:$A$10000,1,0))),"miplib3",IF(NOT(ISNA(VLOOKUP($A784,miplib2!$A$5:$A$10000,1,0))),"miplib2",IF(NOT(ISNA(VLOOKUP($A784,coral!$A$5:$A$10000,1,0))),"coral",IF(NOT(ISNA(VLOOKUP($A784,neos!$A$5:$A$10000,1,0))),"neos","COULD NOT FIND")))))))</f>
        <v>miplib2010</v>
      </c>
      <c r="C784" t="str">
        <f t="shared" si="37"/>
        <v>miplib2010/rvb-sub</v>
      </c>
      <c r="D784">
        <f t="shared" ca="1" si="36"/>
        <v>225</v>
      </c>
      <c r="E784">
        <f t="shared" ca="1" si="36"/>
        <v>33765</v>
      </c>
      <c r="F784" t="e">
        <f>VLOOKUP($A784,cleaning_log!$A$1:$ZZ$9791,MATCH(F$5,cleaning_log!$A$2:$ZZ$2,0),0)</f>
        <v>#N/A</v>
      </c>
      <c r="G784" t="e">
        <f>VLOOKUP($A784,cleaning_log!$A$1:$ZZ$9791,MATCH(G$5,cleaning_log!$A$2:$ZZ$2,0),0)</f>
        <v>#N/A</v>
      </c>
      <c r="H784" t="str">
        <f t="shared" ca="1" si="38"/>
        <v>?</v>
      </c>
      <c r="I784" t="e">
        <f>VLOOKUP($A784,cleaning_log!$A$1:$ZZ$9791,MATCH(I$5,cleaning_log!$A$2:$ZZ$2,0),0)</f>
        <v>#N/A</v>
      </c>
      <c r="J784" t="e">
        <f>VLOOKUP($A784,cleaning_log!$A$1:$ZZ$9791,MATCH(J$5,cleaning_log!$A$2:$ZZ$2,0),0)</f>
        <v>#N/A</v>
      </c>
    </row>
    <row r="785" spans="1:10" hidden="1" x14ac:dyDescent="0.2">
      <c r="A785" t="s">
        <v>4489</v>
      </c>
      <c r="B785" t="str">
        <f>IF(NOT(ISNA(VLOOKUP($A785,miplib2017!$A$5:$A$10000,1,0))),"miplib2017",IF(NOT(ISNA(VLOOKUP($A785,miplib2010!$A$5:$A$10000,1,0))),"miplib2010",IF(NOT(ISNA(VLOOKUP($A785,miplib2003!$A$5:$A$10000,1,0))),"miplib2003",IF(NOT(ISNA(VLOOKUP($A785,miplib3!$A$5:$A$10000,1,0))),"miplib3",IF(NOT(ISNA(VLOOKUP($A785,miplib2!$A$5:$A$10000,1,0))),"miplib2",IF(NOT(ISNA(VLOOKUP($A785,coral!$A$5:$A$10000,1,0))),"coral",IF(NOT(ISNA(VLOOKUP($A785,neos!$A$5:$A$10000,1,0))),"neos","COULD NOT FIND")))))))</f>
        <v>miplib2017</v>
      </c>
      <c r="C785" t="str">
        <f t="shared" si="37"/>
        <v>miplib2017/s100</v>
      </c>
      <c r="D785">
        <f t="shared" ca="1" si="36"/>
        <v>14733</v>
      </c>
      <c r="E785">
        <f t="shared" ca="1" si="36"/>
        <v>364417</v>
      </c>
      <c r="F785">
        <f>VLOOKUP($A785,cleaning_log!$A$1:$ZZ$9791,MATCH(F$5,cleaning_log!$A$2:$ZZ$2,0),0)</f>
        <v>13992</v>
      </c>
      <c r="G785">
        <f>VLOOKUP($A785,cleaning_log!$A$1:$ZZ$9791,MATCH(G$5,cleaning_log!$A$2:$ZZ$2,0),0)</f>
        <v>334681</v>
      </c>
      <c r="H785">
        <f t="shared" ca="1" si="38"/>
        <v>-0.16972352705829999</v>
      </c>
      <c r="I785">
        <f>VLOOKUP($A785,cleaning_log!$A$1:$ZZ$9791,MATCH(I$5,cleaning_log!$A$2:$ZZ$2,0),0)</f>
        <v>-0.171096756027276</v>
      </c>
      <c r="J785">
        <f>VLOOKUP($A785,cleaning_log!$A$1:$ZZ$9791,MATCH(J$5,cleaning_log!$A$2:$ZZ$2,0),0)</f>
        <v>-0.170524598967388</v>
      </c>
    </row>
    <row r="786" spans="1:10" hidden="1" x14ac:dyDescent="0.2">
      <c r="A786" t="s">
        <v>4490</v>
      </c>
      <c r="B786" t="str">
        <f>IF(NOT(ISNA(VLOOKUP($A786,miplib2017!$A$5:$A$10000,1,0))),"miplib2017",IF(NOT(ISNA(VLOOKUP($A786,miplib2010!$A$5:$A$10000,1,0))),"miplib2010",IF(NOT(ISNA(VLOOKUP($A786,miplib2003!$A$5:$A$10000,1,0))),"miplib2003",IF(NOT(ISNA(VLOOKUP($A786,miplib3!$A$5:$A$10000,1,0))),"miplib3",IF(NOT(ISNA(VLOOKUP($A786,miplib2!$A$5:$A$10000,1,0))),"miplib2",IF(NOT(ISNA(VLOOKUP($A786,coral!$A$5:$A$10000,1,0))),"coral",IF(NOT(ISNA(VLOOKUP($A786,neos!$A$5:$A$10000,1,0))),"neos","COULD NOT FIND")))))))</f>
        <v>miplib2017</v>
      </c>
      <c r="C786" t="str">
        <f t="shared" si="37"/>
        <v>miplib2017/s250r10</v>
      </c>
      <c r="D786">
        <f t="shared" ca="1" si="36"/>
        <v>10962</v>
      </c>
      <c r="E786">
        <f t="shared" ca="1" si="36"/>
        <v>273142</v>
      </c>
      <c r="F786">
        <f>VLOOKUP($A786,cleaning_log!$A$1:$ZZ$9791,MATCH(F$5,cleaning_log!$A$2:$ZZ$2,0),0)</f>
        <v>7977</v>
      </c>
      <c r="G786">
        <f>VLOOKUP($A786,cleaning_log!$A$1:$ZZ$9791,MATCH(G$5,cleaning_log!$A$2:$ZZ$2,0),0)</f>
        <v>269687</v>
      </c>
      <c r="H786">
        <f t="shared" ca="1" si="38"/>
        <v>-0.17178048342319999</v>
      </c>
      <c r="I786">
        <f>VLOOKUP($A786,cleaning_log!$A$1:$ZZ$9791,MATCH(I$5,cleaning_log!$A$2:$ZZ$2,0),0)</f>
        <v>-0.17267704190548</v>
      </c>
      <c r="J786">
        <f>VLOOKUP($A786,cleaning_log!$A$1:$ZZ$9791,MATCH(J$5,cleaning_log!$A$2:$ZZ$2,0),0)</f>
        <v>-0.17267704190548</v>
      </c>
    </row>
    <row r="787" spans="1:10" x14ac:dyDescent="0.2">
      <c r="A787" t="s">
        <v>4024</v>
      </c>
      <c r="B787" t="str">
        <f>IF(NOT(ISNA(VLOOKUP($A787,miplib2017!$A$5:$A$10000,1,0))),"miplib2017",IF(NOT(ISNA(VLOOKUP($A787,miplib2010!$A$5:$A$10000,1,0))),"miplib2010",IF(NOT(ISNA(VLOOKUP($A787,miplib2003!$A$5:$A$10000,1,0))),"miplib2003",IF(NOT(ISNA(VLOOKUP($A787,miplib3!$A$5:$A$10000,1,0))),"miplib3",IF(NOT(ISNA(VLOOKUP($A787,miplib2!$A$5:$A$10000,1,0))),"miplib2",IF(NOT(ISNA(VLOOKUP($A787,coral!$A$5:$A$10000,1,0))),"coral",IF(NOT(ISNA(VLOOKUP($A787,neos!$A$5:$A$10000,1,0))),"neos","COULD NOT FIND")))))))</f>
        <v>miplib2</v>
      </c>
      <c r="C787" t="str">
        <f t="shared" si="37"/>
        <v>miplib2/sample2</v>
      </c>
      <c r="D787">
        <f t="shared" ca="1" si="36"/>
        <v>45</v>
      </c>
      <c r="E787">
        <f t="shared" ca="1" si="36"/>
        <v>67</v>
      </c>
      <c r="F787" t="e">
        <f>VLOOKUP($A787,cleaning_log!$A$1:$ZZ$9791,MATCH(F$5,cleaning_log!$A$2:$ZZ$2,0),0)</f>
        <v>#N/A</v>
      </c>
      <c r="G787" t="e">
        <f>VLOOKUP($A787,cleaning_log!$A$1:$ZZ$9791,MATCH(G$5,cleaning_log!$A$2:$ZZ$2,0),0)</f>
        <v>#N/A</v>
      </c>
      <c r="H787">
        <f t="shared" ca="1" si="38"/>
        <v>375</v>
      </c>
      <c r="I787" t="e">
        <f>VLOOKUP($A787,cleaning_log!$A$1:$ZZ$9791,MATCH(I$5,cleaning_log!$A$2:$ZZ$2,0),0)</f>
        <v>#N/A</v>
      </c>
      <c r="J787" t="e">
        <f>VLOOKUP($A787,cleaning_log!$A$1:$ZZ$9791,MATCH(J$5,cleaning_log!$A$2:$ZZ$2,0),0)</f>
        <v>#N/A</v>
      </c>
    </row>
    <row r="788" spans="1:10" x14ac:dyDescent="0.2">
      <c r="A788" t="s">
        <v>4298</v>
      </c>
      <c r="B788" t="str">
        <f>IF(NOT(ISNA(VLOOKUP($A788,miplib2017!$A$5:$A$10000,1,0))),"miplib2017",IF(NOT(ISNA(VLOOKUP($A788,miplib2010!$A$5:$A$10000,1,0))),"miplib2010",IF(NOT(ISNA(VLOOKUP($A788,miplib2003!$A$5:$A$10000,1,0))),"miplib2003",IF(NOT(ISNA(VLOOKUP($A788,miplib3!$A$5:$A$10000,1,0))),"miplib3",IF(NOT(ISNA(VLOOKUP($A788,miplib2!$A$5:$A$10000,1,0))),"miplib2",IF(NOT(ISNA(VLOOKUP($A788,coral!$A$5:$A$10000,1,0))),"coral",IF(NOT(ISNA(VLOOKUP($A788,neos!$A$5:$A$10000,1,0))),"neos","COULD NOT FIND")))))))</f>
        <v>miplib2010</v>
      </c>
      <c r="C788" t="str">
        <f t="shared" si="37"/>
        <v>miplib2010/satellites1-25</v>
      </c>
      <c r="D788">
        <f t="shared" ca="1" si="36"/>
        <v>5996</v>
      </c>
      <c r="E788">
        <f t="shared" ca="1" si="36"/>
        <v>9013</v>
      </c>
      <c r="F788" t="e">
        <f>VLOOKUP($A788,cleaning_log!$A$1:$ZZ$9791,MATCH(F$5,cleaning_log!$A$2:$ZZ$2,0),0)</f>
        <v>#N/A</v>
      </c>
      <c r="G788" t="e">
        <f>VLOOKUP($A788,cleaning_log!$A$1:$ZZ$9791,MATCH(G$5,cleaning_log!$A$2:$ZZ$2,0),0)</f>
        <v>#N/A</v>
      </c>
      <c r="H788">
        <f t="shared" ca="1" si="38"/>
        <v>-5</v>
      </c>
      <c r="I788" t="e">
        <f>VLOOKUP($A788,cleaning_log!$A$1:$ZZ$9791,MATCH(I$5,cleaning_log!$A$2:$ZZ$2,0),0)</f>
        <v>#N/A</v>
      </c>
      <c r="J788" t="e">
        <f>VLOOKUP($A788,cleaning_log!$A$1:$ZZ$9791,MATCH(J$5,cleaning_log!$A$2:$ZZ$2,0),0)</f>
        <v>#N/A</v>
      </c>
    </row>
    <row r="789" spans="1:10" hidden="1" x14ac:dyDescent="0.2">
      <c r="A789" t="s">
        <v>4491</v>
      </c>
      <c r="B789" t="str">
        <f>IF(NOT(ISNA(VLOOKUP($A789,miplib2017!$A$5:$A$10000,1,0))),"miplib2017",IF(NOT(ISNA(VLOOKUP($A789,miplib2010!$A$5:$A$10000,1,0))),"miplib2010",IF(NOT(ISNA(VLOOKUP($A789,miplib2003!$A$5:$A$10000,1,0))),"miplib2003",IF(NOT(ISNA(VLOOKUP($A789,miplib3!$A$5:$A$10000,1,0))),"miplib3",IF(NOT(ISNA(VLOOKUP($A789,miplib2!$A$5:$A$10000,1,0))),"miplib2",IF(NOT(ISNA(VLOOKUP($A789,coral!$A$5:$A$10000,1,0))),"coral",IF(NOT(ISNA(VLOOKUP($A789,neos!$A$5:$A$10000,1,0))),"neos","COULD NOT FIND")))))))</f>
        <v>miplib2017</v>
      </c>
      <c r="C789" t="str">
        <f t="shared" si="37"/>
        <v>miplib2017/satellites2-40</v>
      </c>
      <c r="D789">
        <f t="shared" ca="1" si="36"/>
        <v>20916</v>
      </c>
      <c r="E789">
        <f t="shared" ca="1" si="36"/>
        <v>35378</v>
      </c>
      <c r="F789">
        <f>VLOOKUP($A789,cleaning_log!$A$1:$ZZ$9791,MATCH(F$5,cleaning_log!$A$2:$ZZ$2,0),0)</f>
        <v>17244</v>
      </c>
      <c r="G789">
        <f>VLOOKUP($A789,cleaning_log!$A$1:$ZZ$9791,MATCH(G$5,cleaning_log!$A$2:$ZZ$2,0),0)</f>
        <v>31776</v>
      </c>
      <c r="H789">
        <f t="shared" ca="1" si="38"/>
        <v>-19</v>
      </c>
      <c r="I789">
        <f>VLOOKUP($A789,cleaning_log!$A$1:$ZZ$9791,MATCH(I$5,cleaning_log!$A$2:$ZZ$2,0),0)</f>
        <v>-29.999999999999901</v>
      </c>
      <c r="J789">
        <f>VLOOKUP($A789,cleaning_log!$A$1:$ZZ$9791,MATCH(J$5,cleaning_log!$A$2:$ZZ$2,0),0)</f>
        <v>-29</v>
      </c>
    </row>
    <row r="790" spans="1:10" x14ac:dyDescent="0.2">
      <c r="A790" t="s">
        <v>4300</v>
      </c>
      <c r="B790" t="str">
        <f>IF(NOT(ISNA(VLOOKUP($A790,miplib2017!$A$5:$A$10000,1,0))),"miplib2017",IF(NOT(ISNA(VLOOKUP($A790,miplib2010!$A$5:$A$10000,1,0))),"miplib2010",IF(NOT(ISNA(VLOOKUP($A790,miplib2003!$A$5:$A$10000,1,0))),"miplib2003",IF(NOT(ISNA(VLOOKUP($A790,miplib3!$A$5:$A$10000,1,0))),"miplib3",IF(NOT(ISNA(VLOOKUP($A790,miplib2!$A$5:$A$10000,1,0))),"miplib2",IF(NOT(ISNA(VLOOKUP($A790,coral!$A$5:$A$10000,1,0))),"coral",IF(NOT(ISNA(VLOOKUP($A790,neos!$A$5:$A$10000,1,0))),"neos","COULD NOT FIND")))))))</f>
        <v>miplib2010</v>
      </c>
      <c r="C790" t="str">
        <f t="shared" si="37"/>
        <v>miplib2010/satellites2-60</v>
      </c>
      <c r="D790">
        <f t="shared" ref="D790:E853" ca="1" si="39">VLOOKUP($A790,INDIRECT("'"&amp;$B790&amp;"'!"&amp;"$A$5:$Z$1000"),MATCH(D$5,INDIRECT("'"&amp;$B790&amp;"'!$A$4:$Z$4"),0),0)</f>
        <v>20916</v>
      </c>
      <c r="E790">
        <f t="shared" ca="1" si="39"/>
        <v>35378</v>
      </c>
      <c r="F790" t="e">
        <f>VLOOKUP($A790,cleaning_log!$A$1:$ZZ$9791,MATCH(F$5,cleaning_log!$A$2:$ZZ$2,0),0)</f>
        <v>#N/A</v>
      </c>
      <c r="G790" t="e">
        <f>VLOOKUP($A790,cleaning_log!$A$1:$ZZ$9791,MATCH(G$5,cleaning_log!$A$2:$ZZ$2,0),0)</f>
        <v>#N/A</v>
      </c>
      <c r="H790">
        <f t="shared" ca="1" si="38"/>
        <v>-19</v>
      </c>
      <c r="I790" t="e">
        <f>VLOOKUP($A790,cleaning_log!$A$1:$ZZ$9791,MATCH(I$5,cleaning_log!$A$2:$ZZ$2,0),0)</f>
        <v>#N/A</v>
      </c>
      <c r="J790" t="e">
        <f>VLOOKUP($A790,cleaning_log!$A$1:$ZZ$9791,MATCH(J$5,cleaning_log!$A$2:$ZZ$2,0),0)</f>
        <v>#N/A</v>
      </c>
    </row>
    <row r="791" spans="1:10" hidden="1" x14ac:dyDescent="0.2">
      <c r="A791" t="s">
        <v>4299</v>
      </c>
      <c r="B791" t="str">
        <f>IF(NOT(ISNA(VLOOKUP($A791,miplib2017!$A$5:$A$10000,1,0))),"miplib2017",IF(NOT(ISNA(VLOOKUP($A791,miplib2010!$A$5:$A$10000,1,0))),"miplib2010",IF(NOT(ISNA(VLOOKUP($A791,miplib2003!$A$5:$A$10000,1,0))),"miplib2003",IF(NOT(ISNA(VLOOKUP($A791,miplib3!$A$5:$A$10000,1,0))),"miplib3",IF(NOT(ISNA(VLOOKUP($A791,miplib2!$A$5:$A$10000,1,0))),"miplib2",IF(NOT(ISNA(VLOOKUP($A791,coral!$A$5:$A$10000,1,0))),"coral",IF(NOT(ISNA(VLOOKUP($A791,neos!$A$5:$A$10000,1,0))),"neos","COULD NOT FIND")))))))</f>
        <v>miplib2017</v>
      </c>
      <c r="C791" t="str">
        <f t="shared" si="37"/>
        <v>miplib2017/satellites2-60-fs</v>
      </c>
      <c r="D791">
        <f t="shared" ca="1" si="39"/>
        <v>16516</v>
      </c>
      <c r="E791">
        <f t="shared" ca="1" si="39"/>
        <v>35378</v>
      </c>
      <c r="F791">
        <f>VLOOKUP($A791,cleaning_log!$A$1:$ZZ$9791,MATCH(F$5,cleaning_log!$A$2:$ZZ$2,0),0)</f>
        <v>12597</v>
      </c>
      <c r="G791">
        <f>VLOOKUP($A791,cleaning_log!$A$1:$ZZ$9791,MATCH(G$5,cleaning_log!$A$2:$ZZ$2,0),0)</f>
        <v>31678</v>
      </c>
      <c r="H791">
        <f t="shared" ca="1" si="38"/>
        <v>-19.000000000099998</v>
      </c>
      <c r="I791">
        <f>VLOOKUP($A791,cleaning_log!$A$1:$ZZ$9791,MATCH(I$5,cleaning_log!$A$2:$ZZ$2,0),0)</f>
        <v>-30</v>
      </c>
      <c r="J791">
        <f>VLOOKUP($A791,cleaning_log!$A$1:$ZZ$9791,MATCH(J$5,cleaning_log!$A$2:$ZZ$2,0),0)</f>
        <v>-29</v>
      </c>
    </row>
    <row r="792" spans="1:10" x14ac:dyDescent="0.2">
      <c r="A792" t="s">
        <v>4302</v>
      </c>
      <c r="B792" t="str">
        <f>IF(NOT(ISNA(VLOOKUP($A792,miplib2017!$A$5:$A$10000,1,0))),"miplib2017",IF(NOT(ISNA(VLOOKUP($A792,miplib2010!$A$5:$A$10000,1,0))),"miplib2010",IF(NOT(ISNA(VLOOKUP($A792,miplib2003!$A$5:$A$10000,1,0))),"miplib2003",IF(NOT(ISNA(VLOOKUP($A792,miplib3!$A$5:$A$10000,1,0))),"miplib3",IF(NOT(ISNA(VLOOKUP($A792,miplib2!$A$5:$A$10000,1,0))),"miplib2",IF(NOT(ISNA(VLOOKUP($A792,coral!$A$5:$A$10000,1,0))),"coral",IF(NOT(ISNA(VLOOKUP($A792,neos!$A$5:$A$10000,1,0))),"neos","COULD NOT FIND")))))))</f>
        <v>miplib2010</v>
      </c>
      <c r="C792" t="str">
        <f t="shared" si="37"/>
        <v>miplib2010/satellites3-40</v>
      </c>
      <c r="D792">
        <f t="shared" ca="1" si="39"/>
        <v>44804</v>
      </c>
      <c r="E792">
        <f t="shared" ca="1" si="39"/>
        <v>81681</v>
      </c>
      <c r="F792" t="e">
        <f>VLOOKUP($A792,cleaning_log!$A$1:$ZZ$9791,MATCH(F$5,cleaning_log!$A$2:$ZZ$2,0),0)</f>
        <v>#N/A</v>
      </c>
      <c r="G792" t="e">
        <f>VLOOKUP($A792,cleaning_log!$A$1:$ZZ$9791,MATCH(G$5,cleaning_log!$A$2:$ZZ$2,0),0)</f>
        <v>#N/A</v>
      </c>
      <c r="H792">
        <f t="shared" ca="1" si="38"/>
        <v>-25</v>
      </c>
      <c r="I792" t="e">
        <f>VLOOKUP($A792,cleaning_log!$A$1:$ZZ$9791,MATCH(I$5,cleaning_log!$A$2:$ZZ$2,0),0)</f>
        <v>#N/A</v>
      </c>
      <c r="J792" t="e">
        <f>VLOOKUP($A792,cleaning_log!$A$1:$ZZ$9791,MATCH(J$5,cleaning_log!$A$2:$ZZ$2,0),0)</f>
        <v>#N/A</v>
      </c>
    </row>
    <row r="793" spans="1:10" x14ac:dyDescent="0.2">
      <c r="A793" t="s">
        <v>4301</v>
      </c>
      <c r="B793" t="str">
        <f>IF(NOT(ISNA(VLOOKUP($A793,miplib2017!$A$5:$A$10000,1,0))),"miplib2017",IF(NOT(ISNA(VLOOKUP($A793,miplib2010!$A$5:$A$10000,1,0))),"miplib2010",IF(NOT(ISNA(VLOOKUP($A793,miplib2003!$A$5:$A$10000,1,0))),"miplib2003",IF(NOT(ISNA(VLOOKUP($A793,miplib3!$A$5:$A$10000,1,0))),"miplib3",IF(NOT(ISNA(VLOOKUP($A793,miplib2!$A$5:$A$10000,1,0))),"miplib2",IF(NOT(ISNA(VLOOKUP($A793,coral!$A$5:$A$10000,1,0))),"coral",IF(NOT(ISNA(VLOOKUP($A793,neos!$A$5:$A$10000,1,0))),"neos","COULD NOT FIND")))))))</f>
        <v>miplib2010</v>
      </c>
      <c r="C793" t="str">
        <f t="shared" si="37"/>
        <v>miplib2010/satellites3-40-fs</v>
      </c>
      <c r="D793">
        <f t="shared" ca="1" si="39"/>
        <v>35553</v>
      </c>
      <c r="E793">
        <f t="shared" ca="1" si="39"/>
        <v>81681</v>
      </c>
      <c r="F793" t="e">
        <f>VLOOKUP($A793,cleaning_log!$A$1:$ZZ$9791,MATCH(F$5,cleaning_log!$A$2:$ZZ$2,0),0)</f>
        <v>#N/A</v>
      </c>
      <c r="G793" t="e">
        <f>VLOOKUP($A793,cleaning_log!$A$1:$ZZ$9791,MATCH(G$5,cleaning_log!$A$2:$ZZ$2,0),0)</f>
        <v>#N/A</v>
      </c>
      <c r="H793">
        <f t="shared" ca="1" si="38"/>
        <v>-25</v>
      </c>
      <c r="I793" t="e">
        <f>VLOOKUP($A793,cleaning_log!$A$1:$ZZ$9791,MATCH(I$5,cleaning_log!$A$2:$ZZ$2,0),0)</f>
        <v>#N/A</v>
      </c>
      <c r="J793" t="e">
        <f>VLOOKUP($A793,cleaning_log!$A$1:$ZZ$9791,MATCH(J$5,cleaning_log!$A$2:$ZZ$2,0),0)</f>
        <v>#N/A</v>
      </c>
    </row>
    <row r="794" spans="1:10" hidden="1" x14ac:dyDescent="0.2">
      <c r="A794" t="s">
        <v>4492</v>
      </c>
      <c r="B794" t="str">
        <f>IF(NOT(ISNA(VLOOKUP($A794,miplib2017!$A$5:$A$10000,1,0))),"miplib2017",IF(NOT(ISNA(VLOOKUP($A794,miplib2010!$A$5:$A$10000,1,0))),"miplib2010",IF(NOT(ISNA(VLOOKUP($A794,miplib2003!$A$5:$A$10000,1,0))),"miplib2003",IF(NOT(ISNA(VLOOKUP($A794,miplib3!$A$5:$A$10000,1,0))),"miplib3",IF(NOT(ISNA(VLOOKUP($A794,miplib2!$A$5:$A$10000,1,0))),"miplib2",IF(NOT(ISNA(VLOOKUP($A794,coral!$A$5:$A$10000,1,0))),"coral",IF(NOT(ISNA(VLOOKUP($A794,neos!$A$5:$A$10000,1,0))),"neos","COULD NOT FIND")))))))</f>
        <v>miplib2017</v>
      </c>
      <c r="C794" t="str">
        <f t="shared" si="37"/>
        <v>miplib2017/savsched1</v>
      </c>
      <c r="D794">
        <f t="shared" ca="1" si="39"/>
        <v>295989</v>
      </c>
      <c r="E794">
        <f t="shared" ca="1" si="39"/>
        <v>328575</v>
      </c>
      <c r="F794">
        <f>VLOOKUP($A794,cleaning_log!$A$1:$ZZ$9791,MATCH(F$5,cleaning_log!$A$2:$ZZ$2,0),0)</f>
        <v>112519</v>
      </c>
      <c r="G794">
        <f>VLOOKUP($A794,cleaning_log!$A$1:$ZZ$9791,MATCH(G$5,cleaning_log!$A$2:$ZZ$2,0),0)</f>
        <v>274958</v>
      </c>
      <c r="H794">
        <f t="shared" ca="1" si="38"/>
        <v>3217.7</v>
      </c>
      <c r="I794">
        <f>VLOOKUP($A794,cleaning_log!$A$1:$ZZ$9791,MATCH(I$5,cleaning_log!$A$2:$ZZ$2,0),0)</f>
        <v>217.40357142857101</v>
      </c>
      <c r="J794">
        <f>VLOOKUP($A794,cleaning_log!$A$1:$ZZ$9791,MATCH(J$5,cleaning_log!$A$2:$ZZ$2,0),0)</f>
        <v>2290.7999999994599</v>
      </c>
    </row>
    <row r="795" spans="1:10" hidden="1" x14ac:dyDescent="0.2">
      <c r="A795" t="s">
        <v>4303</v>
      </c>
      <c r="B795" t="str">
        <f>IF(NOT(ISNA(VLOOKUP($A795,miplib2017!$A$5:$A$10000,1,0))),"miplib2017",IF(NOT(ISNA(VLOOKUP($A795,miplib2010!$A$5:$A$10000,1,0))),"miplib2010",IF(NOT(ISNA(VLOOKUP($A795,miplib2003!$A$5:$A$10000,1,0))),"miplib2003",IF(NOT(ISNA(VLOOKUP($A795,miplib3!$A$5:$A$10000,1,0))),"miplib3",IF(NOT(ISNA(VLOOKUP($A795,miplib2!$A$5:$A$10000,1,0))),"miplib2",IF(NOT(ISNA(VLOOKUP($A795,coral!$A$5:$A$10000,1,0))),"coral",IF(NOT(ISNA(VLOOKUP($A795,neos!$A$5:$A$10000,1,0))),"neos","COULD NOT FIND")))))))</f>
        <v>miplib2010</v>
      </c>
      <c r="C795" t="str">
        <f t="shared" si="37"/>
        <v>miplib2010/sct1</v>
      </c>
      <c r="D795">
        <f t="shared" ca="1" si="39"/>
        <v>12154</v>
      </c>
      <c r="E795">
        <f t="shared" ca="1" si="39"/>
        <v>22886</v>
      </c>
      <c r="F795" t="e">
        <f>VLOOKUP($A795,cleaning_log!$A$1:$ZZ$9791,MATCH(F$5,cleaning_log!$A$2:$ZZ$2,0),0)</f>
        <v>#N/A</v>
      </c>
      <c r="G795" t="e">
        <f>VLOOKUP($A795,cleaning_log!$A$1:$ZZ$9791,MATCH(G$5,cleaning_log!$A$2:$ZZ$2,0),0)</f>
        <v>#N/A</v>
      </c>
      <c r="H795" t="str">
        <f t="shared" ca="1" si="38"/>
        <v>?</v>
      </c>
      <c r="I795" t="e">
        <f>VLOOKUP($A795,cleaning_log!$A$1:$ZZ$9791,MATCH(I$5,cleaning_log!$A$2:$ZZ$2,0),0)</f>
        <v>#N/A</v>
      </c>
      <c r="J795" t="e">
        <f>VLOOKUP($A795,cleaning_log!$A$1:$ZZ$9791,MATCH(J$5,cleaning_log!$A$2:$ZZ$2,0),0)</f>
        <v>#N/A</v>
      </c>
    </row>
    <row r="796" spans="1:10" hidden="1" x14ac:dyDescent="0.2">
      <c r="A796" t="s">
        <v>4493</v>
      </c>
      <c r="B796" t="str">
        <f>IF(NOT(ISNA(VLOOKUP($A796,miplib2017!$A$5:$A$10000,1,0))),"miplib2017",IF(NOT(ISNA(VLOOKUP($A796,miplib2010!$A$5:$A$10000,1,0))),"miplib2010",IF(NOT(ISNA(VLOOKUP($A796,miplib2003!$A$5:$A$10000,1,0))),"miplib2003",IF(NOT(ISNA(VLOOKUP($A796,miplib3!$A$5:$A$10000,1,0))),"miplib3",IF(NOT(ISNA(VLOOKUP($A796,miplib2!$A$5:$A$10000,1,0))),"miplib2",IF(NOT(ISNA(VLOOKUP($A796,coral!$A$5:$A$10000,1,0))),"coral",IF(NOT(ISNA(VLOOKUP($A796,neos!$A$5:$A$10000,1,0))),"neos","COULD NOT FIND")))))))</f>
        <v>miplib2017</v>
      </c>
      <c r="C796" t="str">
        <f t="shared" si="37"/>
        <v>miplib2017/sct2</v>
      </c>
      <c r="D796">
        <f t="shared" ca="1" si="39"/>
        <v>2151</v>
      </c>
      <c r="E796">
        <f t="shared" ca="1" si="39"/>
        <v>5885</v>
      </c>
      <c r="F796">
        <f>VLOOKUP($A796,cleaning_log!$A$1:$ZZ$9791,MATCH(F$5,cleaning_log!$A$2:$ZZ$2,0),0)</f>
        <v>1577</v>
      </c>
      <c r="G796">
        <f>VLOOKUP($A796,cleaning_log!$A$1:$ZZ$9791,MATCH(G$5,cleaning_log!$A$2:$ZZ$2,0),0)</f>
        <v>2886</v>
      </c>
      <c r="H796">
        <f t="shared" ca="1" si="38"/>
        <v>-230.9891623</v>
      </c>
      <c r="I796">
        <f>VLOOKUP($A796,cleaning_log!$A$1:$ZZ$9791,MATCH(I$5,cleaning_log!$A$2:$ZZ$2,0),0)</f>
        <v>-231.11696381946601</v>
      </c>
      <c r="J796">
        <f>VLOOKUP($A796,cleaning_log!$A$1:$ZZ$9791,MATCH(J$5,cleaning_log!$A$2:$ZZ$2,0),0)</f>
        <v>-231.11696381946601</v>
      </c>
    </row>
    <row r="797" spans="1:10" x14ac:dyDescent="0.2">
      <c r="A797" t="s">
        <v>4304</v>
      </c>
      <c r="B797" t="str">
        <f>IF(NOT(ISNA(VLOOKUP($A797,miplib2017!$A$5:$A$10000,1,0))),"miplib2017",IF(NOT(ISNA(VLOOKUP($A797,miplib2010!$A$5:$A$10000,1,0))),"miplib2010",IF(NOT(ISNA(VLOOKUP($A797,miplib2003!$A$5:$A$10000,1,0))),"miplib2003",IF(NOT(ISNA(VLOOKUP($A797,miplib3!$A$5:$A$10000,1,0))),"miplib3",IF(NOT(ISNA(VLOOKUP($A797,miplib2!$A$5:$A$10000,1,0))),"miplib2",IF(NOT(ISNA(VLOOKUP($A797,coral!$A$5:$A$10000,1,0))),"coral",IF(NOT(ISNA(VLOOKUP($A797,neos!$A$5:$A$10000,1,0))),"neos","COULD NOT FIND")))))))</f>
        <v>miplib2010</v>
      </c>
      <c r="C797" t="str">
        <f t="shared" si="37"/>
        <v>miplib2010/sct32</v>
      </c>
      <c r="D797">
        <f t="shared" ca="1" si="39"/>
        <v>5440</v>
      </c>
      <c r="E797">
        <f t="shared" ca="1" si="39"/>
        <v>9767</v>
      </c>
      <c r="F797" t="e">
        <f>VLOOKUP($A797,cleaning_log!$A$1:$ZZ$9791,MATCH(F$5,cleaning_log!$A$2:$ZZ$2,0),0)</f>
        <v>#N/A</v>
      </c>
      <c r="G797" t="e">
        <f>VLOOKUP($A797,cleaning_log!$A$1:$ZZ$9791,MATCH(G$5,cleaning_log!$A$2:$ZZ$2,0),0)</f>
        <v>#N/A</v>
      </c>
      <c r="H797">
        <f t="shared" ca="1" si="38"/>
        <v>-17.8875590846508</v>
      </c>
      <c r="I797" t="e">
        <f>VLOOKUP($A797,cleaning_log!$A$1:$ZZ$9791,MATCH(I$5,cleaning_log!$A$2:$ZZ$2,0),0)</f>
        <v>#N/A</v>
      </c>
      <c r="J797" t="e">
        <f>VLOOKUP($A797,cleaning_log!$A$1:$ZZ$9791,MATCH(J$5,cleaning_log!$A$2:$ZZ$2,0),0)</f>
        <v>#N/A</v>
      </c>
    </row>
    <row r="798" spans="1:10" hidden="1" x14ac:dyDescent="0.2">
      <c r="A798" t="s">
        <v>4305</v>
      </c>
      <c r="B798" t="str">
        <f>IF(NOT(ISNA(VLOOKUP($A798,miplib2017!$A$5:$A$10000,1,0))),"miplib2017",IF(NOT(ISNA(VLOOKUP($A798,miplib2010!$A$5:$A$10000,1,0))),"miplib2010",IF(NOT(ISNA(VLOOKUP($A798,miplib2003!$A$5:$A$10000,1,0))),"miplib2003",IF(NOT(ISNA(VLOOKUP($A798,miplib3!$A$5:$A$10000,1,0))),"miplib3",IF(NOT(ISNA(VLOOKUP($A798,miplib2!$A$5:$A$10000,1,0))),"miplib2",IF(NOT(ISNA(VLOOKUP($A798,coral!$A$5:$A$10000,1,0))),"coral",IF(NOT(ISNA(VLOOKUP($A798,neos!$A$5:$A$10000,1,0))),"neos","COULD NOT FIND")))))))</f>
        <v>miplib2010</v>
      </c>
      <c r="C798" t="str">
        <f t="shared" si="37"/>
        <v>miplib2010/sct5</v>
      </c>
      <c r="D798">
        <f t="shared" ca="1" si="39"/>
        <v>13304</v>
      </c>
      <c r="E798">
        <f t="shared" ca="1" si="39"/>
        <v>37265</v>
      </c>
      <c r="F798" t="e">
        <f>VLOOKUP($A798,cleaning_log!$A$1:$ZZ$9791,MATCH(F$5,cleaning_log!$A$2:$ZZ$2,0),0)</f>
        <v>#N/A</v>
      </c>
      <c r="G798" t="e">
        <f>VLOOKUP($A798,cleaning_log!$A$1:$ZZ$9791,MATCH(G$5,cleaning_log!$A$2:$ZZ$2,0),0)</f>
        <v>#N/A</v>
      </c>
      <c r="H798" t="str">
        <f t="shared" ca="1" si="38"/>
        <v>?</v>
      </c>
      <c r="I798" t="e">
        <f>VLOOKUP($A798,cleaning_log!$A$1:$ZZ$9791,MATCH(I$5,cleaning_log!$A$2:$ZZ$2,0),0)</f>
        <v>#N/A</v>
      </c>
      <c r="J798" t="e">
        <f>VLOOKUP($A798,cleaning_log!$A$1:$ZZ$9791,MATCH(J$5,cleaning_log!$A$2:$ZZ$2,0),0)</f>
        <v>#N/A</v>
      </c>
    </row>
    <row r="799" spans="1:10" hidden="1" x14ac:dyDescent="0.2">
      <c r="A799" t="s">
        <v>3752</v>
      </c>
      <c r="B799" t="str">
        <f>IF(NOT(ISNA(VLOOKUP($A799,miplib2017!$A$5:$A$10000,1,0))),"miplib2017",IF(NOT(ISNA(VLOOKUP($A799,miplib2010!$A$5:$A$10000,1,0))),"miplib2010",IF(NOT(ISNA(VLOOKUP($A799,miplib2003!$A$5:$A$10000,1,0))),"miplib2003",IF(NOT(ISNA(VLOOKUP($A799,miplib3!$A$5:$A$10000,1,0))),"miplib3",IF(NOT(ISNA(VLOOKUP($A799,miplib2!$A$5:$A$10000,1,0))),"miplib2",IF(NOT(ISNA(VLOOKUP($A799,coral!$A$5:$A$10000,1,0))),"coral",IF(NOT(ISNA(VLOOKUP($A799,neos!$A$5:$A$10000,1,0))),"neos","COULD NOT FIND")))))))</f>
        <v>miplib2</v>
      </c>
      <c r="C799" t="str">
        <f t="shared" si="37"/>
        <v>miplib2/sentoy</v>
      </c>
      <c r="D799">
        <f t="shared" ca="1" si="39"/>
        <v>30</v>
      </c>
      <c r="E799">
        <f t="shared" ca="1" si="39"/>
        <v>60</v>
      </c>
      <c r="F799">
        <f>VLOOKUP($A799,cleaning_log!$A$1:$ZZ$9791,MATCH(F$5,cleaning_log!$A$2:$ZZ$2,0),0)</f>
        <v>30</v>
      </c>
      <c r="G799">
        <f>VLOOKUP($A799,cleaning_log!$A$1:$ZZ$9791,MATCH(G$5,cleaning_log!$A$2:$ZZ$2,0),0)</f>
        <v>60</v>
      </c>
      <c r="H799">
        <f t="shared" ca="1" si="38"/>
        <v>-7772</v>
      </c>
      <c r="I799">
        <f>VLOOKUP($A799,cleaning_log!$A$1:$ZZ$9791,MATCH(I$5,cleaning_log!$A$2:$ZZ$2,0),0)</f>
        <v>-7839.2780180210002</v>
      </c>
      <c r="J799">
        <f>VLOOKUP($A799,cleaning_log!$A$1:$ZZ$9791,MATCH(J$5,cleaning_log!$A$2:$ZZ$2,0),0)</f>
        <v>-7839.2780180210002</v>
      </c>
    </row>
    <row r="800" spans="1:10" hidden="1" x14ac:dyDescent="0.2">
      <c r="A800" t="s">
        <v>3763</v>
      </c>
      <c r="B800" t="str">
        <f>IF(NOT(ISNA(VLOOKUP($A800,miplib2017!$A$5:$A$10000,1,0))),"miplib2017",IF(NOT(ISNA(VLOOKUP($A800,miplib2010!$A$5:$A$10000,1,0))),"miplib2010",IF(NOT(ISNA(VLOOKUP($A800,miplib2003!$A$5:$A$10000,1,0))),"miplib2003",IF(NOT(ISNA(VLOOKUP($A800,miplib3!$A$5:$A$10000,1,0))),"miplib3",IF(NOT(ISNA(VLOOKUP($A800,miplib2!$A$5:$A$10000,1,0))),"miplib2",IF(NOT(ISNA(VLOOKUP($A800,coral!$A$5:$A$10000,1,0))),"coral",IF(NOT(ISNA(VLOOKUP($A800,neos!$A$5:$A$10000,1,0))),"neos","COULD NOT FIND")))))))</f>
        <v>miplib2</v>
      </c>
      <c r="C800" t="str">
        <f t="shared" si="37"/>
        <v>miplib2/set1al</v>
      </c>
      <c r="D800">
        <f t="shared" ca="1" si="39"/>
        <v>492</v>
      </c>
      <c r="E800">
        <f t="shared" ca="1" si="39"/>
        <v>712</v>
      </c>
      <c r="F800">
        <f>VLOOKUP($A800,cleaning_log!$A$1:$ZZ$9791,MATCH(F$5,cleaning_log!$A$2:$ZZ$2,0),0)</f>
        <v>432</v>
      </c>
      <c r="G800">
        <f>VLOOKUP($A800,cleaning_log!$A$1:$ZZ$9791,MATCH(G$5,cleaning_log!$A$2:$ZZ$2,0),0)</f>
        <v>652</v>
      </c>
      <c r="H800">
        <f t="shared" ca="1" si="38"/>
        <v>15869.75</v>
      </c>
      <c r="I800">
        <f>VLOOKUP($A800,cleaning_log!$A$1:$ZZ$9791,MATCH(I$5,cleaning_log!$A$2:$ZZ$2,0),0)</f>
        <v>11145.628625401099</v>
      </c>
      <c r="J800">
        <f>VLOOKUP($A800,cleaning_log!$A$1:$ZZ$9791,MATCH(J$5,cleaning_log!$A$2:$ZZ$2,0),0)</f>
        <v>11651.6262998649</v>
      </c>
    </row>
    <row r="801" spans="1:10" hidden="1" x14ac:dyDescent="0.2">
      <c r="A801" t="s">
        <v>3779</v>
      </c>
      <c r="B801" t="str">
        <f>IF(NOT(ISNA(VLOOKUP($A801,miplib2017!$A$5:$A$10000,1,0))),"miplib2017",IF(NOT(ISNA(VLOOKUP($A801,miplib2010!$A$5:$A$10000,1,0))),"miplib2010",IF(NOT(ISNA(VLOOKUP($A801,miplib2003!$A$5:$A$10000,1,0))),"miplib2003",IF(NOT(ISNA(VLOOKUP($A801,miplib3!$A$5:$A$10000,1,0))),"miplib3",IF(NOT(ISNA(VLOOKUP($A801,miplib2!$A$5:$A$10000,1,0))),"miplib2",IF(NOT(ISNA(VLOOKUP($A801,coral!$A$5:$A$10000,1,0))),"coral",IF(NOT(ISNA(VLOOKUP($A801,neos!$A$5:$A$10000,1,0))),"neos","COULD NOT FIND")))))))</f>
        <v>miplib2003</v>
      </c>
      <c r="C801" t="str">
        <f t="shared" si="37"/>
        <v>miplib2003/set1ch</v>
      </c>
      <c r="D801">
        <f t="shared" ca="1" si="39"/>
        <v>492</v>
      </c>
      <c r="E801">
        <f t="shared" ca="1" si="39"/>
        <v>712</v>
      </c>
      <c r="F801">
        <f>VLOOKUP($A801,cleaning_log!$A$1:$ZZ$9791,MATCH(F$5,cleaning_log!$A$2:$ZZ$2,0),0)</f>
        <v>423</v>
      </c>
      <c r="G801">
        <f>VLOOKUP($A801,cleaning_log!$A$1:$ZZ$9791,MATCH(G$5,cleaning_log!$A$2:$ZZ$2,0),0)</f>
        <v>643</v>
      </c>
      <c r="H801">
        <f t="shared" ca="1" si="38"/>
        <v>54537.75</v>
      </c>
      <c r="I801">
        <f>VLOOKUP($A801,cleaning_log!$A$1:$ZZ$9791,MATCH(I$5,cleaning_log!$A$2:$ZZ$2,0),0)</f>
        <v>32007.729870234401</v>
      </c>
      <c r="J801">
        <f>VLOOKUP($A801,cleaning_log!$A$1:$ZZ$9791,MATCH(J$5,cleaning_log!$A$2:$ZZ$2,0),0)</f>
        <v>35118.109848451997</v>
      </c>
    </row>
    <row r="802" spans="1:10" x14ac:dyDescent="0.2">
      <c r="A802" t="s">
        <v>4025</v>
      </c>
      <c r="B802" t="str">
        <f>IF(NOT(ISNA(VLOOKUP($A802,miplib2017!$A$5:$A$10000,1,0))),"miplib2017",IF(NOT(ISNA(VLOOKUP($A802,miplib2010!$A$5:$A$10000,1,0))),"miplib2010",IF(NOT(ISNA(VLOOKUP($A802,miplib2003!$A$5:$A$10000,1,0))),"miplib2003",IF(NOT(ISNA(VLOOKUP($A802,miplib3!$A$5:$A$10000,1,0))),"miplib3",IF(NOT(ISNA(VLOOKUP($A802,miplib2!$A$5:$A$10000,1,0))),"miplib2",IF(NOT(ISNA(VLOOKUP($A802,coral!$A$5:$A$10000,1,0))),"coral",IF(NOT(ISNA(VLOOKUP($A802,neos!$A$5:$A$10000,1,0))),"neos","COULD NOT FIND")))))))</f>
        <v>miplib2</v>
      </c>
      <c r="C802" t="str">
        <f t="shared" si="37"/>
        <v>miplib2/set1cl</v>
      </c>
      <c r="D802">
        <f t="shared" ca="1" si="39"/>
        <v>492</v>
      </c>
      <c r="E802">
        <f t="shared" ca="1" si="39"/>
        <v>712</v>
      </c>
      <c r="F802" t="e">
        <f>VLOOKUP($A802,cleaning_log!$A$1:$ZZ$9791,MATCH(F$5,cleaning_log!$A$2:$ZZ$2,0),0)</f>
        <v>#N/A</v>
      </c>
      <c r="G802" t="e">
        <f>VLOOKUP($A802,cleaning_log!$A$1:$ZZ$9791,MATCH(G$5,cleaning_log!$A$2:$ZZ$2,0),0)</f>
        <v>#N/A</v>
      </c>
      <c r="H802">
        <f t="shared" ca="1" si="38"/>
        <v>6484.25</v>
      </c>
      <c r="I802" t="e">
        <f>VLOOKUP($A802,cleaning_log!$A$1:$ZZ$9791,MATCH(I$5,cleaning_log!$A$2:$ZZ$2,0),0)</f>
        <v>#N/A</v>
      </c>
      <c r="J802" t="e">
        <f>VLOOKUP($A802,cleaning_log!$A$1:$ZZ$9791,MATCH(J$5,cleaning_log!$A$2:$ZZ$2,0),0)</f>
        <v>#N/A</v>
      </c>
    </row>
    <row r="803" spans="1:10" hidden="1" x14ac:dyDescent="0.2">
      <c r="A803" t="s">
        <v>4306</v>
      </c>
      <c r="B803" t="str">
        <f>IF(NOT(ISNA(VLOOKUP($A803,miplib2017!$A$5:$A$10000,1,0))),"miplib2017",IF(NOT(ISNA(VLOOKUP($A803,miplib2010!$A$5:$A$10000,1,0))),"miplib2010",IF(NOT(ISNA(VLOOKUP($A803,miplib2003!$A$5:$A$10000,1,0))),"miplib2003",IF(NOT(ISNA(VLOOKUP($A803,miplib3!$A$5:$A$10000,1,0))),"miplib3",IF(NOT(ISNA(VLOOKUP($A803,miplib2!$A$5:$A$10000,1,0))),"miplib2",IF(NOT(ISNA(VLOOKUP($A803,coral!$A$5:$A$10000,1,0))),"coral",IF(NOT(ISNA(VLOOKUP($A803,neos!$A$5:$A$10000,1,0))),"neos","COULD NOT FIND")))))))</f>
        <v>miplib2010</v>
      </c>
      <c r="C803" t="str">
        <f t="shared" si="37"/>
        <v>miplib2010/set3-10</v>
      </c>
      <c r="D803">
        <f t="shared" ca="1" si="39"/>
        <v>3747</v>
      </c>
      <c r="E803">
        <f t="shared" ca="1" si="39"/>
        <v>4019</v>
      </c>
      <c r="F803">
        <f>VLOOKUP($A803,cleaning_log!$A$1:$ZZ$9791,MATCH(F$5,cleaning_log!$A$2:$ZZ$2,0),0)</f>
        <v>2481</v>
      </c>
      <c r="G803">
        <f>VLOOKUP($A803,cleaning_log!$A$1:$ZZ$9791,MATCH(G$5,cleaning_log!$A$2:$ZZ$2,0),0)</f>
        <v>2677</v>
      </c>
      <c r="H803">
        <f t="shared" ca="1" si="38"/>
        <v>185179.04304970801</v>
      </c>
      <c r="I803">
        <f>VLOOKUP($A803,cleaning_log!$A$1:$ZZ$9791,MATCH(I$5,cleaning_log!$A$2:$ZZ$2,0),0)</f>
        <v>788.89065485157096</v>
      </c>
      <c r="J803">
        <f>VLOOKUP($A803,cleaning_log!$A$1:$ZZ$9791,MATCH(J$5,cleaning_log!$A$2:$ZZ$2,0),0)</f>
        <v>788.89065485157096</v>
      </c>
    </row>
    <row r="804" spans="1:10" hidden="1" x14ac:dyDescent="0.2">
      <c r="A804" t="s">
        <v>3799</v>
      </c>
      <c r="B804" t="str">
        <f>IF(NOT(ISNA(VLOOKUP($A804,miplib2017!$A$5:$A$10000,1,0))),"miplib2017",IF(NOT(ISNA(VLOOKUP($A804,miplib2010!$A$5:$A$10000,1,0))),"miplib2010",IF(NOT(ISNA(VLOOKUP($A804,miplib2003!$A$5:$A$10000,1,0))),"miplib2003",IF(NOT(ISNA(VLOOKUP($A804,miplib3!$A$5:$A$10000,1,0))),"miplib3",IF(NOT(ISNA(VLOOKUP($A804,miplib2!$A$5:$A$10000,1,0))),"miplib2",IF(NOT(ISNA(VLOOKUP($A804,coral!$A$5:$A$10000,1,0))),"coral",IF(NOT(ISNA(VLOOKUP($A804,neos!$A$5:$A$10000,1,0))),"neos","COULD NOT FIND")))))))</f>
        <v>miplib2010</v>
      </c>
      <c r="C804" t="str">
        <f t="shared" si="37"/>
        <v>miplib2010/set3-15</v>
      </c>
      <c r="D804">
        <f t="shared" ca="1" si="39"/>
        <v>3747</v>
      </c>
      <c r="E804">
        <f t="shared" ca="1" si="39"/>
        <v>4019</v>
      </c>
      <c r="F804">
        <f>VLOOKUP($A804,cleaning_log!$A$1:$ZZ$9791,MATCH(F$5,cleaning_log!$A$2:$ZZ$2,0),0)</f>
        <v>2537</v>
      </c>
      <c r="G804">
        <f>VLOOKUP($A804,cleaning_log!$A$1:$ZZ$9791,MATCH(G$5,cleaning_log!$A$2:$ZZ$2,0),0)</f>
        <v>2677</v>
      </c>
      <c r="H804">
        <f t="shared" ca="1" si="38"/>
        <v>124886</v>
      </c>
      <c r="I804">
        <f>VLOOKUP($A804,cleaning_log!$A$1:$ZZ$9791,MATCH(I$5,cleaning_log!$A$2:$ZZ$2,0),0)</f>
        <v>8364.0407453314801</v>
      </c>
      <c r="J804">
        <f>VLOOKUP($A804,cleaning_log!$A$1:$ZZ$9791,MATCH(J$5,cleaning_log!$A$2:$ZZ$2,0),0)</f>
        <v>8364.0407453314001</v>
      </c>
    </row>
    <row r="805" spans="1:10" hidden="1" x14ac:dyDescent="0.2">
      <c r="A805" t="s">
        <v>4307</v>
      </c>
      <c r="B805" t="str">
        <f>IF(NOT(ISNA(VLOOKUP($A805,miplib2017!$A$5:$A$10000,1,0))),"miplib2017",IF(NOT(ISNA(VLOOKUP($A805,miplib2010!$A$5:$A$10000,1,0))),"miplib2010",IF(NOT(ISNA(VLOOKUP($A805,miplib2003!$A$5:$A$10000,1,0))),"miplib2003",IF(NOT(ISNA(VLOOKUP($A805,miplib3!$A$5:$A$10000,1,0))),"miplib3",IF(NOT(ISNA(VLOOKUP($A805,miplib2!$A$5:$A$10000,1,0))),"miplib2",IF(NOT(ISNA(VLOOKUP($A805,coral!$A$5:$A$10000,1,0))),"coral",IF(NOT(ISNA(VLOOKUP($A805,neos!$A$5:$A$10000,1,0))),"neos","COULD NOT FIND")))))))</f>
        <v>miplib2010</v>
      </c>
      <c r="C805" t="str">
        <f t="shared" si="37"/>
        <v>miplib2010/set3-20</v>
      </c>
      <c r="D805">
        <f t="shared" ca="1" si="39"/>
        <v>3747</v>
      </c>
      <c r="E805">
        <f t="shared" ca="1" si="39"/>
        <v>4019</v>
      </c>
      <c r="F805">
        <f>VLOOKUP($A805,cleaning_log!$A$1:$ZZ$9791,MATCH(F$5,cleaning_log!$A$2:$ZZ$2,0),0)</f>
        <v>2537</v>
      </c>
      <c r="G805">
        <f>VLOOKUP($A805,cleaning_log!$A$1:$ZZ$9791,MATCH(G$5,cleaning_log!$A$2:$ZZ$2,0),0)</f>
        <v>2677</v>
      </c>
      <c r="H805">
        <f t="shared" ca="1" si="38"/>
        <v>159462.57272145801</v>
      </c>
      <c r="I805">
        <f>VLOOKUP($A805,cleaning_log!$A$1:$ZZ$9791,MATCH(I$5,cleaning_log!$A$2:$ZZ$2,0),0)</f>
        <v>10347.3810866607</v>
      </c>
      <c r="J805">
        <f>VLOOKUP($A805,cleaning_log!$A$1:$ZZ$9791,MATCH(J$5,cleaning_log!$A$2:$ZZ$2,0),0)</f>
        <v>10347.3810866607</v>
      </c>
    </row>
    <row r="806" spans="1:10" hidden="1" x14ac:dyDescent="0.2">
      <c r="A806" t="s">
        <v>4044</v>
      </c>
      <c r="B806" t="str">
        <f>IF(NOT(ISNA(VLOOKUP($A806,miplib2017!$A$5:$A$10000,1,0))),"miplib2017",IF(NOT(ISNA(VLOOKUP($A806,miplib2010!$A$5:$A$10000,1,0))),"miplib2010",IF(NOT(ISNA(VLOOKUP($A806,miplib2003!$A$5:$A$10000,1,0))),"miplib2003",IF(NOT(ISNA(VLOOKUP($A806,miplib3!$A$5:$A$10000,1,0))),"miplib3",IF(NOT(ISNA(VLOOKUP($A806,miplib2!$A$5:$A$10000,1,0))),"miplib2",IF(NOT(ISNA(VLOOKUP($A806,coral!$A$5:$A$10000,1,0))),"coral",IF(NOT(ISNA(VLOOKUP($A806,neos!$A$5:$A$10000,1,0))),"neos","COULD NOT FIND")))))))</f>
        <v>miplib2017</v>
      </c>
      <c r="C806" t="str">
        <f t="shared" si="37"/>
        <v>miplib2017/seymour</v>
      </c>
      <c r="D806">
        <f t="shared" ca="1" si="39"/>
        <v>4944</v>
      </c>
      <c r="E806">
        <f t="shared" ca="1" si="39"/>
        <v>1372</v>
      </c>
      <c r="F806">
        <f>VLOOKUP($A806,cleaning_log!$A$1:$ZZ$9791,MATCH(F$5,cleaning_log!$A$2:$ZZ$2,0),0)</f>
        <v>4369</v>
      </c>
      <c r="G806">
        <f>VLOOKUP($A806,cleaning_log!$A$1:$ZZ$9791,MATCH(G$5,cleaning_log!$A$2:$ZZ$2,0),0)</f>
        <v>893</v>
      </c>
      <c r="H806">
        <f t="shared" ca="1" si="38"/>
        <v>423</v>
      </c>
      <c r="I806">
        <f>VLOOKUP($A806,cleaning_log!$A$1:$ZZ$9791,MATCH(I$5,cleaning_log!$A$2:$ZZ$2,0),0)</f>
        <v>403.84647412519303</v>
      </c>
      <c r="J806">
        <f>VLOOKUP($A806,cleaning_log!$A$1:$ZZ$9791,MATCH(J$5,cleaning_log!$A$2:$ZZ$2,0),0)</f>
        <v>406.52510516715</v>
      </c>
    </row>
    <row r="807" spans="1:10" hidden="1" x14ac:dyDescent="0.2">
      <c r="A807" t="s">
        <v>4308</v>
      </c>
      <c r="B807" t="str">
        <f>IF(NOT(ISNA(VLOOKUP($A807,miplib2017!$A$5:$A$10000,1,0))),"miplib2017",IF(NOT(ISNA(VLOOKUP($A807,miplib2010!$A$5:$A$10000,1,0))),"miplib2010",IF(NOT(ISNA(VLOOKUP($A807,miplib2003!$A$5:$A$10000,1,0))),"miplib2003",IF(NOT(ISNA(VLOOKUP($A807,miplib3!$A$5:$A$10000,1,0))),"miplib3",IF(NOT(ISNA(VLOOKUP($A807,miplib2!$A$5:$A$10000,1,0))),"miplib2",IF(NOT(ISNA(VLOOKUP($A807,coral!$A$5:$A$10000,1,0))),"coral",IF(NOT(ISNA(VLOOKUP($A807,neos!$A$5:$A$10000,1,0))),"neos","COULD NOT FIND")))))))</f>
        <v>miplib2010</v>
      </c>
      <c r="C807" t="str">
        <f t="shared" si="37"/>
        <v>miplib2010/seymour-disj-10</v>
      </c>
      <c r="D807">
        <f t="shared" ca="1" si="39"/>
        <v>5108</v>
      </c>
      <c r="E807">
        <f t="shared" ca="1" si="39"/>
        <v>1209</v>
      </c>
      <c r="F807">
        <f>VLOOKUP($A807,cleaning_log!$A$1:$ZZ$9791,MATCH(F$5,cleaning_log!$A$2:$ZZ$2,0),0)</f>
        <v>4770</v>
      </c>
      <c r="G807">
        <f>VLOOKUP($A807,cleaning_log!$A$1:$ZZ$9791,MATCH(G$5,cleaning_log!$A$2:$ZZ$2,0),0)</f>
        <v>1022</v>
      </c>
      <c r="H807">
        <f t="shared" ca="1" si="38"/>
        <v>287</v>
      </c>
      <c r="I807">
        <f>VLOOKUP($A807,cleaning_log!$A$1:$ZZ$9791,MATCH(I$5,cleaning_log!$A$2:$ZZ$2,0),0)</f>
        <v>280.81781764550101</v>
      </c>
      <c r="J807">
        <f>VLOOKUP($A807,cleaning_log!$A$1:$ZZ$9791,MATCH(J$5,cleaning_log!$A$2:$ZZ$2,0),0)</f>
        <v>280.81827845144898</v>
      </c>
    </row>
    <row r="808" spans="1:10" hidden="1" x14ac:dyDescent="0.2">
      <c r="A808" s="19" t="s">
        <v>4720</v>
      </c>
      <c r="B808" t="str">
        <f>IF(NOT(ISNA(VLOOKUP($A808,miplib2017!$A$5:$A$10000,1,0))),"miplib2017",IF(NOT(ISNA(VLOOKUP($A808,miplib2010!$A$5:$A$10000,1,0))),"miplib2010",IF(NOT(ISNA(VLOOKUP($A808,miplib2003!$A$5:$A$10000,1,0))),"miplib2003",IF(NOT(ISNA(VLOOKUP($A808,miplib3!$A$5:$A$10000,1,0))),"miplib3",IF(NOT(ISNA(VLOOKUP($A808,miplib2!$A$5:$A$10000,1,0))),"miplib2",IF(NOT(ISNA(VLOOKUP($A808,coral!$A$5:$A$10000,1,0))),"coral",IF(NOT(ISNA(VLOOKUP($A808,neos!$A$5:$A$10000,1,0))),"neos","COULD NOT FIND")))))))</f>
        <v>coral</v>
      </c>
      <c r="C808" t="str">
        <f t="shared" si="37"/>
        <v>coral/seymour.disj-10</v>
      </c>
      <c r="D808">
        <f t="shared" ca="1" si="39"/>
        <v>5108</v>
      </c>
      <c r="E808">
        <f t="shared" ca="1" si="39"/>
        <v>1209</v>
      </c>
      <c r="F808" t="e">
        <f>VLOOKUP($A808,cleaning_log!$A$1:$ZZ$9791,MATCH(F$5,cleaning_log!$A$2:$ZZ$2,0),0)</f>
        <v>#N/A</v>
      </c>
      <c r="G808" t="e">
        <f>VLOOKUP($A808,cleaning_log!$A$1:$ZZ$9791,MATCH(G$5,cleaning_log!$A$2:$ZZ$2,0),0)</f>
        <v>#N/A</v>
      </c>
      <c r="H808" t="str">
        <f t="shared" ca="1" si="38"/>
        <v>?</v>
      </c>
      <c r="I808" t="e">
        <f>VLOOKUP($A808,cleaning_log!$A$1:$ZZ$9791,MATCH(I$5,cleaning_log!$A$2:$ZZ$2,0),0)</f>
        <v>#N/A</v>
      </c>
      <c r="J808" t="e">
        <f>VLOOKUP($A808,cleaning_log!$A$1:$ZZ$9791,MATCH(J$5,cleaning_log!$A$2:$ZZ$2,0),0)</f>
        <v>#N/A</v>
      </c>
    </row>
    <row r="809" spans="1:10" hidden="1" x14ac:dyDescent="0.2">
      <c r="A809" t="s">
        <v>4494</v>
      </c>
      <c r="B809" t="str">
        <f>IF(NOT(ISNA(VLOOKUP($A809,miplib2017!$A$5:$A$10000,1,0))),"miplib2017",IF(NOT(ISNA(VLOOKUP($A809,miplib2010!$A$5:$A$10000,1,0))),"miplib2010",IF(NOT(ISNA(VLOOKUP($A809,miplib2003!$A$5:$A$10000,1,0))),"miplib2003",IF(NOT(ISNA(VLOOKUP($A809,miplib3!$A$5:$A$10000,1,0))),"miplib3",IF(NOT(ISNA(VLOOKUP($A809,miplib2!$A$5:$A$10000,1,0))),"miplib2",IF(NOT(ISNA(VLOOKUP($A809,coral!$A$5:$A$10000,1,0))),"coral",IF(NOT(ISNA(VLOOKUP($A809,neos!$A$5:$A$10000,1,0))),"neos","COULD NOT FIND")))))))</f>
        <v>miplib2017</v>
      </c>
      <c r="C809" t="str">
        <f t="shared" si="37"/>
        <v>miplib2017/seymour1</v>
      </c>
      <c r="D809">
        <f t="shared" ca="1" si="39"/>
        <v>4944</v>
      </c>
      <c r="E809">
        <f t="shared" ca="1" si="39"/>
        <v>1372</v>
      </c>
      <c r="F809">
        <f>VLOOKUP($A809,cleaning_log!$A$1:$ZZ$9791,MATCH(F$5,cleaning_log!$A$2:$ZZ$2,0),0)</f>
        <v>4451</v>
      </c>
      <c r="G809">
        <f>VLOOKUP($A809,cleaning_log!$A$1:$ZZ$9791,MATCH(G$5,cleaning_log!$A$2:$ZZ$2,0),0)</f>
        <v>896</v>
      </c>
      <c r="H809">
        <f t="shared" ca="1" si="38"/>
        <v>410.76370138999999</v>
      </c>
      <c r="I809">
        <f>VLOOKUP($A809,cleaning_log!$A$1:$ZZ$9791,MATCH(I$5,cleaning_log!$A$2:$ZZ$2,0),0)</f>
        <v>403.84647412519303</v>
      </c>
      <c r="J809">
        <f>VLOOKUP($A809,cleaning_log!$A$1:$ZZ$9791,MATCH(J$5,cleaning_log!$A$2:$ZZ$2,0),0)</f>
        <v>404.65841313860301</v>
      </c>
    </row>
    <row r="810" spans="1:10" hidden="1" x14ac:dyDescent="0.2">
      <c r="A810" t="s">
        <v>4309</v>
      </c>
      <c r="B810" t="str">
        <f>IF(NOT(ISNA(VLOOKUP($A810,miplib2017!$A$5:$A$10000,1,0))),"miplib2017",IF(NOT(ISNA(VLOOKUP($A810,miplib2010!$A$5:$A$10000,1,0))),"miplib2010",IF(NOT(ISNA(VLOOKUP($A810,miplib2003!$A$5:$A$10000,1,0))),"miplib2003",IF(NOT(ISNA(VLOOKUP($A810,miplib3!$A$5:$A$10000,1,0))),"miplib3",IF(NOT(ISNA(VLOOKUP($A810,miplib2!$A$5:$A$10000,1,0))),"miplib2",IF(NOT(ISNA(VLOOKUP($A810,coral!$A$5:$A$10000,1,0))),"coral",IF(NOT(ISNA(VLOOKUP($A810,neos!$A$5:$A$10000,1,0))),"neos","COULD NOT FIND")))))))</f>
        <v>miplib2010</v>
      </c>
      <c r="C810" t="str">
        <f t="shared" si="37"/>
        <v>miplib2010/shipsched</v>
      </c>
      <c r="D810">
        <f t="shared" ca="1" si="39"/>
        <v>45554</v>
      </c>
      <c r="E810">
        <f t="shared" ca="1" si="39"/>
        <v>13594</v>
      </c>
      <c r="F810" t="e">
        <f>VLOOKUP($A810,cleaning_log!$A$1:$ZZ$9791,MATCH(F$5,cleaning_log!$A$2:$ZZ$2,0),0)</f>
        <v>#N/A</v>
      </c>
      <c r="G810" t="e">
        <f>VLOOKUP($A810,cleaning_log!$A$1:$ZZ$9791,MATCH(G$5,cleaning_log!$A$2:$ZZ$2,0),0)</f>
        <v>#N/A</v>
      </c>
      <c r="H810" t="str">
        <f t="shared" ca="1" si="38"/>
        <v>?</v>
      </c>
      <c r="I810" t="e">
        <f>VLOOKUP($A810,cleaning_log!$A$1:$ZZ$9791,MATCH(I$5,cleaning_log!$A$2:$ZZ$2,0),0)</f>
        <v>#N/A</v>
      </c>
      <c r="J810" t="e">
        <f>VLOOKUP($A810,cleaning_log!$A$1:$ZZ$9791,MATCH(J$5,cleaning_log!$A$2:$ZZ$2,0),0)</f>
        <v>#N/A</v>
      </c>
    </row>
    <row r="811" spans="1:10" x14ac:dyDescent="0.2">
      <c r="A811" t="s">
        <v>4310</v>
      </c>
      <c r="B811" t="str">
        <f>IF(NOT(ISNA(VLOOKUP($A811,miplib2017!$A$5:$A$10000,1,0))),"miplib2017",IF(NOT(ISNA(VLOOKUP($A811,miplib2010!$A$5:$A$10000,1,0))),"miplib2010",IF(NOT(ISNA(VLOOKUP($A811,miplib2003!$A$5:$A$10000,1,0))),"miplib2003",IF(NOT(ISNA(VLOOKUP($A811,miplib3!$A$5:$A$10000,1,0))),"miplib3",IF(NOT(ISNA(VLOOKUP($A811,miplib2!$A$5:$A$10000,1,0))),"miplib2",IF(NOT(ISNA(VLOOKUP($A811,coral!$A$5:$A$10000,1,0))),"coral",IF(NOT(ISNA(VLOOKUP($A811,neos!$A$5:$A$10000,1,0))),"neos","COULD NOT FIND")))))))</f>
        <v>miplib2010</v>
      </c>
      <c r="C811" t="str">
        <f t="shared" si="37"/>
        <v>miplib2010/shs1023</v>
      </c>
      <c r="D811">
        <f t="shared" ca="1" si="39"/>
        <v>133944</v>
      </c>
      <c r="E811">
        <f t="shared" ca="1" si="39"/>
        <v>444625</v>
      </c>
      <c r="F811" t="e">
        <f>VLOOKUP($A811,cleaning_log!$A$1:$ZZ$9791,MATCH(F$5,cleaning_log!$A$2:$ZZ$2,0),0)</f>
        <v>#N/A</v>
      </c>
      <c r="G811" t="e">
        <f>VLOOKUP($A811,cleaning_log!$A$1:$ZZ$9791,MATCH(G$5,cleaning_log!$A$2:$ZZ$2,0),0)</f>
        <v>#N/A</v>
      </c>
      <c r="H811">
        <f t="shared" ca="1" si="38"/>
        <v>13136.636273</v>
      </c>
      <c r="I811" t="e">
        <f>VLOOKUP($A811,cleaning_log!$A$1:$ZZ$9791,MATCH(I$5,cleaning_log!$A$2:$ZZ$2,0),0)</f>
        <v>#N/A</v>
      </c>
      <c r="J811" t="e">
        <f>VLOOKUP($A811,cleaning_log!$A$1:$ZZ$9791,MATCH(J$5,cleaning_log!$A$2:$ZZ$2,0),0)</f>
        <v>#N/A</v>
      </c>
    </row>
    <row r="812" spans="1:10" hidden="1" x14ac:dyDescent="0.2">
      <c r="A812" t="s">
        <v>4311</v>
      </c>
      <c r="B812" t="str">
        <f>IF(NOT(ISNA(VLOOKUP($A812,miplib2017!$A$5:$A$10000,1,0))),"miplib2017",IF(NOT(ISNA(VLOOKUP($A812,miplib2010!$A$5:$A$10000,1,0))),"miplib2010",IF(NOT(ISNA(VLOOKUP($A812,miplib2003!$A$5:$A$10000,1,0))),"miplib2003",IF(NOT(ISNA(VLOOKUP($A812,miplib3!$A$5:$A$10000,1,0))),"miplib3",IF(NOT(ISNA(VLOOKUP($A812,miplib2!$A$5:$A$10000,1,0))),"miplib2",IF(NOT(ISNA(VLOOKUP($A812,coral!$A$5:$A$10000,1,0))),"coral",IF(NOT(ISNA(VLOOKUP($A812,neos!$A$5:$A$10000,1,0))),"neos","COULD NOT FIND")))))))</f>
        <v>miplib2010</v>
      </c>
      <c r="C812" t="str">
        <f t="shared" si="37"/>
        <v>miplib2010/siena1</v>
      </c>
      <c r="D812">
        <f t="shared" ca="1" si="39"/>
        <v>2220</v>
      </c>
      <c r="E812">
        <f t="shared" ca="1" si="39"/>
        <v>13741</v>
      </c>
      <c r="F812" t="e">
        <f>VLOOKUP($A812,cleaning_log!$A$1:$ZZ$9791,MATCH(F$5,cleaning_log!$A$2:$ZZ$2,0),0)</f>
        <v>#N/A</v>
      </c>
      <c r="G812" t="e">
        <f>VLOOKUP($A812,cleaning_log!$A$1:$ZZ$9791,MATCH(G$5,cleaning_log!$A$2:$ZZ$2,0),0)</f>
        <v>#N/A</v>
      </c>
      <c r="H812" t="str">
        <f t="shared" ca="1" si="38"/>
        <v>?</v>
      </c>
      <c r="I812" t="e">
        <f>VLOOKUP($A812,cleaning_log!$A$1:$ZZ$9791,MATCH(I$5,cleaning_log!$A$2:$ZZ$2,0),0)</f>
        <v>#N/A</v>
      </c>
      <c r="J812" t="e">
        <f>VLOOKUP($A812,cleaning_log!$A$1:$ZZ$9791,MATCH(J$5,cleaning_log!$A$2:$ZZ$2,0),0)</f>
        <v>#N/A</v>
      </c>
    </row>
    <row r="813" spans="1:10" hidden="1" x14ac:dyDescent="0.2">
      <c r="A813" t="s">
        <v>4312</v>
      </c>
      <c r="B813" t="str">
        <f>IF(NOT(ISNA(VLOOKUP($A813,miplib2017!$A$5:$A$10000,1,0))),"miplib2017",IF(NOT(ISNA(VLOOKUP($A813,miplib2010!$A$5:$A$10000,1,0))),"miplib2010",IF(NOT(ISNA(VLOOKUP($A813,miplib2003!$A$5:$A$10000,1,0))),"miplib2003",IF(NOT(ISNA(VLOOKUP($A813,miplib3!$A$5:$A$10000,1,0))),"miplib3",IF(NOT(ISNA(VLOOKUP($A813,miplib2!$A$5:$A$10000,1,0))),"miplib2",IF(NOT(ISNA(VLOOKUP($A813,coral!$A$5:$A$10000,1,0))),"coral",IF(NOT(ISNA(VLOOKUP($A813,neos!$A$5:$A$10000,1,0))),"neos","COULD NOT FIND")))))))</f>
        <v>miplib2010</v>
      </c>
      <c r="C813" t="str">
        <f t="shared" si="37"/>
        <v>miplib2010/sing161</v>
      </c>
      <c r="D813">
        <f t="shared" ca="1" si="39"/>
        <v>455631</v>
      </c>
      <c r="E813">
        <f t="shared" ca="1" si="39"/>
        <v>770102</v>
      </c>
      <c r="F813" t="e">
        <f>VLOOKUP($A813,cleaning_log!$A$1:$ZZ$9791,MATCH(F$5,cleaning_log!$A$2:$ZZ$2,0),0)</f>
        <v>#N/A</v>
      </c>
      <c r="G813" t="e">
        <f>VLOOKUP($A813,cleaning_log!$A$1:$ZZ$9791,MATCH(G$5,cleaning_log!$A$2:$ZZ$2,0),0)</f>
        <v>#N/A</v>
      </c>
      <c r="H813" t="str">
        <f t="shared" ca="1" si="38"/>
        <v>?</v>
      </c>
      <c r="I813" t="e">
        <f>VLOOKUP($A813,cleaning_log!$A$1:$ZZ$9791,MATCH(I$5,cleaning_log!$A$2:$ZZ$2,0),0)</f>
        <v>#N/A</v>
      </c>
      <c r="J813" t="e">
        <f>VLOOKUP($A813,cleaning_log!$A$1:$ZZ$9791,MATCH(J$5,cleaning_log!$A$2:$ZZ$2,0),0)</f>
        <v>#N/A</v>
      </c>
    </row>
    <row r="814" spans="1:10" hidden="1" x14ac:dyDescent="0.2">
      <c r="A814" t="s">
        <v>4314</v>
      </c>
      <c r="B814" t="str">
        <f>IF(NOT(ISNA(VLOOKUP($A814,miplib2017!$A$5:$A$10000,1,0))),"miplib2017",IF(NOT(ISNA(VLOOKUP($A814,miplib2010!$A$5:$A$10000,1,0))),"miplib2010",IF(NOT(ISNA(VLOOKUP($A814,miplib2003!$A$5:$A$10000,1,0))),"miplib2003",IF(NOT(ISNA(VLOOKUP($A814,miplib3!$A$5:$A$10000,1,0))),"miplib3",IF(NOT(ISNA(VLOOKUP($A814,miplib2!$A$5:$A$10000,1,0))),"miplib2",IF(NOT(ISNA(VLOOKUP($A814,coral!$A$5:$A$10000,1,0))),"coral",IF(NOT(ISNA(VLOOKUP($A814,neos!$A$5:$A$10000,1,0))),"neos","COULD NOT FIND")))))))</f>
        <v>miplib2010</v>
      </c>
      <c r="C814" t="str">
        <f t="shared" si="37"/>
        <v>miplib2010/sing2</v>
      </c>
      <c r="D814">
        <f t="shared" ca="1" si="39"/>
        <v>28891</v>
      </c>
      <c r="E814">
        <f t="shared" ca="1" si="39"/>
        <v>31630</v>
      </c>
      <c r="F814" t="e">
        <f>VLOOKUP($A814,cleaning_log!$A$1:$ZZ$9791,MATCH(F$5,cleaning_log!$A$2:$ZZ$2,0),0)</f>
        <v>#N/A</v>
      </c>
      <c r="G814" t="e">
        <f>VLOOKUP($A814,cleaning_log!$A$1:$ZZ$9791,MATCH(G$5,cleaning_log!$A$2:$ZZ$2,0),0)</f>
        <v>#N/A</v>
      </c>
      <c r="H814" t="str">
        <f t="shared" ca="1" si="38"/>
        <v>?</v>
      </c>
      <c r="I814" t="e">
        <f>VLOOKUP($A814,cleaning_log!$A$1:$ZZ$9791,MATCH(I$5,cleaning_log!$A$2:$ZZ$2,0),0)</f>
        <v>#N/A</v>
      </c>
      <c r="J814" t="e">
        <f>VLOOKUP($A814,cleaning_log!$A$1:$ZZ$9791,MATCH(J$5,cleaning_log!$A$2:$ZZ$2,0),0)</f>
        <v>#N/A</v>
      </c>
    </row>
    <row r="815" spans="1:10" hidden="1" x14ac:dyDescent="0.2">
      <c r="A815" t="s">
        <v>4313</v>
      </c>
      <c r="B815" t="str">
        <f>IF(NOT(ISNA(VLOOKUP($A815,miplib2017!$A$5:$A$10000,1,0))),"miplib2017",IF(NOT(ISNA(VLOOKUP($A815,miplib2010!$A$5:$A$10000,1,0))),"miplib2010",IF(NOT(ISNA(VLOOKUP($A815,miplib2003!$A$5:$A$10000,1,0))),"miplib2003",IF(NOT(ISNA(VLOOKUP($A815,miplib3!$A$5:$A$10000,1,0))),"miplib3",IF(NOT(ISNA(VLOOKUP($A815,miplib2!$A$5:$A$10000,1,0))),"miplib2",IF(NOT(ISNA(VLOOKUP($A815,coral!$A$5:$A$10000,1,0))),"coral",IF(NOT(ISNA(VLOOKUP($A815,neos!$A$5:$A$10000,1,0))),"neos","COULD NOT FIND")))))))</f>
        <v>miplib2010</v>
      </c>
      <c r="C815" t="str">
        <f t="shared" si="37"/>
        <v>miplib2010/sing245</v>
      </c>
      <c r="D815">
        <f t="shared" ca="1" si="39"/>
        <v>143161</v>
      </c>
      <c r="E815">
        <f t="shared" ca="1" si="39"/>
        <v>235146</v>
      </c>
      <c r="F815" t="e">
        <f>VLOOKUP($A815,cleaning_log!$A$1:$ZZ$9791,MATCH(F$5,cleaning_log!$A$2:$ZZ$2,0),0)</f>
        <v>#N/A</v>
      </c>
      <c r="G815" t="e">
        <f>VLOOKUP($A815,cleaning_log!$A$1:$ZZ$9791,MATCH(G$5,cleaning_log!$A$2:$ZZ$2,0),0)</f>
        <v>#N/A</v>
      </c>
      <c r="H815" t="str">
        <f t="shared" ca="1" si="38"/>
        <v>?</v>
      </c>
      <c r="I815" t="e">
        <f>VLOOKUP($A815,cleaning_log!$A$1:$ZZ$9791,MATCH(I$5,cleaning_log!$A$2:$ZZ$2,0),0)</f>
        <v>#N/A</v>
      </c>
      <c r="J815" t="e">
        <f>VLOOKUP($A815,cleaning_log!$A$1:$ZZ$9791,MATCH(J$5,cleaning_log!$A$2:$ZZ$2,0),0)</f>
        <v>#N/A</v>
      </c>
    </row>
    <row r="816" spans="1:10" hidden="1" x14ac:dyDescent="0.2">
      <c r="A816" t="s">
        <v>4495</v>
      </c>
      <c r="B816" t="str">
        <f>IF(NOT(ISNA(VLOOKUP($A816,miplib2017!$A$5:$A$10000,1,0))),"miplib2017",IF(NOT(ISNA(VLOOKUP($A816,miplib2010!$A$5:$A$10000,1,0))),"miplib2010",IF(NOT(ISNA(VLOOKUP($A816,miplib2003!$A$5:$A$10000,1,0))),"miplib2003",IF(NOT(ISNA(VLOOKUP($A816,miplib3!$A$5:$A$10000,1,0))),"miplib3",IF(NOT(ISNA(VLOOKUP($A816,miplib2!$A$5:$A$10000,1,0))),"miplib2",IF(NOT(ISNA(VLOOKUP($A816,coral!$A$5:$A$10000,1,0))),"coral",IF(NOT(ISNA(VLOOKUP($A816,neos!$A$5:$A$10000,1,0))),"neos","COULD NOT FIND")))))))</f>
        <v>miplib2017</v>
      </c>
      <c r="C816" t="str">
        <f t="shared" si="37"/>
        <v>miplib2017/sing326</v>
      </c>
      <c r="D816">
        <f t="shared" ca="1" si="39"/>
        <v>50781</v>
      </c>
      <c r="E816">
        <f t="shared" ca="1" si="39"/>
        <v>55156</v>
      </c>
      <c r="F816">
        <f>VLOOKUP($A816,cleaning_log!$A$1:$ZZ$9791,MATCH(F$5,cleaning_log!$A$2:$ZZ$2,0),0)</f>
        <v>46790</v>
      </c>
      <c r="G816">
        <f>VLOOKUP($A816,cleaning_log!$A$1:$ZZ$9791,MATCH(G$5,cleaning_log!$A$2:$ZZ$2,0),0)</f>
        <v>51162</v>
      </c>
      <c r="H816">
        <f t="shared" ca="1" si="38"/>
        <v>7753674.8537600003</v>
      </c>
      <c r="I816">
        <f>VLOOKUP($A816,cleaning_log!$A$1:$ZZ$9791,MATCH(I$5,cleaning_log!$A$2:$ZZ$2,0),0)</f>
        <v>7717674.8011889402</v>
      </c>
      <c r="J816">
        <f>VLOOKUP($A816,cleaning_log!$A$1:$ZZ$9791,MATCH(J$5,cleaning_log!$A$2:$ZZ$2,0),0)</f>
        <v>7717674.8011889402</v>
      </c>
    </row>
    <row r="817" spans="1:10" hidden="1" x14ac:dyDescent="0.2">
      <c r="A817" t="s">
        <v>4315</v>
      </c>
      <c r="B817" t="str">
        <f>IF(NOT(ISNA(VLOOKUP($A817,miplib2017!$A$5:$A$10000,1,0))),"miplib2017",IF(NOT(ISNA(VLOOKUP($A817,miplib2010!$A$5:$A$10000,1,0))),"miplib2010",IF(NOT(ISNA(VLOOKUP($A817,miplib2003!$A$5:$A$10000,1,0))),"miplib2003",IF(NOT(ISNA(VLOOKUP($A817,miplib3!$A$5:$A$10000,1,0))),"miplib3",IF(NOT(ISNA(VLOOKUP($A817,miplib2!$A$5:$A$10000,1,0))),"miplib2",IF(NOT(ISNA(VLOOKUP($A817,coral!$A$5:$A$10000,1,0))),"coral",IF(NOT(ISNA(VLOOKUP($A817,neos!$A$5:$A$10000,1,0))),"neos","COULD NOT FIND")))))))</f>
        <v>miplib2010</v>
      </c>
      <c r="C817" t="str">
        <f t="shared" si="37"/>
        <v>miplib2010/sing359</v>
      </c>
      <c r="D817">
        <f t="shared" ca="1" si="39"/>
        <v>437116</v>
      </c>
      <c r="E817">
        <f t="shared" ca="1" si="39"/>
        <v>713762</v>
      </c>
      <c r="F817" t="e">
        <f>VLOOKUP($A817,cleaning_log!$A$1:$ZZ$9791,MATCH(F$5,cleaning_log!$A$2:$ZZ$2,0),0)</f>
        <v>#N/A</v>
      </c>
      <c r="G817" t="e">
        <f>VLOOKUP($A817,cleaning_log!$A$1:$ZZ$9791,MATCH(G$5,cleaning_log!$A$2:$ZZ$2,0),0)</f>
        <v>#N/A</v>
      </c>
      <c r="H817" t="str">
        <f t="shared" ca="1" si="38"/>
        <v>?</v>
      </c>
      <c r="I817" t="e">
        <f>VLOOKUP($A817,cleaning_log!$A$1:$ZZ$9791,MATCH(I$5,cleaning_log!$A$2:$ZZ$2,0),0)</f>
        <v>#N/A</v>
      </c>
      <c r="J817" t="e">
        <f>VLOOKUP($A817,cleaning_log!$A$1:$ZZ$9791,MATCH(J$5,cleaning_log!$A$2:$ZZ$2,0),0)</f>
        <v>#N/A</v>
      </c>
    </row>
    <row r="818" spans="1:10" hidden="1" x14ac:dyDescent="0.2">
      <c r="A818" t="s">
        <v>4496</v>
      </c>
      <c r="B818" t="str">
        <f>IF(NOT(ISNA(VLOOKUP($A818,miplib2017!$A$5:$A$10000,1,0))),"miplib2017",IF(NOT(ISNA(VLOOKUP($A818,miplib2010!$A$5:$A$10000,1,0))),"miplib2010",IF(NOT(ISNA(VLOOKUP($A818,miplib2003!$A$5:$A$10000,1,0))),"miplib2003",IF(NOT(ISNA(VLOOKUP($A818,miplib3!$A$5:$A$10000,1,0))),"miplib3",IF(NOT(ISNA(VLOOKUP($A818,miplib2!$A$5:$A$10000,1,0))),"miplib2",IF(NOT(ISNA(VLOOKUP($A818,coral!$A$5:$A$10000,1,0))),"coral",IF(NOT(ISNA(VLOOKUP($A818,neos!$A$5:$A$10000,1,0))),"neos","COULD NOT FIND")))))))</f>
        <v>miplib2017</v>
      </c>
      <c r="C818" t="str">
        <f t="shared" si="37"/>
        <v>miplib2017/sing44</v>
      </c>
      <c r="D818">
        <f t="shared" ca="1" si="39"/>
        <v>54745</v>
      </c>
      <c r="E818">
        <f t="shared" ca="1" si="39"/>
        <v>59708</v>
      </c>
      <c r="F818">
        <f>VLOOKUP($A818,cleaning_log!$A$1:$ZZ$9791,MATCH(F$5,cleaning_log!$A$2:$ZZ$2,0),0)</f>
        <v>50561</v>
      </c>
      <c r="G818">
        <f>VLOOKUP($A818,cleaning_log!$A$1:$ZZ$9791,MATCH(G$5,cleaning_log!$A$2:$ZZ$2,0),0)</f>
        <v>55523</v>
      </c>
      <c r="H818">
        <f t="shared" ca="1" si="38"/>
        <v>8128831.1771999998</v>
      </c>
      <c r="I818">
        <f>VLOOKUP($A818,cleaning_log!$A$1:$ZZ$9791,MATCH(I$5,cleaning_log!$A$2:$ZZ$2,0),0)</f>
        <v>8102513.2193998396</v>
      </c>
      <c r="J818">
        <f>VLOOKUP($A818,cleaning_log!$A$1:$ZZ$9791,MATCH(J$5,cleaning_log!$A$2:$ZZ$2,0),0)</f>
        <v>8102513.2193998396</v>
      </c>
    </row>
    <row r="819" spans="1:10" hidden="1" x14ac:dyDescent="0.2">
      <c r="A819" t="s">
        <v>4497</v>
      </c>
      <c r="B819" t="str">
        <f>IF(NOT(ISNA(VLOOKUP($A819,miplib2017!$A$5:$A$10000,1,0))),"miplib2017",IF(NOT(ISNA(VLOOKUP($A819,miplib2010!$A$5:$A$10000,1,0))),"miplib2010",IF(NOT(ISNA(VLOOKUP($A819,miplib2003!$A$5:$A$10000,1,0))),"miplib2003",IF(NOT(ISNA(VLOOKUP($A819,miplib3!$A$5:$A$10000,1,0))),"miplib3",IF(NOT(ISNA(VLOOKUP($A819,miplib2!$A$5:$A$10000,1,0))),"miplib2",IF(NOT(ISNA(VLOOKUP($A819,coral!$A$5:$A$10000,1,0))),"coral",IF(NOT(ISNA(VLOOKUP($A819,neos!$A$5:$A$10000,1,0))),"neos","COULD NOT FIND")))))))</f>
        <v>miplib2017</v>
      </c>
      <c r="C819" t="str">
        <f t="shared" si="37"/>
        <v>miplib2017/snp-02-004-104</v>
      </c>
      <c r="D819">
        <f t="shared" ca="1" si="39"/>
        <v>126512</v>
      </c>
      <c r="E819">
        <f t="shared" ca="1" si="39"/>
        <v>228350</v>
      </c>
      <c r="F819">
        <f>VLOOKUP($A819,cleaning_log!$A$1:$ZZ$9791,MATCH(F$5,cleaning_log!$A$2:$ZZ$2,0),0)</f>
        <v>56032</v>
      </c>
      <c r="G819">
        <f>VLOOKUP($A819,cleaning_log!$A$1:$ZZ$9791,MATCH(G$5,cleaning_log!$A$2:$ZZ$2,0),0)</f>
        <v>139819</v>
      </c>
      <c r="H819">
        <f t="shared" ca="1" si="38"/>
        <v>586803238.65699995</v>
      </c>
      <c r="I819">
        <f>VLOOKUP($A819,cleaning_log!$A$1:$ZZ$9791,MATCH(I$5,cleaning_log!$A$2:$ZZ$2,0),0)</f>
        <v>548044802.97507095</v>
      </c>
      <c r="J819">
        <f>VLOOKUP($A819,cleaning_log!$A$1:$ZZ$9791,MATCH(J$5,cleaning_log!$A$2:$ZZ$2,0),0)</f>
        <v>560490197.18385696</v>
      </c>
    </row>
    <row r="820" spans="1:10" hidden="1" x14ac:dyDescent="0.2">
      <c r="A820" t="s">
        <v>4498</v>
      </c>
      <c r="B820" t="str">
        <f>IF(NOT(ISNA(VLOOKUP($A820,miplib2017!$A$5:$A$10000,1,0))),"miplib2017",IF(NOT(ISNA(VLOOKUP($A820,miplib2010!$A$5:$A$10000,1,0))),"miplib2010",IF(NOT(ISNA(VLOOKUP($A820,miplib2003!$A$5:$A$10000,1,0))),"miplib2003",IF(NOT(ISNA(VLOOKUP($A820,miplib3!$A$5:$A$10000,1,0))),"miplib3",IF(NOT(ISNA(VLOOKUP($A820,miplib2!$A$5:$A$10000,1,0))),"miplib2",IF(NOT(ISNA(VLOOKUP($A820,coral!$A$5:$A$10000,1,0))),"coral",IF(NOT(ISNA(VLOOKUP($A820,neos!$A$5:$A$10000,1,0))),"neos","COULD NOT FIND")))))))</f>
        <v>miplib2017</v>
      </c>
      <c r="C820" t="str">
        <f t="shared" si="37"/>
        <v>miplib2017/sorrell3</v>
      </c>
      <c r="D820">
        <f t="shared" ca="1" si="39"/>
        <v>169162</v>
      </c>
      <c r="E820">
        <f t="shared" ca="1" si="39"/>
        <v>1024</v>
      </c>
      <c r="F820">
        <f>VLOOKUP($A820,cleaning_log!$A$1:$ZZ$9791,MATCH(F$5,cleaning_log!$A$2:$ZZ$2,0),0)</f>
        <v>7849</v>
      </c>
      <c r="G820">
        <f>VLOOKUP($A820,cleaning_log!$A$1:$ZZ$9791,MATCH(G$5,cleaning_log!$A$2:$ZZ$2,0),0)</f>
        <v>1024</v>
      </c>
      <c r="H820">
        <f t="shared" ca="1" si="38"/>
        <v>-16</v>
      </c>
      <c r="I820">
        <f>VLOOKUP($A820,cleaning_log!$A$1:$ZZ$9791,MATCH(I$5,cleaning_log!$A$2:$ZZ$2,0),0)</f>
        <v>-512</v>
      </c>
      <c r="J820">
        <f>VLOOKUP($A820,cleaning_log!$A$1:$ZZ$9791,MATCH(J$5,cleaning_log!$A$2:$ZZ$2,0),0)</f>
        <v>-52.807439104848598</v>
      </c>
    </row>
    <row r="821" spans="1:10" hidden="1" x14ac:dyDescent="0.2">
      <c r="A821" t="s">
        <v>4499</v>
      </c>
      <c r="B821" t="str">
        <f>IF(NOT(ISNA(VLOOKUP($A821,miplib2017!$A$5:$A$10000,1,0))),"miplib2017",IF(NOT(ISNA(VLOOKUP($A821,miplib2010!$A$5:$A$10000,1,0))),"miplib2010",IF(NOT(ISNA(VLOOKUP($A821,miplib2003!$A$5:$A$10000,1,0))),"miplib2003",IF(NOT(ISNA(VLOOKUP($A821,miplib3!$A$5:$A$10000,1,0))),"miplib3",IF(NOT(ISNA(VLOOKUP($A821,miplib2!$A$5:$A$10000,1,0))),"miplib2",IF(NOT(ISNA(VLOOKUP($A821,coral!$A$5:$A$10000,1,0))),"coral",IF(NOT(ISNA(VLOOKUP($A821,neos!$A$5:$A$10000,1,0))),"neos","COULD NOT FIND")))))))</f>
        <v>miplib2017</v>
      </c>
      <c r="C821" t="str">
        <f t="shared" si="37"/>
        <v>miplib2017/sp150x300d</v>
      </c>
      <c r="D821">
        <f t="shared" ca="1" si="39"/>
        <v>450</v>
      </c>
      <c r="E821">
        <f t="shared" ca="1" si="39"/>
        <v>600</v>
      </c>
      <c r="F821">
        <f>VLOOKUP($A821,cleaning_log!$A$1:$ZZ$9791,MATCH(F$5,cleaning_log!$A$2:$ZZ$2,0),0)</f>
        <v>269</v>
      </c>
      <c r="G821">
        <f>VLOOKUP($A821,cleaning_log!$A$1:$ZZ$9791,MATCH(G$5,cleaning_log!$A$2:$ZZ$2,0),0)</f>
        <v>419</v>
      </c>
      <c r="H821">
        <f t="shared" ca="1" si="38"/>
        <v>69</v>
      </c>
      <c r="I821">
        <f>VLOOKUP($A821,cleaning_log!$A$1:$ZZ$9791,MATCH(I$5,cleaning_log!$A$2:$ZZ$2,0),0)</f>
        <v>4.89111183994752</v>
      </c>
      <c r="J821">
        <f>VLOOKUP($A821,cleaning_log!$A$1:$ZZ$9791,MATCH(J$5,cleaning_log!$A$2:$ZZ$2,0),0)</f>
        <v>34.5983547257418</v>
      </c>
    </row>
    <row r="822" spans="1:10" hidden="1" x14ac:dyDescent="0.2">
      <c r="A822" t="s">
        <v>4062</v>
      </c>
      <c r="B822" t="str">
        <f>IF(NOT(ISNA(VLOOKUP($A822,miplib2017!$A$5:$A$10000,1,0))),"miplib2017",IF(NOT(ISNA(VLOOKUP($A822,miplib2010!$A$5:$A$10000,1,0))),"miplib2010",IF(NOT(ISNA(VLOOKUP($A822,miplib2003!$A$5:$A$10000,1,0))),"miplib2003",IF(NOT(ISNA(VLOOKUP($A822,miplib3!$A$5:$A$10000,1,0))),"miplib3",IF(NOT(ISNA(VLOOKUP($A822,miplib2!$A$5:$A$10000,1,0))),"miplib2",IF(NOT(ISNA(VLOOKUP($A822,coral!$A$5:$A$10000,1,0))),"coral",IF(NOT(ISNA(VLOOKUP($A822,neos!$A$5:$A$10000,1,0))),"neos","COULD NOT FIND")))))))</f>
        <v>miplib2017</v>
      </c>
      <c r="C822" t="str">
        <f t="shared" si="37"/>
        <v>miplib2017/sp97ar</v>
      </c>
      <c r="D822">
        <f t="shared" ca="1" si="39"/>
        <v>1761</v>
      </c>
      <c r="E822">
        <f t="shared" ca="1" si="39"/>
        <v>14101</v>
      </c>
      <c r="F822">
        <f>VLOOKUP($A822,cleaning_log!$A$1:$ZZ$9791,MATCH(F$5,cleaning_log!$A$2:$ZZ$2,0),0)</f>
        <v>1627</v>
      </c>
      <c r="G822">
        <f>VLOOKUP($A822,cleaning_log!$A$1:$ZZ$9791,MATCH(G$5,cleaning_log!$A$2:$ZZ$2,0),0)</f>
        <v>14060</v>
      </c>
      <c r="H822">
        <f t="shared" ca="1" si="38"/>
        <v>660705645.75899994</v>
      </c>
      <c r="I822">
        <f>VLOOKUP($A822,cleaning_log!$A$1:$ZZ$9791,MATCH(I$5,cleaning_log!$A$2:$ZZ$2,0),0)</f>
        <v>652560391.24756396</v>
      </c>
      <c r="J822">
        <f>VLOOKUP($A822,cleaning_log!$A$1:$ZZ$9791,MATCH(J$5,cleaning_log!$A$2:$ZZ$2,0),0)</f>
        <v>652578990.65460503</v>
      </c>
    </row>
    <row r="823" spans="1:10" hidden="1" x14ac:dyDescent="0.2">
      <c r="A823" s="19" t="s">
        <v>4721</v>
      </c>
      <c r="B823" t="str">
        <f>IF(NOT(ISNA(VLOOKUP($A823,miplib2017!$A$5:$A$10000,1,0))),"miplib2017",IF(NOT(ISNA(VLOOKUP($A823,miplib2010!$A$5:$A$10000,1,0))),"miplib2010",IF(NOT(ISNA(VLOOKUP($A823,miplib2003!$A$5:$A$10000,1,0))),"miplib2003",IF(NOT(ISNA(VLOOKUP($A823,miplib3!$A$5:$A$10000,1,0))),"miplib3",IF(NOT(ISNA(VLOOKUP($A823,miplib2!$A$5:$A$10000,1,0))),"miplib2",IF(NOT(ISNA(VLOOKUP($A823,coral!$A$5:$A$10000,1,0))),"coral",IF(NOT(ISNA(VLOOKUP($A823,neos!$A$5:$A$10000,1,0))),"neos","COULD NOT FIND")))))))</f>
        <v>coral</v>
      </c>
      <c r="C823" t="str">
        <f t="shared" si="37"/>
        <v>coral/sp97ic</v>
      </c>
      <c r="D823">
        <f t="shared" ca="1" si="39"/>
        <v>2086</v>
      </c>
      <c r="E823">
        <f t="shared" ca="1" si="39"/>
        <v>1662</v>
      </c>
      <c r="F823" t="e">
        <f>VLOOKUP($A823,cleaning_log!$A$1:$ZZ$9791,MATCH(F$5,cleaning_log!$A$2:$ZZ$2,0),0)</f>
        <v>#N/A</v>
      </c>
      <c r="G823" t="e">
        <f>VLOOKUP($A823,cleaning_log!$A$1:$ZZ$9791,MATCH(G$5,cleaning_log!$A$2:$ZZ$2,0),0)</f>
        <v>#N/A</v>
      </c>
      <c r="H823" t="str">
        <f t="shared" ca="1" si="38"/>
        <v>?</v>
      </c>
      <c r="I823" t="e">
        <f>VLOOKUP($A823,cleaning_log!$A$1:$ZZ$9791,MATCH(I$5,cleaning_log!$A$2:$ZZ$2,0),0)</f>
        <v>#N/A</v>
      </c>
      <c r="J823" t="e">
        <f>VLOOKUP($A823,cleaning_log!$A$1:$ZZ$9791,MATCH(J$5,cleaning_log!$A$2:$ZZ$2,0),0)</f>
        <v>#N/A</v>
      </c>
    </row>
    <row r="824" spans="1:10" hidden="1" x14ac:dyDescent="0.2">
      <c r="A824" t="s">
        <v>4500</v>
      </c>
      <c r="B824" t="str">
        <f>IF(NOT(ISNA(VLOOKUP($A824,miplib2017!$A$5:$A$10000,1,0))),"miplib2017",IF(NOT(ISNA(VLOOKUP($A824,miplib2010!$A$5:$A$10000,1,0))),"miplib2010",IF(NOT(ISNA(VLOOKUP($A824,miplib2003!$A$5:$A$10000,1,0))),"miplib2003",IF(NOT(ISNA(VLOOKUP($A824,miplib3!$A$5:$A$10000,1,0))),"miplib3",IF(NOT(ISNA(VLOOKUP($A824,miplib2!$A$5:$A$10000,1,0))),"miplib2",IF(NOT(ISNA(VLOOKUP($A824,coral!$A$5:$A$10000,1,0))),"coral",IF(NOT(ISNA(VLOOKUP($A824,neos!$A$5:$A$10000,1,0))),"neos","COULD NOT FIND")))))))</f>
        <v>miplib2017</v>
      </c>
      <c r="C824" t="str">
        <f t="shared" si="37"/>
        <v>miplib2017/sp98ar</v>
      </c>
      <c r="D824">
        <f t="shared" ca="1" si="39"/>
        <v>1435</v>
      </c>
      <c r="E824">
        <f t="shared" ca="1" si="39"/>
        <v>15085</v>
      </c>
      <c r="F824">
        <f>VLOOKUP($A824,cleaning_log!$A$1:$ZZ$9791,MATCH(F$5,cleaning_log!$A$2:$ZZ$2,0),0)</f>
        <v>1307</v>
      </c>
      <c r="G824">
        <f>VLOOKUP($A824,cleaning_log!$A$1:$ZZ$9791,MATCH(G$5,cleaning_log!$A$2:$ZZ$2,0),0)</f>
        <v>14960</v>
      </c>
      <c r="H824">
        <f t="shared" ca="1" si="38"/>
        <v>529740623.19999999</v>
      </c>
      <c r="I824">
        <f>VLOOKUP($A824,cleaning_log!$A$1:$ZZ$9791,MATCH(I$5,cleaning_log!$A$2:$ZZ$2,0),0)</f>
        <v>524401296.55720699</v>
      </c>
      <c r="J824">
        <f>VLOOKUP($A824,cleaning_log!$A$1:$ZZ$9791,MATCH(J$5,cleaning_log!$A$2:$ZZ$2,0),0)</f>
        <v>524457623.20611101</v>
      </c>
    </row>
    <row r="825" spans="1:10" x14ac:dyDescent="0.2">
      <c r="A825" t="s">
        <v>4316</v>
      </c>
      <c r="B825" t="str">
        <f>IF(NOT(ISNA(VLOOKUP($A825,miplib2017!$A$5:$A$10000,1,0))),"miplib2017",IF(NOT(ISNA(VLOOKUP($A825,miplib2010!$A$5:$A$10000,1,0))),"miplib2010",IF(NOT(ISNA(VLOOKUP($A825,miplib2003!$A$5:$A$10000,1,0))),"miplib2003",IF(NOT(ISNA(VLOOKUP($A825,miplib3!$A$5:$A$10000,1,0))),"miplib3",IF(NOT(ISNA(VLOOKUP($A825,miplib2!$A$5:$A$10000,1,0))),"miplib2",IF(NOT(ISNA(VLOOKUP($A825,coral!$A$5:$A$10000,1,0))),"coral",IF(NOT(ISNA(VLOOKUP($A825,neos!$A$5:$A$10000,1,0))),"neos","COULD NOT FIND")))))))</f>
        <v>miplib2010</v>
      </c>
      <c r="C825" t="str">
        <f t="shared" si="37"/>
        <v>miplib2010/sp98ic</v>
      </c>
      <c r="D825">
        <f t="shared" ca="1" si="39"/>
        <v>825</v>
      </c>
      <c r="E825">
        <f t="shared" ca="1" si="39"/>
        <v>10894</v>
      </c>
      <c r="F825" t="e">
        <f>VLOOKUP($A825,cleaning_log!$A$1:$ZZ$9791,MATCH(F$5,cleaning_log!$A$2:$ZZ$2,0),0)</f>
        <v>#N/A</v>
      </c>
      <c r="G825" t="e">
        <f>VLOOKUP($A825,cleaning_log!$A$1:$ZZ$9791,MATCH(G$5,cleaning_log!$A$2:$ZZ$2,0),0)</f>
        <v>#N/A</v>
      </c>
      <c r="H825">
        <f t="shared" ca="1" si="38"/>
        <v>449144758.39999998</v>
      </c>
      <c r="I825" t="e">
        <f>VLOOKUP($A825,cleaning_log!$A$1:$ZZ$9791,MATCH(I$5,cleaning_log!$A$2:$ZZ$2,0),0)</f>
        <v>#N/A</v>
      </c>
      <c r="J825" t="e">
        <f>VLOOKUP($A825,cleaning_log!$A$1:$ZZ$9791,MATCH(J$5,cleaning_log!$A$2:$ZZ$2,0),0)</f>
        <v>#N/A</v>
      </c>
    </row>
    <row r="826" spans="1:10" hidden="1" x14ac:dyDescent="0.2">
      <c r="A826" t="s">
        <v>3820</v>
      </c>
      <c r="B826" t="str">
        <f>IF(NOT(ISNA(VLOOKUP($A826,miplib2017!$A$5:$A$10000,1,0))),"miplib2017",IF(NOT(ISNA(VLOOKUP($A826,miplib2010!$A$5:$A$10000,1,0))),"miplib2010",IF(NOT(ISNA(VLOOKUP($A826,miplib2003!$A$5:$A$10000,1,0))),"miplib2003",IF(NOT(ISNA(VLOOKUP($A826,miplib3!$A$5:$A$10000,1,0))),"miplib3",IF(NOT(ISNA(VLOOKUP($A826,miplib2!$A$5:$A$10000,1,0))),"miplib2",IF(NOT(ISNA(VLOOKUP($A826,coral!$A$5:$A$10000,1,0))),"coral",IF(NOT(ISNA(VLOOKUP($A826,neos!$A$5:$A$10000,1,0))),"neos","COULD NOT FIND")))))))</f>
        <v>miplib2010</v>
      </c>
      <c r="C826" t="str">
        <f t="shared" si="37"/>
        <v>miplib2010/sp98ir</v>
      </c>
      <c r="D826">
        <f t="shared" ca="1" si="39"/>
        <v>1531</v>
      </c>
      <c r="E826">
        <f t="shared" ca="1" si="39"/>
        <v>1680</v>
      </c>
      <c r="F826">
        <f>VLOOKUP($A826,cleaning_log!$A$1:$ZZ$9791,MATCH(F$5,cleaning_log!$A$2:$ZZ$2,0),0)</f>
        <v>1395</v>
      </c>
      <c r="G826">
        <f>VLOOKUP($A826,cleaning_log!$A$1:$ZZ$9791,MATCH(G$5,cleaning_log!$A$2:$ZZ$2,0),0)</f>
        <v>1576</v>
      </c>
      <c r="H826">
        <f t="shared" ca="1" si="38"/>
        <v>219676790.40000001</v>
      </c>
      <c r="I826">
        <f>VLOOKUP($A826,cleaning_log!$A$1:$ZZ$9791,MATCH(I$5,cleaning_log!$A$2:$ZZ$2,0),0)</f>
        <v>216663444.589935</v>
      </c>
      <c r="J826">
        <f>VLOOKUP($A826,cleaning_log!$A$1:$ZZ$9791,MATCH(J$5,cleaning_log!$A$2:$ZZ$2,0),0)</f>
        <v>216670237.636666</v>
      </c>
    </row>
    <row r="827" spans="1:10" hidden="1" x14ac:dyDescent="0.2">
      <c r="A827" t="s">
        <v>4317</v>
      </c>
      <c r="B827" t="str">
        <f>IF(NOT(ISNA(VLOOKUP($A827,miplib2017!$A$5:$A$10000,1,0))),"miplib2017",IF(NOT(ISNA(VLOOKUP($A827,miplib2010!$A$5:$A$10000,1,0))),"miplib2010",IF(NOT(ISNA(VLOOKUP($A827,miplib2003!$A$5:$A$10000,1,0))),"miplib2003",IF(NOT(ISNA(VLOOKUP($A827,miplib3!$A$5:$A$10000,1,0))),"miplib3",IF(NOT(ISNA(VLOOKUP($A827,miplib2!$A$5:$A$10000,1,0))),"miplib2",IF(NOT(ISNA(VLOOKUP($A827,coral!$A$5:$A$10000,1,0))),"coral",IF(NOT(ISNA(VLOOKUP($A827,neos!$A$5:$A$10000,1,0))),"neos","COULD NOT FIND")))))))</f>
        <v>miplib2010</v>
      </c>
      <c r="C827" t="str">
        <f t="shared" si="37"/>
        <v>miplib2010/splan1</v>
      </c>
      <c r="D827">
        <f t="shared" ca="1" si="39"/>
        <v>572800</v>
      </c>
      <c r="E827">
        <f t="shared" ca="1" si="39"/>
        <v>1317382</v>
      </c>
      <c r="F827" t="e">
        <f>VLOOKUP($A827,cleaning_log!$A$1:$ZZ$9791,MATCH(F$5,cleaning_log!$A$2:$ZZ$2,0),0)</f>
        <v>#N/A</v>
      </c>
      <c r="G827" t="e">
        <f>VLOOKUP($A827,cleaning_log!$A$1:$ZZ$9791,MATCH(G$5,cleaning_log!$A$2:$ZZ$2,0),0)</f>
        <v>#N/A</v>
      </c>
      <c r="H827" t="str">
        <f t="shared" ca="1" si="38"/>
        <v>?</v>
      </c>
      <c r="I827" t="e">
        <f>VLOOKUP($A827,cleaning_log!$A$1:$ZZ$9791,MATCH(I$5,cleaning_log!$A$2:$ZZ$2,0),0)</f>
        <v>#N/A</v>
      </c>
      <c r="J827" t="e">
        <f>VLOOKUP($A827,cleaning_log!$A$1:$ZZ$9791,MATCH(J$5,cleaning_log!$A$2:$ZZ$2,0),0)</f>
        <v>#N/A</v>
      </c>
    </row>
    <row r="828" spans="1:10" hidden="1" x14ac:dyDescent="0.2">
      <c r="A828" t="s">
        <v>4501</v>
      </c>
      <c r="B828" t="str">
        <f>IF(NOT(ISNA(VLOOKUP($A828,miplib2017!$A$5:$A$10000,1,0))),"miplib2017",IF(NOT(ISNA(VLOOKUP($A828,miplib2010!$A$5:$A$10000,1,0))),"miplib2010",IF(NOT(ISNA(VLOOKUP($A828,miplib2003!$A$5:$A$10000,1,0))),"miplib2003",IF(NOT(ISNA(VLOOKUP($A828,miplib3!$A$5:$A$10000,1,0))),"miplib3",IF(NOT(ISNA(VLOOKUP($A828,miplib2!$A$5:$A$10000,1,0))),"miplib2",IF(NOT(ISNA(VLOOKUP($A828,coral!$A$5:$A$10000,1,0))),"coral",IF(NOT(ISNA(VLOOKUP($A828,neos!$A$5:$A$10000,1,0))),"neos","COULD NOT FIND")))))))</f>
        <v>miplib2017</v>
      </c>
      <c r="C828" t="str">
        <f t="shared" si="37"/>
        <v>miplib2017/splice1k1</v>
      </c>
      <c r="D828">
        <f t="shared" ca="1" si="39"/>
        <v>6505</v>
      </c>
      <c r="E828">
        <f t="shared" ca="1" si="39"/>
        <v>3253</v>
      </c>
      <c r="F828">
        <f>VLOOKUP($A828,cleaning_log!$A$1:$ZZ$9791,MATCH(F$5,cleaning_log!$A$2:$ZZ$2,0),0)</f>
        <v>6504</v>
      </c>
      <c r="G828">
        <f>VLOOKUP($A828,cleaning_log!$A$1:$ZZ$9791,MATCH(G$5,cleaning_log!$A$2:$ZZ$2,0),0)</f>
        <v>3252</v>
      </c>
      <c r="H828">
        <f t="shared" ca="1" si="38"/>
        <v>-394</v>
      </c>
      <c r="I828">
        <f>VLOOKUP($A828,cleaning_log!$A$1:$ZZ$9791,MATCH(I$5,cleaning_log!$A$2:$ZZ$2,0),0)</f>
        <v>-1646.7779789712699</v>
      </c>
      <c r="J828">
        <f>VLOOKUP($A828,cleaning_log!$A$1:$ZZ$9791,MATCH(J$5,cleaning_log!$A$2:$ZZ$2,0),0)</f>
        <v>-1646.11473633532</v>
      </c>
    </row>
    <row r="829" spans="1:10" hidden="1" x14ac:dyDescent="0.2">
      <c r="A829" t="s">
        <v>4502</v>
      </c>
      <c r="B829" t="str">
        <f>IF(NOT(ISNA(VLOOKUP($A829,miplib2017!$A$5:$A$10000,1,0))),"miplib2017",IF(NOT(ISNA(VLOOKUP($A829,miplib2010!$A$5:$A$10000,1,0))),"miplib2010",IF(NOT(ISNA(VLOOKUP($A829,miplib2003!$A$5:$A$10000,1,0))),"miplib2003",IF(NOT(ISNA(VLOOKUP($A829,miplib3!$A$5:$A$10000,1,0))),"miplib3",IF(NOT(ISNA(VLOOKUP($A829,miplib2!$A$5:$A$10000,1,0))),"miplib2",IF(NOT(ISNA(VLOOKUP($A829,coral!$A$5:$A$10000,1,0))),"coral",IF(NOT(ISNA(VLOOKUP($A829,neos!$A$5:$A$10000,1,0))),"neos","COULD NOT FIND")))))))</f>
        <v>miplib2017</v>
      </c>
      <c r="C829" t="str">
        <f t="shared" si="37"/>
        <v>miplib2017/square41</v>
      </c>
      <c r="D829">
        <f t="shared" ca="1" si="39"/>
        <v>40160</v>
      </c>
      <c r="E829">
        <f t="shared" ca="1" si="39"/>
        <v>62234</v>
      </c>
      <c r="F829">
        <f>VLOOKUP($A829,cleaning_log!$A$1:$ZZ$9791,MATCH(F$5,cleaning_log!$A$2:$ZZ$2,0),0)</f>
        <v>1731</v>
      </c>
      <c r="G829">
        <f>VLOOKUP($A829,cleaning_log!$A$1:$ZZ$9791,MATCH(G$5,cleaning_log!$A$2:$ZZ$2,0),0)</f>
        <v>23828</v>
      </c>
      <c r="H829">
        <f t="shared" ca="1" si="38"/>
        <v>15</v>
      </c>
      <c r="I829">
        <f>VLOOKUP($A829,cleaning_log!$A$1:$ZZ$9791,MATCH(I$5,cleaning_log!$A$2:$ZZ$2,0),0)</f>
        <v>8.8396124865503207</v>
      </c>
      <c r="J829">
        <f>VLOOKUP($A829,cleaning_log!$A$1:$ZZ$9791,MATCH(J$5,cleaning_log!$A$2:$ZZ$2,0),0)</f>
        <v>8.8396124865445795</v>
      </c>
    </row>
    <row r="830" spans="1:10" hidden="1" x14ac:dyDescent="0.2">
      <c r="A830" t="s">
        <v>4503</v>
      </c>
      <c r="B830" t="str">
        <f>IF(NOT(ISNA(VLOOKUP($A830,miplib2017!$A$5:$A$10000,1,0))),"miplib2017",IF(NOT(ISNA(VLOOKUP($A830,miplib2010!$A$5:$A$10000,1,0))),"miplib2010",IF(NOT(ISNA(VLOOKUP($A830,miplib2003!$A$5:$A$10000,1,0))),"miplib2003",IF(NOT(ISNA(VLOOKUP($A830,miplib3!$A$5:$A$10000,1,0))),"miplib3",IF(NOT(ISNA(VLOOKUP($A830,miplib2!$A$5:$A$10000,1,0))),"miplib2",IF(NOT(ISNA(VLOOKUP($A830,coral!$A$5:$A$10000,1,0))),"coral",IF(NOT(ISNA(VLOOKUP($A830,neos!$A$5:$A$10000,1,0))),"neos","COULD NOT FIND")))))))</f>
        <v>miplib2017</v>
      </c>
      <c r="C830" t="str">
        <f t="shared" si="37"/>
        <v>miplib2017/square47</v>
      </c>
      <c r="D830">
        <f t="shared" ca="1" si="39"/>
        <v>61591</v>
      </c>
      <c r="E830">
        <f t="shared" ca="1" si="39"/>
        <v>95030</v>
      </c>
      <c r="F830">
        <f>VLOOKUP($A830,cleaning_log!$A$1:$ZZ$9791,MATCH(F$5,cleaning_log!$A$2:$ZZ$2,0),0)</f>
        <v>2267</v>
      </c>
      <c r="G830">
        <f>VLOOKUP($A830,cleaning_log!$A$1:$ZZ$9791,MATCH(G$5,cleaning_log!$A$2:$ZZ$2,0),0)</f>
        <v>35733</v>
      </c>
      <c r="H830">
        <f t="shared" ca="1" si="38"/>
        <v>15.999999999790001</v>
      </c>
      <c r="I830">
        <f>VLOOKUP($A830,cleaning_log!$A$1:$ZZ$9791,MATCH(I$5,cleaning_log!$A$2:$ZZ$2,0),0)</f>
        <v>8.7558139534876407</v>
      </c>
      <c r="J830">
        <f>VLOOKUP($A830,cleaning_log!$A$1:$ZZ$9791,MATCH(J$5,cleaning_log!$A$2:$ZZ$2,0),0)</f>
        <v>8.7558139534970003</v>
      </c>
    </row>
    <row r="831" spans="1:10" x14ac:dyDescent="0.2">
      <c r="A831" t="s">
        <v>4026</v>
      </c>
      <c r="B831" t="str">
        <f>IF(NOT(ISNA(VLOOKUP($A831,miplib2017!$A$5:$A$10000,1,0))),"miplib2017",IF(NOT(ISNA(VLOOKUP($A831,miplib2010!$A$5:$A$10000,1,0))),"miplib2010",IF(NOT(ISNA(VLOOKUP($A831,miplib2003!$A$5:$A$10000,1,0))),"miplib2003",IF(NOT(ISNA(VLOOKUP($A831,miplib3!$A$5:$A$10000,1,0))),"miplib3",IF(NOT(ISNA(VLOOKUP($A831,miplib2!$A$5:$A$10000,1,0))),"miplib2",IF(NOT(ISNA(VLOOKUP($A831,coral!$A$5:$A$10000,1,0))),"coral",IF(NOT(ISNA(VLOOKUP($A831,neos!$A$5:$A$10000,1,0))),"neos","COULD NOT FIND")))))))</f>
        <v>miplib2</v>
      </c>
      <c r="C831" t="str">
        <f t="shared" si="37"/>
        <v>miplib2/stein09_nocard</v>
      </c>
      <c r="D831">
        <f t="shared" ca="1" si="39"/>
        <v>12</v>
      </c>
      <c r="E831">
        <f t="shared" ca="1" si="39"/>
        <v>9</v>
      </c>
      <c r="F831" t="e">
        <f>VLOOKUP($A831,cleaning_log!$A$1:$ZZ$9791,MATCH(F$5,cleaning_log!$A$2:$ZZ$2,0),0)</f>
        <v>#N/A</v>
      </c>
      <c r="G831" t="e">
        <f>VLOOKUP($A831,cleaning_log!$A$1:$ZZ$9791,MATCH(G$5,cleaning_log!$A$2:$ZZ$2,0),0)</f>
        <v>#N/A</v>
      </c>
      <c r="H831">
        <f t="shared" ca="1" si="38"/>
        <v>5</v>
      </c>
      <c r="I831" t="e">
        <f>VLOOKUP($A831,cleaning_log!$A$1:$ZZ$9791,MATCH(I$5,cleaning_log!$A$2:$ZZ$2,0),0)</f>
        <v>#N/A</v>
      </c>
      <c r="J831" t="e">
        <f>VLOOKUP($A831,cleaning_log!$A$1:$ZZ$9791,MATCH(J$5,cleaning_log!$A$2:$ZZ$2,0),0)</f>
        <v>#N/A</v>
      </c>
    </row>
    <row r="832" spans="1:10" x14ac:dyDescent="0.2">
      <c r="A832" t="s">
        <v>4027</v>
      </c>
      <c r="B832" t="str">
        <f>IF(NOT(ISNA(VLOOKUP($A832,miplib2017!$A$5:$A$10000,1,0))),"miplib2017",IF(NOT(ISNA(VLOOKUP($A832,miplib2010!$A$5:$A$10000,1,0))),"miplib2010",IF(NOT(ISNA(VLOOKUP($A832,miplib2003!$A$5:$A$10000,1,0))),"miplib2003",IF(NOT(ISNA(VLOOKUP($A832,miplib3!$A$5:$A$10000,1,0))),"miplib3",IF(NOT(ISNA(VLOOKUP($A832,miplib2!$A$5:$A$10000,1,0))),"miplib2",IF(NOT(ISNA(VLOOKUP($A832,coral!$A$5:$A$10000,1,0))),"coral",IF(NOT(ISNA(VLOOKUP($A832,neos!$A$5:$A$10000,1,0))),"neos","COULD NOT FIND")))))))</f>
        <v>miplib2</v>
      </c>
      <c r="C832" t="str">
        <f t="shared" si="37"/>
        <v>miplib2/stein15_nocard</v>
      </c>
      <c r="D832">
        <f t="shared" ca="1" si="39"/>
        <v>35</v>
      </c>
      <c r="E832">
        <f t="shared" ca="1" si="39"/>
        <v>15</v>
      </c>
      <c r="F832" t="e">
        <f>VLOOKUP($A832,cleaning_log!$A$1:$ZZ$9791,MATCH(F$5,cleaning_log!$A$2:$ZZ$2,0),0)</f>
        <v>#N/A</v>
      </c>
      <c r="G832" t="e">
        <f>VLOOKUP($A832,cleaning_log!$A$1:$ZZ$9791,MATCH(G$5,cleaning_log!$A$2:$ZZ$2,0),0)</f>
        <v>#N/A</v>
      </c>
      <c r="H832">
        <f t="shared" ca="1" si="38"/>
        <v>9</v>
      </c>
      <c r="I832" t="e">
        <f>VLOOKUP($A832,cleaning_log!$A$1:$ZZ$9791,MATCH(I$5,cleaning_log!$A$2:$ZZ$2,0),0)</f>
        <v>#N/A</v>
      </c>
      <c r="J832" t="e">
        <f>VLOOKUP($A832,cleaning_log!$A$1:$ZZ$9791,MATCH(J$5,cleaning_log!$A$2:$ZZ$2,0),0)</f>
        <v>#N/A</v>
      </c>
    </row>
    <row r="833" spans="1:10" hidden="1" x14ac:dyDescent="0.2">
      <c r="A833" t="s">
        <v>3842</v>
      </c>
      <c r="B833" t="str">
        <f>IF(NOT(ISNA(VLOOKUP($A833,miplib2017!$A$5:$A$10000,1,0))),"miplib2017",IF(NOT(ISNA(VLOOKUP($A833,miplib2010!$A$5:$A$10000,1,0))),"miplib2010",IF(NOT(ISNA(VLOOKUP($A833,miplib2003!$A$5:$A$10000,1,0))),"miplib2003",IF(NOT(ISNA(VLOOKUP($A833,miplib3!$A$5:$A$10000,1,0))),"miplib3",IF(NOT(ISNA(VLOOKUP($A833,miplib2!$A$5:$A$10000,1,0))),"miplib2",IF(NOT(ISNA(VLOOKUP($A833,coral!$A$5:$A$10000,1,0))),"coral",IF(NOT(ISNA(VLOOKUP($A833,neos!$A$5:$A$10000,1,0))),"neos","COULD NOT FIND")))))))</f>
        <v>miplib3</v>
      </c>
      <c r="C833" t="str">
        <f t="shared" si="37"/>
        <v>miplib3/stein27_nocard</v>
      </c>
      <c r="D833">
        <f t="shared" ca="1" si="39"/>
        <v>117</v>
      </c>
      <c r="E833">
        <f t="shared" ca="1" si="39"/>
        <v>27</v>
      </c>
      <c r="F833">
        <f>VLOOKUP($A833,cleaning_log!$A$1:$ZZ$9791,MATCH(F$5,cleaning_log!$A$2:$ZZ$2,0),0)</f>
        <v>117</v>
      </c>
      <c r="G833">
        <f>VLOOKUP($A833,cleaning_log!$A$1:$ZZ$9791,MATCH(G$5,cleaning_log!$A$2:$ZZ$2,0),0)</f>
        <v>27</v>
      </c>
      <c r="H833">
        <f t="shared" ca="1" si="38"/>
        <v>18</v>
      </c>
      <c r="I833">
        <f>VLOOKUP($A833,cleaning_log!$A$1:$ZZ$9791,MATCH(I$5,cleaning_log!$A$2:$ZZ$2,0),0)</f>
        <v>9</v>
      </c>
      <c r="J833">
        <f>VLOOKUP($A833,cleaning_log!$A$1:$ZZ$9791,MATCH(J$5,cleaning_log!$A$2:$ZZ$2,0),0)</f>
        <v>9</v>
      </c>
    </row>
    <row r="834" spans="1:10" x14ac:dyDescent="0.2">
      <c r="A834" t="s">
        <v>4028</v>
      </c>
      <c r="B834" t="str">
        <f>IF(NOT(ISNA(VLOOKUP($A834,miplib2017!$A$5:$A$10000,1,0))),"miplib2017",IF(NOT(ISNA(VLOOKUP($A834,miplib2010!$A$5:$A$10000,1,0))),"miplib2010",IF(NOT(ISNA(VLOOKUP($A834,miplib2003!$A$5:$A$10000,1,0))),"miplib2003",IF(NOT(ISNA(VLOOKUP($A834,miplib3!$A$5:$A$10000,1,0))),"miplib3",IF(NOT(ISNA(VLOOKUP($A834,miplib2!$A$5:$A$10000,1,0))),"miplib2",IF(NOT(ISNA(VLOOKUP($A834,coral!$A$5:$A$10000,1,0))),"coral",IF(NOT(ISNA(VLOOKUP($A834,neos!$A$5:$A$10000,1,0))),"neos","COULD NOT FIND")))))))</f>
        <v>miplib2</v>
      </c>
      <c r="C834" t="str">
        <f t="shared" si="37"/>
        <v>miplib2/stein27_nosym</v>
      </c>
      <c r="D834">
        <f t="shared" ca="1" si="39"/>
        <v>117</v>
      </c>
      <c r="E834">
        <f t="shared" ca="1" si="39"/>
        <v>27</v>
      </c>
      <c r="F834" t="e">
        <f>VLOOKUP($A834,cleaning_log!$A$1:$ZZ$9791,MATCH(F$5,cleaning_log!$A$2:$ZZ$2,0),0)</f>
        <v>#N/A</v>
      </c>
      <c r="G834" t="e">
        <f>VLOOKUP($A834,cleaning_log!$A$1:$ZZ$9791,MATCH(G$5,cleaning_log!$A$2:$ZZ$2,0),0)</f>
        <v>#N/A</v>
      </c>
      <c r="H834">
        <f t="shared" ca="1" si="38"/>
        <v>18</v>
      </c>
      <c r="I834" t="e">
        <f>VLOOKUP($A834,cleaning_log!$A$1:$ZZ$9791,MATCH(I$5,cleaning_log!$A$2:$ZZ$2,0),0)</f>
        <v>#N/A</v>
      </c>
      <c r="J834" t="e">
        <f>VLOOKUP($A834,cleaning_log!$A$1:$ZZ$9791,MATCH(J$5,cleaning_log!$A$2:$ZZ$2,0),0)</f>
        <v>#N/A</v>
      </c>
    </row>
    <row r="835" spans="1:10" hidden="1" x14ac:dyDescent="0.2">
      <c r="A835" t="s">
        <v>3856</v>
      </c>
      <c r="B835" t="str">
        <f>IF(NOT(ISNA(VLOOKUP($A835,miplib2017!$A$5:$A$10000,1,0))),"miplib2017",IF(NOT(ISNA(VLOOKUP($A835,miplib2010!$A$5:$A$10000,1,0))),"miplib2010",IF(NOT(ISNA(VLOOKUP($A835,miplib2003!$A$5:$A$10000,1,0))),"miplib2003",IF(NOT(ISNA(VLOOKUP($A835,miplib3!$A$5:$A$10000,1,0))),"miplib3",IF(NOT(ISNA(VLOOKUP($A835,miplib2!$A$5:$A$10000,1,0))),"miplib2",IF(NOT(ISNA(VLOOKUP($A835,coral!$A$5:$A$10000,1,0))),"coral",IF(NOT(ISNA(VLOOKUP($A835,neos!$A$5:$A$10000,1,0))),"neos","COULD NOT FIND")))))))</f>
        <v>miplib3</v>
      </c>
      <c r="C835" t="str">
        <f t="shared" si="37"/>
        <v>miplib3/stein45_nocard</v>
      </c>
      <c r="D835">
        <f t="shared" ca="1" si="39"/>
        <v>330</v>
      </c>
      <c r="E835">
        <f t="shared" ca="1" si="39"/>
        <v>45</v>
      </c>
      <c r="F835">
        <f>VLOOKUP($A835,cleaning_log!$A$1:$ZZ$9791,MATCH(F$5,cleaning_log!$A$2:$ZZ$2,0),0)</f>
        <v>330</v>
      </c>
      <c r="G835">
        <f>VLOOKUP($A835,cleaning_log!$A$1:$ZZ$9791,MATCH(G$5,cleaning_log!$A$2:$ZZ$2,0),0)</f>
        <v>45</v>
      </c>
      <c r="H835">
        <f t="shared" ca="1" si="38"/>
        <v>30</v>
      </c>
      <c r="I835">
        <f>VLOOKUP($A835,cleaning_log!$A$1:$ZZ$9791,MATCH(I$5,cleaning_log!$A$2:$ZZ$2,0),0)</f>
        <v>15.3333333333333</v>
      </c>
      <c r="J835">
        <f>VLOOKUP($A835,cleaning_log!$A$1:$ZZ$9791,MATCH(J$5,cleaning_log!$A$2:$ZZ$2,0),0)</f>
        <v>15.3333333333333</v>
      </c>
    </row>
    <row r="836" spans="1:10" x14ac:dyDescent="0.2">
      <c r="A836" t="s">
        <v>4029</v>
      </c>
      <c r="B836" t="str">
        <f>IF(NOT(ISNA(VLOOKUP($A836,miplib2017!$A$5:$A$10000,1,0))),"miplib2017",IF(NOT(ISNA(VLOOKUP($A836,miplib2010!$A$5:$A$10000,1,0))),"miplib2010",IF(NOT(ISNA(VLOOKUP($A836,miplib2003!$A$5:$A$10000,1,0))),"miplib2003",IF(NOT(ISNA(VLOOKUP($A836,miplib3!$A$5:$A$10000,1,0))),"miplib3",IF(NOT(ISNA(VLOOKUP($A836,miplib2!$A$5:$A$10000,1,0))),"miplib2",IF(NOT(ISNA(VLOOKUP($A836,coral!$A$5:$A$10000,1,0))),"coral",IF(NOT(ISNA(VLOOKUP($A836,neos!$A$5:$A$10000,1,0))),"neos","COULD NOT FIND")))))))</f>
        <v>miplib2</v>
      </c>
      <c r="C836" t="str">
        <f t="shared" si="37"/>
        <v>miplib2/stein45_nosym</v>
      </c>
      <c r="D836">
        <f t="shared" ca="1" si="39"/>
        <v>330</v>
      </c>
      <c r="E836">
        <f t="shared" ca="1" si="39"/>
        <v>45</v>
      </c>
      <c r="F836" t="e">
        <f>VLOOKUP($A836,cleaning_log!$A$1:$ZZ$9791,MATCH(F$5,cleaning_log!$A$2:$ZZ$2,0),0)</f>
        <v>#N/A</v>
      </c>
      <c r="G836" t="e">
        <f>VLOOKUP($A836,cleaning_log!$A$1:$ZZ$9791,MATCH(G$5,cleaning_log!$A$2:$ZZ$2,0),0)</f>
        <v>#N/A</v>
      </c>
      <c r="H836">
        <f t="shared" ca="1" si="38"/>
        <v>30</v>
      </c>
      <c r="I836" t="e">
        <f>VLOOKUP($A836,cleaning_log!$A$1:$ZZ$9791,MATCH(I$5,cleaning_log!$A$2:$ZZ$2,0),0)</f>
        <v>#N/A</v>
      </c>
      <c r="J836" t="e">
        <f>VLOOKUP($A836,cleaning_log!$A$1:$ZZ$9791,MATCH(J$5,cleaning_log!$A$2:$ZZ$2,0),0)</f>
        <v>#N/A</v>
      </c>
    </row>
    <row r="837" spans="1:10" hidden="1" x14ac:dyDescent="0.2">
      <c r="A837" t="s">
        <v>4318</v>
      </c>
      <c r="B837" t="str">
        <f>IF(NOT(ISNA(VLOOKUP($A837,miplib2017!$A$5:$A$10000,1,0))),"miplib2017",IF(NOT(ISNA(VLOOKUP($A837,miplib2010!$A$5:$A$10000,1,0))),"miplib2010",IF(NOT(ISNA(VLOOKUP($A837,miplib2003!$A$5:$A$10000,1,0))),"miplib2003",IF(NOT(ISNA(VLOOKUP($A837,miplib3!$A$5:$A$10000,1,0))),"miplib3",IF(NOT(ISNA(VLOOKUP($A837,miplib2!$A$5:$A$10000,1,0))),"miplib2",IF(NOT(ISNA(VLOOKUP($A837,coral!$A$5:$A$10000,1,0))),"coral",IF(NOT(ISNA(VLOOKUP($A837,neos!$A$5:$A$10000,1,0))),"neos","COULD NOT FIND")))))))</f>
        <v>miplib2010</v>
      </c>
      <c r="C837" t="str">
        <f t="shared" si="37"/>
        <v>miplib2010/stockholm</v>
      </c>
      <c r="D837">
        <f t="shared" ca="1" si="39"/>
        <v>57346</v>
      </c>
      <c r="E837">
        <f t="shared" ca="1" si="39"/>
        <v>20644</v>
      </c>
      <c r="F837" t="e">
        <f>VLOOKUP($A837,cleaning_log!$A$1:$ZZ$9791,MATCH(F$5,cleaning_log!$A$2:$ZZ$2,0),0)</f>
        <v>#N/A</v>
      </c>
      <c r="G837" t="e">
        <f>VLOOKUP($A837,cleaning_log!$A$1:$ZZ$9791,MATCH(G$5,cleaning_log!$A$2:$ZZ$2,0),0)</f>
        <v>#N/A</v>
      </c>
      <c r="H837" t="str">
        <f t="shared" ca="1" si="38"/>
        <v>?</v>
      </c>
      <c r="I837" t="e">
        <f>VLOOKUP($A837,cleaning_log!$A$1:$ZZ$9791,MATCH(I$5,cleaning_log!$A$2:$ZZ$2,0),0)</f>
        <v>#N/A</v>
      </c>
      <c r="J837" t="e">
        <f>VLOOKUP($A837,cleaning_log!$A$1:$ZZ$9791,MATCH(J$5,cleaning_log!$A$2:$ZZ$2,0),0)</f>
        <v>#N/A</v>
      </c>
    </row>
    <row r="838" spans="1:10" x14ac:dyDescent="0.2">
      <c r="A838" t="s">
        <v>4063</v>
      </c>
      <c r="B838" t="str">
        <f>IF(NOT(ISNA(VLOOKUP($A838,miplib2017!$A$5:$A$10000,1,0))),"miplib2017",IF(NOT(ISNA(VLOOKUP($A838,miplib2010!$A$5:$A$10000,1,0))),"miplib2010",IF(NOT(ISNA(VLOOKUP($A838,miplib2003!$A$5:$A$10000,1,0))),"miplib2003",IF(NOT(ISNA(VLOOKUP($A838,miplib3!$A$5:$A$10000,1,0))),"miplib3",IF(NOT(ISNA(VLOOKUP($A838,miplib2!$A$5:$A$10000,1,0))),"miplib2",IF(NOT(ISNA(VLOOKUP($A838,coral!$A$5:$A$10000,1,0))),"coral",IF(NOT(ISNA(VLOOKUP($A838,neos!$A$5:$A$10000,1,0))),"neos","COULD NOT FIND")))))))</f>
        <v>miplib2010</v>
      </c>
      <c r="C838" t="str">
        <f t="shared" ref="C838:C892" si="40">B838&amp;"/"&amp;A838</f>
        <v>miplib2010/stp3d</v>
      </c>
      <c r="D838">
        <f t="shared" ca="1" si="39"/>
        <v>159488</v>
      </c>
      <c r="E838">
        <f t="shared" ca="1" si="39"/>
        <v>204880</v>
      </c>
      <c r="F838" t="e">
        <f>VLOOKUP($A838,cleaning_log!$A$1:$ZZ$9791,MATCH(F$5,cleaning_log!$A$2:$ZZ$2,0),0)</f>
        <v>#N/A</v>
      </c>
      <c r="G838" t="e">
        <f>VLOOKUP($A838,cleaning_log!$A$1:$ZZ$9791,MATCH(G$5,cleaning_log!$A$2:$ZZ$2,0),0)</f>
        <v>#N/A</v>
      </c>
      <c r="H838">
        <f t="shared" ref="H838:H892" ca="1" si="41">VLOOKUP($A838,INDIRECT("'"&amp;$B838&amp;"'!"&amp;"$A$5:$Z$1000"),MATCH(H$5,INDIRECT("'"&amp;$B838&amp;"'!$A$4:$Z$4"),0),0)</f>
        <v>493.71965</v>
      </c>
      <c r="I838" t="e">
        <f>VLOOKUP($A838,cleaning_log!$A$1:$ZZ$9791,MATCH(I$5,cleaning_log!$A$2:$ZZ$2,0),0)</f>
        <v>#N/A</v>
      </c>
      <c r="J838" t="e">
        <f>VLOOKUP($A838,cleaning_log!$A$1:$ZZ$9791,MATCH(J$5,cleaning_log!$A$2:$ZZ$2,0),0)</f>
        <v>#N/A</v>
      </c>
    </row>
    <row r="839" spans="1:10" hidden="1" x14ac:dyDescent="0.2">
      <c r="A839" t="s">
        <v>4319</v>
      </c>
      <c r="B839" t="str">
        <f>IF(NOT(ISNA(VLOOKUP($A839,miplib2017!$A$5:$A$10000,1,0))),"miplib2017",IF(NOT(ISNA(VLOOKUP($A839,miplib2010!$A$5:$A$10000,1,0))),"miplib2010",IF(NOT(ISNA(VLOOKUP($A839,miplib2003!$A$5:$A$10000,1,0))),"miplib2003",IF(NOT(ISNA(VLOOKUP($A839,miplib3!$A$5:$A$10000,1,0))),"miplib3",IF(NOT(ISNA(VLOOKUP($A839,miplib2!$A$5:$A$10000,1,0))),"miplib2",IF(NOT(ISNA(VLOOKUP($A839,coral!$A$5:$A$10000,1,0))),"coral",IF(NOT(ISNA(VLOOKUP($A839,neos!$A$5:$A$10000,1,0))),"neos","COULD NOT FIND")))))))</f>
        <v>miplib2010</v>
      </c>
      <c r="C839" t="str">
        <f t="shared" si="40"/>
        <v>miplib2010/sts405</v>
      </c>
      <c r="D839">
        <f t="shared" ca="1" si="39"/>
        <v>27270</v>
      </c>
      <c r="E839">
        <f t="shared" ca="1" si="39"/>
        <v>405</v>
      </c>
      <c r="F839" t="e">
        <f>VLOOKUP($A839,cleaning_log!$A$1:$ZZ$9791,MATCH(F$5,cleaning_log!$A$2:$ZZ$2,0),0)</f>
        <v>#N/A</v>
      </c>
      <c r="G839" t="e">
        <f>VLOOKUP($A839,cleaning_log!$A$1:$ZZ$9791,MATCH(G$5,cleaning_log!$A$2:$ZZ$2,0),0)</f>
        <v>#N/A</v>
      </c>
      <c r="H839" t="str">
        <f t="shared" ca="1" si="41"/>
        <v>?</v>
      </c>
      <c r="I839" t="e">
        <f>VLOOKUP($A839,cleaning_log!$A$1:$ZZ$9791,MATCH(I$5,cleaning_log!$A$2:$ZZ$2,0),0)</f>
        <v>#N/A</v>
      </c>
      <c r="J839" t="e">
        <f>VLOOKUP($A839,cleaning_log!$A$1:$ZZ$9791,MATCH(J$5,cleaning_log!$A$2:$ZZ$2,0),0)</f>
        <v>#N/A</v>
      </c>
    </row>
    <row r="840" spans="1:10" hidden="1" x14ac:dyDescent="0.2">
      <c r="A840" t="s">
        <v>4320</v>
      </c>
      <c r="B840" t="str">
        <f>IF(NOT(ISNA(VLOOKUP($A840,miplib2017!$A$5:$A$10000,1,0))),"miplib2017",IF(NOT(ISNA(VLOOKUP($A840,miplib2010!$A$5:$A$10000,1,0))),"miplib2010",IF(NOT(ISNA(VLOOKUP($A840,miplib2003!$A$5:$A$10000,1,0))),"miplib2003",IF(NOT(ISNA(VLOOKUP($A840,miplib3!$A$5:$A$10000,1,0))),"miplib3",IF(NOT(ISNA(VLOOKUP($A840,miplib2!$A$5:$A$10000,1,0))),"miplib2",IF(NOT(ISNA(VLOOKUP($A840,coral!$A$5:$A$10000,1,0))),"coral",IF(NOT(ISNA(VLOOKUP($A840,neos!$A$5:$A$10000,1,0))),"neos","COULD NOT FIND")))))))</f>
        <v>miplib2010</v>
      </c>
      <c r="C840" t="str">
        <f t="shared" si="40"/>
        <v>miplib2010/sts729</v>
      </c>
      <c r="D840">
        <f t="shared" ca="1" si="39"/>
        <v>88452</v>
      </c>
      <c r="E840">
        <f t="shared" ca="1" si="39"/>
        <v>729</v>
      </c>
      <c r="F840" t="e">
        <f>VLOOKUP($A840,cleaning_log!$A$1:$ZZ$9791,MATCH(F$5,cleaning_log!$A$2:$ZZ$2,0),0)</f>
        <v>#N/A</v>
      </c>
      <c r="G840" t="e">
        <f>VLOOKUP($A840,cleaning_log!$A$1:$ZZ$9791,MATCH(G$5,cleaning_log!$A$2:$ZZ$2,0),0)</f>
        <v>#N/A</v>
      </c>
      <c r="H840" t="str">
        <f t="shared" ca="1" si="41"/>
        <v>?</v>
      </c>
      <c r="I840" t="e">
        <f>VLOOKUP($A840,cleaning_log!$A$1:$ZZ$9791,MATCH(I$5,cleaning_log!$A$2:$ZZ$2,0),0)</f>
        <v>#N/A</v>
      </c>
      <c r="J840" t="e">
        <f>VLOOKUP($A840,cleaning_log!$A$1:$ZZ$9791,MATCH(J$5,cleaning_log!$A$2:$ZZ$2,0),0)</f>
        <v>#N/A</v>
      </c>
    </row>
    <row r="841" spans="1:10" hidden="1" x14ac:dyDescent="0.2">
      <c r="A841" t="s">
        <v>4504</v>
      </c>
      <c r="B841" t="str">
        <f>IF(NOT(ISNA(VLOOKUP($A841,miplib2017!$A$5:$A$10000,1,0))),"miplib2017",IF(NOT(ISNA(VLOOKUP($A841,miplib2010!$A$5:$A$10000,1,0))),"miplib2010",IF(NOT(ISNA(VLOOKUP($A841,miplib2003!$A$5:$A$10000,1,0))),"miplib2003",IF(NOT(ISNA(VLOOKUP($A841,miplib3!$A$5:$A$10000,1,0))),"miplib3",IF(NOT(ISNA(VLOOKUP($A841,miplib2!$A$5:$A$10000,1,0))),"miplib2",IF(NOT(ISNA(VLOOKUP($A841,coral!$A$5:$A$10000,1,0))),"coral",IF(NOT(ISNA(VLOOKUP($A841,neos!$A$5:$A$10000,1,0))),"neos","COULD NOT FIND")))))))</f>
        <v>miplib2017</v>
      </c>
      <c r="C841" t="str">
        <f t="shared" si="40"/>
        <v>miplib2017/supportcase10</v>
      </c>
      <c r="D841">
        <f t="shared" ca="1" si="39"/>
        <v>165684</v>
      </c>
      <c r="E841">
        <f t="shared" ca="1" si="39"/>
        <v>14770</v>
      </c>
      <c r="F841">
        <f>VLOOKUP($A841,cleaning_log!$A$1:$ZZ$9791,MATCH(F$5,cleaning_log!$A$2:$ZZ$2,0),0)</f>
        <v>105209</v>
      </c>
      <c r="G841">
        <f>VLOOKUP($A841,cleaning_log!$A$1:$ZZ$9791,MATCH(G$5,cleaning_log!$A$2:$ZZ$2,0),0)</f>
        <v>8955</v>
      </c>
      <c r="H841">
        <f t="shared" ca="1" si="41"/>
        <v>7</v>
      </c>
      <c r="I841">
        <f>VLOOKUP($A841,cleaning_log!$A$1:$ZZ$9791,MATCH(I$5,cleaning_log!$A$2:$ZZ$2,0),0)</f>
        <v>3.3839236661379899</v>
      </c>
      <c r="J841">
        <f>VLOOKUP($A841,cleaning_log!$A$1:$ZZ$9791,MATCH(J$5,cleaning_log!$A$2:$ZZ$2,0),0)</f>
        <v>3.3839236661380001</v>
      </c>
    </row>
    <row r="842" spans="1:10" hidden="1" x14ac:dyDescent="0.2">
      <c r="A842" t="s">
        <v>4505</v>
      </c>
      <c r="B842" t="str">
        <f>IF(NOT(ISNA(VLOOKUP($A842,miplib2017!$A$5:$A$10000,1,0))),"miplib2017",IF(NOT(ISNA(VLOOKUP($A842,miplib2010!$A$5:$A$10000,1,0))),"miplib2010",IF(NOT(ISNA(VLOOKUP($A842,miplib2003!$A$5:$A$10000,1,0))),"miplib2003",IF(NOT(ISNA(VLOOKUP($A842,miplib3!$A$5:$A$10000,1,0))),"miplib3",IF(NOT(ISNA(VLOOKUP($A842,miplib2!$A$5:$A$10000,1,0))),"miplib2",IF(NOT(ISNA(VLOOKUP($A842,coral!$A$5:$A$10000,1,0))),"coral",IF(NOT(ISNA(VLOOKUP($A842,neos!$A$5:$A$10000,1,0))),"neos","COULD NOT FIND")))))))</f>
        <v>miplib2017</v>
      </c>
      <c r="C842" t="str">
        <f t="shared" si="40"/>
        <v>miplib2017/supportcase12</v>
      </c>
      <c r="D842">
        <f t="shared" ca="1" si="39"/>
        <v>166781</v>
      </c>
      <c r="E842">
        <f t="shared" ca="1" si="39"/>
        <v>799616</v>
      </c>
      <c r="F842">
        <f>VLOOKUP($A842,cleaning_log!$A$1:$ZZ$9791,MATCH(F$5,cleaning_log!$A$2:$ZZ$2,0),0)</f>
        <v>14415</v>
      </c>
      <c r="G842">
        <f>VLOOKUP($A842,cleaning_log!$A$1:$ZZ$9791,MATCH(G$5,cleaning_log!$A$2:$ZZ$2,0),0)</f>
        <v>75271</v>
      </c>
      <c r="H842">
        <f t="shared" ca="1" si="41"/>
        <v>-7559.5330538170001</v>
      </c>
      <c r="I842">
        <f>VLOOKUP($A842,cleaning_log!$A$1:$ZZ$9791,MATCH(I$5,cleaning_log!$A$2:$ZZ$2,0),0)</f>
        <v>-7609.53305373886</v>
      </c>
      <c r="J842">
        <f>VLOOKUP($A842,cleaning_log!$A$1:$ZZ$9791,MATCH(J$5,cleaning_log!$A$2:$ZZ$2,0),0)</f>
        <v>-7559.53305373884</v>
      </c>
    </row>
    <row r="843" spans="1:10" hidden="1" x14ac:dyDescent="0.2">
      <c r="A843" t="s">
        <v>4506</v>
      </c>
      <c r="B843" t="str">
        <f>IF(NOT(ISNA(VLOOKUP($A843,miplib2017!$A$5:$A$10000,1,0))),"miplib2017",IF(NOT(ISNA(VLOOKUP($A843,miplib2010!$A$5:$A$10000,1,0))),"miplib2010",IF(NOT(ISNA(VLOOKUP($A843,miplib2003!$A$5:$A$10000,1,0))),"miplib2003",IF(NOT(ISNA(VLOOKUP($A843,miplib3!$A$5:$A$10000,1,0))),"miplib3",IF(NOT(ISNA(VLOOKUP($A843,miplib2!$A$5:$A$10000,1,0))),"miplib2",IF(NOT(ISNA(VLOOKUP($A843,coral!$A$5:$A$10000,1,0))),"coral",IF(NOT(ISNA(VLOOKUP($A843,neos!$A$5:$A$10000,1,0))),"neos","COULD NOT FIND")))))))</f>
        <v>miplib2017</v>
      </c>
      <c r="C843" t="str">
        <f t="shared" si="40"/>
        <v>miplib2017/supportcase18</v>
      </c>
      <c r="D843">
        <f t="shared" ca="1" si="39"/>
        <v>240</v>
      </c>
      <c r="E843">
        <f t="shared" ca="1" si="39"/>
        <v>13410</v>
      </c>
      <c r="F843">
        <f>VLOOKUP($A843,cleaning_log!$A$1:$ZZ$9791,MATCH(F$5,cleaning_log!$A$2:$ZZ$2,0),0)</f>
        <v>240</v>
      </c>
      <c r="G843">
        <f>VLOOKUP($A843,cleaning_log!$A$1:$ZZ$9791,MATCH(G$5,cleaning_log!$A$2:$ZZ$2,0),0)</f>
        <v>13410</v>
      </c>
      <c r="H843">
        <f t="shared" ca="1" si="41"/>
        <v>48</v>
      </c>
      <c r="I843">
        <f>VLOOKUP($A843,cleaning_log!$A$1:$ZZ$9791,MATCH(I$5,cleaning_log!$A$2:$ZZ$2,0),0)</f>
        <v>47.186666666666603</v>
      </c>
      <c r="J843">
        <f>VLOOKUP($A843,cleaning_log!$A$1:$ZZ$9791,MATCH(J$5,cleaning_log!$A$2:$ZZ$2,0),0)</f>
        <v>47.186666666666603</v>
      </c>
    </row>
    <row r="844" spans="1:10" x14ac:dyDescent="0.2">
      <c r="A844" t="s">
        <v>4507</v>
      </c>
      <c r="B844" t="str">
        <f>IF(NOT(ISNA(VLOOKUP($A844,miplib2017!$A$5:$A$10000,1,0))),"miplib2017",IF(NOT(ISNA(VLOOKUP($A844,miplib2010!$A$5:$A$10000,1,0))),"miplib2010",IF(NOT(ISNA(VLOOKUP($A844,miplib2003!$A$5:$A$10000,1,0))),"miplib2003",IF(NOT(ISNA(VLOOKUP($A844,miplib3!$A$5:$A$10000,1,0))),"miplib3",IF(NOT(ISNA(VLOOKUP($A844,miplib2!$A$5:$A$10000,1,0))),"miplib2",IF(NOT(ISNA(VLOOKUP($A844,coral!$A$5:$A$10000,1,0))),"coral",IF(NOT(ISNA(VLOOKUP($A844,neos!$A$5:$A$10000,1,0))),"neos","COULD NOT FIND")))))))</f>
        <v>miplib2017</v>
      </c>
      <c r="C844" t="str">
        <f t="shared" si="40"/>
        <v>miplib2017/supportcase19</v>
      </c>
      <c r="D844">
        <f t="shared" ca="1" si="39"/>
        <v>10713</v>
      </c>
      <c r="E844">
        <f t="shared" ca="1" si="39"/>
        <v>1429098</v>
      </c>
      <c r="F844" t="e">
        <f>VLOOKUP($A844,cleaning_log!$A$1:$ZZ$9791,MATCH(F$5,cleaning_log!$A$2:$ZZ$2,0),0)</f>
        <v>#N/A</v>
      </c>
      <c r="G844" t="e">
        <f>VLOOKUP($A844,cleaning_log!$A$1:$ZZ$9791,MATCH(G$5,cleaning_log!$A$2:$ZZ$2,0),0)</f>
        <v>#N/A</v>
      </c>
      <c r="H844">
        <f t="shared" ca="1" si="41"/>
        <v>12677206</v>
      </c>
      <c r="I844" t="e">
        <f>VLOOKUP($A844,cleaning_log!$A$1:$ZZ$9791,MATCH(I$5,cleaning_log!$A$2:$ZZ$2,0),0)</f>
        <v>#N/A</v>
      </c>
      <c r="J844" t="e">
        <f>VLOOKUP($A844,cleaning_log!$A$1:$ZZ$9791,MATCH(J$5,cleaning_log!$A$2:$ZZ$2,0),0)</f>
        <v>#N/A</v>
      </c>
    </row>
    <row r="845" spans="1:10" hidden="1" x14ac:dyDescent="0.2">
      <c r="A845" t="s">
        <v>4508</v>
      </c>
      <c r="B845" t="str">
        <f>IF(NOT(ISNA(VLOOKUP($A845,miplib2017!$A$5:$A$10000,1,0))),"miplib2017",IF(NOT(ISNA(VLOOKUP($A845,miplib2010!$A$5:$A$10000,1,0))),"miplib2010",IF(NOT(ISNA(VLOOKUP($A845,miplib2003!$A$5:$A$10000,1,0))),"miplib2003",IF(NOT(ISNA(VLOOKUP($A845,miplib3!$A$5:$A$10000,1,0))),"miplib3",IF(NOT(ISNA(VLOOKUP($A845,miplib2!$A$5:$A$10000,1,0))),"miplib2",IF(NOT(ISNA(VLOOKUP($A845,coral!$A$5:$A$10000,1,0))),"coral",IF(NOT(ISNA(VLOOKUP($A845,neos!$A$5:$A$10000,1,0))),"neos","COULD NOT FIND")))))))</f>
        <v>miplib2017</v>
      </c>
      <c r="C845" t="str">
        <f t="shared" si="40"/>
        <v>miplib2017/supportcase22</v>
      </c>
      <c r="D845">
        <f t="shared" ca="1" si="39"/>
        <v>260602</v>
      </c>
      <c r="E845">
        <f t="shared" ca="1" si="39"/>
        <v>7129</v>
      </c>
      <c r="F845" t="e">
        <f>VLOOKUP($A845,cleaning_log!$A$1:$ZZ$9791,MATCH(F$5,cleaning_log!$A$2:$ZZ$2,0),0)</f>
        <v>#N/A</v>
      </c>
      <c r="G845" t="e">
        <f>VLOOKUP($A845,cleaning_log!$A$1:$ZZ$9791,MATCH(G$5,cleaning_log!$A$2:$ZZ$2,0),0)</f>
        <v>#N/A</v>
      </c>
      <c r="H845" t="str">
        <f t="shared" ca="1" si="41"/>
        <v>Infeasible</v>
      </c>
      <c r="I845" t="e">
        <f>VLOOKUP($A845,cleaning_log!$A$1:$ZZ$9791,MATCH(I$5,cleaning_log!$A$2:$ZZ$2,0),0)</f>
        <v>#N/A</v>
      </c>
      <c r="J845" t="e">
        <f>VLOOKUP($A845,cleaning_log!$A$1:$ZZ$9791,MATCH(J$5,cleaning_log!$A$2:$ZZ$2,0),0)</f>
        <v>#N/A</v>
      </c>
    </row>
    <row r="846" spans="1:10" hidden="1" x14ac:dyDescent="0.2">
      <c r="A846" t="s">
        <v>4509</v>
      </c>
      <c r="B846" t="str">
        <f>IF(NOT(ISNA(VLOOKUP($A846,miplib2017!$A$5:$A$10000,1,0))),"miplib2017",IF(NOT(ISNA(VLOOKUP($A846,miplib2010!$A$5:$A$10000,1,0))),"miplib2010",IF(NOT(ISNA(VLOOKUP($A846,miplib2003!$A$5:$A$10000,1,0))),"miplib2003",IF(NOT(ISNA(VLOOKUP($A846,miplib3!$A$5:$A$10000,1,0))),"miplib3",IF(NOT(ISNA(VLOOKUP($A846,miplib2!$A$5:$A$10000,1,0))),"miplib2",IF(NOT(ISNA(VLOOKUP($A846,coral!$A$5:$A$10000,1,0))),"coral",IF(NOT(ISNA(VLOOKUP($A846,neos!$A$5:$A$10000,1,0))),"neos","COULD NOT FIND")))))))</f>
        <v>miplib2017</v>
      </c>
      <c r="C846" t="str">
        <f t="shared" si="40"/>
        <v>miplib2017/supportcase26</v>
      </c>
      <c r="D846">
        <f t="shared" ca="1" si="39"/>
        <v>870</v>
      </c>
      <c r="E846">
        <f t="shared" ca="1" si="39"/>
        <v>436</v>
      </c>
      <c r="F846">
        <f>VLOOKUP($A846,cleaning_log!$A$1:$ZZ$9791,MATCH(F$5,cleaning_log!$A$2:$ZZ$2,0),0)</f>
        <v>830</v>
      </c>
      <c r="G846">
        <f>VLOOKUP($A846,cleaning_log!$A$1:$ZZ$9791,MATCH(G$5,cleaning_log!$A$2:$ZZ$2,0),0)</f>
        <v>436</v>
      </c>
      <c r="H846">
        <f t="shared" ca="1" si="41"/>
        <v>1745.1238129999999</v>
      </c>
      <c r="I846">
        <f>VLOOKUP($A846,cleaning_log!$A$1:$ZZ$9791,MATCH(I$5,cleaning_log!$A$2:$ZZ$2,0),0)</f>
        <v>1288.10216113569</v>
      </c>
      <c r="J846">
        <f>VLOOKUP($A846,cleaning_log!$A$1:$ZZ$9791,MATCH(J$5,cleaning_log!$A$2:$ZZ$2,0),0)</f>
        <v>1288.10216113569</v>
      </c>
    </row>
    <row r="847" spans="1:10" hidden="1" x14ac:dyDescent="0.2">
      <c r="A847" t="s">
        <v>4510</v>
      </c>
      <c r="B847" t="str">
        <f>IF(NOT(ISNA(VLOOKUP($A847,miplib2017!$A$5:$A$10000,1,0))),"miplib2017",IF(NOT(ISNA(VLOOKUP($A847,miplib2010!$A$5:$A$10000,1,0))),"miplib2010",IF(NOT(ISNA(VLOOKUP($A847,miplib2003!$A$5:$A$10000,1,0))),"miplib2003",IF(NOT(ISNA(VLOOKUP($A847,miplib3!$A$5:$A$10000,1,0))),"miplib3",IF(NOT(ISNA(VLOOKUP($A847,miplib2!$A$5:$A$10000,1,0))),"miplib2",IF(NOT(ISNA(VLOOKUP($A847,coral!$A$5:$A$10000,1,0))),"coral",IF(NOT(ISNA(VLOOKUP($A847,neos!$A$5:$A$10000,1,0))),"neos","COULD NOT FIND")))))))</f>
        <v>miplib2017</v>
      </c>
      <c r="C847" t="str">
        <f t="shared" si="40"/>
        <v>miplib2017/supportcase33</v>
      </c>
      <c r="D847">
        <f t="shared" ca="1" si="39"/>
        <v>20489</v>
      </c>
      <c r="E847">
        <f t="shared" ca="1" si="39"/>
        <v>20203</v>
      </c>
      <c r="F847">
        <f>VLOOKUP($A847,cleaning_log!$A$1:$ZZ$9791,MATCH(F$5,cleaning_log!$A$2:$ZZ$2,0),0)</f>
        <v>2382</v>
      </c>
      <c r="G847">
        <f>VLOOKUP($A847,cleaning_log!$A$1:$ZZ$9791,MATCH(G$5,cleaning_log!$A$2:$ZZ$2,0),0)</f>
        <v>6295</v>
      </c>
      <c r="H847">
        <f t="shared" ca="1" si="41"/>
        <v>-345</v>
      </c>
      <c r="I847">
        <f>VLOOKUP($A847,cleaning_log!$A$1:$ZZ$9791,MATCH(I$5,cleaning_log!$A$2:$ZZ$2,0),0)</f>
        <v>-552.5</v>
      </c>
      <c r="J847">
        <f>VLOOKUP($A847,cleaning_log!$A$1:$ZZ$9791,MATCH(J$5,cleaning_log!$A$2:$ZZ$2,0),0)</f>
        <v>-465</v>
      </c>
    </row>
    <row r="848" spans="1:10" hidden="1" x14ac:dyDescent="0.2">
      <c r="A848" t="s">
        <v>4511</v>
      </c>
      <c r="B848" t="str">
        <f>IF(NOT(ISNA(VLOOKUP($A848,miplib2017!$A$5:$A$10000,1,0))),"miplib2017",IF(NOT(ISNA(VLOOKUP($A848,miplib2010!$A$5:$A$10000,1,0))),"miplib2010",IF(NOT(ISNA(VLOOKUP($A848,miplib2003!$A$5:$A$10000,1,0))),"miplib2003",IF(NOT(ISNA(VLOOKUP($A848,miplib3!$A$5:$A$10000,1,0))),"miplib3",IF(NOT(ISNA(VLOOKUP($A848,miplib2!$A$5:$A$10000,1,0))),"miplib2",IF(NOT(ISNA(VLOOKUP($A848,coral!$A$5:$A$10000,1,0))),"coral",IF(NOT(ISNA(VLOOKUP($A848,neos!$A$5:$A$10000,1,0))),"neos","COULD NOT FIND")))))))</f>
        <v>miplib2017</v>
      </c>
      <c r="C848" t="str">
        <f t="shared" si="40"/>
        <v>miplib2017/supportcase40</v>
      </c>
      <c r="D848">
        <f t="shared" ca="1" si="39"/>
        <v>38192</v>
      </c>
      <c r="E848">
        <f t="shared" ca="1" si="39"/>
        <v>16440</v>
      </c>
      <c r="F848">
        <f>VLOOKUP($A848,cleaning_log!$A$1:$ZZ$9791,MATCH(F$5,cleaning_log!$A$2:$ZZ$2,0),0)</f>
        <v>8569</v>
      </c>
      <c r="G848">
        <f>VLOOKUP($A848,cleaning_log!$A$1:$ZZ$9791,MATCH(G$5,cleaning_log!$A$2:$ZZ$2,0),0)</f>
        <v>5168</v>
      </c>
      <c r="H848">
        <f t="shared" ca="1" si="41"/>
        <v>24256.3122898</v>
      </c>
      <c r="I848">
        <f>VLOOKUP($A848,cleaning_log!$A$1:$ZZ$9791,MATCH(I$5,cleaning_log!$A$2:$ZZ$2,0),0)</f>
        <v>22536.483378767902</v>
      </c>
      <c r="J848">
        <f>VLOOKUP($A848,cleaning_log!$A$1:$ZZ$9791,MATCH(J$5,cleaning_log!$A$2:$ZZ$2,0),0)</f>
        <v>22536.483378767902</v>
      </c>
    </row>
    <row r="849" spans="1:10" hidden="1" x14ac:dyDescent="0.2">
      <c r="A849" t="s">
        <v>4512</v>
      </c>
      <c r="B849" t="str">
        <f>IF(NOT(ISNA(VLOOKUP($A849,miplib2017!$A$5:$A$10000,1,0))),"miplib2017",IF(NOT(ISNA(VLOOKUP($A849,miplib2010!$A$5:$A$10000,1,0))),"miplib2010",IF(NOT(ISNA(VLOOKUP($A849,miplib2003!$A$5:$A$10000,1,0))),"miplib2003",IF(NOT(ISNA(VLOOKUP($A849,miplib3!$A$5:$A$10000,1,0))),"miplib3",IF(NOT(ISNA(VLOOKUP($A849,miplib2!$A$5:$A$10000,1,0))),"miplib2",IF(NOT(ISNA(VLOOKUP($A849,coral!$A$5:$A$10000,1,0))),"coral",IF(NOT(ISNA(VLOOKUP($A849,neos!$A$5:$A$10000,1,0))),"neos","COULD NOT FIND")))))))</f>
        <v>miplib2017</v>
      </c>
      <c r="C849" t="str">
        <f t="shared" si="40"/>
        <v>miplib2017/supportcase42</v>
      </c>
      <c r="D849">
        <f t="shared" ca="1" si="39"/>
        <v>18439</v>
      </c>
      <c r="E849">
        <f t="shared" ca="1" si="39"/>
        <v>19466</v>
      </c>
      <c r="F849">
        <f>VLOOKUP($A849,cleaning_log!$A$1:$ZZ$9791,MATCH(F$5,cleaning_log!$A$2:$ZZ$2,0),0)</f>
        <v>18437</v>
      </c>
      <c r="G849">
        <f>VLOOKUP($A849,cleaning_log!$A$1:$ZZ$9791,MATCH(G$5,cleaning_log!$A$2:$ZZ$2,0),0)</f>
        <v>19463</v>
      </c>
      <c r="H849">
        <f t="shared" ca="1" si="41"/>
        <v>7.7586307222700004</v>
      </c>
      <c r="I849">
        <f>VLOOKUP($A849,cleaning_log!$A$1:$ZZ$9791,MATCH(I$5,cleaning_log!$A$2:$ZZ$2,0),0)</f>
        <v>7.3435389479893196</v>
      </c>
      <c r="J849">
        <f>VLOOKUP($A849,cleaning_log!$A$1:$ZZ$9791,MATCH(J$5,cleaning_log!$A$2:$ZZ$2,0),0)</f>
        <v>7.3435410784355604</v>
      </c>
    </row>
    <row r="850" spans="1:10" hidden="1" x14ac:dyDescent="0.2">
      <c r="A850" t="s">
        <v>4513</v>
      </c>
      <c r="B850" t="str">
        <f>IF(NOT(ISNA(VLOOKUP($A850,miplib2017!$A$5:$A$10000,1,0))),"miplib2017",IF(NOT(ISNA(VLOOKUP($A850,miplib2010!$A$5:$A$10000,1,0))),"miplib2010",IF(NOT(ISNA(VLOOKUP($A850,miplib2003!$A$5:$A$10000,1,0))),"miplib2003",IF(NOT(ISNA(VLOOKUP($A850,miplib3!$A$5:$A$10000,1,0))),"miplib3",IF(NOT(ISNA(VLOOKUP($A850,miplib2!$A$5:$A$10000,1,0))),"miplib2",IF(NOT(ISNA(VLOOKUP($A850,coral!$A$5:$A$10000,1,0))),"coral",IF(NOT(ISNA(VLOOKUP($A850,neos!$A$5:$A$10000,1,0))),"neos","COULD NOT FIND")))))))</f>
        <v>miplib2017</v>
      </c>
      <c r="C850" t="str">
        <f t="shared" si="40"/>
        <v>miplib2017/supportcase6</v>
      </c>
      <c r="D850">
        <f t="shared" ca="1" si="39"/>
        <v>771</v>
      </c>
      <c r="E850">
        <f t="shared" ca="1" si="39"/>
        <v>130052</v>
      </c>
      <c r="F850">
        <f>VLOOKUP($A850,cleaning_log!$A$1:$ZZ$9791,MATCH(F$5,cleaning_log!$A$2:$ZZ$2,0),0)</f>
        <v>764</v>
      </c>
      <c r="G850">
        <f>VLOOKUP($A850,cleaning_log!$A$1:$ZZ$9791,MATCH(G$5,cleaning_log!$A$2:$ZZ$2,0),0)</f>
        <v>130044</v>
      </c>
      <c r="H850">
        <f t="shared" ca="1" si="41"/>
        <v>51906.477370000001</v>
      </c>
      <c r="I850">
        <f>VLOOKUP($A850,cleaning_log!$A$1:$ZZ$9791,MATCH(I$5,cleaning_log!$A$2:$ZZ$2,0),0)</f>
        <v>45090.732163463297</v>
      </c>
      <c r="J850">
        <f>VLOOKUP($A850,cleaning_log!$A$1:$ZZ$9791,MATCH(J$5,cleaning_log!$A$2:$ZZ$2,0),0)</f>
        <v>45090.732163463297</v>
      </c>
    </row>
    <row r="851" spans="1:10" hidden="1" x14ac:dyDescent="0.2">
      <c r="A851" t="s">
        <v>4514</v>
      </c>
      <c r="B851" t="str">
        <f>IF(NOT(ISNA(VLOOKUP($A851,miplib2017!$A$5:$A$10000,1,0))),"miplib2017",IF(NOT(ISNA(VLOOKUP($A851,miplib2010!$A$5:$A$10000,1,0))),"miplib2010",IF(NOT(ISNA(VLOOKUP($A851,miplib2003!$A$5:$A$10000,1,0))),"miplib2003",IF(NOT(ISNA(VLOOKUP($A851,miplib3!$A$5:$A$10000,1,0))),"miplib3",IF(NOT(ISNA(VLOOKUP($A851,miplib2!$A$5:$A$10000,1,0))),"miplib2",IF(NOT(ISNA(VLOOKUP($A851,coral!$A$5:$A$10000,1,0))),"coral",IF(NOT(ISNA(VLOOKUP($A851,neos!$A$5:$A$10000,1,0))),"neos","COULD NOT FIND")))))))</f>
        <v>miplib2017</v>
      </c>
      <c r="C851" t="str">
        <f t="shared" si="40"/>
        <v>miplib2017/supportcase7</v>
      </c>
      <c r="D851">
        <f t="shared" ca="1" si="39"/>
        <v>6532</v>
      </c>
      <c r="E851">
        <f t="shared" ca="1" si="39"/>
        <v>138844</v>
      </c>
      <c r="F851">
        <f>VLOOKUP($A851,cleaning_log!$A$1:$ZZ$9791,MATCH(F$5,cleaning_log!$A$2:$ZZ$2,0),0)</f>
        <v>3343</v>
      </c>
      <c r="G851">
        <f>VLOOKUP($A851,cleaning_log!$A$1:$ZZ$9791,MATCH(G$5,cleaning_log!$A$2:$ZZ$2,0),0)</f>
        <v>10999</v>
      </c>
      <c r="H851">
        <f t="shared" ca="1" si="41"/>
        <v>-1132.2231770000001</v>
      </c>
      <c r="I851">
        <f>VLOOKUP($A851,cleaning_log!$A$1:$ZZ$9791,MATCH(I$5,cleaning_log!$A$2:$ZZ$2,0),0)</f>
        <v>-2396.2182131282502</v>
      </c>
      <c r="J851">
        <f>VLOOKUP($A851,cleaning_log!$A$1:$ZZ$9791,MATCH(J$5,cleaning_log!$A$2:$ZZ$2,0),0)</f>
        <v>-1222.58858871915</v>
      </c>
    </row>
    <row r="852" spans="1:10" x14ac:dyDescent="0.2">
      <c r="A852" t="s">
        <v>4045</v>
      </c>
      <c r="B852" t="str">
        <f>IF(NOT(ISNA(VLOOKUP($A852,miplib2017!$A$5:$A$10000,1,0))),"miplib2017",IF(NOT(ISNA(VLOOKUP($A852,miplib2010!$A$5:$A$10000,1,0))),"miplib2010",IF(NOT(ISNA(VLOOKUP($A852,miplib2003!$A$5:$A$10000,1,0))),"miplib2003",IF(NOT(ISNA(VLOOKUP($A852,miplib3!$A$5:$A$10000,1,0))),"miplib3",IF(NOT(ISNA(VLOOKUP($A852,miplib2!$A$5:$A$10000,1,0))),"miplib2",IF(NOT(ISNA(VLOOKUP($A852,coral!$A$5:$A$10000,1,0))),"coral",IF(NOT(ISNA(VLOOKUP($A852,neos!$A$5:$A$10000,1,0))),"neos","COULD NOT FIND")))))))</f>
        <v>miplib2010</v>
      </c>
      <c r="C852" t="str">
        <f t="shared" si="40"/>
        <v>miplib2010/swath</v>
      </c>
      <c r="D852">
        <f t="shared" ca="1" si="39"/>
        <v>884</v>
      </c>
      <c r="E852">
        <f t="shared" ca="1" si="39"/>
        <v>6805</v>
      </c>
      <c r="F852" t="e">
        <f>VLOOKUP($A852,cleaning_log!$A$1:$ZZ$9791,MATCH(F$5,cleaning_log!$A$2:$ZZ$2,0),0)</f>
        <v>#N/A</v>
      </c>
      <c r="G852" t="e">
        <f>VLOOKUP($A852,cleaning_log!$A$1:$ZZ$9791,MATCH(G$5,cleaning_log!$A$2:$ZZ$2,0),0)</f>
        <v>#N/A</v>
      </c>
      <c r="H852">
        <f t="shared" ca="1" si="41"/>
        <v>467.40749099999999</v>
      </c>
      <c r="I852" t="e">
        <f>VLOOKUP($A852,cleaning_log!$A$1:$ZZ$9791,MATCH(I$5,cleaning_log!$A$2:$ZZ$2,0),0)</f>
        <v>#N/A</v>
      </c>
      <c r="J852" t="e">
        <f>VLOOKUP($A852,cleaning_log!$A$1:$ZZ$9791,MATCH(J$5,cleaning_log!$A$2:$ZZ$2,0),0)</f>
        <v>#N/A</v>
      </c>
    </row>
    <row r="853" spans="1:10" hidden="1" x14ac:dyDescent="0.2">
      <c r="A853" t="s">
        <v>4515</v>
      </c>
      <c r="B853" t="str">
        <f>IF(NOT(ISNA(VLOOKUP($A853,miplib2017!$A$5:$A$10000,1,0))),"miplib2017",IF(NOT(ISNA(VLOOKUP($A853,miplib2010!$A$5:$A$10000,1,0))),"miplib2010",IF(NOT(ISNA(VLOOKUP($A853,miplib2003!$A$5:$A$10000,1,0))),"miplib2003",IF(NOT(ISNA(VLOOKUP($A853,miplib3!$A$5:$A$10000,1,0))),"miplib3",IF(NOT(ISNA(VLOOKUP($A853,miplib2!$A$5:$A$10000,1,0))),"miplib2",IF(NOT(ISNA(VLOOKUP($A853,coral!$A$5:$A$10000,1,0))),"coral",IF(NOT(ISNA(VLOOKUP($A853,neos!$A$5:$A$10000,1,0))),"neos","COULD NOT FIND")))))))</f>
        <v>miplib2017</v>
      </c>
      <c r="C853" t="str">
        <f t="shared" si="40"/>
        <v>miplib2017/swath1</v>
      </c>
      <c r="D853">
        <f t="shared" ca="1" si="39"/>
        <v>884</v>
      </c>
      <c r="E853">
        <f t="shared" ca="1" si="39"/>
        <v>6805</v>
      </c>
      <c r="F853">
        <f>VLOOKUP($A853,cleaning_log!$A$1:$ZZ$9791,MATCH(F$5,cleaning_log!$A$2:$ZZ$2,0),0)</f>
        <v>482</v>
      </c>
      <c r="G853">
        <f>VLOOKUP($A853,cleaning_log!$A$1:$ZZ$9791,MATCH(G$5,cleaning_log!$A$2:$ZZ$2,0),0)</f>
        <v>6260</v>
      </c>
      <c r="H853">
        <f t="shared" ca="1" si="41"/>
        <v>379.07129574999999</v>
      </c>
      <c r="I853">
        <f>VLOOKUP($A853,cleaning_log!$A$1:$ZZ$9791,MATCH(I$5,cleaning_log!$A$2:$ZZ$2,0),0)</f>
        <v>334.49685809999897</v>
      </c>
      <c r="J853">
        <f>VLOOKUP($A853,cleaning_log!$A$1:$ZZ$9791,MATCH(J$5,cleaning_log!$A$2:$ZZ$2,0),0)</f>
        <v>334.4968581</v>
      </c>
    </row>
    <row r="854" spans="1:10" hidden="1" x14ac:dyDescent="0.2">
      <c r="A854" t="s">
        <v>4516</v>
      </c>
      <c r="B854" t="str">
        <f>IF(NOT(ISNA(VLOOKUP($A854,miplib2017!$A$5:$A$10000,1,0))),"miplib2017",IF(NOT(ISNA(VLOOKUP($A854,miplib2010!$A$5:$A$10000,1,0))),"miplib2010",IF(NOT(ISNA(VLOOKUP($A854,miplib2003!$A$5:$A$10000,1,0))),"miplib2003",IF(NOT(ISNA(VLOOKUP($A854,miplib3!$A$5:$A$10000,1,0))),"miplib3",IF(NOT(ISNA(VLOOKUP($A854,miplib2!$A$5:$A$10000,1,0))),"miplib2",IF(NOT(ISNA(VLOOKUP($A854,coral!$A$5:$A$10000,1,0))),"coral",IF(NOT(ISNA(VLOOKUP($A854,neos!$A$5:$A$10000,1,0))),"neos","COULD NOT FIND")))))))</f>
        <v>miplib2017</v>
      </c>
      <c r="C854" t="str">
        <f t="shared" si="40"/>
        <v>miplib2017/swath3</v>
      </c>
      <c r="D854">
        <f t="shared" ref="D854:E892" ca="1" si="42">VLOOKUP($A854,INDIRECT("'"&amp;$B854&amp;"'!"&amp;"$A$5:$Z$1000"),MATCH(D$5,INDIRECT("'"&amp;$B854&amp;"'!$A$4:$Z$4"),0),0)</f>
        <v>884</v>
      </c>
      <c r="E854">
        <f t="shared" ca="1" si="42"/>
        <v>6805</v>
      </c>
      <c r="F854">
        <f>VLOOKUP($A854,cleaning_log!$A$1:$ZZ$9791,MATCH(F$5,cleaning_log!$A$2:$ZZ$2,0),0)</f>
        <v>482</v>
      </c>
      <c r="G854">
        <f>VLOOKUP($A854,cleaning_log!$A$1:$ZZ$9791,MATCH(G$5,cleaning_log!$A$2:$ZZ$2,0),0)</f>
        <v>6260</v>
      </c>
      <c r="H854">
        <f t="shared" ca="1" si="41"/>
        <v>397.76134365000001</v>
      </c>
      <c r="I854">
        <f>VLOOKUP($A854,cleaning_log!$A$1:$ZZ$9791,MATCH(I$5,cleaning_log!$A$2:$ZZ$2,0),0)</f>
        <v>334.49685809999897</v>
      </c>
      <c r="J854">
        <f>VLOOKUP($A854,cleaning_log!$A$1:$ZZ$9791,MATCH(J$5,cleaning_log!$A$2:$ZZ$2,0),0)</f>
        <v>334.4968581</v>
      </c>
    </row>
    <row r="855" spans="1:10" hidden="1" x14ac:dyDescent="0.2">
      <c r="A855" t="s">
        <v>4064</v>
      </c>
      <c r="B855" t="str">
        <f>IF(NOT(ISNA(VLOOKUP($A855,miplib2017!$A$5:$A$10000,1,0))),"miplib2017",IF(NOT(ISNA(VLOOKUP($A855,miplib2010!$A$5:$A$10000,1,0))),"miplib2010",IF(NOT(ISNA(VLOOKUP($A855,miplib2003!$A$5:$A$10000,1,0))),"miplib2003",IF(NOT(ISNA(VLOOKUP($A855,miplib3!$A$5:$A$10000,1,0))),"miplib3",IF(NOT(ISNA(VLOOKUP($A855,miplib2!$A$5:$A$10000,1,0))),"miplib2",IF(NOT(ISNA(VLOOKUP($A855,coral!$A$5:$A$10000,1,0))),"coral",IF(NOT(ISNA(VLOOKUP($A855,neos!$A$5:$A$10000,1,0))),"neos","COULD NOT FIND")))))))</f>
        <v>miplib2010</v>
      </c>
      <c r="C855" t="str">
        <f t="shared" si="40"/>
        <v>miplib2010/t1717</v>
      </c>
      <c r="D855">
        <f t="shared" ca="1" si="42"/>
        <v>551</v>
      </c>
      <c r="E855">
        <f t="shared" ca="1" si="42"/>
        <v>73885</v>
      </c>
      <c r="F855" t="e">
        <f>VLOOKUP($A855,cleaning_log!$A$1:$ZZ$9791,MATCH(F$5,cleaning_log!$A$2:$ZZ$2,0),0)</f>
        <v>#N/A</v>
      </c>
      <c r="G855" t="e">
        <f>VLOOKUP($A855,cleaning_log!$A$1:$ZZ$9791,MATCH(G$5,cleaning_log!$A$2:$ZZ$2,0),0)</f>
        <v>#N/A</v>
      </c>
      <c r="H855" t="str">
        <f t="shared" ca="1" si="41"/>
        <v>?</v>
      </c>
      <c r="I855" t="e">
        <f>VLOOKUP($A855,cleaning_log!$A$1:$ZZ$9791,MATCH(I$5,cleaning_log!$A$2:$ZZ$2,0),0)</f>
        <v>#N/A</v>
      </c>
      <c r="J855" t="e">
        <f>VLOOKUP($A855,cleaning_log!$A$1:$ZZ$9791,MATCH(J$5,cleaning_log!$A$2:$ZZ$2,0),0)</f>
        <v>#N/A</v>
      </c>
    </row>
    <row r="856" spans="1:10" hidden="1" x14ac:dyDescent="0.2">
      <c r="A856" t="s">
        <v>4321</v>
      </c>
      <c r="B856" t="str">
        <f>IF(NOT(ISNA(VLOOKUP($A856,miplib2017!$A$5:$A$10000,1,0))),"miplib2017",IF(NOT(ISNA(VLOOKUP($A856,miplib2010!$A$5:$A$10000,1,0))),"miplib2010",IF(NOT(ISNA(VLOOKUP($A856,miplib2003!$A$5:$A$10000,1,0))),"miplib2003",IF(NOT(ISNA(VLOOKUP($A856,miplib3!$A$5:$A$10000,1,0))),"miplib3",IF(NOT(ISNA(VLOOKUP($A856,miplib2!$A$5:$A$10000,1,0))),"miplib2",IF(NOT(ISNA(VLOOKUP($A856,coral!$A$5:$A$10000,1,0))),"coral",IF(NOT(ISNA(VLOOKUP($A856,neos!$A$5:$A$10000,1,0))),"neos","COULD NOT FIND")))))))</f>
        <v>miplib2010</v>
      </c>
      <c r="C856" t="str">
        <f t="shared" si="40"/>
        <v>miplib2010/t1722</v>
      </c>
      <c r="D856">
        <f t="shared" ca="1" si="42"/>
        <v>338</v>
      </c>
      <c r="E856">
        <f t="shared" ca="1" si="42"/>
        <v>36630</v>
      </c>
      <c r="F856" t="e">
        <f>VLOOKUP($A856,cleaning_log!$A$1:$ZZ$9791,MATCH(F$5,cleaning_log!$A$2:$ZZ$2,0),0)</f>
        <v>#N/A</v>
      </c>
      <c r="G856" t="e">
        <f>VLOOKUP($A856,cleaning_log!$A$1:$ZZ$9791,MATCH(G$5,cleaning_log!$A$2:$ZZ$2,0),0)</f>
        <v>#N/A</v>
      </c>
      <c r="H856" t="str">
        <f t="shared" ca="1" si="41"/>
        <v>?</v>
      </c>
      <c r="I856" t="e">
        <f>VLOOKUP($A856,cleaning_log!$A$1:$ZZ$9791,MATCH(I$5,cleaning_log!$A$2:$ZZ$2,0),0)</f>
        <v>#N/A</v>
      </c>
      <c r="J856" t="e">
        <f>VLOOKUP($A856,cleaning_log!$A$1:$ZZ$9791,MATCH(J$5,cleaning_log!$A$2:$ZZ$2,0),0)</f>
        <v>#N/A</v>
      </c>
    </row>
    <row r="857" spans="1:10" x14ac:dyDescent="0.2">
      <c r="A857" t="s">
        <v>4322</v>
      </c>
      <c r="B857" t="str">
        <f>IF(NOT(ISNA(VLOOKUP($A857,miplib2017!$A$5:$A$10000,1,0))),"miplib2017",IF(NOT(ISNA(VLOOKUP($A857,miplib2010!$A$5:$A$10000,1,0))),"miplib2010",IF(NOT(ISNA(VLOOKUP($A857,miplib2003!$A$5:$A$10000,1,0))),"miplib2003",IF(NOT(ISNA(VLOOKUP($A857,miplib3!$A$5:$A$10000,1,0))),"miplib3",IF(NOT(ISNA(VLOOKUP($A857,miplib2!$A$5:$A$10000,1,0))),"miplib2",IF(NOT(ISNA(VLOOKUP($A857,coral!$A$5:$A$10000,1,0))),"coral",IF(NOT(ISNA(VLOOKUP($A857,neos!$A$5:$A$10000,1,0))),"neos","COULD NOT FIND")))))))</f>
        <v>miplib2010</v>
      </c>
      <c r="C857" t="str">
        <f t="shared" si="40"/>
        <v>miplib2010/tanglegram1</v>
      </c>
      <c r="D857">
        <f t="shared" ca="1" si="42"/>
        <v>68342</v>
      </c>
      <c r="E857">
        <f t="shared" ca="1" si="42"/>
        <v>34759</v>
      </c>
      <c r="F857" t="e">
        <f>VLOOKUP($A857,cleaning_log!$A$1:$ZZ$9791,MATCH(F$5,cleaning_log!$A$2:$ZZ$2,0),0)</f>
        <v>#N/A</v>
      </c>
      <c r="G857" t="e">
        <f>VLOOKUP($A857,cleaning_log!$A$1:$ZZ$9791,MATCH(G$5,cleaning_log!$A$2:$ZZ$2,0),0)</f>
        <v>#N/A</v>
      </c>
      <c r="H857">
        <f t="shared" ca="1" si="41"/>
        <v>5182</v>
      </c>
      <c r="I857" t="e">
        <f>VLOOKUP($A857,cleaning_log!$A$1:$ZZ$9791,MATCH(I$5,cleaning_log!$A$2:$ZZ$2,0),0)</f>
        <v>#N/A</v>
      </c>
      <c r="J857" t="e">
        <f>VLOOKUP($A857,cleaning_log!$A$1:$ZZ$9791,MATCH(J$5,cleaning_log!$A$2:$ZZ$2,0),0)</f>
        <v>#N/A</v>
      </c>
    </row>
    <row r="858" spans="1:10" x14ac:dyDescent="0.2">
      <c r="A858" t="s">
        <v>4323</v>
      </c>
      <c r="B858" t="str">
        <f>IF(NOT(ISNA(VLOOKUP($A858,miplib2017!$A$5:$A$10000,1,0))),"miplib2017",IF(NOT(ISNA(VLOOKUP($A858,miplib2010!$A$5:$A$10000,1,0))),"miplib2010",IF(NOT(ISNA(VLOOKUP($A858,miplib2003!$A$5:$A$10000,1,0))),"miplib2003",IF(NOT(ISNA(VLOOKUP($A858,miplib3!$A$5:$A$10000,1,0))),"miplib3",IF(NOT(ISNA(VLOOKUP($A858,miplib2!$A$5:$A$10000,1,0))),"miplib2",IF(NOT(ISNA(VLOOKUP($A858,coral!$A$5:$A$10000,1,0))),"coral",IF(NOT(ISNA(VLOOKUP($A858,neos!$A$5:$A$10000,1,0))),"neos","COULD NOT FIND")))))))</f>
        <v>miplib2010</v>
      </c>
      <c r="C858" t="str">
        <f t="shared" si="40"/>
        <v>miplib2010/tanglegram2</v>
      </c>
      <c r="D858">
        <f t="shared" ca="1" si="42"/>
        <v>8980</v>
      </c>
      <c r="E858">
        <f t="shared" ca="1" si="42"/>
        <v>4714</v>
      </c>
      <c r="F858" t="e">
        <f>VLOOKUP($A858,cleaning_log!$A$1:$ZZ$9791,MATCH(F$5,cleaning_log!$A$2:$ZZ$2,0),0)</f>
        <v>#N/A</v>
      </c>
      <c r="G858" t="e">
        <f>VLOOKUP($A858,cleaning_log!$A$1:$ZZ$9791,MATCH(G$5,cleaning_log!$A$2:$ZZ$2,0),0)</f>
        <v>#N/A</v>
      </c>
      <c r="H858">
        <f t="shared" ca="1" si="41"/>
        <v>443</v>
      </c>
      <c r="I858" t="e">
        <f>VLOOKUP($A858,cleaning_log!$A$1:$ZZ$9791,MATCH(I$5,cleaning_log!$A$2:$ZZ$2,0),0)</f>
        <v>#N/A</v>
      </c>
      <c r="J858" t="e">
        <f>VLOOKUP($A858,cleaning_log!$A$1:$ZZ$9791,MATCH(J$5,cleaning_log!$A$2:$ZZ$2,0),0)</f>
        <v>#N/A</v>
      </c>
    </row>
    <row r="859" spans="1:10" hidden="1" x14ac:dyDescent="0.2">
      <c r="A859" t="s">
        <v>4517</v>
      </c>
      <c r="B859" t="str">
        <f>IF(NOT(ISNA(VLOOKUP($A859,miplib2017!$A$5:$A$10000,1,0))),"miplib2017",IF(NOT(ISNA(VLOOKUP($A859,miplib2010!$A$5:$A$10000,1,0))),"miplib2010",IF(NOT(ISNA(VLOOKUP($A859,miplib2003!$A$5:$A$10000,1,0))),"miplib2003",IF(NOT(ISNA(VLOOKUP($A859,miplib3!$A$5:$A$10000,1,0))),"miplib3",IF(NOT(ISNA(VLOOKUP($A859,miplib2!$A$5:$A$10000,1,0))),"miplib2",IF(NOT(ISNA(VLOOKUP($A859,coral!$A$5:$A$10000,1,0))),"coral",IF(NOT(ISNA(VLOOKUP($A859,neos!$A$5:$A$10000,1,0))),"neos","COULD NOT FIND")))))))</f>
        <v>miplib2017</v>
      </c>
      <c r="C859" t="str">
        <f t="shared" si="40"/>
        <v>miplib2017/tbfp-network</v>
      </c>
      <c r="D859">
        <f t="shared" ca="1" si="42"/>
        <v>2436</v>
      </c>
      <c r="E859">
        <f t="shared" ca="1" si="42"/>
        <v>72747</v>
      </c>
      <c r="F859">
        <f>VLOOKUP($A859,cleaning_log!$A$1:$ZZ$9791,MATCH(F$5,cleaning_log!$A$2:$ZZ$2,0),0)</f>
        <v>2433</v>
      </c>
      <c r="G859">
        <f>VLOOKUP($A859,cleaning_log!$A$1:$ZZ$9791,MATCH(G$5,cleaning_log!$A$2:$ZZ$2,0),0)</f>
        <v>72744</v>
      </c>
      <c r="H859">
        <f t="shared" ca="1" si="41"/>
        <v>24.163194440000002</v>
      </c>
      <c r="I859">
        <f>VLOOKUP($A859,cleaning_log!$A$1:$ZZ$9791,MATCH(I$5,cleaning_log!$A$2:$ZZ$2,0),0)</f>
        <v>23.261535493806701</v>
      </c>
      <c r="J859">
        <f>VLOOKUP($A859,cleaning_log!$A$1:$ZZ$9791,MATCH(J$5,cleaning_log!$A$2:$ZZ$2,0),0)</f>
        <v>23.261535493790699</v>
      </c>
    </row>
    <row r="860" spans="1:10" x14ac:dyDescent="0.2">
      <c r="A860" s="19" t="s">
        <v>4532</v>
      </c>
      <c r="B860" t="str">
        <f>IF(NOT(ISNA(VLOOKUP($A860,miplib2017!$A$5:$A$10000,1,0))),"miplib2017",IF(NOT(ISNA(VLOOKUP($A860,miplib2010!$A$5:$A$10000,1,0))),"miplib2010",IF(NOT(ISNA(VLOOKUP($A860,miplib2003!$A$5:$A$10000,1,0))),"miplib2003",IF(NOT(ISNA(VLOOKUP($A860,miplib3!$A$5:$A$10000,1,0))),"miplib3",IF(NOT(ISNA(VLOOKUP($A860,miplib2!$A$5:$A$10000,1,0))),"miplib2",IF(NOT(ISNA(VLOOKUP($A860,coral!$A$5:$A$10000,1,0))),"coral",IF(NOT(ISNA(VLOOKUP($A860,neos!$A$5:$A$10000,1,0))),"neos","COULD NOT FIND")))))))</f>
        <v>coral</v>
      </c>
      <c r="C860" t="str">
        <f t="shared" si="40"/>
        <v>coral/Test3</v>
      </c>
      <c r="D860">
        <f t="shared" ca="1" si="42"/>
        <v>50680</v>
      </c>
      <c r="E860">
        <f t="shared" ca="1" si="42"/>
        <v>72215</v>
      </c>
      <c r="F860" t="e">
        <f>VLOOKUP($A860,cleaning_log!$A$1:$ZZ$9791,MATCH(F$5,cleaning_log!$A$2:$ZZ$2,0),0)</f>
        <v>#N/A</v>
      </c>
      <c r="G860" t="e">
        <f>VLOOKUP($A860,cleaning_log!$A$1:$ZZ$9791,MATCH(G$5,cleaning_log!$A$2:$ZZ$2,0),0)</f>
        <v>#N/A</v>
      </c>
      <c r="H860">
        <f t="shared" ca="1" si="41"/>
        <v>2673663.2650000001</v>
      </c>
      <c r="I860" t="e">
        <f>VLOOKUP($A860,cleaning_log!$A$1:$ZZ$9791,MATCH(I$5,cleaning_log!$A$2:$ZZ$2,0),0)</f>
        <v>#N/A</v>
      </c>
      <c r="J860" t="e">
        <f>VLOOKUP($A860,cleaning_log!$A$1:$ZZ$9791,MATCH(J$5,cleaning_log!$A$2:$ZZ$2,0),0)</f>
        <v>#N/A</v>
      </c>
    </row>
    <row r="861" spans="1:10" hidden="1" x14ac:dyDescent="0.2">
      <c r="A861" t="s">
        <v>4518</v>
      </c>
      <c r="B861" t="str">
        <f>IF(NOT(ISNA(VLOOKUP($A861,miplib2017!$A$5:$A$10000,1,0))),"miplib2017",IF(NOT(ISNA(VLOOKUP($A861,miplib2010!$A$5:$A$10000,1,0))),"miplib2010",IF(NOT(ISNA(VLOOKUP($A861,miplib2003!$A$5:$A$10000,1,0))),"miplib2003",IF(NOT(ISNA(VLOOKUP($A861,miplib3!$A$5:$A$10000,1,0))),"miplib3",IF(NOT(ISNA(VLOOKUP($A861,miplib2!$A$5:$A$10000,1,0))),"miplib2",IF(NOT(ISNA(VLOOKUP($A861,coral!$A$5:$A$10000,1,0))),"coral",IF(NOT(ISNA(VLOOKUP($A861,neos!$A$5:$A$10000,1,0))),"neos","COULD NOT FIND")))))))</f>
        <v>miplib2017</v>
      </c>
      <c r="C861" t="str">
        <f t="shared" si="40"/>
        <v>miplib2017/thor50dday</v>
      </c>
      <c r="D861">
        <f t="shared" ca="1" si="42"/>
        <v>53360</v>
      </c>
      <c r="E861">
        <f t="shared" ca="1" si="42"/>
        <v>106261</v>
      </c>
      <c r="F861">
        <f>VLOOKUP($A861,cleaning_log!$A$1:$ZZ$9791,MATCH(F$5,cleaning_log!$A$2:$ZZ$2,0),0)</f>
        <v>53360</v>
      </c>
      <c r="G861">
        <f>VLOOKUP($A861,cleaning_log!$A$1:$ZZ$9791,MATCH(G$5,cleaning_log!$A$2:$ZZ$2,0),0)</f>
        <v>106260</v>
      </c>
      <c r="H861">
        <f t="shared" ca="1" si="41"/>
        <v>40417</v>
      </c>
      <c r="I861">
        <f>VLOOKUP($A861,cleaning_log!$A$1:$ZZ$9791,MATCH(I$5,cleaning_log!$A$2:$ZZ$2,0),0)</f>
        <v>4174.48979591836</v>
      </c>
      <c r="J861">
        <f>VLOOKUP($A861,cleaning_log!$A$1:$ZZ$9791,MATCH(J$5,cleaning_log!$A$2:$ZZ$2,0),0)</f>
        <v>4174.48979591836</v>
      </c>
    </row>
    <row r="862" spans="1:10" hidden="1" x14ac:dyDescent="0.2">
      <c r="A862" t="s">
        <v>3870</v>
      </c>
      <c r="B862" t="str">
        <f>IF(NOT(ISNA(VLOOKUP($A862,miplib2017!$A$5:$A$10000,1,0))),"miplib2017",IF(NOT(ISNA(VLOOKUP($A862,miplib2010!$A$5:$A$10000,1,0))),"miplib2010",IF(NOT(ISNA(VLOOKUP($A862,miplib2003!$A$5:$A$10000,1,0))),"miplib2003",IF(NOT(ISNA(VLOOKUP($A862,miplib3!$A$5:$A$10000,1,0))),"miplib3",IF(NOT(ISNA(VLOOKUP($A862,miplib2!$A$5:$A$10000,1,0))),"miplib2",IF(NOT(ISNA(VLOOKUP($A862,coral!$A$5:$A$10000,1,0))),"coral",IF(NOT(ISNA(VLOOKUP($A862,neos!$A$5:$A$10000,1,0))),"neos","COULD NOT FIND")))))))</f>
        <v>miplib2017</v>
      </c>
      <c r="C862" t="str">
        <f t="shared" si="40"/>
        <v>miplib2017/timtab1</v>
      </c>
      <c r="D862">
        <f t="shared" ca="1" si="42"/>
        <v>171</v>
      </c>
      <c r="E862">
        <f t="shared" ca="1" si="42"/>
        <v>397</v>
      </c>
      <c r="F862">
        <f>VLOOKUP($A862,cleaning_log!$A$1:$ZZ$9791,MATCH(F$5,cleaning_log!$A$2:$ZZ$2,0),0)</f>
        <v>165</v>
      </c>
      <c r="G862">
        <f>VLOOKUP($A862,cleaning_log!$A$1:$ZZ$9791,MATCH(G$5,cleaning_log!$A$2:$ZZ$2,0),0)</f>
        <v>365</v>
      </c>
      <c r="H862">
        <f t="shared" ca="1" si="41"/>
        <v>764772</v>
      </c>
      <c r="I862">
        <f>VLOOKUP($A862,cleaning_log!$A$1:$ZZ$9791,MATCH(I$5,cleaning_log!$A$2:$ZZ$2,0),0)</f>
        <v>28694</v>
      </c>
      <c r="J862">
        <f>VLOOKUP($A862,cleaning_log!$A$1:$ZZ$9791,MATCH(J$5,cleaning_log!$A$2:$ZZ$2,0),0)</f>
        <v>28693.999999999902</v>
      </c>
    </row>
    <row r="863" spans="1:10" hidden="1" x14ac:dyDescent="0.2">
      <c r="A863" t="s">
        <v>3892</v>
      </c>
      <c r="B863" t="str">
        <f>IF(NOT(ISNA(VLOOKUP($A863,miplib2017!$A$5:$A$10000,1,0))),"miplib2017",IF(NOT(ISNA(VLOOKUP($A863,miplib2010!$A$5:$A$10000,1,0))),"miplib2010",IF(NOT(ISNA(VLOOKUP($A863,miplib2003!$A$5:$A$10000,1,0))),"miplib2003",IF(NOT(ISNA(VLOOKUP($A863,miplib3!$A$5:$A$10000,1,0))),"miplib3",IF(NOT(ISNA(VLOOKUP($A863,miplib2!$A$5:$A$10000,1,0))),"miplib2",IF(NOT(ISNA(VLOOKUP($A863,coral!$A$5:$A$10000,1,0))),"coral",IF(NOT(ISNA(VLOOKUP($A863,neos!$A$5:$A$10000,1,0))),"neos","COULD NOT FIND")))))))</f>
        <v>miplib2003</v>
      </c>
      <c r="C863" t="str">
        <f t="shared" si="40"/>
        <v>miplib2003/timtab2</v>
      </c>
      <c r="D863">
        <f t="shared" ca="1" si="42"/>
        <v>294</v>
      </c>
      <c r="E863">
        <f t="shared" ca="1" si="42"/>
        <v>675</v>
      </c>
      <c r="F863">
        <f>VLOOKUP($A863,cleaning_log!$A$1:$ZZ$9791,MATCH(F$5,cleaning_log!$A$2:$ZZ$2,0),0)</f>
        <v>285</v>
      </c>
      <c r="G863">
        <f>VLOOKUP($A863,cleaning_log!$A$1:$ZZ$9791,MATCH(G$5,cleaning_log!$A$2:$ZZ$2,0),0)</f>
        <v>625</v>
      </c>
      <c r="H863">
        <f t="shared" ca="1" si="41"/>
        <v>1096557</v>
      </c>
      <c r="I863">
        <f>VLOOKUP($A863,cleaning_log!$A$1:$ZZ$9791,MATCH(I$5,cleaning_log!$A$2:$ZZ$2,0),0)</f>
        <v>83592</v>
      </c>
      <c r="J863">
        <f>VLOOKUP($A863,cleaning_log!$A$1:$ZZ$9791,MATCH(J$5,cleaning_log!$A$2:$ZZ$2,0),0)</f>
        <v>90638.666666639998</v>
      </c>
    </row>
    <row r="864" spans="1:10" hidden="1" x14ac:dyDescent="0.2">
      <c r="A864" t="s">
        <v>4324</v>
      </c>
      <c r="B864" t="str">
        <f>IF(NOT(ISNA(VLOOKUP($A864,miplib2017!$A$5:$A$10000,1,0))),"miplib2017",IF(NOT(ISNA(VLOOKUP($A864,miplib2010!$A$5:$A$10000,1,0))),"miplib2010",IF(NOT(ISNA(VLOOKUP($A864,miplib2003!$A$5:$A$10000,1,0))),"miplib2003",IF(NOT(ISNA(VLOOKUP($A864,miplib3!$A$5:$A$10000,1,0))),"miplib3",IF(NOT(ISNA(VLOOKUP($A864,miplib2!$A$5:$A$10000,1,0))),"miplib2",IF(NOT(ISNA(VLOOKUP($A864,coral!$A$5:$A$10000,1,0))),"coral",IF(NOT(ISNA(VLOOKUP($A864,neos!$A$5:$A$10000,1,0))),"neos","COULD NOT FIND")))))))</f>
        <v>miplib2017</v>
      </c>
      <c r="C864" t="str">
        <f t="shared" si="40"/>
        <v>miplib2017/toll-like</v>
      </c>
      <c r="D864">
        <f t="shared" ca="1" si="42"/>
        <v>4408</v>
      </c>
      <c r="E864">
        <f t="shared" ca="1" si="42"/>
        <v>2883</v>
      </c>
      <c r="F864">
        <f>VLOOKUP($A864,cleaning_log!$A$1:$ZZ$9791,MATCH(F$5,cleaning_log!$A$2:$ZZ$2,0),0)</f>
        <v>4038</v>
      </c>
      <c r="G864">
        <f>VLOOKUP($A864,cleaning_log!$A$1:$ZZ$9791,MATCH(G$5,cleaning_log!$A$2:$ZZ$2,0),0)</f>
        <v>2570</v>
      </c>
      <c r="H864">
        <f t="shared" ca="1" si="41"/>
        <v>610</v>
      </c>
      <c r="I864">
        <f>VLOOKUP($A864,cleaning_log!$A$1:$ZZ$9791,MATCH(I$5,cleaning_log!$A$2:$ZZ$2,0),0)</f>
        <v>0</v>
      </c>
      <c r="J864">
        <f>VLOOKUP($A864,cleaning_log!$A$1:$ZZ$9791,MATCH(J$5,cleaning_log!$A$2:$ZZ$2,0),0)</f>
        <v>36</v>
      </c>
    </row>
    <row r="865" spans="1:10" hidden="1" x14ac:dyDescent="0.2">
      <c r="A865" t="s">
        <v>3914</v>
      </c>
      <c r="B865" t="str">
        <f>IF(NOT(ISNA(VLOOKUP($A865,miplib2017!$A$5:$A$10000,1,0))),"miplib2017",IF(NOT(ISNA(VLOOKUP($A865,miplib2010!$A$5:$A$10000,1,0))),"miplib2010",IF(NOT(ISNA(VLOOKUP($A865,miplib2003!$A$5:$A$10000,1,0))),"miplib2003",IF(NOT(ISNA(VLOOKUP($A865,miplib3!$A$5:$A$10000,1,0))),"miplib3",IF(NOT(ISNA(VLOOKUP($A865,miplib2!$A$5:$A$10000,1,0))),"miplib2",IF(NOT(ISNA(VLOOKUP($A865,coral!$A$5:$A$10000,1,0))),"coral",IF(NOT(ISNA(VLOOKUP($A865,neos!$A$5:$A$10000,1,0))),"neos","COULD NOT FIND")))))))</f>
        <v>miplib2017</v>
      </c>
      <c r="C865" t="str">
        <f t="shared" si="40"/>
        <v>miplib2017/tr12-30</v>
      </c>
      <c r="D865">
        <f t="shared" ca="1" si="42"/>
        <v>750</v>
      </c>
      <c r="E865">
        <f t="shared" ca="1" si="42"/>
        <v>1080</v>
      </c>
      <c r="F865">
        <f>VLOOKUP($A865,cleaning_log!$A$1:$ZZ$9791,MATCH(F$5,cleaning_log!$A$2:$ZZ$2,0),0)</f>
        <v>710</v>
      </c>
      <c r="G865">
        <f>VLOOKUP($A865,cleaning_log!$A$1:$ZZ$9791,MATCH(G$5,cleaning_log!$A$2:$ZZ$2,0),0)</f>
        <v>1028</v>
      </c>
      <c r="H865">
        <f t="shared" ca="1" si="41"/>
        <v>130596</v>
      </c>
      <c r="I865">
        <f>VLOOKUP($A865,cleaning_log!$A$1:$ZZ$9791,MATCH(I$5,cleaning_log!$A$2:$ZZ$2,0),0)</f>
        <v>14210.426521032599</v>
      </c>
      <c r="J865">
        <f>VLOOKUP($A865,cleaning_log!$A$1:$ZZ$9791,MATCH(J$5,cleaning_log!$A$2:$ZZ$2,0),0)</f>
        <v>25302.209524479698</v>
      </c>
    </row>
    <row r="866" spans="1:10" hidden="1" x14ac:dyDescent="0.2">
      <c r="A866" t="s">
        <v>4519</v>
      </c>
      <c r="B866" t="str">
        <f>IF(NOT(ISNA(VLOOKUP($A866,miplib2017!$A$5:$A$10000,1,0))),"miplib2017",IF(NOT(ISNA(VLOOKUP($A866,miplib2010!$A$5:$A$10000,1,0))),"miplib2010",IF(NOT(ISNA(VLOOKUP($A866,miplib2003!$A$5:$A$10000,1,0))),"miplib2003",IF(NOT(ISNA(VLOOKUP($A866,miplib3!$A$5:$A$10000,1,0))),"miplib3",IF(NOT(ISNA(VLOOKUP($A866,miplib2!$A$5:$A$10000,1,0))),"miplib2",IF(NOT(ISNA(VLOOKUP($A866,coral!$A$5:$A$10000,1,0))),"coral",IF(NOT(ISNA(VLOOKUP($A866,neos!$A$5:$A$10000,1,0))),"neos","COULD NOT FIND")))))))</f>
        <v>miplib2017</v>
      </c>
      <c r="C866" t="str">
        <f t="shared" si="40"/>
        <v>miplib2017/traininstance2</v>
      </c>
      <c r="D866">
        <f t="shared" ca="1" si="42"/>
        <v>15603</v>
      </c>
      <c r="E866">
        <f t="shared" ca="1" si="42"/>
        <v>12890</v>
      </c>
      <c r="F866">
        <f>VLOOKUP($A866,cleaning_log!$A$1:$ZZ$9791,MATCH(F$5,cleaning_log!$A$2:$ZZ$2,0),0)</f>
        <v>804</v>
      </c>
      <c r="G866">
        <f>VLOOKUP($A866,cleaning_log!$A$1:$ZZ$9791,MATCH(G$5,cleaning_log!$A$2:$ZZ$2,0),0)</f>
        <v>423</v>
      </c>
      <c r="H866">
        <f t="shared" ca="1" si="41"/>
        <v>71820</v>
      </c>
      <c r="I866">
        <f>VLOOKUP($A866,cleaning_log!$A$1:$ZZ$9791,MATCH(I$5,cleaning_log!$A$2:$ZZ$2,0),0)</f>
        <v>0</v>
      </c>
      <c r="J866">
        <f>VLOOKUP($A866,cleaning_log!$A$1:$ZZ$9791,MATCH(J$5,cleaning_log!$A$2:$ZZ$2,0),0)</f>
        <v>0</v>
      </c>
    </row>
    <row r="867" spans="1:10" hidden="1" x14ac:dyDescent="0.2">
      <c r="A867" t="s">
        <v>4520</v>
      </c>
      <c r="B867" t="str">
        <f>IF(NOT(ISNA(VLOOKUP($A867,miplib2017!$A$5:$A$10000,1,0))),"miplib2017",IF(NOT(ISNA(VLOOKUP($A867,miplib2010!$A$5:$A$10000,1,0))),"miplib2010",IF(NOT(ISNA(VLOOKUP($A867,miplib2003!$A$5:$A$10000,1,0))),"miplib2003",IF(NOT(ISNA(VLOOKUP($A867,miplib3!$A$5:$A$10000,1,0))),"miplib3",IF(NOT(ISNA(VLOOKUP($A867,miplib2!$A$5:$A$10000,1,0))),"miplib2",IF(NOT(ISNA(VLOOKUP($A867,coral!$A$5:$A$10000,1,0))),"coral",IF(NOT(ISNA(VLOOKUP($A867,neos!$A$5:$A$10000,1,0))),"neos","COULD NOT FIND")))))))</f>
        <v>miplib2017</v>
      </c>
      <c r="C867" t="str">
        <f t="shared" si="40"/>
        <v>miplib2017/traininstance6</v>
      </c>
      <c r="D867">
        <f t="shared" ca="1" si="42"/>
        <v>12309</v>
      </c>
      <c r="E867">
        <f t="shared" ca="1" si="42"/>
        <v>10218</v>
      </c>
      <c r="F867">
        <f>VLOOKUP($A867,cleaning_log!$A$1:$ZZ$9791,MATCH(F$5,cleaning_log!$A$2:$ZZ$2,0),0)</f>
        <v>510</v>
      </c>
      <c r="G867">
        <f>VLOOKUP($A867,cleaning_log!$A$1:$ZZ$9791,MATCH(G$5,cleaning_log!$A$2:$ZZ$2,0),0)</f>
        <v>270</v>
      </c>
      <c r="H867">
        <f t="shared" ca="1" si="41"/>
        <v>28290</v>
      </c>
      <c r="I867">
        <f>VLOOKUP($A867,cleaning_log!$A$1:$ZZ$9791,MATCH(I$5,cleaning_log!$A$2:$ZZ$2,0),0)</f>
        <v>0</v>
      </c>
      <c r="J867">
        <f>VLOOKUP($A867,cleaning_log!$A$1:$ZZ$9791,MATCH(J$5,cleaning_log!$A$2:$ZZ$2,0),0)</f>
        <v>0</v>
      </c>
    </row>
    <row r="868" spans="1:10" x14ac:dyDescent="0.2">
      <c r="A868" t="s">
        <v>4325</v>
      </c>
      <c r="B868" t="str">
        <f>IF(NOT(ISNA(VLOOKUP($A868,miplib2017!$A$5:$A$10000,1,0))),"miplib2017",IF(NOT(ISNA(VLOOKUP($A868,miplib2010!$A$5:$A$10000,1,0))),"miplib2010",IF(NOT(ISNA(VLOOKUP($A868,miplib2003!$A$5:$A$10000,1,0))),"miplib2003",IF(NOT(ISNA(VLOOKUP($A868,miplib3!$A$5:$A$10000,1,0))),"miplib3",IF(NOT(ISNA(VLOOKUP($A868,miplib2!$A$5:$A$10000,1,0))),"miplib2",IF(NOT(ISNA(VLOOKUP($A868,coral!$A$5:$A$10000,1,0))),"coral",IF(NOT(ISNA(VLOOKUP($A868,neos!$A$5:$A$10000,1,0))),"neos","COULD NOT FIND")))))))</f>
        <v>miplib2010</v>
      </c>
      <c r="C868" t="str">
        <f t="shared" si="40"/>
        <v>miplib2010/transportmoment</v>
      </c>
      <c r="D868">
        <f t="shared" ca="1" si="42"/>
        <v>9616</v>
      </c>
      <c r="E868">
        <f t="shared" ca="1" si="42"/>
        <v>9685</v>
      </c>
      <c r="F868" t="e">
        <f>VLOOKUP($A868,cleaning_log!$A$1:$ZZ$9791,MATCH(F$5,cleaning_log!$A$2:$ZZ$2,0),0)</f>
        <v>#N/A</v>
      </c>
      <c r="G868" t="e">
        <f>VLOOKUP($A868,cleaning_log!$A$1:$ZZ$9791,MATCH(G$5,cleaning_log!$A$2:$ZZ$2,0),0)</f>
        <v>#N/A</v>
      </c>
      <c r="H868">
        <f t="shared" ca="1" si="41"/>
        <v>-3063103721.717</v>
      </c>
      <c r="I868" t="e">
        <f>VLOOKUP($A868,cleaning_log!$A$1:$ZZ$9791,MATCH(I$5,cleaning_log!$A$2:$ZZ$2,0),0)</f>
        <v>#N/A</v>
      </c>
      <c r="J868" t="e">
        <f>VLOOKUP($A868,cleaning_log!$A$1:$ZZ$9791,MATCH(J$5,cleaning_log!$A$2:$ZZ$2,0),0)</f>
        <v>#N/A</v>
      </c>
    </row>
    <row r="869" spans="1:10" hidden="1" x14ac:dyDescent="0.2">
      <c r="A869" t="s">
        <v>4521</v>
      </c>
      <c r="B869" t="str">
        <f>IF(NOT(ISNA(VLOOKUP($A869,miplib2017!$A$5:$A$10000,1,0))),"miplib2017",IF(NOT(ISNA(VLOOKUP($A869,miplib2010!$A$5:$A$10000,1,0))),"miplib2010",IF(NOT(ISNA(VLOOKUP($A869,miplib2003!$A$5:$A$10000,1,0))),"miplib2003",IF(NOT(ISNA(VLOOKUP($A869,miplib3!$A$5:$A$10000,1,0))),"miplib3",IF(NOT(ISNA(VLOOKUP($A869,miplib2!$A$5:$A$10000,1,0))),"miplib2",IF(NOT(ISNA(VLOOKUP($A869,coral!$A$5:$A$10000,1,0))),"coral",IF(NOT(ISNA(VLOOKUP($A869,neos!$A$5:$A$10000,1,0))),"neos","COULD NOT FIND")))))))</f>
        <v>miplib2017</v>
      </c>
      <c r="C869" t="str">
        <f t="shared" si="40"/>
        <v>miplib2017/trento1</v>
      </c>
      <c r="D869">
        <f t="shared" ca="1" si="42"/>
        <v>1265</v>
      </c>
      <c r="E869">
        <f t="shared" ca="1" si="42"/>
        <v>7687</v>
      </c>
      <c r="F869">
        <f>VLOOKUP($A869,cleaning_log!$A$1:$ZZ$9791,MATCH(F$5,cleaning_log!$A$2:$ZZ$2,0),0)</f>
        <v>1169</v>
      </c>
      <c r="G869">
        <f>VLOOKUP($A869,cleaning_log!$A$1:$ZZ$9791,MATCH(G$5,cleaning_log!$A$2:$ZZ$2,0),0)</f>
        <v>7581</v>
      </c>
      <c r="H869">
        <f t="shared" ca="1" si="41"/>
        <v>5189487</v>
      </c>
      <c r="I869">
        <f>VLOOKUP($A869,cleaning_log!$A$1:$ZZ$9791,MATCH(I$5,cleaning_log!$A$2:$ZZ$2,0),0)</f>
        <v>5182758.8480556104</v>
      </c>
      <c r="J869">
        <f>VLOOKUP($A869,cleaning_log!$A$1:$ZZ$9791,MATCH(J$5,cleaning_log!$A$2:$ZZ$2,0),0)</f>
        <v>5182758.8480556002</v>
      </c>
    </row>
    <row r="870" spans="1:10" hidden="1" x14ac:dyDescent="0.2">
      <c r="A870" t="s">
        <v>4326</v>
      </c>
      <c r="B870" t="str">
        <f>IF(NOT(ISNA(VLOOKUP($A870,miplib2017!$A$5:$A$10000,1,0))),"miplib2017",IF(NOT(ISNA(VLOOKUP($A870,miplib2010!$A$5:$A$10000,1,0))),"miplib2010",IF(NOT(ISNA(VLOOKUP($A870,miplib2003!$A$5:$A$10000,1,0))),"miplib2003",IF(NOT(ISNA(VLOOKUP($A870,miplib3!$A$5:$A$10000,1,0))),"miplib3",IF(NOT(ISNA(VLOOKUP($A870,miplib2!$A$5:$A$10000,1,0))),"miplib2",IF(NOT(ISNA(VLOOKUP($A870,coral!$A$5:$A$10000,1,0))),"coral",IF(NOT(ISNA(VLOOKUP($A870,neos!$A$5:$A$10000,1,0))),"neos","COULD NOT FIND")))))))</f>
        <v>miplib2017</v>
      </c>
      <c r="C870" t="str">
        <f t="shared" si="40"/>
        <v>miplib2017/triptim1</v>
      </c>
      <c r="D870">
        <f t="shared" ca="1" si="42"/>
        <v>15706</v>
      </c>
      <c r="E870">
        <f t="shared" ca="1" si="42"/>
        <v>30055</v>
      </c>
      <c r="F870">
        <f>VLOOKUP($A870,cleaning_log!$A$1:$ZZ$9791,MATCH(F$5,cleaning_log!$A$2:$ZZ$2,0),0)</f>
        <v>14126</v>
      </c>
      <c r="G870">
        <f>VLOOKUP($A870,cleaning_log!$A$1:$ZZ$9791,MATCH(G$5,cleaning_log!$A$2:$ZZ$2,0),0)</f>
        <v>23350</v>
      </c>
      <c r="H870">
        <f t="shared" ca="1" si="41"/>
        <v>22.868099999999899</v>
      </c>
      <c r="I870">
        <f>VLOOKUP($A870,cleaning_log!$A$1:$ZZ$9791,MATCH(I$5,cleaning_log!$A$2:$ZZ$2,0),0)</f>
        <v>22.868087500000001</v>
      </c>
      <c r="J870">
        <f>VLOOKUP($A870,cleaning_log!$A$1:$ZZ$9791,MATCH(J$5,cleaning_log!$A$2:$ZZ$2,0),0)</f>
        <v>22.8680874999976</v>
      </c>
    </row>
    <row r="871" spans="1:10" x14ac:dyDescent="0.2">
      <c r="A871" t="s">
        <v>4327</v>
      </c>
      <c r="B871" t="str">
        <f>IF(NOT(ISNA(VLOOKUP($A871,miplib2017!$A$5:$A$10000,1,0))),"miplib2017",IF(NOT(ISNA(VLOOKUP($A871,miplib2010!$A$5:$A$10000,1,0))),"miplib2010",IF(NOT(ISNA(VLOOKUP($A871,miplib2003!$A$5:$A$10000,1,0))),"miplib2003",IF(NOT(ISNA(VLOOKUP($A871,miplib3!$A$5:$A$10000,1,0))),"miplib3",IF(NOT(ISNA(VLOOKUP($A871,miplib2!$A$5:$A$10000,1,0))),"miplib2",IF(NOT(ISNA(VLOOKUP($A871,coral!$A$5:$A$10000,1,0))),"coral",IF(NOT(ISNA(VLOOKUP($A871,neos!$A$5:$A$10000,1,0))),"neos","COULD NOT FIND")))))))</f>
        <v>miplib2010</v>
      </c>
      <c r="C871" t="str">
        <f t="shared" si="40"/>
        <v>miplib2010/triptim2</v>
      </c>
      <c r="D871">
        <f t="shared" ca="1" si="42"/>
        <v>14427</v>
      </c>
      <c r="E871">
        <f t="shared" ca="1" si="42"/>
        <v>27326</v>
      </c>
      <c r="F871" t="e">
        <f>VLOOKUP($A871,cleaning_log!$A$1:$ZZ$9791,MATCH(F$5,cleaning_log!$A$2:$ZZ$2,0),0)</f>
        <v>#N/A</v>
      </c>
      <c r="G871" t="e">
        <f>VLOOKUP($A871,cleaning_log!$A$1:$ZZ$9791,MATCH(G$5,cleaning_log!$A$2:$ZZ$2,0),0)</f>
        <v>#N/A</v>
      </c>
      <c r="H871">
        <f t="shared" ca="1" si="41"/>
        <v>12.005100000000001</v>
      </c>
      <c r="I871" t="e">
        <f>VLOOKUP($A871,cleaning_log!$A$1:$ZZ$9791,MATCH(I$5,cleaning_log!$A$2:$ZZ$2,0),0)</f>
        <v>#N/A</v>
      </c>
      <c r="J871" t="e">
        <f>VLOOKUP($A871,cleaning_log!$A$1:$ZZ$9791,MATCH(J$5,cleaning_log!$A$2:$ZZ$2,0),0)</f>
        <v>#N/A</v>
      </c>
    </row>
    <row r="872" spans="1:10" x14ac:dyDescent="0.2">
      <c r="A872" t="s">
        <v>4328</v>
      </c>
      <c r="B872" t="str">
        <f>IF(NOT(ISNA(VLOOKUP($A872,miplib2017!$A$5:$A$10000,1,0))),"miplib2017",IF(NOT(ISNA(VLOOKUP($A872,miplib2010!$A$5:$A$10000,1,0))),"miplib2010",IF(NOT(ISNA(VLOOKUP($A872,miplib2003!$A$5:$A$10000,1,0))),"miplib2003",IF(NOT(ISNA(VLOOKUP($A872,miplib3!$A$5:$A$10000,1,0))),"miplib3",IF(NOT(ISNA(VLOOKUP($A872,miplib2!$A$5:$A$10000,1,0))),"miplib2",IF(NOT(ISNA(VLOOKUP($A872,coral!$A$5:$A$10000,1,0))),"coral",IF(NOT(ISNA(VLOOKUP($A872,neos!$A$5:$A$10000,1,0))),"neos","COULD NOT FIND")))))))</f>
        <v>miplib2010</v>
      </c>
      <c r="C872" t="str">
        <f t="shared" si="40"/>
        <v>miplib2010/triptim3</v>
      </c>
      <c r="D872">
        <f t="shared" ca="1" si="42"/>
        <v>14939</v>
      </c>
      <c r="E872">
        <f t="shared" ca="1" si="42"/>
        <v>28440</v>
      </c>
      <c r="F872" t="e">
        <f>VLOOKUP($A872,cleaning_log!$A$1:$ZZ$9791,MATCH(F$5,cleaning_log!$A$2:$ZZ$2,0),0)</f>
        <v>#N/A</v>
      </c>
      <c r="G872" t="e">
        <f>VLOOKUP($A872,cleaning_log!$A$1:$ZZ$9791,MATCH(G$5,cleaning_log!$A$2:$ZZ$2,0),0)</f>
        <v>#N/A</v>
      </c>
      <c r="H872">
        <f t="shared" ca="1" si="41"/>
        <v>13.5311</v>
      </c>
      <c r="I872" t="e">
        <f>VLOOKUP($A872,cleaning_log!$A$1:$ZZ$9791,MATCH(I$5,cleaning_log!$A$2:$ZZ$2,0),0)</f>
        <v>#N/A</v>
      </c>
      <c r="J872" t="e">
        <f>VLOOKUP($A872,cleaning_log!$A$1:$ZZ$9791,MATCH(J$5,cleaning_log!$A$2:$ZZ$2,0),0)</f>
        <v>#N/A</v>
      </c>
    </row>
    <row r="873" spans="1:10" x14ac:dyDescent="0.2">
      <c r="A873" t="s">
        <v>4329</v>
      </c>
      <c r="B873" t="str">
        <f>IF(NOT(ISNA(VLOOKUP($A873,miplib2017!$A$5:$A$10000,1,0))),"miplib2017",IF(NOT(ISNA(VLOOKUP($A873,miplib2010!$A$5:$A$10000,1,0))),"miplib2010",IF(NOT(ISNA(VLOOKUP($A873,miplib2003!$A$5:$A$10000,1,0))),"miplib2003",IF(NOT(ISNA(VLOOKUP($A873,miplib3!$A$5:$A$10000,1,0))),"miplib3",IF(NOT(ISNA(VLOOKUP($A873,miplib2!$A$5:$A$10000,1,0))),"miplib2",IF(NOT(ISNA(VLOOKUP($A873,coral!$A$5:$A$10000,1,0))),"coral",IF(NOT(ISNA(VLOOKUP($A873,neos!$A$5:$A$10000,1,0))),"neos","COULD NOT FIND")))))))</f>
        <v>miplib2010</v>
      </c>
      <c r="C873" t="str">
        <f t="shared" si="40"/>
        <v>miplib2010/tw-myciel4</v>
      </c>
      <c r="D873">
        <f t="shared" ca="1" si="42"/>
        <v>8146</v>
      </c>
      <c r="E873">
        <f t="shared" ca="1" si="42"/>
        <v>760</v>
      </c>
      <c r="F873" t="e">
        <f>VLOOKUP($A873,cleaning_log!$A$1:$ZZ$9791,MATCH(F$5,cleaning_log!$A$2:$ZZ$2,0),0)</f>
        <v>#N/A</v>
      </c>
      <c r="G873" t="e">
        <f>VLOOKUP($A873,cleaning_log!$A$1:$ZZ$9791,MATCH(G$5,cleaning_log!$A$2:$ZZ$2,0),0)</f>
        <v>#N/A</v>
      </c>
      <c r="H873">
        <f t="shared" ca="1" si="41"/>
        <v>10</v>
      </c>
      <c r="I873" t="e">
        <f>VLOOKUP($A873,cleaning_log!$A$1:$ZZ$9791,MATCH(I$5,cleaning_log!$A$2:$ZZ$2,0),0)</f>
        <v>#N/A</v>
      </c>
      <c r="J873" t="e">
        <f>VLOOKUP($A873,cleaning_log!$A$1:$ZZ$9791,MATCH(J$5,cleaning_log!$A$2:$ZZ$2,0),0)</f>
        <v>#N/A</v>
      </c>
    </row>
    <row r="874" spans="1:10" hidden="1" x14ac:dyDescent="0.2">
      <c r="A874" t="s">
        <v>4330</v>
      </c>
      <c r="B874" t="str">
        <f>IF(NOT(ISNA(VLOOKUP($A874,miplib2017!$A$5:$A$10000,1,0))),"miplib2017",IF(NOT(ISNA(VLOOKUP($A874,miplib2010!$A$5:$A$10000,1,0))),"miplib2010",IF(NOT(ISNA(VLOOKUP($A874,miplib2003!$A$5:$A$10000,1,0))),"miplib2003",IF(NOT(ISNA(VLOOKUP($A874,miplib3!$A$5:$A$10000,1,0))),"miplib3",IF(NOT(ISNA(VLOOKUP($A874,miplib2!$A$5:$A$10000,1,0))),"miplib2",IF(NOT(ISNA(VLOOKUP($A874,coral!$A$5:$A$10000,1,0))),"coral",IF(NOT(ISNA(VLOOKUP($A874,neos!$A$5:$A$10000,1,0))),"neos","COULD NOT FIND")))))))</f>
        <v>miplib2010</v>
      </c>
      <c r="C874" t="str">
        <f t="shared" si="40"/>
        <v>miplib2010/uc-case11</v>
      </c>
      <c r="D874">
        <f t="shared" ca="1" si="42"/>
        <v>51438</v>
      </c>
      <c r="E874">
        <f t="shared" ca="1" si="42"/>
        <v>34134</v>
      </c>
      <c r="F874" t="e">
        <f>VLOOKUP($A874,cleaning_log!$A$1:$ZZ$9791,MATCH(F$5,cleaning_log!$A$2:$ZZ$2,0),0)</f>
        <v>#N/A</v>
      </c>
      <c r="G874" t="e">
        <f>VLOOKUP($A874,cleaning_log!$A$1:$ZZ$9791,MATCH(G$5,cleaning_log!$A$2:$ZZ$2,0),0)</f>
        <v>#N/A</v>
      </c>
      <c r="H874" t="str">
        <f t="shared" ca="1" si="41"/>
        <v>?</v>
      </c>
      <c r="I874" t="e">
        <f>VLOOKUP($A874,cleaning_log!$A$1:$ZZ$9791,MATCH(I$5,cleaning_log!$A$2:$ZZ$2,0),0)</f>
        <v>#N/A</v>
      </c>
      <c r="J874" t="e">
        <f>VLOOKUP($A874,cleaning_log!$A$1:$ZZ$9791,MATCH(J$5,cleaning_log!$A$2:$ZZ$2,0),0)</f>
        <v>#N/A</v>
      </c>
    </row>
    <row r="875" spans="1:10" x14ac:dyDescent="0.2">
      <c r="A875" t="s">
        <v>4331</v>
      </c>
      <c r="B875" t="str">
        <f>IF(NOT(ISNA(VLOOKUP($A875,miplib2017!$A$5:$A$10000,1,0))),"miplib2017",IF(NOT(ISNA(VLOOKUP($A875,miplib2010!$A$5:$A$10000,1,0))),"miplib2010",IF(NOT(ISNA(VLOOKUP($A875,miplib2003!$A$5:$A$10000,1,0))),"miplib2003",IF(NOT(ISNA(VLOOKUP($A875,miplib3!$A$5:$A$10000,1,0))),"miplib3",IF(NOT(ISNA(VLOOKUP($A875,miplib2!$A$5:$A$10000,1,0))),"miplib2",IF(NOT(ISNA(VLOOKUP($A875,coral!$A$5:$A$10000,1,0))),"coral",IF(NOT(ISNA(VLOOKUP($A875,neos!$A$5:$A$10000,1,0))),"neos","COULD NOT FIND")))))))</f>
        <v>miplib2010</v>
      </c>
      <c r="C875" t="str">
        <f t="shared" si="40"/>
        <v>miplib2010/uc-case3</v>
      </c>
      <c r="D875">
        <f t="shared" ca="1" si="42"/>
        <v>52003</v>
      </c>
      <c r="E875">
        <f t="shared" ca="1" si="42"/>
        <v>37749</v>
      </c>
      <c r="F875" t="e">
        <f>VLOOKUP($A875,cleaning_log!$A$1:$ZZ$9791,MATCH(F$5,cleaning_log!$A$2:$ZZ$2,0),0)</f>
        <v>#N/A</v>
      </c>
      <c r="G875" t="e">
        <f>VLOOKUP($A875,cleaning_log!$A$1:$ZZ$9791,MATCH(G$5,cleaning_log!$A$2:$ZZ$2,0),0)</f>
        <v>#N/A</v>
      </c>
      <c r="H875">
        <f t="shared" ca="1" si="41"/>
        <v>7204.9187689999999</v>
      </c>
      <c r="I875" t="e">
        <f>VLOOKUP($A875,cleaning_log!$A$1:$ZZ$9791,MATCH(I$5,cleaning_log!$A$2:$ZZ$2,0),0)</f>
        <v>#N/A</v>
      </c>
      <c r="J875" t="e">
        <f>VLOOKUP($A875,cleaning_log!$A$1:$ZZ$9791,MATCH(J$5,cleaning_log!$A$2:$ZZ$2,0),0)</f>
        <v>#N/A</v>
      </c>
    </row>
    <row r="876" spans="1:10" hidden="1" x14ac:dyDescent="0.2">
      <c r="A876" t="s">
        <v>4522</v>
      </c>
      <c r="B876" t="str">
        <f>IF(NOT(ISNA(VLOOKUP($A876,miplib2017!$A$5:$A$10000,1,0))),"miplib2017",IF(NOT(ISNA(VLOOKUP($A876,miplib2010!$A$5:$A$10000,1,0))),"miplib2010",IF(NOT(ISNA(VLOOKUP($A876,miplib2003!$A$5:$A$10000,1,0))),"miplib2003",IF(NOT(ISNA(VLOOKUP($A876,miplib3!$A$5:$A$10000,1,0))),"miplib3",IF(NOT(ISNA(VLOOKUP($A876,miplib2!$A$5:$A$10000,1,0))),"miplib2",IF(NOT(ISNA(VLOOKUP($A876,coral!$A$5:$A$10000,1,0))),"coral",IF(NOT(ISNA(VLOOKUP($A876,neos!$A$5:$A$10000,1,0))),"neos","COULD NOT FIND")))))))</f>
        <v>miplib2017</v>
      </c>
      <c r="C876" t="str">
        <f t="shared" si="40"/>
        <v>miplib2017/uccase12</v>
      </c>
      <c r="D876">
        <f t="shared" ca="1" si="42"/>
        <v>121161</v>
      </c>
      <c r="E876">
        <f t="shared" ca="1" si="42"/>
        <v>62529</v>
      </c>
      <c r="F876">
        <f>VLOOKUP($A876,cleaning_log!$A$1:$ZZ$9791,MATCH(F$5,cleaning_log!$A$2:$ZZ$2,0),0)</f>
        <v>89949</v>
      </c>
      <c r="G876">
        <f>VLOOKUP($A876,cleaning_log!$A$1:$ZZ$9791,MATCH(G$5,cleaning_log!$A$2:$ZZ$2,0),0)</f>
        <v>40026</v>
      </c>
      <c r="H876">
        <f t="shared" ca="1" si="41"/>
        <v>11507.4050616</v>
      </c>
      <c r="I876">
        <f>VLOOKUP($A876,cleaning_log!$A$1:$ZZ$9791,MATCH(I$5,cleaning_log!$A$2:$ZZ$2,0),0)</f>
        <v>11507.2853239052</v>
      </c>
      <c r="J876">
        <f>VLOOKUP($A876,cleaning_log!$A$1:$ZZ$9791,MATCH(J$5,cleaning_log!$A$2:$ZZ$2,0),0)</f>
        <v>11507.2913891719</v>
      </c>
    </row>
    <row r="877" spans="1:10" hidden="1" x14ac:dyDescent="0.2">
      <c r="A877" t="s">
        <v>4523</v>
      </c>
      <c r="B877" t="str">
        <f>IF(NOT(ISNA(VLOOKUP($A877,miplib2017!$A$5:$A$10000,1,0))),"miplib2017",IF(NOT(ISNA(VLOOKUP($A877,miplib2010!$A$5:$A$10000,1,0))),"miplib2010",IF(NOT(ISNA(VLOOKUP($A877,miplib2003!$A$5:$A$10000,1,0))),"miplib2003",IF(NOT(ISNA(VLOOKUP($A877,miplib3!$A$5:$A$10000,1,0))),"miplib3",IF(NOT(ISNA(VLOOKUP($A877,miplib2!$A$5:$A$10000,1,0))),"miplib2",IF(NOT(ISNA(VLOOKUP($A877,coral!$A$5:$A$10000,1,0))),"coral",IF(NOT(ISNA(VLOOKUP($A877,neos!$A$5:$A$10000,1,0))),"neos","COULD NOT FIND")))))))</f>
        <v>miplib2017</v>
      </c>
      <c r="C877" t="str">
        <f t="shared" si="40"/>
        <v>miplib2017/uccase9</v>
      </c>
      <c r="D877">
        <f t="shared" ca="1" si="42"/>
        <v>49565</v>
      </c>
      <c r="E877">
        <f t="shared" ca="1" si="42"/>
        <v>33242</v>
      </c>
      <c r="F877">
        <f>VLOOKUP($A877,cleaning_log!$A$1:$ZZ$9791,MATCH(F$5,cleaning_log!$A$2:$ZZ$2,0),0)</f>
        <v>30133</v>
      </c>
      <c r="G877">
        <f>VLOOKUP($A877,cleaning_log!$A$1:$ZZ$9791,MATCH(G$5,cleaning_log!$A$2:$ZZ$2,0),0)</f>
        <v>21855</v>
      </c>
      <c r="H877">
        <f t="shared" ca="1" si="41"/>
        <v>10993.131409</v>
      </c>
      <c r="I877">
        <f>VLOOKUP($A877,cleaning_log!$A$1:$ZZ$9791,MATCH(I$5,cleaning_log!$A$2:$ZZ$2,0),0)</f>
        <v>10819.582996537099</v>
      </c>
      <c r="J877">
        <f>VLOOKUP($A877,cleaning_log!$A$1:$ZZ$9791,MATCH(J$5,cleaning_log!$A$2:$ZZ$2,0),0)</f>
        <v>10820.6149661977</v>
      </c>
    </row>
    <row r="878" spans="1:10" hidden="1" x14ac:dyDescent="0.2">
      <c r="A878" t="s">
        <v>4332</v>
      </c>
      <c r="B878" t="str">
        <f>IF(NOT(ISNA(VLOOKUP($A878,miplib2017!$A$5:$A$10000,1,0))),"miplib2017",IF(NOT(ISNA(VLOOKUP($A878,miplib2010!$A$5:$A$10000,1,0))),"miplib2010",IF(NOT(ISNA(VLOOKUP($A878,miplib2003!$A$5:$A$10000,1,0))),"miplib2003",IF(NOT(ISNA(VLOOKUP($A878,miplib3!$A$5:$A$10000,1,0))),"miplib3",IF(NOT(ISNA(VLOOKUP($A878,miplib2!$A$5:$A$10000,1,0))),"miplib2",IF(NOT(ISNA(VLOOKUP($A878,coral!$A$5:$A$10000,1,0))),"coral",IF(NOT(ISNA(VLOOKUP($A878,neos!$A$5:$A$10000,1,0))),"neos","COULD NOT FIND")))))))</f>
        <v>miplib2017</v>
      </c>
      <c r="C878" t="str">
        <f t="shared" si="40"/>
        <v>miplib2017/uct-subprob</v>
      </c>
      <c r="D878">
        <f t="shared" ca="1" si="42"/>
        <v>1973</v>
      </c>
      <c r="E878">
        <f t="shared" ca="1" si="42"/>
        <v>2256</v>
      </c>
      <c r="F878">
        <f>VLOOKUP($A878,cleaning_log!$A$1:$ZZ$9791,MATCH(F$5,cleaning_log!$A$2:$ZZ$2,0),0)</f>
        <v>1595</v>
      </c>
      <c r="G878">
        <f>VLOOKUP($A878,cleaning_log!$A$1:$ZZ$9791,MATCH(G$5,cleaning_log!$A$2:$ZZ$2,0),0)</f>
        <v>1932</v>
      </c>
      <c r="H878">
        <f t="shared" ca="1" si="41"/>
        <v>314</v>
      </c>
      <c r="I878">
        <f>VLOOKUP($A878,cleaning_log!$A$1:$ZZ$9791,MATCH(I$5,cleaning_log!$A$2:$ZZ$2,0),0)</f>
        <v>242</v>
      </c>
      <c r="J878">
        <f>VLOOKUP($A878,cleaning_log!$A$1:$ZZ$9791,MATCH(J$5,cleaning_log!$A$2:$ZZ$2,0),0)</f>
        <v>241.99999999999901</v>
      </c>
    </row>
    <row r="879" spans="1:10" hidden="1" x14ac:dyDescent="0.2">
      <c r="A879" t="s">
        <v>3934</v>
      </c>
      <c r="B879" t="str">
        <f>IF(NOT(ISNA(VLOOKUP($A879,miplib2017!$A$5:$A$10000,1,0))),"miplib2017",IF(NOT(ISNA(VLOOKUP($A879,miplib2010!$A$5:$A$10000,1,0))),"miplib2010",IF(NOT(ISNA(VLOOKUP($A879,miplib2003!$A$5:$A$10000,1,0))),"miplib2003",IF(NOT(ISNA(VLOOKUP($A879,miplib3!$A$5:$A$10000,1,0))),"miplib3",IF(NOT(ISNA(VLOOKUP($A879,miplib2!$A$5:$A$10000,1,0))),"miplib2",IF(NOT(ISNA(VLOOKUP($A879,coral!$A$5:$A$10000,1,0))),"coral",IF(NOT(ISNA(VLOOKUP($A879,neos!$A$5:$A$10000,1,0))),"neos","COULD NOT FIND")))))))</f>
        <v>miplib2010</v>
      </c>
      <c r="C879" t="str">
        <f t="shared" si="40"/>
        <v>miplib2010/umts</v>
      </c>
      <c r="D879">
        <f t="shared" ca="1" si="42"/>
        <v>4465</v>
      </c>
      <c r="E879">
        <f t="shared" ca="1" si="42"/>
        <v>2947</v>
      </c>
      <c r="F879">
        <f>VLOOKUP($A879,cleaning_log!$A$1:$ZZ$9791,MATCH(F$5,cleaning_log!$A$2:$ZZ$2,0),0)</f>
        <v>1749</v>
      </c>
      <c r="G879">
        <f>VLOOKUP($A879,cleaning_log!$A$1:$ZZ$9791,MATCH(G$5,cleaning_log!$A$2:$ZZ$2,0),0)</f>
        <v>1648</v>
      </c>
      <c r="H879">
        <f t="shared" ca="1" si="41"/>
        <v>30090328</v>
      </c>
      <c r="I879">
        <f>VLOOKUP($A879,cleaning_log!$A$1:$ZZ$9791,MATCH(I$5,cleaning_log!$A$2:$ZZ$2,0),0)</f>
        <v>29129565.161344301</v>
      </c>
      <c r="J879">
        <f>VLOOKUP($A879,cleaning_log!$A$1:$ZZ$9791,MATCH(J$5,cleaning_log!$A$2:$ZZ$2,0),0)</f>
        <v>29129565.161344301</v>
      </c>
    </row>
    <row r="880" spans="1:10" hidden="1" x14ac:dyDescent="0.2">
      <c r="A880" t="s">
        <v>4333</v>
      </c>
      <c r="B880" t="str">
        <f>IF(NOT(ISNA(VLOOKUP($A880,miplib2017!$A$5:$A$10000,1,0))),"miplib2017",IF(NOT(ISNA(VLOOKUP($A880,miplib2010!$A$5:$A$10000,1,0))),"miplib2010",IF(NOT(ISNA(VLOOKUP($A880,miplib2003!$A$5:$A$10000,1,0))),"miplib2003",IF(NOT(ISNA(VLOOKUP($A880,miplib3!$A$5:$A$10000,1,0))),"miplib3",IF(NOT(ISNA(VLOOKUP($A880,miplib2!$A$5:$A$10000,1,0))),"miplib2",IF(NOT(ISNA(VLOOKUP($A880,coral!$A$5:$A$10000,1,0))),"coral",IF(NOT(ISNA(VLOOKUP($A880,neos!$A$5:$A$10000,1,0))),"neos","COULD NOT FIND")))))))</f>
        <v>miplib2017</v>
      </c>
      <c r="C880" t="str">
        <f t="shared" si="40"/>
        <v>miplib2017/unitcal_7</v>
      </c>
      <c r="D880">
        <f t="shared" ca="1" si="42"/>
        <v>48939</v>
      </c>
      <c r="E880">
        <f t="shared" ca="1" si="42"/>
        <v>25755</v>
      </c>
      <c r="F880">
        <f>VLOOKUP($A880,cleaning_log!$A$1:$ZZ$9791,MATCH(F$5,cleaning_log!$A$2:$ZZ$2,0),0)</f>
        <v>39230</v>
      </c>
      <c r="G880">
        <f>VLOOKUP($A880,cleaning_log!$A$1:$ZZ$9791,MATCH(G$5,cleaning_log!$A$2:$ZZ$2,0),0)</f>
        <v>20616</v>
      </c>
      <c r="H880">
        <f t="shared" ca="1" si="41"/>
        <v>19635558.243999999</v>
      </c>
      <c r="I880">
        <f>VLOOKUP($A880,cleaning_log!$A$1:$ZZ$9791,MATCH(I$5,cleaning_log!$A$2:$ZZ$2,0),0)</f>
        <v>19387553.381271102</v>
      </c>
      <c r="J880">
        <f>VLOOKUP($A880,cleaning_log!$A$1:$ZZ$9791,MATCH(J$5,cleaning_log!$A$2:$ZZ$2,0),0)</f>
        <v>19460451.605751298</v>
      </c>
    </row>
    <row r="881" spans="1:10" hidden="1" x14ac:dyDescent="0.2">
      <c r="A881" t="s">
        <v>3956</v>
      </c>
      <c r="B881" t="str">
        <f>IF(NOT(ISNA(VLOOKUP($A881,miplib2017!$A$5:$A$10000,1,0))),"miplib2017",IF(NOT(ISNA(VLOOKUP($A881,miplib2010!$A$5:$A$10000,1,0))),"miplib2010",IF(NOT(ISNA(VLOOKUP($A881,miplib2003!$A$5:$A$10000,1,0))),"miplib2003",IF(NOT(ISNA(VLOOKUP($A881,miplib3!$A$5:$A$10000,1,0))),"miplib3",IF(NOT(ISNA(VLOOKUP($A881,miplib2!$A$5:$A$10000,1,0))),"miplib2",IF(NOT(ISNA(VLOOKUP($A881,coral!$A$5:$A$10000,1,0))),"coral",IF(NOT(ISNA(VLOOKUP($A881,neos!$A$5:$A$10000,1,0))),"neos","COULD NOT FIND")))))))</f>
        <v>miplib2010</v>
      </c>
      <c r="C881" t="str">
        <f t="shared" si="40"/>
        <v>miplib2010/usAbbrv-8-25_70</v>
      </c>
      <c r="D881">
        <f t="shared" ca="1" si="42"/>
        <v>3291</v>
      </c>
      <c r="E881">
        <f t="shared" ca="1" si="42"/>
        <v>2312</v>
      </c>
      <c r="F881">
        <f>VLOOKUP($A881,cleaning_log!$A$1:$ZZ$9791,MATCH(F$5,cleaning_log!$A$2:$ZZ$2,0),0)</f>
        <v>2813</v>
      </c>
      <c r="G881">
        <f>VLOOKUP($A881,cleaning_log!$A$1:$ZZ$9791,MATCH(G$5,cleaning_log!$A$2:$ZZ$2,0),0)</f>
        <v>2073</v>
      </c>
      <c r="H881">
        <f t="shared" ca="1" si="41"/>
        <v>120</v>
      </c>
      <c r="I881">
        <f>VLOOKUP($A881,cleaning_log!$A$1:$ZZ$9791,MATCH(I$5,cleaning_log!$A$2:$ZZ$2,0),0)</f>
        <v>95</v>
      </c>
      <c r="J881">
        <f>VLOOKUP($A881,cleaning_log!$A$1:$ZZ$9791,MATCH(J$5,cleaning_log!$A$2:$ZZ$2,0),0)</f>
        <v>95</v>
      </c>
    </row>
    <row r="882" spans="1:10" hidden="1" x14ac:dyDescent="0.2">
      <c r="A882" t="s">
        <v>4334</v>
      </c>
      <c r="B882" t="str">
        <f>IF(NOT(ISNA(VLOOKUP($A882,miplib2017!$A$5:$A$10000,1,0))),"miplib2017",IF(NOT(ISNA(VLOOKUP($A882,miplib2010!$A$5:$A$10000,1,0))),"miplib2010",IF(NOT(ISNA(VLOOKUP($A882,miplib2003!$A$5:$A$10000,1,0))),"miplib2003",IF(NOT(ISNA(VLOOKUP($A882,miplib3!$A$5:$A$10000,1,0))),"miplib3",IF(NOT(ISNA(VLOOKUP($A882,miplib2!$A$5:$A$10000,1,0))),"miplib2",IF(NOT(ISNA(VLOOKUP($A882,coral!$A$5:$A$10000,1,0))),"coral",IF(NOT(ISNA(VLOOKUP($A882,neos!$A$5:$A$10000,1,0))),"neos","COULD NOT FIND")))))))</f>
        <v>miplib2010</v>
      </c>
      <c r="C882" t="str">
        <f t="shared" si="40"/>
        <v>miplib2010/van</v>
      </c>
      <c r="D882">
        <f t="shared" ca="1" si="42"/>
        <v>27331</v>
      </c>
      <c r="E882">
        <f t="shared" ca="1" si="42"/>
        <v>12481</v>
      </c>
      <c r="F882" t="e">
        <f>VLOOKUP($A882,cleaning_log!$A$1:$ZZ$9791,MATCH(F$5,cleaning_log!$A$2:$ZZ$2,0),0)</f>
        <v>#N/A</v>
      </c>
      <c r="G882" t="e">
        <f>VLOOKUP($A882,cleaning_log!$A$1:$ZZ$9791,MATCH(G$5,cleaning_log!$A$2:$ZZ$2,0),0)</f>
        <v>#N/A</v>
      </c>
      <c r="H882" t="str">
        <f t="shared" ca="1" si="41"/>
        <v>?</v>
      </c>
      <c r="I882" t="e">
        <f>VLOOKUP($A882,cleaning_log!$A$1:$ZZ$9791,MATCH(I$5,cleaning_log!$A$2:$ZZ$2,0),0)</f>
        <v>#N/A</v>
      </c>
      <c r="J882" t="e">
        <f>VLOOKUP($A882,cleaning_log!$A$1:$ZZ$9791,MATCH(J$5,cleaning_log!$A$2:$ZZ$2,0),0)</f>
        <v>#N/A</v>
      </c>
    </row>
    <row r="883" spans="1:10" hidden="1" x14ac:dyDescent="0.2">
      <c r="A883" t="s">
        <v>4524</v>
      </c>
      <c r="B883" t="str">
        <f>IF(NOT(ISNA(VLOOKUP($A883,miplib2017!$A$5:$A$10000,1,0))),"miplib2017",IF(NOT(ISNA(VLOOKUP($A883,miplib2010!$A$5:$A$10000,1,0))),"miplib2010",IF(NOT(ISNA(VLOOKUP($A883,miplib2003!$A$5:$A$10000,1,0))),"miplib2003",IF(NOT(ISNA(VLOOKUP($A883,miplib3!$A$5:$A$10000,1,0))),"miplib3",IF(NOT(ISNA(VLOOKUP($A883,miplib2!$A$5:$A$10000,1,0))),"miplib2",IF(NOT(ISNA(VLOOKUP($A883,coral!$A$5:$A$10000,1,0))),"coral",IF(NOT(ISNA(VLOOKUP($A883,neos!$A$5:$A$10000,1,0))),"neos","COULD NOT FIND")))))))</f>
        <v>miplib2017</v>
      </c>
      <c r="C883" t="str">
        <f t="shared" si="40"/>
        <v>miplib2017/var-smallemery-m6j6</v>
      </c>
      <c r="D883">
        <f t="shared" ca="1" si="42"/>
        <v>13416</v>
      </c>
      <c r="E883">
        <f t="shared" ca="1" si="42"/>
        <v>5608</v>
      </c>
      <c r="F883">
        <f>VLOOKUP($A883,cleaning_log!$A$1:$ZZ$9791,MATCH(F$5,cleaning_log!$A$2:$ZZ$2,0),0)</f>
        <v>7940</v>
      </c>
      <c r="G883">
        <f>VLOOKUP($A883,cleaning_log!$A$1:$ZZ$9791,MATCH(G$5,cleaning_log!$A$2:$ZZ$2,0),0)</f>
        <v>2827</v>
      </c>
      <c r="H883">
        <f t="shared" ca="1" si="41"/>
        <v>-149.37501</v>
      </c>
      <c r="I883">
        <f>VLOOKUP($A883,cleaning_log!$A$1:$ZZ$9791,MATCH(I$5,cleaning_log!$A$2:$ZZ$2,0),0)</f>
        <v>-156.05626812253601</v>
      </c>
      <c r="J883">
        <f>VLOOKUP($A883,cleaning_log!$A$1:$ZZ$9791,MATCH(J$5,cleaning_log!$A$2:$ZZ$2,0),0)</f>
        <v>-156.05626812253601</v>
      </c>
    </row>
    <row r="884" spans="1:10" x14ac:dyDescent="0.2">
      <c r="A884" t="s">
        <v>4030</v>
      </c>
      <c r="B884" t="str">
        <f>IF(NOT(ISNA(VLOOKUP($A884,miplib2017!$A$5:$A$10000,1,0))),"miplib2017",IF(NOT(ISNA(VLOOKUP($A884,miplib2010!$A$5:$A$10000,1,0))),"miplib2010",IF(NOT(ISNA(VLOOKUP($A884,miplib2003!$A$5:$A$10000,1,0))),"miplib2003",IF(NOT(ISNA(VLOOKUP($A884,miplib3!$A$5:$A$10000,1,0))),"miplib3",IF(NOT(ISNA(VLOOKUP($A884,miplib2!$A$5:$A$10000,1,0))),"miplib2",IF(NOT(ISNA(VLOOKUP($A884,coral!$A$5:$A$10000,1,0))),"coral",IF(NOT(ISNA(VLOOKUP($A884,neos!$A$5:$A$10000,1,0))),"neos","COULD NOT FIND")))))))</f>
        <v>miplib3</v>
      </c>
      <c r="C884" t="str">
        <f t="shared" si="40"/>
        <v>miplib3/vpm1</v>
      </c>
      <c r="D884">
        <f t="shared" ca="1" si="42"/>
        <v>234</v>
      </c>
      <c r="E884">
        <f t="shared" ca="1" si="42"/>
        <v>378</v>
      </c>
      <c r="F884" t="e">
        <f>VLOOKUP($A884,cleaning_log!$A$1:$ZZ$9791,MATCH(F$5,cleaning_log!$A$2:$ZZ$2,0),0)</f>
        <v>#N/A</v>
      </c>
      <c r="G884" t="e">
        <f>VLOOKUP($A884,cleaning_log!$A$1:$ZZ$9791,MATCH(G$5,cleaning_log!$A$2:$ZZ$2,0),0)</f>
        <v>#N/A</v>
      </c>
      <c r="H884">
        <f t="shared" ca="1" si="41"/>
        <v>20</v>
      </c>
      <c r="I884" t="e">
        <f>VLOOKUP($A884,cleaning_log!$A$1:$ZZ$9791,MATCH(I$5,cleaning_log!$A$2:$ZZ$2,0),0)</f>
        <v>#N/A</v>
      </c>
      <c r="J884" t="e">
        <f>VLOOKUP($A884,cleaning_log!$A$1:$ZZ$9791,MATCH(J$5,cleaning_log!$A$2:$ZZ$2,0),0)</f>
        <v>#N/A</v>
      </c>
    </row>
    <row r="885" spans="1:10" hidden="1" x14ac:dyDescent="0.2">
      <c r="A885" t="s">
        <v>3975</v>
      </c>
      <c r="B885" t="str">
        <f>IF(NOT(ISNA(VLOOKUP($A885,miplib2017!$A$5:$A$10000,1,0))),"miplib2017",IF(NOT(ISNA(VLOOKUP($A885,miplib2010!$A$5:$A$10000,1,0))),"miplib2010",IF(NOT(ISNA(VLOOKUP($A885,miplib2003!$A$5:$A$10000,1,0))),"miplib2003",IF(NOT(ISNA(VLOOKUP($A885,miplib3!$A$5:$A$10000,1,0))),"miplib3",IF(NOT(ISNA(VLOOKUP($A885,miplib2!$A$5:$A$10000,1,0))),"miplib2",IF(NOT(ISNA(VLOOKUP($A885,coral!$A$5:$A$10000,1,0))),"coral",IF(NOT(ISNA(VLOOKUP($A885,neos!$A$5:$A$10000,1,0))),"neos","COULD NOT FIND")))))))</f>
        <v>miplib2003</v>
      </c>
      <c r="C885" t="str">
        <f t="shared" si="40"/>
        <v>miplib2003/vpm2</v>
      </c>
      <c r="D885">
        <f t="shared" ca="1" si="42"/>
        <v>234</v>
      </c>
      <c r="E885">
        <f t="shared" ca="1" si="42"/>
        <v>378</v>
      </c>
      <c r="F885">
        <f>VLOOKUP($A885,cleaning_log!$A$1:$ZZ$9791,MATCH(F$5,cleaning_log!$A$2:$ZZ$2,0),0)</f>
        <v>127</v>
      </c>
      <c r="G885">
        <f>VLOOKUP($A885,cleaning_log!$A$1:$ZZ$9791,MATCH(G$5,cleaning_log!$A$2:$ZZ$2,0),0)</f>
        <v>187</v>
      </c>
      <c r="H885">
        <f t="shared" ca="1" si="41"/>
        <v>13.75</v>
      </c>
      <c r="I885">
        <f>VLOOKUP($A885,cleaning_log!$A$1:$ZZ$9791,MATCH(I$5,cleaning_log!$A$2:$ZZ$2,0),0)</f>
        <v>9.8892645971914206</v>
      </c>
      <c r="J885">
        <f>VLOOKUP($A885,cleaning_log!$A$1:$ZZ$9791,MATCH(J$5,cleaning_log!$A$2:$ZZ$2,0),0)</f>
        <v>11.135632147123999</v>
      </c>
    </row>
    <row r="886" spans="1:10" x14ac:dyDescent="0.2">
      <c r="A886" t="s">
        <v>4336</v>
      </c>
      <c r="B886" t="str">
        <f>IF(NOT(ISNA(VLOOKUP($A886,miplib2017!$A$5:$A$10000,1,0))),"miplib2017",IF(NOT(ISNA(VLOOKUP($A886,miplib2010!$A$5:$A$10000,1,0))),"miplib2010",IF(NOT(ISNA(VLOOKUP($A886,miplib2003!$A$5:$A$10000,1,0))),"miplib2003",IF(NOT(ISNA(VLOOKUP($A886,miplib3!$A$5:$A$10000,1,0))),"miplib3",IF(NOT(ISNA(VLOOKUP($A886,miplib2!$A$5:$A$10000,1,0))),"miplib2",IF(NOT(ISNA(VLOOKUP($A886,coral!$A$5:$A$10000,1,0))),"coral",IF(NOT(ISNA(VLOOKUP($A886,neos!$A$5:$A$10000,1,0))),"neos","COULD NOT FIND")))))))</f>
        <v>miplib2010</v>
      </c>
      <c r="C886" t="str">
        <f t="shared" si="40"/>
        <v>miplib2010/vpphard</v>
      </c>
      <c r="D886">
        <f t="shared" ca="1" si="42"/>
        <v>47280</v>
      </c>
      <c r="E886">
        <f t="shared" ca="1" si="42"/>
        <v>51471</v>
      </c>
      <c r="F886" t="e">
        <f>VLOOKUP($A886,cleaning_log!$A$1:$ZZ$9791,MATCH(F$5,cleaning_log!$A$2:$ZZ$2,0),0)</f>
        <v>#N/A</v>
      </c>
      <c r="G886" t="e">
        <f>VLOOKUP($A886,cleaning_log!$A$1:$ZZ$9791,MATCH(G$5,cleaning_log!$A$2:$ZZ$2,0),0)</f>
        <v>#N/A</v>
      </c>
      <c r="H886">
        <f t="shared" ca="1" si="41"/>
        <v>5</v>
      </c>
      <c r="I886" t="e">
        <f>VLOOKUP($A886,cleaning_log!$A$1:$ZZ$9791,MATCH(I$5,cleaning_log!$A$2:$ZZ$2,0),0)</f>
        <v>#N/A</v>
      </c>
      <c r="J886" t="e">
        <f>VLOOKUP($A886,cleaning_log!$A$1:$ZZ$9791,MATCH(J$5,cleaning_log!$A$2:$ZZ$2,0),0)</f>
        <v>#N/A</v>
      </c>
    </row>
    <row r="887" spans="1:10" x14ac:dyDescent="0.2">
      <c r="A887" t="s">
        <v>4335</v>
      </c>
      <c r="B887" t="str">
        <f>IF(NOT(ISNA(VLOOKUP($A887,miplib2017!$A$5:$A$10000,1,0))),"miplib2017",IF(NOT(ISNA(VLOOKUP($A887,miplib2010!$A$5:$A$10000,1,0))),"miplib2010",IF(NOT(ISNA(VLOOKUP($A887,miplib2003!$A$5:$A$10000,1,0))),"miplib2003",IF(NOT(ISNA(VLOOKUP($A887,miplib3!$A$5:$A$10000,1,0))),"miplib3",IF(NOT(ISNA(VLOOKUP($A887,miplib2!$A$5:$A$10000,1,0))),"miplib2",IF(NOT(ISNA(VLOOKUP($A887,coral!$A$5:$A$10000,1,0))),"coral",IF(NOT(ISNA(VLOOKUP($A887,neos!$A$5:$A$10000,1,0))),"neos","COULD NOT FIND")))))))</f>
        <v>miplib2010</v>
      </c>
      <c r="C887" t="str">
        <f t="shared" si="40"/>
        <v>miplib2010/vpphard2</v>
      </c>
      <c r="D887">
        <f t="shared" ca="1" si="42"/>
        <v>198450</v>
      </c>
      <c r="E887">
        <f t="shared" ca="1" si="42"/>
        <v>199999</v>
      </c>
      <c r="F887" t="e">
        <f>VLOOKUP($A887,cleaning_log!$A$1:$ZZ$9791,MATCH(F$5,cleaning_log!$A$2:$ZZ$2,0),0)</f>
        <v>#N/A</v>
      </c>
      <c r="G887" t="e">
        <f>VLOOKUP($A887,cleaning_log!$A$1:$ZZ$9791,MATCH(G$5,cleaning_log!$A$2:$ZZ$2,0),0)</f>
        <v>#N/A</v>
      </c>
      <c r="H887">
        <f t="shared" ca="1" si="41"/>
        <v>81</v>
      </c>
      <c r="I887" t="e">
        <f>VLOOKUP($A887,cleaning_log!$A$1:$ZZ$9791,MATCH(I$5,cleaning_log!$A$2:$ZZ$2,0),0)</f>
        <v>#N/A</v>
      </c>
      <c r="J887" t="e">
        <f>VLOOKUP($A887,cleaning_log!$A$1:$ZZ$9791,MATCH(J$5,cleaning_log!$A$2:$ZZ$2,0),0)</f>
        <v>#N/A</v>
      </c>
    </row>
    <row r="888" spans="1:10" hidden="1" x14ac:dyDescent="0.2">
      <c r="A888" t="s">
        <v>4337</v>
      </c>
      <c r="B888" t="str">
        <f>IF(NOT(ISNA(VLOOKUP($A888,miplib2017!$A$5:$A$10000,1,0))),"miplib2017",IF(NOT(ISNA(VLOOKUP($A888,miplib2010!$A$5:$A$10000,1,0))),"miplib2010",IF(NOT(ISNA(VLOOKUP($A888,miplib2003!$A$5:$A$10000,1,0))),"miplib2003",IF(NOT(ISNA(VLOOKUP($A888,miplib3!$A$5:$A$10000,1,0))),"miplib3",IF(NOT(ISNA(VLOOKUP($A888,miplib2!$A$5:$A$10000,1,0))),"miplib2",IF(NOT(ISNA(VLOOKUP($A888,coral!$A$5:$A$10000,1,0))),"coral",IF(NOT(ISNA(VLOOKUP($A888,neos!$A$5:$A$10000,1,0))),"neos","COULD NOT FIND")))))))</f>
        <v>miplib2017</v>
      </c>
      <c r="C888" t="str">
        <f t="shared" si="40"/>
        <v>miplib2017/wachplan</v>
      </c>
      <c r="D888">
        <f t="shared" ca="1" si="42"/>
        <v>1553</v>
      </c>
      <c r="E888">
        <f t="shared" ca="1" si="42"/>
        <v>3361</v>
      </c>
      <c r="F888">
        <f>VLOOKUP($A888,cleaning_log!$A$1:$ZZ$9791,MATCH(F$5,cleaning_log!$A$2:$ZZ$2,0),0)</f>
        <v>650</v>
      </c>
      <c r="G888">
        <f>VLOOKUP($A888,cleaning_log!$A$1:$ZZ$9791,MATCH(G$5,cleaning_log!$A$2:$ZZ$2,0),0)</f>
        <v>2287</v>
      </c>
      <c r="H888">
        <f t="shared" ca="1" si="41"/>
        <v>-8</v>
      </c>
      <c r="I888">
        <f>VLOOKUP($A888,cleaning_log!$A$1:$ZZ$9791,MATCH(I$5,cleaning_log!$A$2:$ZZ$2,0),0)</f>
        <v>-9</v>
      </c>
      <c r="J888">
        <f>VLOOKUP($A888,cleaning_log!$A$1:$ZZ$9791,MATCH(J$5,cleaning_log!$A$2:$ZZ$2,0),0)</f>
        <v>-9</v>
      </c>
    </row>
    <row r="889" spans="1:10" x14ac:dyDescent="0.2">
      <c r="A889" t="s">
        <v>4338</v>
      </c>
      <c r="B889" t="str">
        <f>IF(NOT(ISNA(VLOOKUP($A889,miplib2017!$A$5:$A$10000,1,0))),"miplib2017",IF(NOT(ISNA(VLOOKUP($A889,miplib2010!$A$5:$A$10000,1,0))),"miplib2010",IF(NOT(ISNA(VLOOKUP($A889,miplib2003!$A$5:$A$10000,1,0))),"miplib2003",IF(NOT(ISNA(VLOOKUP($A889,miplib3!$A$5:$A$10000,1,0))),"miplib3",IF(NOT(ISNA(VLOOKUP($A889,miplib2!$A$5:$A$10000,1,0))),"miplib2",IF(NOT(ISNA(VLOOKUP($A889,coral!$A$5:$A$10000,1,0))),"coral",IF(NOT(ISNA(VLOOKUP($A889,neos!$A$5:$A$10000,1,0))),"neos","COULD NOT FIND")))))))</f>
        <v>miplib2010</v>
      </c>
      <c r="C889" t="str">
        <f t="shared" si="40"/>
        <v>miplib2010/wnq-n100-mw99-14</v>
      </c>
      <c r="D889">
        <f t="shared" ca="1" si="42"/>
        <v>656900</v>
      </c>
      <c r="E889">
        <f t="shared" ca="1" si="42"/>
        <v>10000</v>
      </c>
      <c r="F889" t="e">
        <f>VLOOKUP($A889,cleaning_log!$A$1:$ZZ$9791,MATCH(F$5,cleaning_log!$A$2:$ZZ$2,0),0)</f>
        <v>#N/A</v>
      </c>
      <c r="G889" t="e">
        <f>VLOOKUP($A889,cleaning_log!$A$1:$ZZ$9791,MATCH(G$5,cleaning_log!$A$2:$ZZ$2,0),0)</f>
        <v>#N/A</v>
      </c>
      <c r="H889">
        <f t="shared" ca="1" si="41"/>
        <v>259</v>
      </c>
      <c r="I889" t="e">
        <f>VLOOKUP($A889,cleaning_log!$A$1:$ZZ$9791,MATCH(I$5,cleaning_log!$A$2:$ZZ$2,0),0)</f>
        <v>#N/A</v>
      </c>
      <c r="J889" t="e">
        <f>VLOOKUP($A889,cleaning_log!$A$1:$ZZ$9791,MATCH(J$5,cleaning_log!$A$2:$ZZ$2,0),0)</f>
        <v>#N/A</v>
      </c>
    </row>
    <row r="890" spans="1:10" hidden="1" x14ac:dyDescent="0.2">
      <c r="A890" t="s">
        <v>4339</v>
      </c>
      <c r="B890" t="str">
        <f>IF(NOT(ISNA(VLOOKUP($A890,miplib2017!$A$5:$A$10000,1,0))),"miplib2017",IF(NOT(ISNA(VLOOKUP($A890,miplib2010!$A$5:$A$10000,1,0))),"miplib2010",IF(NOT(ISNA(VLOOKUP($A890,miplib2003!$A$5:$A$10000,1,0))),"miplib2003",IF(NOT(ISNA(VLOOKUP($A890,miplib3!$A$5:$A$10000,1,0))),"miplib3",IF(NOT(ISNA(VLOOKUP($A890,miplib2!$A$5:$A$10000,1,0))),"miplib2",IF(NOT(ISNA(VLOOKUP($A890,coral!$A$5:$A$10000,1,0))),"coral",IF(NOT(ISNA(VLOOKUP($A890,neos!$A$5:$A$10000,1,0))),"neos","COULD NOT FIND")))))))</f>
        <v>miplib2010</v>
      </c>
      <c r="C890" t="str">
        <f t="shared" si="40"/>
        <v>miplib2010/zib01</v>
      </c>
      <c r="D890">
        <f t="shared" ca="1" si="42"/>
        <v>5887041</v>
      </c>
      <c r="E890">
        <f t="shared" ca="1" si="42"/>
        <v>12471400</v>
      </c>
      <c r="F890" t="e">
        <f>VLOOKUP($A890,cleaning_log!$A$1:$ZZ$9791,MATCH(F$5,cleaning_log!$A$2:$ZZ$2,0),0)</f>
        <v>#N/A</v>
      </c>
      <c r="G890" t="e">
        <f>VLOOKUP($A890,cleaning_log!$A$1:$ZZ$9791,MATCH(G$5,cleaning_log!$A$2:$ZZ$2,0),0)</f>
        <v>#N/A</v>
      </c>
      <c r="H890" t="str">
        <f t="shared" ca="1" si="41"/>
        <v>?</v>
      </c>
      <c r="I890" t="e">
        <f>VLOOKUP($A890,cleaning_log!$A$1:$ZZ$9791,MATCH(I$5,cleaning_log!$A$2:$ZZ$2,0),0)</f>
        <v>#N/A</v>
      </c>
      <c r="J890" t="e">
        <f>VLOOKUP($A890,cleaning_log!$A$1:$ZZ$9791,MATCH(J$5,cleaning_log!$A$2:$ZZ$2,0),0)</f>
        <v>#N/A</v>
      </c>
    </row>
    <row r="891" spans="1:10" hidden="1" x14ac:dyDescent="0.2">
      <c r="A891" t="s">
        <v>4340</v>
      </c>
      <c r="B891" t="str">
        <f>IF(NOT(ISNA(VLOOKUP($A891,miplib2017!$A$5:$A$10000,1,0))),"miplib2017",IF(NOT(ISNA(VLOOKUP($A891,miplib2010!$A$5:$A$10000,1,0))),"miplib2010",IF(NOT(ISNA(VLOOKUP($A891,miplib2003!$A$5:$A$10000,1,0))),"miplib2003",IF(NOT(ISNA(VLOOKUP($A891,miplib3!$A$5:$A$10000,1,0))),"miplib3",IF(NOT(ISNA(VLOOKUP($A891,miplib2!$A$5:$A$10000,1,0))),"miplib2",IF(NOT(ISNA(VLOOKUP($A891,coral!$A$5:$A$10000,1,0))),"coral",IF(NOT(ISNA(VLOOKUP($A891,neos!$A$5:$A$10000,1,0))),"neos","COULD NOT FIND")))))))</f>
        <v>miplib2010</v>
      </c>
      <c r="C891" t="str">
        <f t="shared" si="40"/>
        <v>miplib2010/zib02</v>
      </c>
      <c r="D891">
        <f t="shared" ca="1" si="42"/>
        <v>9049868</v>
      </c>
      <c r="E891">
        <f t="shared" ca="1" si="42"/>
        <v>37709944</v>
      </c>
      <c r="F891" t="e">
        <f>VLOOKUP($A891,cleaning_log!$A$1:$ZZ$9791,MATCH(F$5,cleaning_log!$A$2:$ZZ$2,0),0)</f>
        <v>#N/A</v>
      </c>
      <c r="G891" t="e">
        <f>VLOOKUP($A891,cleaning_log!$A$1:$ZZ$9791,MATCH(G$5,cleaning_log!$A$2:$ZZ$2,0),0)</f>
        <v>#N/A</v>
      </c>
      <c r="H891" t="str">
        <f t="shared" ca="1" si="41"/>
        <v>Infeasible</v>
      </c>
      <c r="I891" t="e">
        <f>VLOOKUP($A891,cleaning_log!$A$1:$ZZ$9791,MATCH(I$5,cleaning_log!$A$2:$ZZ$2,0),0)</f>
        <v>#N/A</v>
      </c>
      <c r="J891" t="e">
        <f>VLOOKUP($A891,cleaning_log!$A$1:$ZZ$9791,MATCH(J$5,cleaning_log!$A$2:$ZZ$2,0),0)</f>
        <v>#N/A</v>
      </c>
    </row>
    <row r="892" spans="1:10" x14ac:dyDescent="0.2">
      <c r="A892" t="s">
        <v>4341</v>
      </c>
      <c r="B892" t="str">
        <f>IF(NOT(ISNA(VLOOKUP($A892,miplib2017!$A$5:$A$10000,1,0))),"miplib2017",IF(NOT(ISNA(VLOOKUP($A892,miplib2010!$A$5:$A$10000,1,0))),"miplib2010",IF(NOT(ISNA(VLOOKUP($A892,miplib2003!$A$5:$A$10000,1,0))),"miplib2003",IF(NOT(ISNA(VLOOKUP($A892,miplib3!$A$5:$A$10000,1,0))),"miplib3",IF(NOT(ISNA(VLOOKUP($A892,miplib2!$A$5:$A$10000,1,0))),"miplib2",IF(NOT(ISNA(VLOOKUP($A892,coral!$A$5:$A$10000,1,0))),"coral",IF(NOT(ISNA(VLOOKUP($A892,neos!$A$5:$A$10000,1,0))),"neos","COULD NOT FIND")))))))</f>
        <v>miplib2010</v>
      </c>
      <c r="C892" t="str">
        <f t="shared" si="40"/>
        <v>miplib2010/zib54-UUE</v>
      </c>
      <c r="D892">
        <f t="shared" ca="1" si="42"/>
        <v>1809</v>
      </c>
      <c r="E892">
        <f t="shared" ca="1" si="42"/>
        <v>5150</v>
      </c>
      <c r="F892" t="e">
        <f>VLOOKUP($A892,cleaning_log!$A$1:$ZZ$9791,MATCH(F$5,cleaning_log!$A$2:$ZZ$2,0),0)</f>
        <v>#N/A</v>
      </c>
      <c r="G892" t="e">
        <f>VLOOKUP($A892,cleaning_log!$A$1:$ZZ$9791,MATCH(G$5,cleaning_log!$A$2:$ZZ$2,0),0)</f>
        <v>#N/A</v>
      </c>
      <c r="H892">
        <f t="shared" ca="1" si="41"/>
        <v>10334015.82</v>
      </c>
      <c r="I892" t="e">
        <f>VLOOKUP($A892,cleaning_log!$A$1:$ZZ$9791,MATCH(I$5,cleaning_log!$A$2:$ZZ$2,0),0)</f>
        <v>#N/A</v>
      </c>
      <c r="J892" t="e">
        <f>VLOOKUP($A892,cleaning_log!$A$1:$ZZ$9791,MATCH(J$5,cleaning_log!$A$2:$ZZ$2,0),0)</f>
        <v>#N/A</v>
      </c>
    </row>
  </sheetData>
  <autoFilter ref="A5:J892" xr:uid="{D6F1BD60-1682-3C4F-8870-87C9B91EAF58}">
    <filterColumn colId="5">
      <filters>
        <filter val="#N/A"/>
      </filters>
    </filterColumn>
    <filterColumn colId="7">
      <filters>
        <filter val="-100"/>
        <filter val="-10000"/>
        <filter val="-101"/>
        <filter val="-10280"/>
        <filter val="-106411.8401"/>
        <filter val="-1099"/>
        <filter val="-11000"/>
        <filter val="-11170211.73"/>
        <filter val="-1135"/>
        <filter val="-12000"/>
        <filter val="-128"/>
        <filter val="-13"/>
        <filter val="-13164"/>
        <filter val="-13172.2"/>
        <filter val="-1385000"/>
        <filter val="-14"/>
        <filter val="-14172045.44"/>
        <filter val="-14180699.05"/>
        <filter val="-1454.671755"/>
        <filter val="-154.5"/>
        <filter val="-17.88755908"/>
        <filter val="-17041"/>
        <filter val="-176"/>
        <filter val="-179.25"/>
        <filter val="-19"/>
        <filter val="-1913.88062"/>
        <filter val="-202319"/>
        <filter val="-243"/>
        <filter val="-25"/>
        <filter val="-273"/>
        <filter val="-289"/>
        <filter val="-30"/>
        <filter val="-305.198175"/>
        <filter val="-3063103722"/>
        <filter val="-33826"/>
        <filter val="-39280521.23"/>
        <filter val="-41"/>
        <filter val="-428"/>
        <filter val="-43485"/>
        <filter val="-44"/>
        <filter val="-457.18614"/>
        <filter val="-48600000000"/>
        <filter val="-5"/>
        <filter val="-5000"/>
        <filter val="-517793000"/>
        <filter val="-54558500"/>
        <filter val="-566395707.9"/>
        <filter val="-6.652756"/>
        <filter val="-600052000"/>
        <filter val="-64291"/>
        <filter val="-65514"/>
        <filter val="-674"/>
        <filter val="-77"/>
        <filter val="-80"/>
        <filter val="-847"/>
        <filter val="-867.0939654"/>
        <filter val="-9000"/>
        <filter val="-922"/>
        <filter val="-95.47480656"/>
        <filter val="0"/>
        <filter val="0.5"/>
        <filter val="1"/>
        <filter val="1.0481E+11"/>
        <filter val="1.5"/>
        <filter val="10"/>
        <filter val="1000"/>
        <filter val="10334015.82"/>
        <filter val="112313.3627"/>
        <filter val="12.0051"/>
        <filter val="1201500"/>
        <filter val="12314.1"/>
        <filter val="12320.092"/>
        <filter val="12677206"/>
        <filter val="12850.86074"/>
        <filter val="13"/>
        <filter val="13.5311"/>
        <filter val="13136.63627"/>
        <filter val="13400"/>
        <filter val="14"/>
        <filter val="15"/>
        <filter val="15376"/>
        <filter val="15915"/>
        <filter val="162"/>
        <filter val="1690"/>
        <filter val="1763966.71"/>
        <filter val="1767903.65"/>
        <filter val="1772948.96"/>
        <filter val="1795981.08"/>
        <filter val="18"/>
        <filter val="1844367.88"/>
        <filter val="19"/>
        <filter val="190"/>
        <filter val="1931"/>
        <filter val="19839497.01"/>
        <filter val="2"/>
        <filter val="2.32"/>
        <filter val="20"/>
        <filter val="2017"/>
        <filter val="21477"/>
        <filter val="2188"/>
        <filter val="22199"/>
        <filter val="23136"/>
        <filter val="234"/>
        <filter val="2463621.577"/>
        <filter val="24940"/>
        <filter val="25468"/>
        <filter val="259"/>
        <filter val="2598"/>
        <filter val="260"/>
        <filter val="2607"/>
        <filter val="26374"/>
        <filter val="2666.699"/>
        <filter val="2673663.265"/>
        <filter val="276"/>
        <filter val="2791"/>
        <filter val="28"/>
        <filter val="28130"/>
        <filter val="2877"/>
        <filter val="29"/>
        <filter val="29.0082"/>
        <filter val="2967"/>
        <filter val="2984.5"/>
        <filter val="2995.2"/>
        <filter val="3"/>
        <filter val="30"/>
        <filter val="3010"/>
        <filter val="30356761"/>
        <filter val="3065005.78"/>
        <filter val="3089"/>
        <filter val="31"/>
        <filter val="31320456.26"/>
        <filter val="31450000"/>
        <filter val="3179781060"/>
        <filter val="33"/>
        <filter val="340160"/>
        <filter val="3421500"/>
        <filter val="3510"/>
        <filter val="35954"/>
        <filter val="36"/>
        <filter val="363"/>
        <filter val="375"/>
        <filter val="378"/>
        <filter val="4025.023581"/>
        <filter val="406.363207"/>
        <filter val="443"/>
        <filter val="449144758.4"/>
        <filter val="45"/>
        <filter val="467.407491"/>
        <filter val="473840"/>
        <filter val="48"/>
        <filter val="481.0068"/>
        <filter val="493.16"/>
        <filter val="493.71965"/>
        <filter val="4932670.66"/>
        <filter val="49649"/>
        <filter val="5"/>
        <filter val="5182"/>
        <filter val="51973"/>
        <filter val="52200"/>
        <filter val="5223.749"/>
        <filter val="56.6"/>
        <filter val="56137"/>
        <filter val="563.5"/>
        <filter val="568.1007"/>
        <filter val="576.4352247"/>
        <filter val="58"/>
        <filter val="58.011"/>
        <filter val="583780"/>
        <filter val="6"/>
        <filter val="60"/>
        <filter val="61"/>
        <filter val="6155380000"/>
        <filter val="62027"/>
        <filter val="63015042"/>
        <filter val="6484.25"/>
        <filter val="65.6666667"/>
        <filter val="6548"/>
        <filter val="6609253"/>
        <filter val="6796"/>
        <filter val="689"/>
        <filter val="69"/>
        <filter val="7"/>
        <filter val="7.70305E+13"/>
        <filter val="71"/>
        <filter val="7204.918769"/>
        <filter val="7615"/>
        <filter val="77700060"/>
        <filter val="7810"/>
        <filter val="81"/>
        <filter val="83"/>
        <filter val="837"/>
        <filter val="86"/>
        <filter val="8936"/>
        <filter val="9"/>
        <filter val="93.52"/>
        <filter val="9361"/>
        <filter val="976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CBCAD-F26F-0B4F-A121-9D7295D4C98E}">
  <dimension ref="A1:W64"/>
  <sheetViews>
    <sheetView workbookViewId="0">
      <selection activeCell="A2" sqref="A2"/>
    </sheetView>
  </sheetViews>
  <sheetFormatPr baseColWidth="10" defaultRowHeight="16" x14ac:dyDescent="0.2"/>
  <sheetData>
    <row r="1" spans="1:23" x14ac:dyDescent="0.2">
      <c r="A1" s="2" t="s">
        <v>1</v>
      </c>
    </row>
    <row r="2" spans="1:23" x14ac:dyDescent="0.2">
      <c r="A2">
        <f>COUNTA(A5:A10000)</f>
        <v>60</v>
      </c>
    </row>
    <row r="4" spans="1:23" x14ac:dyDescent="0.2">
      <c r="A4" s="2" t="s">
        <v>4</v>
      </c>
      <c r="B4" s="8" t="s">
        <v>5</v>
      </c>
      <c r="C4" s="8" t="s">
        <v>6</v>
      </c>
      <c r="D4" s="8" t="s">
        <v>4065</v>
      </c>
      <c r="E4" s="8" t="s">
        <v>4033</v>
      </c>
      <c r="F4" s="8" t="s">
        <v>4066</v>
      </c>
      <c r="G4" s="8" t="s">
        <v>4067</v>
      </c>
      <c r="H4" s="1" t="s">
        <v>7</v>
      </c>
      <c r="I4" s="1" t="s">
        <v>8</v>
      </c>
      <c r="J4" s="8" t="s">
        <v>4068</v>
      </c>
      <c r="K4" s="8" t="s">
        <v>4069</v>
      </c>
      <c r="L4" s="8" t="s">
        <v>4070</v>
      </c>
      <c r="M4" s="8" t="s">
        <v>4071</v>
      </c>
      <c r="N4" s="8" t="s">
        <v>4072</v>
      </c>
      <c r="O4" s="8" t="s">
        <v>4073</v>
      </c>
      <c r="P4" s="8" t="s">
        <v>4074</v>
      </c>
      <c r="Q4" s="8" t="s">
        <v>4075</v>
      </c>
      <c r="R4" s="8" t="s">
        <v>4076</v>
      </c>
      <c r="S4" s="8" t="s">
        <v>4077</v>
      </c>
      <c r="T4" s="8" t="s">
        <v>4078</v>
      </c>
      <c r="U4" s="8" t="s">
        <v>4079</v>
      </c>
      <c r="V4" s="8" t="s">
        <v>4080</v>
      </c>
      <c r="W4" s="8" t="s">
        <v>4081</v>
      </c>
    </row>
    <row r="5" spans="1:23" x14ac:dyDescent="0.2">
      <c r="A5" t="s">
        <v>129</v>
      </c>
      <c r="B5" s="3">
        <v>230</v>
      </c>
      <c r="C5" s="3">
        <v>2025</v>
      </c>
      <c r="D5" s="3">
        <v>12150</v>
      </c>
      <c r="E5" s="3"/>
      <c r="F5" s="3">
        <v>1800</v>
      </c>
      <c r="G5" s="3">
        <v>225</v>
      </c>
      <c r="H5" s="3">
        <v>924</v>
      </c>
      <c r="I5" s="3"/>
      <c r="J5" s="3" t="s">
        <v>4082</v>
      </c>
      <c r="K5" s="3" t="s">
        <v>4082</v>
      </c>
      <c r="L5" s="3"/>
      <c r="M5" s="3"/>
      <c r="N5" s="3"/>
      <c r="O5" s="3"/>
      <c r="P5" s="3"/>
      <c r="Q5" s="3"/>
      <c r="R5" s="3"/>
      <c r="S5" s="3"/>
      <c r="T5" s="3"/>
      <c r="U5" s="3" t="s">
        <v>4082</v>
      </c>
      <c r="V5" s="3"/>
      <c r="W5" s="4"/>
    </row>
    <row r="6" spans="1:23" x14ac:dyDescent="0.2">
      <c r="A6" t="s">
        <v>208</v>
      </c>
      <c r="B6" s="3">
        <v>3312</v>
      </c>
      <c r="C6" s="3">
        <v>3648</v>
      </c>
      <c r="D6" s="3">
        <v>10178</v>
      </c>
      <c r="E6" s="3"/>
      <c r="F6" s="3">
        <v>192</v>
      </c>
      <c r="G6" s="3">
        <v>3456</v>
      </c>
      <c r="H6" s="3">
        <v>11503.4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 t="s">
        <v>4082</v>
      </c>
      <c r="U6" s="3" t="s">
        <v>4082</v>
      </c>
      <c r="V6" s="3"/>
      <c r="W6" s="4"/>
    </row>
    <row r="7" spans="1:23" x14ac:dyDescent="0.2">
      <c r="A7" t="s">
        <v>230</v>
      </c>
      <c r="B7" s="3">
        <v>479</v>
      </c>
      <c r="C7" s="3">
        <v>842</v>
      </c>
      <c r="D7" s="3">
        <v>2091</v>
      </c>
      <c r="E7" s="3"/>
      <c r="F7" s="3">
        <v>421</v>
      </c>
      <c r="G7" s="3">
        <v>421</v>
      </c>
      <c r="H7" s="3">
        <v>1158</v>
      </c>
      <c r="I7" s="9">
        <v>983.16742499999998</v>
      </c>
      <c r="J7" s="3" t="s">
        <v>4082</v>
      </c>
      <c r="K7" s="3"/>
      <c r="L7" s="3"/>
      <c r="M7" s="3" t="s">
        <v>4082</v>
      </c>
      <c r="N7" s="3"/>
      <c r="O7" s="3"/>
      <c r="P7" s="3"/>
      <c r="Q7" s="3"/>
      <c r="R7" s="3"/>
      <c r="S7" s="3"/>
      <c r="T7" s="3" t="s">
        <v>4082</v>
      </c>
      <c r="U7" s="3" t="s">
        <v>4082</v>
      </c>
      <c r="V7" s="3"/>
      <c r="W7" s="4"/>
    </row>
    <row r="8" spans="1:23" x14ac:dyDescent="0.2">
      <c r="A8" t="s">
        <v>250</v>
      </c>
      <c r="B8" s="3">
        <v>1442</v>
      </c>
      <c r="C8" s="3">
        <v>2728</v>
      </c>
      <c r="D8" s="3">
        <v>6783</v>
      </c>
      <c r="E8" s="3"/>
      <c r="F8" s="3">
        <v>1364</v>
      </c>
      <c r="G8" s="3">
        <v>1364</v>
      </c>
      <c r="H8" s="3">
        <v>1168</v>
      </c>
      <c r="I8" s="3"/>
      <c r="J8" s="3" t="s">
        <v>4082</v>
      </c>
      <c r="K8" s="3"/>
      <c r="L8" s="3"/>
      <c r="M8" s="3" t="s">
        <v>4082</v>
      </c>
      <c r="N8" s="3"/>
      <c r="O8" s="3"/>
      <c r="P8" s="3"/>
      <c r="Q8" s="3"/>
      <c r="R8" s="3"/>
      <c r="S8" s="3"/>
      <c r="T8" s="3" t="s">
        <v>4082</v>
      </c>
      <c r="U8" s="3" t="s">
        <v>4082</v>
      </c>
      <c r="V8" s="3"/>
      <c r="W8" s="4"/>
    </row>
    <row r="9" spans="1:23" x14ac:dyDescent="0.2">
      <c r="A9" t="s">
        <v>3998</v>
      </c>
      <c r="B9" s="3">
        <v>823</v>
      </c>
      <c r="C9" s="3">
        <v>8904</v>
      </c>
      <c r="D9" s="3">
        <v>72965</v>
      </c>
      <c r="E9" s="3"/>
      <c r="F9" s="3">
        <v>8904</v>
      </c>
      <c r="G9" s="3"/>
      <c r="H9" s="3">
        <v>56137</v>
      </c>
      <c r="I9" s="3"/>
      <c r="J9" s="3" t="s">
        <v>4082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</row>
    <row r="10" spans="1:23" x14ac:dyDescent="0.2">
      <c r="A10" t="s">
        <v>3999</v>
      </c>
      <c r="B10" s="3">
        <v>426</v>
      </c>
      <c r="C10" s="3">
        <v>7195</v>
      </c>
      <c r="D10" s="3">
        <v>52121</v>
      </c>
      <c r="E10" s="3"/>
      <c r="F10" s="3">
        <v>7195</v>
      </c>
      <c r="G10" s="3"/>
      <c r="H10" s="3">
        <v>26374</v>
      </c>
      <c r="I10" s="3"/>
      <c r="J10" s="3" t="s">
        <v>4082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4"/>
    </row>
    <row r="11" spans="1:23" x14ac:dyDescent="0.2">
      <c r="A11" t="s">
        <v>292</v>
      </c>
      <c r="B11" s="3">
        <v>1048</v>
      </c>
      <c r="C11" s="3">
        <v>1388</v>
      </c>
      <c r="D11" s="3">
        <v>20439</v>
      </c>
      <c r="E11" s="3">
        <v>123</v>
      </c>
      <c r="F11" s="3">
        <v>415</v>
      </c>
      <c r="G11" s="3">
        <v>850</v>
      </c>
      <c r="H11" s="9">
        <v>7580813.0460000001</v>
      </c>
      <c r="I11" s="9">
        <v>7579599.8099999996</v>
      </c>
      <c r="J11" s="3"/>
      <c r="K11" s="3" t="s">
        <v>4082</v>
      </c>
      <c r="L11" s="3"/>
      <c r="M11" s="3"/>
      <c r="N11" s="3"/>
      <c r="O11" s="3"/>
      <c r="P11" s="3" t="s">
        <v>4082</v>
      </c>
      <c r="Q11" s="3" t="s">
        <v>4082</v>
      </c>
      <c r="R11" s="3" t="s">
        <v>4082</v>
      </c>
      <c r="S11" s="3"/>
      <c r="T11" s="3"/>
      <c r="U11" s="3" t="s">
        <v>4082</v>
      </c>
      <c r="V11" s="3" t="s">
        <v>4082</v>
      </c>
      <c r="W11" s="4"/>
    </row>
    <row r="12" spans="1:23" x14ac:dyDescent="0.2">
      <c r="A12" t="s">
        <v>4048</v>
      </c>
      <c r="B12" s="3">
        <v>21732</v>
      </c>
      <c r="C12" s="3">
        <v>48738</v>
      </c>
      <c r="D12" s="3">
        <v>257532</v>
      </c>
      <c r="E12" s="3">
        <v>106</v>
      </c>
      <c r="F12" s="3">
        <v>46667</v>
      </c>
      <c r="G12" s="3">
        <v>1965</v>
      </c>
      <c r="H12" s="3">
        <v>90.009900000000002</v>
      </c>
      <c r="I12" s="3"/>
      <c r="J12" s="3" t="s">
        <v>4082</v>
      </c>
      <c r="K12" s="3" t="s">
        <v>4082</v>
      </c>
      <c r="L12" s="3" t="s">
        <v>4082</v>
      </c>
      <c r="M12" s="3" t="s">
        <v>4082</v>
      </c>
      <c r="N12" s="3"/>
      <c r="O12" s="3"/>
      <c r="P12" s="3" t="s">
        <v>4082</v>
      </c>
      <c r="Q12" s="3" t="s">
        <v>4082</v>
      </c>
      <c r="R12" s="3" t="s">
        <v>4082</v>
      </c>
      <c r="S12" s="3"/>
      <c r="T12" s="3" t="s">
        <v>4082</v>
      </c>
      <c r="U12" s="3" t="s">
        <v>4082</v>
      </c>
      <c r="V12" s="3"/>
      <c r="W12" s="4"/>
    </row>
    <row r="13" spans="1:23" x14ac:dyDescent="0.2">
      <c r="A13" t="s">
        <v>597</v>
      </c>
      <c r="B13" s="3">
        <v>2176</v>
      </c>
      <c r="C13" s="3">
        <v>6000</v>
      </c>
      <c r="D13" s="3">
        <v>48243</v>
      </c>
      <c r="E13" s="3"/>
      <c r="F13" s="3">
        <v>6000</v>
      </c>
      <c r="G13" s="3"/>
      <c r="H13" s="9">
        <v>-2451380</v>
      </c>
      <c r="I13" s="9"/>
      <c r="J13" s="3" t="s">
        <v>4082</v>
      </c>
      <c r="K13" s="3" t="s">
        <v>4082</v>
      </c>
      <c r="L13" s="3"/>
      <c r="M13" s="3"/>
      <c r="N13" s="3"/>
      <c r="O13" s="3"/>
      <c r="P13" s="3" t="s">
        <v>4082</v>
      </c>
      <c r="Q13" s="3" t="s">
        <v>4082</v>
      </c>
      <c r="R13" s="3"/>
      <c r="S13" s="3"/>
      <c r="T13" s="3"/>
      <c r="U13" s="3"/>
      <c r="V13" s="3"/>
      <c r="W13" s="4"/>
    </row>
    <row r="14" spans="1:23" x14ac:dyDescent="0.2">
      <c r="A14" t="s">
        <v>4038</v>
      </c>
      <c r="B14" s="3">
        <v>3202</v>
      </c>
      <c r="C14" s="3">
        <v>13873</v>
      </c>
      <c r="D14" s="3">
        <v>79655</v>
      </c>
      <c r="E14" s="3"/>
      <c r="F14" s="3">
        <v>552</v>
      </c>
      <c r="G14" s="3">
        <v>13321</v>
      </c>
      <c r="H14" s="3" t="s">
        <v>4047</v>
      </c>
      <c r="I14" s="3"/>
      <c r="J14" s="3"/>
      <c r="K14" s="3"/>
      <c r="L14" s="3"/>
      <c r="M14" s="3" t="s">
        <v>4082</v>
      </c>
      <c r="N14" s="3"/>
      <c r="O14" s="3"/>
      <c r="P14" s="3"/>
      <c r="Q14" s="3"/>
      <c r="R14" s="3"/>
      <c r="S14" s="3" t="s">
        <v>4082</v>
      </c>
      <c r="T14" s="3" t="s">
        <v>4082</v>
      </c>
      <c r="U14" s="3" t="s">
        <v>4082</v>
      </c>
      <c r="V14" s="3"/>
      <c r="W14" s="4"/>
    </row>
    <row r="15" spans="1:23" x14ac:dyDescent="0.2">
      <c r="A15" t="s">
        <v>710</v>
      </c>
      <c r="B15" s="3">
        <v>664</v>
      </c>
      <c r="C15" s="3">
        <v>521</v>
      </c>
      <c r="D15" s="3">
        <v>3232</v>
      </c>
      <c r="E15" s="3"/>
      <c r="F15" s="3">
        <v>56</v>
      </c>
      <c r="G15" s="3">
        <v>465</v>
      </c>
      <c r="H15" s="3">
        <v>65.666700000000006</v>
      </c>
      <c r="I15" s="3"/>
      <c r="J15" s="3"/>
      <c r="K15" s="3"/>
      <c r="L15" s="3"/>
      <c r="M15" s="3" t="s">
        <v>4082</v>
      </c>
      <c r="N15" s="3"/>
      <c r="O15" s="3"/>
      <c r="P15" s="3"/>
      <c r="Q15" s="3"/>
      <c r="R15" s="3"/>
      <c r="S15" s="3"/>
      <c r="T15" s="3" t="s">
        <v>4082</v>
      </c>
      <c r="U15" s="3" t="s">
        <v>4082</v>
      </c>
      <c r="V15" s="3"/>
      <c r="W15" s="4"/>
    </row>
    <row r="16" spans="1:23" x14ac:dyDescent="0.2">
      <c r="A16" t="s">
        <v>4049</v>
      </c>
      <c r="B16" s="3">
        <v>399</v>
      </c>
      <c r="C16" s="3">
        <v>10000</v>
      </c>
      <c r="D16" s="3">
        <v>30000</v>
      </c>
      <c r="E16" s="3"/>
      <c r="F16" s="3">
        <v>10000</v>
      </c>
      <c r="G16" s="3"/>
      <c r="H16" s="3">
        <v>-5000</v>
      </c>
      <c r="I16" s="3">
        <v>-5000</v>
      </c>
      <c r="J16" s="3" t="s">
        <v>4082</v>
      </c>
      <c r="K16" s="3"/>
      <c r="L16" s="3"/>
      <c r="M16" s="3" t="s">
        <v>4082</v>
      </c>
      <c r="N16" s="3"/>
      <c r="O16" s="3"/>
      <c r="P16" s="3"/>
      <c r="Q16" s="3"/>
      <c r="R16" s="3"/>
      <c r="S16" s="3"/>
      <c r="T16" s="3"/>
      <c r="U16" s="3"/>
      <c r="V16" s="3"/>
      <c r="W16" s="4"/>
    </row>
    <row r="17" spans="1:23" x14ac:dyDescent="0.2">
      <c r="A17" t="s">
        <v>4050</v>
      </c>
      <c r="B17" s="3">
        <v>656</v>
      </c>
      <c r="C17" s="3">
        <v>67732</v>
      </c>
      <c r="D17" s="3">
        <v>1024059</v>
      </c>
      <c r="E17" s="3"/>
      <c r="F17" s="3">
        <v>67732</v>
      </c>
      <c r="G17" s="3"/>
      <c r="H17" s="3">
        <v>93.52</v>
      </c>
      <c r="I17" s="3"/>
      <c r="J17" s="3" t="s">
        <v>4082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4"/>
    </row>
    <row r="18" spans="1:23" x14ac:dyDescent="0.2">
      <c r="A18" t="s">
        <v>4039</v>
      </c>
      <c r="B18" s="3">
        <v>507</v>
      </c>
      <c r="C18" s="3">
        <v>63009</v>
      </c>
      <c r="D18" s="3">
        <v>409349</v>
      </c>
      <c r="E18" s="3"/>
      <c r="F18" s="3">
        <v>63009</v>
      </c>
      <c r="G18" s="3"/>
      <c r="H18" s="3">
        <v>174</v>
      </c>
      <c r="I18" s="3"/>
      <c r="J18" s="3"/>
      <c r="K18" s="3" t="s">
        <v>4082</v>
      </c>
      <c r="L18" s="3" t="s">
        <v>4082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4"/>
    </row>
    <row r="19" spans="1:23" x14ac:dyDescent="0.2">
      <c r="A19" t="s">
        <v>836</v>
      </c>
      <c r="B19" s="3">
        <v>363</v>
      </c>
      <c r="C19" s="3">
        <v>1298</v>
      </c>
      <c r="D19" s="3">
        <v>2944</v>
      </c>
      <c r="E19" s="3"/>
      <c r="F19" s="3">
        <v>1254</v>
      </c>
      <c r="G19" s="3">
        <v>44</v>
      </c>
      <c r="H19" s="9">
        <v>405935.18</v>
      </c>
      <c r="I19" s="9">
        <v>156082.51800000001</v>
      </c>
      <c r="J19" s="3" t="s">
        <v>4082</v>
      </c>
      <c r="K19" s="3"/>
      <c r="L19" s="3"/>
      <c r="M19" s="3" t="s">
        <v>4082</v>
      </c>
      <c r="N19" s="3"/>
      <c r="O19" s="3"/>
      <c r="P19" s="3"/>
      <c r="Q19" s="3"/>
      <c r="R19" s="3"/>
      <c r="S19" s="3"/>
      <c r="T19" s="3"/>
      <c r="U19" s="3" t="s">
        <v>4082</v>
      </c>
      <c r="V19" s="3"/>
      <c r="W19" s="4"/>
    </row>
    <row r="20" spans="1:23" x14ac:dyDescent="0.2">
      <c r="A20" t="s">
        <v>857</v>
      </c>
      <c r="B20" s="3">
        <v>478</v>
      </c>
      <c r="C20" s="3">
        <v>878</v>
      </c>
      <c r="D20" s="3">
        <v>1756</v>
      </c>
      <c r="E20" s="3"/>
      <c r="F20" s="3">
        <v>378</v>
      </c>
      <c r="G20" s="3">
        <v>500</v>
      </c>
      <c r="H20" s="3">
        <v>3983</v>
      </c>
      <c r="I20" s="9">
        <v>1200.884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 t="s">
        <v>4082</v>
      </c>
      <c r="U20" s="3" t="s">
        <v>4082</v>
      </c>
      <c r="V20" s="3"/>
      <c r="W20" s="4"/>
    </row>
    <row r="21" spans="1:23" x14ac:dyDescent="0.2">
      <c r="A21" t="s">
        <v>887</v>
      </c>
      <c r="B21" s="3">
        <v>1392</v>
      </c>
      <c r="C21" s="3">
        <v>1224</v>
      </c>
      <c r="D21" s="3">
        <v>5064</v>
      </c>
      <c r="E21" s="3">
        <v>168</v>
      </c>
      <c r="F21" s="3">
        <v>240</v>
      </c>
      <c r="G21" s="3">
        <v>816</v>
      </c>
      <c r="H21" s="9">
        <v>25779856.399999999</v>
      </c>
      <c r="I21" s="9">
        <v>25476489.699999999</v>
      </c>
      <c r="J21" s="3"/>
      <c r="K21" s="3" t="s">
        <v>4082</v>
      </c>
      <c r="L21" s="3"/>
      <c r="M21" s="3"/>
      <c r="N21" s="3"/>
      <c r="O21" s="3"/>
      <c r="P21" s="3"/>
      <c r="Q21" s="3"/>
      <c r="R21" s="3" t="s">
        <v>4082</v>
      </c>
      <c r="S21" s="3" t="s">
        <v>4082</v>
      </c>
      <c r="T21" s="3" t="s">
        <v>4082</v>
      </c>
      <c r="U21" s="3" t="s">
        <v>4082</v>
      </c>
      <c r="V21" s="3" t="s">
        <v>4082</v>
      </c>
      <c r="W21" s="4"/>
    </row>
    <row r="22" spans="1:23" x14ac:dyDescent="0.2">
      <c r="A22" t="s">
        <v>909</v>
      </c>
      <c r="B22" s="3">
        <v>1248</v>
      </c>
      <c r="C22" s="3">
        <v>1224</v>
      </c>
      <c r="D22" s="3">
        <v>3672</v>
      </c>
      <c r="E22" s="3">
        <v>336</v>
      </c>
      <c r="F22" s="3">
        <v>384</v>
      </c>
      <c r="G22" s="3">
        <v>504</v>
      </c>
      <c r="H22" s="9">
        <v>25779856.399999999</v>
      </c>
      <c r="I22" s="9">
        <v>25476489.699999999</v>
      </c>
      <c r="J22" s="3"/>
      <c r="K22" s="3" t="s">
        <v>4082</v>
      </c>
      <c r="L22" s="3" t="s">
        <v>4082</v>
      </c>
      <c r="M22" s="3"/>
      <c r="N22" s="3"/>
      <c r="O22" s="3"/>
      <c r="P22" s="3"/>
      <c r="Q22" s="3"/>
      <c r="R22" s="3" t="s">
        <v>4082</v>
      </c>
      <c r="S22" s="3" t="s">
        <v>4082</v>
      </c>
      <c r="T22" s="3" t="s">
        <v>4082</v>
      </c>
      <c r="U22" s="3" t="s">
        <v>4082</v>
      </c>
      <c r="V22" s="3" t="s">
        <v>4082</v>
      </c>
      <c r="W22" s="4"/>
    </row>
    <row r="23" spans="1:23" x14ac:dyDescent="0.2">
      <c r="A23" t="s">
        <v>979</v>
      </c>
      <c r="B23" s="3">
        <v>396</v>
      </c>
      <c r="C23" s="3">
        <v>322</v>
      </c>
      <c r="D23" s="3">
        <v>1815</v>
      </c>
      <c r="E23" s="3"/>
      <c r="F23" s="3">
        <v>302</v>
      </c>
      <c r="G23" s="3">
        <v>20</v>
      </c>
      <c r="H23" s="9">
        <v>1200010000</v>
      </c>
      <c r="I23" s="9"/>
      <c r="J23" s="3" t="s">
        <v>4082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 t="s">
        <v>4082</v>
      </c>
      <c r="V23" s="3"/>
      <c r="W23" s="4"/>
    </row>
    <row r="24" spans="1:23" x14ac:dyDescent="0.2">
      <c r="A24" t="s">
        <v>1076</v>
      </c>
      <c r="B24" s="3">
        <v>112</v>
      </c>
      <c r="C24" s="3">
        <v>2993</v>
      </c>
      <c r="D24" s="3">
        <v>5840</v>
      </c>
      <c r="E24" s="3"/>
      <c r="F24" s="3">
        <v>2993</v>
      </c>
      <c r="G24" s="3"/>
      <c r="H24" s="9">
        <v>-73899800</v>
      </c>
      <c r="I24" s="9"/>
      <c r="J24" s="3" t="s">
        <v>4082</v>
      </c>
      <c r="K24" s="3"/>
      <c r="L24" s="3"/>
      <c r="M24" s="3"/>
      <c r="N24" s="3"/>
      <c r="O24" s="3" t="s">
        <v>4082</v>
      </c>
      <c r="P24" s="3"/>
      <c r="Q24" s="3" t="s">
        <v>4082</v>
      </c>
      <c r="R24" s="3"/>
      <c r="S24" s="3"/>
      <c r="T24" s="3"/>
      <c r="U24" s="3"/>
      <c r="V24" s="3"/>
      <c r="W24" s="4"/>
    </row>
    <row r="25" spans="1:23" x14ac:dyDescent="0.2">
      <c r="A25" t="s">
        <v>4051</v>
      </c>
      <c r="B25" s="3">
        <v>2178</v>
      </c>
      <c r="C25" s="3">
        <v>1156</v>
      </c>
      <c r="D25" s="3">
        <v>10626</v>
      </c>
      <c r="E25" s="3"/>
      <c r="F25" s="3">
        <v>1089</v>
      </c>
      <c r="G25" s="3">
        <v>67</v>
      </c>
      <c r="H25" s="3" t="s">
        <v>4047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 t="s">
        <v>4082</v>
      </c>
      <c r="V25" s="3"/>
      <c r="W25" s="4"/>
    </row>
    <row r="26" spans="1:23" x14ac:dyDescent="0.2">
      <c r="A26" t="s">
        <v>4052</v>
      </c>
      <c r="B26" s="3">
        <v>6480</v>
      </c>
      <c r="C26" s="3">
        <v>3321</v>
      </c>
      <c r="D26" s="3">
        <v>12960</v>
      </c>
      <c r="E26" s="3">
        <v>3303</v>
      </c>
      <c r="F26" s="3">
        <v>18</v>
      </c>
      <c r="G26" s="3"/>
      <c r="H26" s="3">
        <v>-13164</v>
      </c>
      <c r="I26" s="3"/>
      <c r="J26" s="3"/>
      <c r="K26" s="3"/>
      <c r="L26" s="3"/>
      <c r="M26" s="3"/>
      <c r="N26" s="3"/>
      <c r="O26" s="3"/>
      <c r="P26" s="3"/>
      <c r="Q26" s="3"/>
      <c r="R26" s="3" t="s">
        <v>4082</v>
      </c>
      <c r="S26" s="3"/>
      <c r="T26" s="3"/>
      <c r="U26" s="3"/>
      <c r="V26" s="3"/>
      <c r="W26" s="4"/>
    </row>
    <row r="27" spans="1:23" x14ac:dyDescent="0.2">
      <c r="A27" t="s">
        <v>4040</v>
      </c>
      <c r="B27" s="3">
        <v>6</v>
      </c>
      <c r="C27" s="3">
        <v>62</v>
      </c>
      <c r="D27" s="3">
        <v>312</v>
      </c>
      <c r="E27" s="3"/>
      <c r="F27" s="3">
        <v>50</v>
      </c>
      <c r="G27" s="3">
        <v>12</v>
      </c>
      <c r="H27" s="3">
        <v>1</v>
      </c>
      <c r="I27" s="3">
        <v>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 t="s">
        <v>4082</v>
      </c>
      <c r="V27" s="3"/>
      <c r="W27" s="4"/>
    </row>
    <row r="28" spans="1:23" x14ac:dyDescent="0.2">
      <c r="A28" t="s">
        <v>4041</v>
      </c>
      <c r="B28" s="3">
        <v>7</v>
      </c>
      <c r="C28" s="3">
        <v>74</v>
      </c>
      <c r="D28" s="3">
        <v>434</v>
      </c>
      <c r="E28" s="3"/>
      <c r="F28" s="3">
        <v>60</v>
      </c>
      <c r="G28" s="3">
        <v>14</v>
      </c>
      <c r="H28" s="3">
        <v>1</v>
      </c>
      <c r="I28" s="3">
        <v>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 t="s">
        <v>4082</v>
      </c>
      <c r="V28" s="3"/>
      <c r="W28" s="4"/>
    </row>
    <row r="29" spans="1:23" x14ac:dyDescent="0.2">
      <c r="A29" t="s">
        <v>1273</v>
      </c>
      <c r="B29" s="3">
        <v>13</v>
      </c>
      <c r="C29" s="3">
        <v>151</v>
      </c>
      <c r="D29" s="3">
        <v>1706</v>
      </c>
      <c r="E29" s="3"/>
      <c r="F29" s="3">
        <v>150</v>
      </c>
      <c r="G29" s="3">
        <v>1</v>
      </c>
      <c r="H29" s="9">
        <v>11801.1857</v>
      </c>
      <c r="I29" s="9">
        <v>10482.7953</v>
      </c>
      <c r="J29" s="3"/>
      <c r="K29" s="3"/>
      <c r="L29" s="3"/>
      <c r="M29" s="3"/>
      <c r="N29" s="3"/>
      <c r="O29" s="3"/>
      <c r="P29" s="3" t="s">
        <v>4082</v>
      </c>
      <c r="Q29" s="3"/>
      <c r="R29" s="3"/>
      <c r="S29" s="3"/>
      <c r="T29" s="3"/>
      <c r="U29" s="3" t="s">
        <v>4082</v>
      </c>
      <c r="V29" s="3"/>
      <c r="W29" s="4"/>
    </row>
    <row r="30" spans="1:23" x14ac:dyDescent="0.2">
      <c r="A30" t="s">
        <v>1291</v>
      </c>
      <c r="B30" s="3">
        <v>12</v>
      </c>
      <c r="C30" s="3">
        <v>151</v>
      </c>
      <c r="D30" s="3">
        <v>1640</v>
      </c>
      <c r="E30" s="3"/>
      <c r="F30" s="3">
        <v>150</v>
      </c>
      <c r="G30" s="3">
        <v>1</v>
      </c>
      <c r="H30" s="9">
        <v>40005.054100000001</v>
      </c>
      <c r="I30" s="9">
        <v>38893.903599999998</v>
      </c>
      <c r="J30" s="3"/>
      <c r="K30" s="3"/>
      <c r="L30" s="3"/>
      <c r="M30" s="3"/>
      <c r="N30" s="3"/>
      <c r="O30" s="3"/>
      <c r="P30" s="3" t="s">
        <v>4082</v>
      </c>
      <c r="Q30" s="3"/>
      <c r="R30" s="3"/>
      <c r="S30" s="3"/>
      <c r="T30" s="3"/>
      <c r="U30" s="3" t="s">
        <v>4082</v>
      </c>
      <c r="V30" s="3"/>
      <c r="W30" s="4"/>
    </row>
    <row r="31" spans="1:23" x14ac:dyDescent="0.2">
      <c r="A31" t="s">
        <v>1455</v>
      </c>
      <c r="B31" s="3">
        <v>212</v>
      </c>
      <c r="C31" s="3">
        <v>260</v>
      </c>
      <c r="D31" s="3">
        <v>8619</v>
      </c>
      <c r="E31" s="3"/>
      <c r="F31" s="3">
        <v>259</v>
      </c>
      <c r="G31" s="3">
        <v>1</v>
      </c>
      <c r="H31" s="3">
        <v>2810</v>
      </c>
      <c r="I31" s="3">
        <v>1415</v>
      </c>
      <c r="J31" s="3" t="s">
        <v>4082</v>
      </c>
      <c r="K31" s="3" t="s">
        <v>4082</v>
      </c>
      <c r="L31" s="3" t="s">
        <v>4082</v>
      </c>
      <c r="M31" s="3" t="s">
        <v>4082</v>
      </c>
      <c r="N31" s="3"/>
      <c r="O31" s="3" t="s">
        <v>4082</v>
      </c>
      <c r="P31" s="3" t="s">
        <v>4082</v>
      </c>
      <c r="Q31" s="3"/>
      <c r="R31" s="3"/>
      <c r="S31" s="3"/>
      <c r="T31" s="3"/>
      <c r="U31" s="3" t="s">
        <v>4082</v>
      </c>
      <c r="V31" s="3"/>
      <c r="W31" s="4"/>
    </row>
    <row r="32" spans="1:23" x14ac:dyDescent="0.2">
      <c r="A32" t="s">
        <v>4042</v>
      </c>
      <c r="B32" s="3">
        <v>3411</v>
      </c>
      <c r="C32" s="3">
        <v>5325</v>
      </c>
      <c r="D32" s="3">
        <v>17038</v>
      </c>
      <c r="E32" s="3"/>
      <c r="F32" s="3">
        <v>5323</v>
      </c>
      <c r="G32" s="3">
        <v>2</v>
      </c>
      <c r="H32" s="3">
        <v>-563.846</v>
      </c>
      <c r="I32" s="3"/>
      <c r="J32" s="3"/>
      <c r="K32" s="3" t="s">
        <v>4082</v>
      </c>
      <c r="L32" s="3"/>
      <c r="M32" s="3"/>
      <c r="N32" s="3"/>
      <c r="O32" s="3" t="s">
        <v>4082</v>
      </c>
      <c r="P32" s="3" t="s">
        <v>4082</v>
      </c>
      <c r="Q32" s="3"/>
      <c r="R32" s="3"/>
      <c r="S32" s="3"/>
      <c r="T32" s="3"/>
      <c r="U32" s="3" t="s">
        <v>4082</v>
      </c>
      <c r="V32" s="3"/>
      <c r="W32" s="4"/>
    </row>
    <row r="33" spans="1:23" x14ac:dyDescent="0.2">
      <c r="A33" t="s">
        <v>4017</v>
      </c>
      <c r="B33" s="3">
        <v>4480</v>
      </c>
      <c r="C33" s="3">
        <v>10958</v>
      </c>
      <c r="D33" s="3">
        <v>22254</v>
      </c>
      <c r="E33" s="3"/>
      <c r="F33" s="3">
        <v>96</v>
      </c>
      <c r="G33" s="3">
        <v>10862</v>
      </c>
      <c r="H33" s="9">
        <v>-54558500</v>
      </c>
      <c r="I33" s="9"/>
      <c r="J33" s="3"/>
      <c r="K33" s="3"/>
      <c r="L33" s="3"/>
      <c r="M33" s="3"/>
      <c r="N33" s="3"/>
      <c r="O33" s="3"/>
      <c r="P33" s="3"/>
      <c r="Q33" s="3"/>
      <c r="R33" s="3"/>
      <c r="S33" s="3"/>
      <c r="T33" s="3" t="s">
        <v>4082</v>
      </c>
      <c r="U33" s="3" t="s">
        <v>4082</v>
      </c>
      <c r="V33" s="3"/>
      <c r="W33" s="4"/>
    </row>
    <row r="34" spans="1:23" x14ac:dyDescent="0.2">
      <c r="A34" t="s">
        <v>1539</v>
      </c>
      <c r="B34" s="3">
        <v>291</v>
      </c>
      <c r="C34" s="3">
        <v>422</v>
      </c>
      <c r="D34" s="3">
        <v>968</v>
      </c>
      <c r="E34" s="3"/>
      <c r="F34" s="3">
        <v>98</v>
      </c>
      <c r="G34" s="3">
        <v>324</v>
      </c>
      <c r="H34" s="10">
        <v>20740508.09</v>
      </c>
      <c r="I34" s="9">
        <v>20430947.600000001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 t="s">
        <v>4082</v>
      </c>
      <c r="U34" s="3" t="s">
        <v>4082</v>
      </c>
      <c r="V34" s="3"/>
      <c r="W34" s="4"/>
    </row>
    <row r="35" spans="1:23" x14ac:dyDescent="0.2">
      <c r="A35" t="s">
        <v>4053</v>
      </c>
      <c r="B35" s="3">
        <v>42680</v>
      </c>
      <c r="C35" s="3">
        <v>5174</v>
      </c>
      <c r="D35" s="3">
        <v>103198</v>
      </c>
      <c r="E35" s="3"/>
      <c r="F35" s="3">
        <v>2349</v>
      </c>
      <c r="G35" s="3">
        <v>2825</v>
      </c>
      <c r="H35" s="3">
        <v>109143</v>
      </c>
      <c r="I35" s="3"/>
      <c r="J35" s="3" t="s">
        <v>4082</v>
      </c>
      <c r="K35" s="3" t="s">
        <v>4082</v>
      </c>
      <c r="L35" s="3"/>
      <c r="M35" s="3"/>
      <c r="N35" s="3"/>
      <c r="O35" s="3"/>
      <c r="P35" s="3" t="s">
        <v>4082</v>
      </c>
      <c r="Q35" s="3"/>
      <c r="R35" s="3"/>
      <c r="S35" s="3" t="s">
        <v>4082</v>
      </c>
      <c r="T35" s="3" t="s">
        <v>4082</v>
      </c>
      <c r="U35" s="3" t="s">
        <v>4082</v>
      </c>
      <c r="V35" s="3"/>
      <c r="W35" s="4"/>
    </row>
    <row r="36" spans="1:23" x14ac:dyDescent="0.2">
      <c r="A36" t="s">
        <v>4054</v>
      </c>
      <c r="B36" s="3">
        <v>24237</v>
      </c>
      <c r="C36" s="3">
        <v>3732</v>
      </c>
      <c r="D36" s="3">
        <v>349695</v>
      </c>
      <c r="E36" s="3">
        <v>1</v>
      </c>
      <c r="F36" s="3">
        <v>1808</v>
      </c>
      <c r="G36" s="3">
        <v>1923</v>
      </c>
      <c r="H36" s="3">
        <v>12314.2</v>
      </c>
      <c r="I36" s="3"/>
      <c r="J36" s="3" t="s">
        <v>4082</v>
      </c>
      <c r="K36" s="3" t="s">
        <v>4082</v>
      </c>
      <c r="L36" s="3" t="s">
        <v>4082</v>
      </c>
      <c r="M36" s="3"/>
      <c r="N36" s="3"/>
      <c r="O36" s="3" t="s">
        <v>4082</v>
      </c>
      <c r="P36" s="3" t="s">
        <v>4082</v>
      </c>
      <c r="Q36" s="3"/>
      <c r="R36" s="3" t="s">
        <v>4082</v>
      </c>
      <c r="S36" s="3" t="s">
        <v>4082</v>
      </c>
      <c r="T36" s="3" t="s">
        <v>4082</v>
      </c>
      <c r="U36" s="3" t="s">
        <v>4082</v>
      </c>
      <c r="V36" s="3"/>
      <c r="W36" s="4"/>
    </row>
    <row r="37" spans="1:23" x14ac:dyDescent="0.2">
      <c r="A37" t="s">
        <v>4055</v>
      </c>
      <c r="B37" s="3">
        <v>56822</v>
      </c>
      <c r="C37" s="3">
        <v>13532</v>
      </c>
      <c r="D37" s="3">
        <v>949495</v>
      </c>
      <c r="E37" s="3">
        <v>1</v>
      </c>
      <c r="F37" s="3">
        <v>6598</v>
      </c>
      <c r="G37" s="3">
        <v>6933</v>
      </c>
      <c r="H37" s="3" t="s">
        <v>4047</v>
      </c>
      <c r="I37" s="3"/>
      <c r="J37" s="3" t="s">
        <v>4082</v>
      </c>
      <c r="K37" s="3" t="s">
        <v>4082</v>
      </c>
      <c r="L37" s="3"/>
      <c r="M37" s="3"/>
      <c r="N37" s="3"/>
      <c r="O37" s="3" t="s">
        <v>4082</v>
      </c>
      <c r="P37" s="3" t="s">
        <v>4082</v>
      </c>
      <c r="Q37" s="3"/>
      <c r="R37" s="3" t="s">
        <v>4082</v>
      </c>
      <c r="S37" s="3" t="s">
        <v>4082</v>
      </c>
      <c r="T37" s="3" t="s">
        <v>4082</v>
      </c>
      <c r="U37" s="3" t="s">
        <v>4082</v>
      </c>
      <c r="V37" s="3"/>
      <c r="W37" s="4"/>
    </row>
    <row r="38" spans="1:23" x14ac:dyDescent="0.2">
      <c r="A38" t="s">
        <v>4056</v>
      </c>
      <c r="B38" s="3">
        <v>15850</v>
      </c>
      <c r="C38" s="3">
        <v>21143</v>
      </c>
      <c r="D38" s="3">
        <v>92918</v>
      </c>
      <c r="E38" s="3">
        <v>53</v>
      </c>
      <c r="F38" s="3">
        <v>20237</v>
      </c>
      <c r="G38" s="3">
        <v>853</v>
      </c>
      <c r="H38" s="9">
        <v>19839500</v>
      </c>
      <c r="I38" s="9"/>
      <c r="J38" s="3" t="s">
        <v>4082</v>
      </c>
      <c r="K38" s="3" t="s">
        <v>4082</v>
      </c>
      <c r="L38" s="3" t="s">
        <v>4082</v>
      </c>
      <c r="M38" s="3" t="s">
        <v>4082</v>
      </c>
      <c r="N38" s="3"/>
      <c r="O38" s="3"/>
      <c r="P38" s="3" t="s">
        <v>4082</v>
      </c>
      <c r="Q38" s="3" t="s">
        <v>4082</v>
      </c>
      <c r="R38" s="3" t="s">
        <v>4082</v>
      </c>
      <c r="S38" s="3"/>
      <c r="T38" s="3" t="s">
        <v>4082</v>
      </c>
      <c r="U38" s="3" t="s">
        <v>4082</v>
      </c>
      <c r="V38" s="3"/>
      <c r="W38" s="4"/>
    </row>
    <row r="39" spans="1:23" x14ac:dyDescent="0.2">
      <c r="A39" t="s">
        <v>4057</v>
      </c>
      <c r="B39" s="3">
        <v>9499</v>
      </c>
      <c r="C39" s="3">
        <v>10240</v>
      </c>
      <c r="D39" s="3">
        <v>134603</v>
      </c>
      <c r="E39" s="3">
        <v>251</v>
      </c>
      <c r="F39" s="3">
        <v>9989</v>
      </c>
      <c r="G39" s="3"/>
      <c r="H39" s="3">
        <v>-21718</v>
      </c>
      <c r="I39" s="3"/>
      <c r="J39" s="3" t="s">
        <v>4082</v>
      </c>
      <c r="K39" s="3" t="s">
        <v>4082</v>
      </c>
      <c r="L39" s="3" t="s">
        <v>4082</v>
      </c>
      <c r="M39" s="3" t="s">
        <v>4082</v>
      </c>
      <c r="N39" s="3"/>
      <c r="O39" s="3"/>
      <c r="P39" s="3" t="s">
        <v>4082</v>
      </c>
      <c r="Q39" s="3" t="s">
        <v>4082</v>
      </c>
      <c r="R39" s="3" t="s">
        <v>4082</v>
      </c>
      <c r="S39" s="3"/>
      <c r="T39" s="3"/>
      <c r="U39" s="3"/>
      <c r="V39" s="3" t="s">
        <v>4082</v>
      </c>
      <c r="W39" s="4"/>
    </row>
    <row r="40" spans="1:23" x14ac:dyDescent="0.2">
      <c r="A40" t="s">
        <v>4058</v>
      </c>
      <c r="B40" s="3">
        <v>10460</v>
      </c>
      <c r="C40" s="3">
        <v>11717</v>
      </c>
      <c r="D40" s="3">
        <v>151261</v>
      </c>
      <c r="E40" s="3">
        <v>235</v>
      </c>
      <c r="F40" s="3">
        <v>11482</v>
      </c>
      <c r="G40" s="3"/>
      <c r="H40" s="3">
        <v>-20540</v>
      </c>
      <c r="I40" s="3"/>
      <c r="J40" s="3" t="s">
        <v>4082</v>
      </c>
      <c r="K40" s="3" t="s">
        <v>4082</v>
      </c>
      <c r="L40" s="3"/>
      <c r="M40" s="3" t="s">
        <v>4082</v>
      </c>
      <c r="N40" s="3"/>
      <c r="O40" s="3"/>
      <c r="P40" s="3"/>
      <c r="Q40" s="3"/>
      <c r="R40" s="3" t="s">
        <v>4082</v>
      </c>
      <c r="S40" s="3"/>
      <c r="T40" s="3"/>
      <c r="U40" s="3"/>
      <c r="V40" s="3" t="s">
        <v>4082</v>
      </c>
      <c r="W40" s="4"/>
    </row>
    <row r="41" spans="1:23" x14ac:dyDescent="0.2">
      <c r="A41" t="s">
        <v>4059</v>
      </c>
      <c r="B41" s="3">
        <v>14021</v>
      </c>
      <c r="C41" s="3">
        <v>14115</v>
      </c>
      <c r="D41" s="3">
        <v>80384</v>
      </c>
      <c r="E41" s="3"/>
      <c r="F41" s="3">
        <v>1603</v>
      </c>
      <c r="G41" s="3">
        <v>12512</v>
      </c>
      <c r="H41" s="3">
        <v>214</v>
      </c>
      <c r="I41" s="3"/>
      <c r="J41" s="3" t="s">
        <v>4082</v>
      </c>
      <c r="K41" s="3" t="s">
        <v>4082</v>
      </c>
      <c r="L41" s="3" t="s">
        <v>4082</v>
      </c>
      <c r="M41" s="3" t="s">
        <v>4082</v>
      </c>
      <c r="N41" s="3"/>
      <c r="O41" s="3"/>
      <c r="P41" s="3" t="s">
        <v>4082</v>
      </c>
      <c r="Q41" s="3"/>
      <c r="R41" s="3"/>
      <c r="S41" s="3"/>
      <c r="T41" s="3"/>
      <c r="U41" s="3" t="s">
        <v>4082</v>
      </c>
      <c r="V41" s="3"/>
      <c r="W41" s="4"/>
    </row>
    <row r="42" spans="1:23" x14ac:dyDescent="0.2">
      <c r="A42" t="s">
        <v>4018</v>
      </c>
      <c r="B42" s="3">
        <v>182</v>
      </c>
      <c r="C42" s="3">
        <v>128</v>
      </c>
      <c r="D42" s="3">
        <v>735</v>
      </c>
      <c r="E42" s="3">
        <v>25</v>
      </c>
      <c r="F42" s="3">
        <v>75</v>
      </c>
      <c r="G42" s="3">
        <v>28</v>
      </c>
      <c r="H42" s="3">
        <v>-41</v>
      </c>
      <c r="I42" s="3"/>
      <c r="J42" s="3"/>
      <c r="K42" s="3"/>
      <c r="L42" s="3"/>
      <c r="M42" s="3"/>
      <c r="N42" s="3"/>
      <c r="O42" s="3"/>
      <c r="P42" s="3"/>
      <c r="Q42" s="3"/>
      <c r="R42" s="3" t="s">
        <v>4082</v>
      </c>
      <c r="S42" s="3"/>
      <c r="T42" s="3" t="s">
        <v>4082</v>
      </c>
      <c r="U42" s="3"/>
      <c r="V42" s="3" t="s">
        <v>4082</v>
      </c>
      <c r="W42" s="4"/>
    </row>
    <row r="43" spans="1:23" x14ac:dyDescent="0.2">
      <c r="A43" t="s">
        <v>3207</v>
      </c>
      <c r="B43" s="3">
        <v>735</v>
      </c>
      <c r="C43" s="3">
        <v>6621</v>
      </c>
      <c r="D43" s="3">
        <v>223261</v>
      </c>
      <c r="E43" s="3"/>
      <c r="F43" s="3">
        <v>6620</v>
      </c>
      <c r="G43" s="3">
        <v>1</v>
      </c>
      <c r="H43" s="3">
        <v>51200</v>
      </c>
      <c r="I43" s="3"/>
      <c r="J43" s="3"/>
      <c r="K43" s="3" t="s">
        <v>4082</v>
      </c>
      <c r="L43" s="3"/>
      <c r="M43" s="3"/>
      <c r="N43" s="3"/>
      <c r="O43" s="3"/>
      <c r="P43" s="3"/>
      <c r="Q43" s="3" t="s">
        <v>4082</v>
      </c>
      <c r="R43" s="3"/>
      <c r="S43" s="3"/>
      <c r="T43" s="3"/>
      <c r="U43" s="3" t="s">
        <v>4082</v>
      </c>
      <c r="V43" s="3"/>
      <c r="W43" s="4"/>
    </row>
    <row r="44" spans="1:23" x14ac:dyDescent="0.2">
      <c r="A44" t="s">
        <v>4043</v>
      </c>
      <c r="B44" s="3">
        <v>36</v>
      </c>
      <c r="C44" s="3">
        <v>87482</v>
      </c>
      <c r="D44" s="3">
        <v>636666</v>
      </c>
      <c r="E44" s="3"/>
      <c r="F44" s="3">
        <v>87482</v>
      </c>
      <c r="G44" s="3"/>
      <c r="H44" s="3">
        <v>16862</v>
      </c>
      <c r="I44" s="3"/>
      <c r="J44" s="3" t="s">
        <v>4082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</row>
    <row r="45" spans="1:23" x14ac:dyDescent="0.2">
      <c r="A45" t="s">
        <v>3228</v>
      </c>
      <c r="B45" s="3">
        <v>64</v>
      </c>
      <c r="C45" s="3">
        <v>769</v>
      </c>
      <c r="D45" s="3">
        <v>1542</v>
      </c>
      <c r="E45" s="3"/>
      <c r="F45" s="3">
        <v>768</v>
      </c>
      <c r="G45" s="3">
        <v>1</v>
      </c>
      <c r="H45" s="3">
        <v>-16</v>
      </c>
      <c r="I45" s="9">
        <v>-20.021390400000001</v>
      </c>
      <c r="J45" s="3" t="s">
        <v>4082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 t="s">
        <v>4082</v>
      </c>
      <c r="V45" s="3"/>
      <c r="W45" s="4"/>
    </row>
    <row r="46" spans="1:23" x14ac:dyDescent="0.2">
      <c r="A46" t="s">
        <v>3289</v>
      </c>
      <c r="B46" s="3">
        <v>755</v>
      </c>
      <c r="C46" s="3">
        <v>2756</v>
      </c>
      <c r="D46" s="3">
        <v>8937</v>
      </c>
      <c r="E46" s="3"/>
      <c r="F46" s="3">
        <v>2756</v>
      </c>
      <c r="G46" s="3"/>
      <c r="H46" s="3">
        <v>3124</v>
      </c>
      <c r="I46" s="3"/>
      <c r="J46" s="3"/>
      <c r="K46" s="3" t="s">
        <v>4082</v>
      </c>
      <c r="L46" s="3"/>
      <c r="M46" s="3"/>
      <c r="N46" s="3"/>
      <c r="O46" s="3" t="s">
        <v>4082</v>
      </c>
      <c r="P46" s="3"/>
      <c r="Q46" s="3" t="s">
        <v>4082</v>
      </c>
      <c r="R46" s="3"/>
      <c r="S46" s="3"/>
      <c r="T46" s="3"/>
      <c r="U46" s="3"/>
      <c r="V46" s="3"/>
      <c r="W46" s="4"/>
    </row>
    <row r="47" spans="1:23" x14ac:dyDescent="0.2">
      <c r="A47" t="s">
        <v>3408</v>
      </c>
      <c r="B47" s="3">
        <v>45</v>
      </c>
      <c r="C47" s="3">
        <v>86</v>
      </c>
      <c r="D47" s="3">
        <v>915</v>
      </c>
      <c r="E47" s="3"/>
      <c r="F47" s="3">
        <v>55</v>
      </c>
      <c r="G47" s="3">
        <v>31</v>
      </c>
      <c r="H47" s="3">
        <v>11</v>
      </c>
      <c r="I47" s="9">
        <v>1.4738988099999999E-9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 t="s">
        <v>4082</v>
      </c>
      <c r="V47" s="3"/>
      <c r="W47" s="4"/>
    </row>
    <row r="48" spans="1:23" x14ac:dyDescent="0.2">
      <c r="A48" t="s">
        <v>3439</v>
      </c>
      <c r="B48" s="3">
        <v>246</v>
      </c>
      <c r="C48" s="3">
        <v>240</v>
      </c>
      <c r="D48" s="3">
        <v>839</v>
      </c>
      <c r="E48" s="3"/>
      <c r="F48" s="3">
        <v>64</v>
      </c>
      <c r="G48" s="3">
        <v>176</v>
      </c>
      <c r="H48" s="3">
        <v>7350</v>
      </c>
      <c r="I48" s="9">
        <v>5480.6061600000003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 t="s">
        <v>4082</v>
      </c>
      <c r="U48" s="3" t="s">
        <v>4082</v>
      </c>
      <c r="V48" s="3"/>
      <c r="W48" s="4"/>
    </row>
    <row r="49" spans="1:23" x14ac:dyDescent="0.2">
      <c r="A49" t="s">
        <v>3418</v>
      </c>
      <c r="B49" s="3">
        <v>136</v>
      </c>
      <c r="C49" s="3">
        <v>240</v>
      </c>
      <c r="D49" s="3">
        <v>480</v>
      </c>
      <c r="E49" s="3"/>
      <c r="F49" s="3">
        <v>64</v>
      </c>
      <c r="G49" s="3">
        <v>176</v>
      </c>
      <c r="H49" s="3">
        <v>7350</v>
      </c>
      <c r="I49" s="9">
        <v>2748.3452400000001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 t="s">
        <v>4082</v>
      </c>
      <c r="U49" s="3" t="s">
        <v>4082</v>
      </c>
      <c r="V49" s="3"/>
      <c r="W49" s="4"/>
    </row>
    <row r="50" spans="1:23" x14ac:dyDescent="0.2">
      <c r="A50" t="s">
        <v>4060</v>
      </c>
      <c r="B50" s="3">
        <v>2112</v>
      </c>
      <c r="C50" s="3">
        <v>1835</v>
      </c>
      <c r="D50" s="3">
        <v>23491</v>
      </c>
      <c r="E50" s="3"/>
      <c r="F50" s="3">
        <v>1835</v>
      </c>
      <c r="G50" s="3"/>
      <c r="H50" s="3">
        <v>-31</v>
      </c>
      <c r="I50" s="3"/>
      <c r="J50" s="3" t="s">
        <v>4082</v>
      </c>
      <c r="K50" s="3" t="s">
        <v>4082</v>
      </c>
      <c r="L50" s="3" t="s">
        <v>4082</v>
      </c>
      <c r="M50" s="3" t="s">
        <v>4082</v>
      </c>
      <c r="N50" s="3"/>
      <c r="O50" s="3"/>
      <c r="P50" s="3" t="s">
        <v>4082</v>
      </c>
      <c r="Q50" s="3"/>
      <c r="R50" s="3"/>
      <c r="S50" s="3"/>
      <c r="T50" s="3"/>
      <c r="U50" s="3"/>
      <c r="V50" s="3"/>
      <c r="W50" s="4"/>
    </row>
    <row r="51" spans="1:23" x14ac:dyDescent="0.2">
      <c r="A51" t="s">
        <v>3511</v>
      </c>
      <c r="B51" s="3">
        <v>1192</v>
      </c>
      <c r="C51" s="3">
        <v>840</v>
      </c>
      <c r="D51" s="3">
        <v>3432</v>
      </c>
      <c r="E51" s="3"/>
      <c r="F51" s="3">
        <v>48</v>
      </c>
      <c r="G51" s="3">
        <v>792</v>
      </c>
      <c r="H51" s="3">
        <v>-132.87299999999999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 t="s">
        <v>4082</v>
      </c>
      <c r="U51" s="3" t="s">
        <v>4082</v>
      </c>
      <c r="V51" s="3"/>
      <c r="W51" s="4"/>
    </row>
    <row r="52" spans="1:23" x14ac:dyDescent="0.2">
      <c r="A52" t="s">
        <v>4061</v>
      </c>
      <c r="B52" s="3">
        <v>125899</v>
      </c>
      <c r="C52" s="3">
        <v>622</v>
      </c>
      <c r="D52" s="3">
        <v>852384</v>
      </c>
      <c r="E52" s="3"/>
      <c r="F52" s="3">
        <v>457</v>
      </c>
      <c r="G52" s="3">
        <v>165</v>
      </c>
      <c r="H52" s="3">
        <v>165395</v>
      </c>
      <c r="I52" s="3"/>
      <c r="J52" s="3" t="s">
        <v>4082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 t="s">
        <v>4082</v>
      </c>
      <c r="V52" s="3"/>
      <c r="W52" s="4"/>
    </row>
    <row r="53" spans="1:23" x14ac:dyDescent="0.2">
      <c r="A53" t="s">
        <v>3693</v>
      </c>
      <c r="B53" s="3">
        <v>2295</v>
      </c>
      <c r="C53" s="3">
        <v>1166</v>
      </c>
      <c r="D53" s="3">
        <v>29386</v>
      </c>
      <c r="E53" s="3">
        <v>492</v>
      </c>
      <c r="F53" s="3">
        <v>246</v>
      </c>
      <c r="G53" s="3">
        <v>428</v>
      </c>
      <c r="H53" s="3">
        <v>12890</v>
      </c>
      <c r="I53" s="3"/>
      <c r="J53" s="3"/>
      <c r="K53" s="3" t="s">
        <v>4082</v>
      </c>
      <c r="L53" s="3" t="s">
        <v>4082</v>
      </c>
      <c r="M53" s="3"/>
      <c r="N53" s="3"/>
      <c r="O53" s="3" t="s">
        <v>4082</v>
      </c>
      <c r="P53" s="3"/>
      <c r="Q53" s="3"/>
      <c r="R53" s="3" t="s">
        <v>4082</v>
      </c>
      <c r="S53" s="3"/>
      <c r="T53" s="3"/>
      <c r="U53" s="3" t="s">
        <v>4082</v>
      </c>
      <c r="V53" s="3" t="s">
        <v>4082</v>
      </c>
      <c r="W53" s="4"/>
    </row>
    <row r="54" spans="1:23" x14ac:dyDescent="0.2">
      <c r="A54" t="s">
        <v>3715</v>
      </c>
      <c r="B54" s="3">
        <v>291</v>
      </c>
      <c r="C54" s="3">
        <v>556</v>
      </c>
      <c r="D54" s="3">
        <v>2431</v>
      </c>
      <c r="E54" s="3">
        <v>15</v>
      </c>
      <c r="F54" s="3">
        <v>300</v>
      </c>
      <c r="G54" s="3">
        <v>241</v>
      </c>
      <c r="H54" s="3">
        <v>1077.56</v>
      </c>
      <c r="I54" s="9">
        <v>981.86428599999999</v>
      </c>
      <c r="J54" s="3"/>
      <c r="K54" s="3" t="s">
        <v>4082</v>
      </c>
      <c r="L54" s="3"/>
      <c r="M54" s="3"/>
      <c r="N54" s="3"/>
      <c r="O54" s="3"/>
      <c r="P54" s="3"/>
      <c r="Q54" s="3"/>
      <c r="R54" s="3" t="s">
        <v>4082</v>
      </c>
      <c r="S54" s="3"/>
      <c r="T54" s="3" t="s">
        <v>4082</v>
      </c>
      <c r="U54" s="3"/>
      <c r="V54" s="3" t="s">
        <v>4082</v>
      </c>
      <c r="W54" s="4"/>
    </row>
    <row r="55" spans="1:23" x14ac:dyDescent="0.2">
      <c r="A55" t="s">
        <v>3779</v>
      </c>
      <c r="B55" s="3">
        <v>492</v>
      </c>
      <c r="C55" s="3">
        <v>712</v>
      </c>
      <c r="D55" s="3">
        <v>1412</v>
      </c>
      <c r="E55" s="3"/>
      <c r="F55" s="3">
        <v>240</v>
      </c>
      <c r="G55" s="3">
        <v>472</v>
      </c>
      <c r="H55" s="9">
        <v>54537.75</v>
      </c>
      <c r="I55" s="9">
        <v>32007.729899999998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 t="s">
        <v>4082</v>
      </c>
      <c r="U55" s="3" t="s">
        <v>4082</v>
      </c>
      <c r="V55" s="3"/>
      <c r="W55" s="4"/>
    </row>
    <row r="56" spans="1:23" x14ac:dyDescent="0.2">
      <c r="A56" t="s">
        <v>4044</v>
      </c>
      <c r="B56" s="3">
        <v>4944</v>
      </c>
      <c r="C56" s="3">
        <v>1372</v>
      </c>
      <c r="D56" s="3">
        <v>33549</v>
      </c>
      <c r="E56" s="3"/>
      <c r="F56" s="3">
        <v>1372</v>
      </c>
      <c r="G56" s="3"/>
      <c r="H56" s="3">
        <v>423</v>
      </c>
      <c r="I56" s="3"/>
      <c r="J56" s="3"/>
      <c r="K56" s="3" t="s">
        <v>4082</v>
      </c>
      <c r="L56" s="3" t="s">
        <v>4082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</row>
    <row r="57" spans="1:23" x14ac:dyDescent="0.2">
      <c r="A57" t="s">
        <v>4062</v>
      </c>
      <c r="B57" s="3">
        <v>1761</v>
      </c>
      <c r="C57" s="3">
        <v>14101</v>
      </c>
      <c r="D57" s="3">
        <v>290968</v>
      </c>
      <c r="E57" s="3"/>
      <c r="F57" s="3">
        <v>14101</v>
      </c>
      <c r="G57" s="3"/>
      <c r="H57" s="9">
        <v>660706000</v>
      </c>
      <c r="I57" s="9"/>
      <c r="J57" s="3"/>
      <c r="K57" s="3" t="s">
        <v>4082</v>
      </c>
      <c r="L57" s="3" t="s">
        <v>4082</v>
      </c>
      <c r="M57" s="3"/>
      <c r="N57" s="3"/>
      <c r="O57" s="3"/>
      <c r="P57" s="3"/>
      <c r="Q57" s="3" t="s">
        <v>4082</v>
      </c>
      <c r="R57" s="3"/>
      <c r="S57" s="3"/>
      <c r="T57" s="3"/>
      <c r="U57" s="3"/>
      <c r="V57" s="3"/>
      <c r="W57" s="4"/>
    </row>
    <row r="58" spans="1:23" x14ac:dyDescent="0.2">
      <c r="A58" t="s">
        <v>4063</v>
      </c>
      <c r="B58" s="3">
        <v>159488</v>
      </c>
      <c r="C58" s="3">
        <v>204880</v>
      </c>
      <c r="D58" s="3">
        <v>662128</v>
      </c>
      <c r="E58" s="3"/>
      <c r="F58" s="3">
        <v>204880</v>
      </c>
      <c r="G58" s="3"/>
      <c r="H58" s="3">
        <v>493.72</v>
      </c>
      <c r="I58" s="3"/>
      <c r="J58" s="3" t="s">
        <v>4082</v>
      </c>
      <c r="K58" s="3" t="s">
        <v>4082</v>
      </c>
      <c r="L58" s="3"/>
      <c r="M58" s="3" t="s">
        <v>4082</v>
      </c>
      <c r="N58" s="3"/>
      <c r="O58" s="3"/>
      <c r="P58" s="3"/>
      <c r="Q58" s="3"/>
      <c r="R58" s="3"/>
      <c r="S58" s="3"/>
      <c r="T58" s="3"/>
      <c r="U58" s="3"/>
      <c r="V58" s="3"/>
      <c r="W58" s="4"/>
    </row>
    <row r="59" spans="1:23" x14ac:dyDescent="0.2">
      <c r="A59" t="s">
        <v>4045</v>
      </c>
      <c r="B59" s="3">
        <v>884</v>
      </c>
      <c r="C59" s="3">
        <v>6805</v>
      </c>
      <c r="D59" s="3">
        <v>34965</v>
      </c>
      <c r="E59" s="3"/>
      <c r="F59" s="3">
        <v>6724</v>
      </c>
      <c r="G59" s="3">
        <v>81</v>
      </c>
      <c r="H59" s="3">
        <v>467.40749099999999</v>
      </c>
      <c r="I59" s="4">
        <v>334.4968581</v>
      </c>
      <c r="J59" s="3" t="s">
        <v>4082</v>
      </c>
      <c r="K59" s="3"/>
      <c r="L59" s="3"/>
      <c r="M59" s="3" t="s">
        <v>4082</v>
      </c>
      <c r="N59" s="3"/>
      <c r="O59" s="3"/>
      <c r="P59" s="3"/>
      <c r="Q59" s="3"/>
      <c r="R59" s="3"/>
      <c r="S59" s="3"/>
      <c r="T59" s="3"/>
      <c r="U59" s="3" t="s">
        <v>4082</v>
      </c>
      <c r="V59" s="3"/>
      <c r="W59" s="4"/>
    </row>
    <row r="60" spans="1:23" x14ac:dyDescent="0.2">
      <c r="A60" t="s">
        <v>4064</v>
      </c>
      <c r="B60" s="3">
        <v>551</v>
      </c>
      <c r="C60" s="3">
        <v>73885</v>
      </c>
      <c r="D60" s="3">
        <v>325689</v>
      </c>
      <c r="E60" s="3"/>
      <c r="F60" s="3">
        <v>73885</v>
      </c>
      <c r="G60" s="3"/>
      <c r="H60" s="3" t="s">
        <v>4047</v>
      </c>
      <c r="I60" s="3"/>
      <c r="J60" s="3" t="s">
        <v>4082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</row>
    <row r="61" spans="1:23" x14ac:dyDescent="0.2">
      <c r="A61" t="s">
        <v>3870</v>
      </c>
      <c r="B61" s="3">
        <v>171</v>
      </c>
      <c r="C61" s="3">
        <v>397</v>
      </c>
      <c r="D61" s="3">
        <v>829</v>
      </c>
      <c r="E61" s="3">
        <v>107</v>
      </c>
      <c r="F61" s="3">
        <v>64</v>
      </c>
      <c r="G61" s="3">
        <v>226</v>
      </c>
      <c r="H61" s="3">
        <v>764772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 t="s">
        <v>4082</v>
      </c>
      <c r="V61" s="3" t="s">
        <v>4082</v>
      </c>
      <c r="W61" s="4"/>
    </row>
    <row r="62" spans="1:23" x14ac:dyDescent="0.2">
      <c r="A62" t="s">
        <v>3892</v>
      </c>
      <c r="B62" s="3">
        <v>294</v>
      </c>
      <c r="C62" s="3">
        <v>675</v>
      </c>
      <c r="D62" s="3">
        <v>1482</v>
      </c>
      <c r="E62" s="3">
        <v>181</v>
      </c>
      <c r="F62" s="3">
        <v>113</v>
      </c>
      <c r="G62" s="3">
        <v>381</v>
      </c>
      <c r="H62" s="3">
        <v>1096557</v>
      </c>
      <c r="I62" s="9">
        <v>83592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 t="s">
        <v>4082</v>
      </c>
      <c r="V62" s="3" t="s">
        <v>4082</v>
      </c>
      <c r="W62" s="4"/>
    </row>
    <row r="63" spans="1:23" x14ac:dyDescent="0.2">
      <c r="A63" t="s">
        <v>3914</v>
      </c>
      <c r="B63" s="3">
        <v>750</v>
      </c>
      <c r="C63" s="3">
        <v>1080</v>
      </c>
      <c r="D63" s="3">
        <v>2508</v>
      </c>
      <c r="E63" s="3"/>
      <c r="F63" s="3">
        <v>360</v>
      </c>
      <c r="G63" s="3">
        <v>720</v>
      </c>
      <c r="H63" s="3">
        <v>130596</v>
      </c>
      <c r="I63" s="9">
        <v>14210.426600000001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 t="s">
        <v>4082</v>
      </c>
      <c r="U63" s="3" t="s">
        <v>4082</v>
      </c>
      <c r="V63" s="3"/>
      <c r="W63" s="4"/>
    </row>
    <row r="64" spans="1:23" x14ac:dyDescent="0.2">
      <c r="A64" t="s">
        <v>3975</v>
      </c>
      <c r="B64" s="3">
        <v>234</v>
      </c>
      <c r="C64" s="3">
        <v>378</v>
      </c>
      <c r="D64" s="3">
        <v>917</v>
      </c>
      <c r="E64" s="3"/>
      <c r="F64" s="3">
        <v>168</v>
      </c>
      <c r="G64" s="3">
        <v>210</v>
      </c>
      <c r="H64" s="3">
        <v>13.75</v>
      </c>
      <c r="I64" s="3">
        <v>9.8892646000000006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 t="s">
        <v>4082</v>
      </c>
      <c r="U64" s="3" t="s">
        <v>4082</v>
      </c>
      <c r="V64" s="4"/>
      <c r="W64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B3945-6B77-4E48-A200-AE64ECDF8D8D}">
  <dimension ref="A1:W365"/>
  <sheetViews>
    <sheetView workbookViewId="0">
      <selection activeCell="I24" sqref="I24"/>
    </sheetView>
  </sheetViews>
  <sheetFormatPr baseColWidth="10" defaultRowHeight="16" x14ac:dyDescent="0.2"/>
  <sheetData>
    <row r="1" spans="1:23" x14ac:dyDescent="0.2">
      <c r="A1" s="1" t="s">
        <v>1</v>
      </c>
    </row>
    <row r="2" spans="1:23" x14ac:dyDescent="0.2">
      <c r="A2">
        <f>COUNTA(A5:A10000)</f>
        <v>361</v>
      </c>
    </row>
    <row r="4" spans="1:23" x14ac:dyDescent="0.2">
      <c r="A4" s="2" t="s">
        <v>4</v>
      </c>
      <c r="B4" s="8" t="s">
        <v>5</v>
      </c>
      <c r="C4" s="8" t="s">
        <v>6</v>
      </c>
      <c r="D4" s="8" t="s">
        <v>4342</v>
      </c>
      <c r="E4" s="8" t="s">
        <v>4033</v>
      </c>
      <c r="F4" s="8" t="s">
        <v>4066</v>
      </c>
      <c r="G4" s="8" t="s">
        <v>4067</v>
      </c>
      <c r="H4" s="8" t="s">
        <v>7</v>
      </c>
      <c r="I4" s="8" t="s">
        <v>8</v>
      </c>
      <c r="J4" s="8" t="s">
        <v>4343</v>
      </c>
      <c r="K4" s="8" t="s">
        <v>4344</v>
      </c>
      <c r="L4" s="8" t="s">
        <v>4345</v>
      </c>
      <c r="M4" s="8" t="s">
        <v>4346</v>
      </c>
      <c r="N4" s="8" t="s">
        <v>4347</v>
      </c>
      <c r="O4" s="8" t="s">
        <v>4348</v>
      </c>
      <c r="P4" s="8" t="s">
        <v>4349</v>
      </c>
      <c r="Q4" s="8" t="s">
        <v>4350</v>
      </c>
      <c r="R4" s="8" t="s">
        <v>4351</v>
      </c>
      <c r="S4" s="8" t="s">
        <v>4352</v>
      </c>
      <c r="T4" s="8" t="s">
        <v>4353</v>
      </c>
      <c r="U4" s="8" t="s">
        <v>4354</v>
      </c>
      <c r="V4" s="8" t="s">
        <v>4355</v>
      </c>
      <c r="W4" s="8" t="s">
        <v>4081</v>
      </c>
    </row>
    <row r="5" spans="1:23" x14ac:dyDescent="0.2">
      <c r="A5" t="s">
        <v>4083</v>
      </c>
      <c r="B5" s="3">
        <v>12526</v>
      </c>
      <c r="C5" s="3">
        <v>10976</v>
      </c>
      <c r="D5" s="3">
        <v>46640</v>
      </c>
      <c r="E5" s="3"/>
      <c r="F5" s="3">
        <v>10975</v>
      </c>
      <c r="G5" s="3">
        <v>1</v>
      </c>
      <c r="H5" s="3">
        <v>3</v>
      </c>
      <c r="I5" s="3">
        <v>3</v>
      </c>
      <c r="J5" s="3"/>
      <c r="K5" s="3" t="s">
        <v>4082</v>
      </c>
      <c r="L5" s="3"/>
      <c r="M5" s="3"/>
      <c r="N5" s="3" t="s">
        <v>4082</v>
      </c>
      <c r="O5" s="3"/>
      <c r="P5" s="3"/>
      <c r="Q5" s="3"/>
      <c r="R5" s="3" t="s">
        <v>4082</v>
      </c>
      <c r="S5" s="3"/>
      <c r="T5" s="3"/>
      <c r="U5" s="3" t="s">
        <v>4082</v>
      </c>
      <c r="V5" s="3"/>
      <c r="W5" s="4"/>
    </row>
    <row r="6" spans="1:23" x14ac:dyDescent="0.2">
      <c r="A6" t="s">
        <v>168</v>
      </c>
      <c r="B6" s="3">
        <v>576</v>
      </c>
      <c r="C6" s="3">
        <v>18380</v>
      </c>
      <c r="D6" s="3">
        <v>109706</v>
      </c>
      <c r="E6" s="3">
        <v>7344</v>
      </c>
      <c r="F6" s="3">
        <v>11036</v>
      </c>
      <c r="G6" s="3"/>
      <c r="H6" s="3">
        <v>302</v>
      </c>
      <c r="I6" s="3"/>
      <c r="J6" s="3"/>
      <c r="K6" s="3" t="s">
        <v>4082</v>
      </c>
      <c r="L6" s="3" t="s">
        <v>4082</v>
      </c>
      <c r="M6" s="3"/>
      <c r="N6" s="3"/>
      <c r="O6" s="3"/>
      <c r="P6" s="3"/>
      <c r="Q6" s="3"/>
      <c r="R6" s="3"/>
      <c r="S6" s="3"/>
      <c r="T6" s="3"/>
      <c r="U6" s="3"/>
      <c r="V6" s="3" t="s">
        <v>4082</v>
      </c>
      <c r="W6" s="4"/>
    </row>
    <row r="7" spans="1:23" x14ac:dyDescent="0.2">
      <c r="A7" t="s">
        <v>189</v>
      </c>
      <c r="B7" s="3">
        <v>233</v>
      </c>
      <c r="C7" s="3">
        <v>2013</v>
      </c>
      <c r="D7" s="3">
        <v>2745</v>
      </c>
      <c r="E7" s="3">
        <v>183</v>
      </c>
      <c r="F7" s="3">
        <v>1464</v>
      </c>
      <c r="G7" s="3">
        <v>366</v>
      </c>
      <c r="H7" s="3">
        <v>3311.1799841229999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 t="s">
        <v>4082</v>
      </c>
      <c r="V7" s="3" t="s">
        <v>4082</v>
      </c>
      <c r="W7" s="4"/>
    </row>
    <row r="8" spans="1:23" x14ac:dyDescent="0.2">
      <c r="A8" t="s">
        <v>208</v>
      </c>
      <c r="B8" s="3">
        <v>3312</v>
      </c>
      <c r="C8" s="3">
        <v>3648</v>
      </c>
      <c r="D8" s="3">
        <v>10178</v>
      </c>
      <c r="E8" s="3"/>
      <c r="F8" s="3">
        <v>192</v>
      </c>
      <c r="G8" s="3">
        <v>3456</v>
      </c>
      <c r="H8" s="3">
        <v>11503.444125</v>
      </c>
      <c r="I8" s="3"/>
      <c r="J8" s="3" t="s">
        <v>4082</v>
      </c>
      <c r="K8" s="3" t="s">
        <v>4082</v>
      </c>
      <c r="L8" s="3"/>
      <c r="M8" s="3"/>
      <c r="N8" s="3"/>
      <c r="O8" s="3"/>
      <c r="P8" s="3"/>
      <c r="Q8" s="3"/>
      <c r="R8" s="3"/>
      <c r="S8" s="3"/>
      <c r="T8" s="3"/>
      <c r="U8" s="3" t="s">
        <v>4082</v>
      </c>
      <c r="V8" s="3"/>
      <c r="W8" s="4"/>
    </row>
    <row r="9" spans="1:23" x14ac:dyDescent="0.2">
      <c r="A9" t="s">
        <v>4084</v>
      </c>
      <c r="B9" s="3">
        <v>3285</v>
      </c>
      <c r="C9" s="3">
        <v>1620</v>
      </c>
      <c r="D9" s="3">
        <v>17073</v>
      </c>
      <c r="E9" s="3"/>
      <c r="F9" s="3">
        <v>1620</v>
      </c>
      <c r="G9" s="3"/>
      <c r="H9" s="3">
        <v>0</v>
      </c>
      <c r="I9" s="3"/>
      <c r="J9" s="3"/>
      <c r="K9" s="3" t="s">
        <v>4082</v>
      </c>
      <c r="L9" s="3" t="s">
        <v>4082</v>
      </c>
      <c r="M9" s="3" t="s">
        <v>4082</v>
      </c>
      <c r="N9" s="3" t="s">
        <v>4082</v>
      </c>
      <c r="O9" s="3" t="s">
        <v>4082</v>
      </c>
      <c r="P9" s="3"/>
      <c r="Q9" s="3"/>
      <c r="R9" s="3" t="s">
        <v>4082</v>
      </c>
      <c r="S9" s="3"/>
      <c r="T9" s="3"/>
      <c r="U9" s="3" t="s">
        <v>4082</v>
      </c>
      <c r="V9" s="3"/>
      <c r="W9" s="4"/>
    </row>
    <row r="10" spans="1:23" x14ac:dyDescent="0.2">
      <c r="A10" t="s">
        <v>4085</v>
      </c>
      <c r="B10" s="3">
        <v>3052</v>
      </c>
      <c r="C10" s="3">
        <v>1339</v>
      </c>
      <c r="D10" s="3">
        <v>16134</v>
      </c>
      <c r="E10" s="3"/>
      <c r="F10" s="3">
        <v>1339</v>
      </c>
      <c r="G10" s="3"/>
      <c r="H10" s="3">
        <v>0</v>
      </c>
      <c r="I10" s="3"/>
      <c r="J10" s="3" t="s">
        <v>4082</v>
      </c>
      <c r="K10" s="3" t="s">
        <v>4082</v>
      </c>
      <c r="L10" s="3" t="s">
        <v>4082</v>
      </c>
      <c r="M10" s="3" t="s">
        <v>4082</v>
      </c>
      <c r="N10" s="3" t="s">
        <v>4082</v>
      </c>
      <c r="O10" s="3" t="s">
        <v>4082</v>
      </c>
      <c r="P10" s="3"/>
      <c r="Q10" s="3"/>
      <c r="R10" s="3" t="s">
        <v>4082</v>
      </c>
      <c r="S10" s="3"/>
      <c r="T10" s="3"/>
      <c r="U10" s="3" t="s">
        <v>4082</v>
      </c>
      <c r="V10" s="3"/>
      <c r="W10" s="4"/>
    </row>
    <row r="11" spans="1:23" x14ac:dyDescent="0.2">
      <c r="A11" t="s">
        <v>4086</v>
      </c>
      <c r="B11" s="3">
        <v>3047</v>
      </c>
      <c r="C11" s="3">
        <v>1335</v>
      </c>
      <c r="D11" s="3">
        <v>16108</v>
      </c>
      <c r="E11" s="3"/>
      <c r="F11" s="3">
        <v>1335</v>
      </c>
      <c r="G11" s="3"/>
      <c r="H11" s="3">
        <v>0</v>
      </c>
      <c r="I11" s="3"/>
      <c r="J11" s="3" t="s">
        <v>4082</v>
      </c>
      <c r="K11" s="3" t="s">
        <v>4082</v>
      </c>
      <c r="L11" s="3" t="s">
        <v>4082</v>
      </c>
      <c r="M11" s="3" t="s">
        <v>4082</v>
      </c>
      <c r="N11" s="3" t="s">
        <v>4082</v>
      </c>
      <c r="O11" s="3" t="s">
        <v>4082</v>
      </c>
      <c r="P11" s="3"/>
      <c r="Q11" s="3"/>
      <c r="R11" s="3" t="s">
        <v>4082</v>
      </c>
      <c r="S11" s="3"/>
      <c r="T11" s="3"/>
      <c r="U11" s="3" t="s">
        <v>4082</v>
      </c>
      <c r="V11" s="3"/>
      <c r="W11" s="4"/>
    </row>
    <row r="12" spans="1:23" x14ac:dyDescent="0.2">
      <c r="A12" t="s">
        <v>250</v>
      </c>
      <c r="B12" s="3">
        <v>1442</v>
      </c>
      <c r="C12" s="3">
        <v>2728</v>
      </c>
      <c r="D12" s="3">
        <v>6783</v>
      </c>
      <c r="E12" s="3"/>
      <c r="F12" s="3">
        <v>1364</v>
      </c>
      <c r="G12" s="3">
        <v>1364</v>
      </c>
      <c r="H12" s="3">
        <v>1168</v>
      </c>
      <c r="I12" s="3"/>
      <c r="J12" s="3"/>
      <c r="K12" s="3" t="s">
        <v>4082</v>
      </c>
      <c r="L12" s="3" t="s">
        <v>4082</v>
      </c>
      <c r="M12" s="3"/>
      <c r="N12" s="3"/>
      <c r="O12" s="3"/>
      <c r="P12" s="3"/>
      <c r="Q12" s="3"/>
      <c r="R12" s="3"/>
      <c r="S12" s="3"/>
      <c r="T12" s="3"/>
      <c r="U12" s="3" t="s">
        <v>4082</v>
      </c>
      <c r="V12" s="3"/>
      <c r="W12" s="4"/>
    </row>
    <row r="13" spans="1:23" x14ac:dyDescent="0.2">
      <c r="A13" t="s">
        <v>3998</v>
      </c>
      <c r="B13" s="3">
        <v>823</v>
      </c>
      <c r="C13" s="3">
        <v>8904</v>
      </c>
      <c r="D13" s="3">
        <v>72965</v>
      </c>
      <c r="E13" s="3"/>
      <c r="F13" s="3">
        <v>8904</v>
      </c>
      <c r="G13" s="3"/>
      <c r="H13" s="3">
        <v>56137</v>
      </c>
      <c r="I13" s="3"/>
      <c r="J13" s="3" t="s">
        <v>4082</v>
      </c>
      <c r="K13" s="3"/>
      <c r="L13" s="3" t="s">
        <v>4082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4"/>
    </row>
    <row r="14" spans="1:23" x14ac:dyDescent="0.2">
      <c r="A14" t="s">
        <v>4087</v>
      </c>
      <c r="B14" s="3">
        <v>53467</v>
      </c>
      <c r="C14" s="3">
        <v>26871</v>
      </c>
      <c r="D14" s="3">
        <v>199175</v>
      </c>
      <c r="E14" s="3"/>
      <c r="F14" s="3">
        <v>13300</v>
      </c>
      <c r="G14" s="3">
        <v>13571</v>
      </c>
      <c r="H14" s="3">
        <v>-41</v>
      </c>
      <c r="I14" s="3"/>
      <c r="J14" s="3"/>
      <c r="K14" s="3" t="s">
        <v>4082</v>
      </c>
      <c r="L14" s="3"/>
      <c r="M14" s="3"/>
      <c r="N14" s="3" t="s">
        <v>4082</v>
      </c>
      <c r="O14" s="3"/>
      <c r="P14" s="3"/>
      <c r="Q14" s="3"/>
      <c r="R14" s="3" t="s">
        <v>4082</v>
      </c>
      <c r="S14" s="3"/>
      <c r="T14" s="3"/>
      <c r="U14" s="3" t="s">
        <v>4082</v>
      </c>
      <c r="V14" s="3"/>
      <c r="W14" s="4"/>
    </row>
    <row r="15" spans="1:23" x14ac:dyDescent="0.2">
      <c r="A15" t="s">
        <v>4088</v>
      </c>
      <c r="B15" s="3">
        <v>24748</v>
      </c>
      <c r="C15" s="3">
        <v>3651</v>
      </c>
      <c r="D15" s="3">
        <v>74244</v>
      </c>
      <c r="E15" s="3"/>
      <c r="F15" s="3">
        <v>3651</v>
      </c>
      <c r="G15" s="3"/>
      <c r="H15" s="3" t="s">
        <v>4356</v>
      </c>
      <c r="I15" s="3"/>
      <c r="J15" s="3"/>
      <c r="K15" s="3"/>
      <c r="L15" s="3" t="s">
        <v>4082</v>
      </c>
      <c r="M15" s="3" t="s">
        <v>4082</v>
      </c>
      <c r="N15" s="3"/>
      <c r="O15" s="3"/>
      <c r="P15" s="3"/>
      <c r="Q15" s="3"/>
      <c r="R15" s="3"/>
      <c r="S15" s="3"/>
      <c r="T15" s="3"/>
      <c r="U15" s="3"/>
      <c r="V15" s="3"/>
      <c r="W15" s="4"/>
    </row>
    <row r="16" spans="1:23" x14ac:dyDescent="0.2">
      <c r="A16" t="s">
        <v>4048</v>
      </c>
      <c r="B16" s="3">
        <v>21732</v>
      </c>
      <c r="C16" s="3">
        <v>48738</v>
      </c>
      <c r="D16" s="3">
        <v>257532</v>
      </c>
      <c r="E16" s="3">
        <v>106</v>
      </c>
      <c r="F16" s="3">
        <v>46667</v>
      </c>
      <c r="G16" s="3">
        <v>1965</v>
      </c>
      <c r="H16" s="3">
        <v>90.009878614000002</v>
      </c>
      <c r="I16" s="3"/>
      <c r="J16" s="3" t="s">
        <v>4082</v>
      </c>
      <c r="K16" s="3" t="s">
        <v>4082</v>
      </c>
      <c r="L16" s="3" t="s">
        <v>4082</v>
      </c>
      <c r="M16" s="3"/>
      <c r="N16" s="3"/>
      <c r="O16" s="3" t="s">
        <v>4082</v>
      </c>
      <c r="P16" s="3"/>
      <c r="Q16" s="3"/>
      <c r="R16" s="3" t="s">
        <v>4082</v>
      </c>
      <c r="S16" s="3" t="s">
        <v>4082</v>
      </c>
      <c r="T16" s="3" t="s">
        <v>4082</v>
      </c>
      <c r="U16" s="3" t="s">
        <v>4082</v>
      </c>
      <c r="V16" s="3" t="s">
        <v>4082</v>
      </c>
      <c r="W16" s="4"/>
    </row>
    <row r="17" spans="1:23" x14ac:dyDescent="0.2">
      <c r="A17" t="s">
        <v>4089</v>
      </c>
      <c r="B17" s="3">
        <v>4380</v>
      </c>
      <c r="C17" s="3">
        <v>6480</v>
      </c>
      <c r="D17" s="3">
        <v>58878</v>
      </c>
      <c r="E17" s="3"/>
      <c r="F17" s="3">
        <v>2220</v>
      </c>
      <c r="G17" s="3">
        <v>4260</v>
      </c>
      <c r="H17" s="3">
        <v>2463621.5772754098</v>
      </c>
      <c r="I17" s="9"/>
      <c r="J17" s="3"/>
      <c r="K17" s="3" t="s">
        <v>4082</v>
      </c>
      <c r="L17" s="3" t="s">
        <v>4082</v>
      </c>
      <c r="M17" s="3"/>
      <c r="N17" s="3"/>
      <c r="O17" s="3"/>
      <c r="P17" s="3"/>
      <c r="Q17" s="3"/>
      <c r="R17" s="3" t="s">
        <v>4082</v>
      </c>
      <c r="S17" s="3"/>
      <c r="T17" s="3"/>
      <c r="U17" s="3" t="s">
        <v>4082</v>
      </c>
      <c r="V17" s="3"/>
      <c r="W17" s="4"/>
    </row>
    <row r="18" spans="1:23" x14ac:dyDescent="0.2">
      <c r="A18" t="s">
        <v>4090</v>
      </c>
      <c r="B18" s="3">
        <v>3904</v>
      </c>
      <c r="C18" s="3">
        <v>3872</v>
      </c>
      <c r="D18" s="3">
        <v>11408</v>
      </c>
      <c r="E18" s="3"/>
      <c r="F18" s="3">
        <v>288</v>
      </c>
      <c r="G18" s="3">
        <v>3584</v>
      </c>
      <c r="H18" s="3">
        <v>25687.9</v>
      </c>
      <c r="I18" s="3"/>
      <c r="J18" s="3" t="s">
        <v>4082</v>
      </c>
      <c r="K18" s="3" t="s">
        <v>4082</v>
      </c>
      <c r="L18" s="3"/>
      <c r="M18" s="3"/>
      <c r="N18" s="3"/>
      <c r="O18" s="3"/>
      <c r="P18" s="3"/>
      <c r="Q18" s="3"/>
      <c r="R18" s="3"/>
      <c r="S18" s="3"/>
      <c r="T18" s="3"/>
      <c r="U18" s="3" t="s">
        <v>4082</v>
      </c>
      <c r="V18" s="3"/>
      <c r="W18" s="4"/>
    </row>
    <row r="19" spans="1:23" x14ac:dyDescent="0.2">
      <c r="A19" t="s">
        <v>4091</v>
      </c>
      <c r="B19" s="3">
        <v>60680</v>
      </c>
      <c r="C19" s="3">
        <v>61152</v>
      </c>
      <c r="D19" s="3">
        <v>854392</v>
      </c>
      <c r="E19" s="3"/>
      <c r="F19" s="3">
        <v>61152</v>
      </c>
      <c r="G19" s="3"/>
      <c r="H19" s="3" t="s">
        <v>4047</v>
      </c>
      <c r="I19" s="3"/>
      <c r="J19" s="3" t="s">
        <v>4082</v>
      </c>
      <c r="K19" s="3"/>
      <c r="L19" s="3"/>
      <c r="M19" s="3" t="s">
        <v>4082</v>
      </c>
      <c r="N19" s="3" t="s">
        <v>4082</v>
      </c>
      <c r="O19" s="3" t="s">
        <v>4082</v>
      </c>
      <c r="P19" s="3"/>
      <c r="Q19" s="3"/>
      <c r="R19" s="3" t="s">
        <v>4082</v>
      </c>
      <c r="S19" s="3" t="s">
        <v>4082</v>
      </c>
      <c r="T19" s="3"/>
      <c r="U19" s="3" t="s">
        <v>4082</v>
      </c>
      <c r="V19" s="3"/>
      <c r="W19" s="4"/>
    </row>
    <row r="20" spans="1:23" x14ac:dyDescent="0.2">
      <c r="A20" t="s">
        <v>4092</v>
      </c>
      <c r="B20" s="3">
        <v>23069</v>
      </c>
      <c r="C20" s="3">
        <v>393800</v>
      </c>
      <c r="D20" s="3">
        <v>3301838</v>
      </c>
      <c r="E20" s="3"/>
      <c r="F20" s="3">
        <v>393800</v>
      </c>
      <c r="G20" s="3"/>
      <c r="H20" s="3" t="s">
        <v>4047</v>
      </c>
      <c r="I20" s="3"/>
      <c r="J20" s="3" t="s">
        <v>4082</v>
      </c>
      <c r="K20" s="3"/>
      <c r="L20" s="3" t="s">
        <v>4082</v>
      </c>
      <c r="M20" s="3" t="s">
        <v>4082</v>
      </c>
      <c r="N20" s="3"/>
      <c r="O20" s="3" t="s">
        <v>4082</v>
      </c>
      <c r="P20" s="3" t="s">
        <v>4082</v>
      </c>
      <c r="Q20" s="3"/>
      <c r="R20" s="3" t="s">
        <v>4082</v>
      </c>
      <c r="S20" s="3" t="s">
        <v>4082</v>
      </c>
      <c r="T20" s="3"/>
      <c r="U20" s="3" t="s">
        <v>4082</v>
      </c>
      <c r="V20" s="3"/>
      <c r="W20" s="4"/>
    </row>
    <row r="21" spans="1:23" x14ac:dyDescent="0.2">
      <c r="A21" t="s">
        <v>4093</v>
      </c>
      <c r="B21" s="3">
        <v>4964</v>
      </c>
      <c r="C21" s="3">
        <v>21600</v>
      </c>
      <c r="D21" s="3">
        <v>155520</v>
      </c>
      <c r="E21" s="3"/>
      <c r="F21" s="3">
        <v>21600</v>
      </c>
      <c r="G21" s="3"/>
      <c r="H21" s="3">
        <v>-106411.8401</v>
      </c>
      <c r="I21" s="3"/>
      <c r="J21" s="3" t="s">
        <v>4082</v>
      </c>
      <c r="K21" s="3"/>
      <c r="L21" s="3" t="s">
        <v>4082</v>
      </c>
      <c r="M21" s="3" t="s">
        <v>4082</v>
      </c>
      <c r="N21" s="3"/>
      <c r="O21" s="3" t="s">
        <v>4082</v>
      </c>
      <c r="P21" s="3" t="s">
        <v>4082</v>
      </c>
      <c r="Q21" s="3"/>
      <c r="R21" s="3" t="s">
        <v>4082</v>
      </c>
      <c r="S21" s="3" t="s">
        <v>4082</v>
      </c>
      <c r="T21" s="3"/>
      <c r="U21" s="3" t="s">
        <v>4082</v>
      </c>
      <c r="V21" s="3"/>
      <c r="W21" s="4"/>
    </row>
    <row r="22" spans="1:23" x14ac:dyDescent="0.2">
      <c r="A22" t="s">
        <v>336</v>
      </c>
      <c r="B22" s="3">
        <v>1750</v>
      </c>
      <c r="C22" s="3">
        <v>2500</v>
      </c>
      <c r="D22" s="3">
        <v>5000</v>
      </c>
      <c r="E22" s="3"/>
      <c r="F22" s="3">
        <v>1250</v>
      </c>
      <c r="G22" s="3">
        <v>1250</v>
      </c>
      <c r="H22" s="3">
        <v>754</v>
      </c>
      <c r="I22" s="3"/>
      <c r="J22" s="3" t="s">
        <v>4082</v>
      </c>
      <c r="K22" s="3" t="s">
        <v>4082</v>
      </c>
      <c r="L22" s="3"/>
      <c r="M22" s="3"/>
      <c r="N22" s="3"/>
      <c r="O22" s="3"/>
      <c r="P22" s="3"/>
      <c r="Q22" s="3"/>
      <c r="R22" s="3"/>
      <c r="S22" s="3"/>
      <c r="T22" s="3"/>
      <c r="U22" s="3" t="s">
        <v>4082</v>
      </c>
      <c r="V22" s="3"/>
      <c r="W22" s="4"/>
    </row>
    <row r="23" spans="1:23" x14ac:dyDescent="0.2">
      <c r="A23" t="s">
        <v>444</v>
      </c>
      <c r="B23" s="3">
        <v>1532</v>
      </c>
      <c r="C23" s="3">
        <v>1083</v>
      </c>
      <c r="D23" s="3">
        <v>4507</v>
      </c>
      <c r="E23" s="3"/>
      <c r="F23" s="3">
        <v>794</v>
      </c>
      <c r="G23" s="3">
        <v>289</v>
      </c>
      <c r="H23" s="3">
        <v>62</v>
      </c>
      <c r="I23" s="3">
        <v>52</v>
      </c>
      <c r="J23" s="3"/>
      <c r="K23" s="3" t="s">
        <v>4082</v>
      </c>
      <c r="L23" s="3"/>
      <c r="M23" s="3"/>
      <c r="N23" s="3" t="s">
        <v>4082</v>
      </c>
      <c r="O23" s="3"/>
      <c r="P23" s="3"/>
      <c r="Q23" s="3"/>
      <c r="R23" s="3" t="s">
        <v>4082</v>
      </c>
      <c r="S23" s="3"/>
      <c r="T23" s="3"/>
      <c r="U23" s="3" t="s">
        <v>4082</v>
      </c>
      <c r="V23" s="3"/>
      <c r="W23" s="4"/>
    </row>
    <row r="24" spans="1:23" ht="21" x14ac:dyDescent="0.25">
      <c r="A24" t="s">
        <v>463</v>
      </c>
      <c r="B24" s="3">
        <v>1307</v>
      </c>
      <c r="C24" s="3">
        <v>792</v>
      </c>
      <c r="D24" s="3">
        <v>3953</v>
      </c>
      <c r="E24" s="3"/>
      <c r="F24" s="3">
        <v>240</v>
      </c>
      <c r="G24" s="3">
        <v>552</v>
      </c>
      <c r="H24" s="3">
        <v>184202.75</v>
      </c>
      <c r="I24" s="11">
        <v>144364.07381500001</v>
      </c>
      <c r="J24" s="3" t="s">
        <v>4082</v>
      </c>
      <c r="K24" s="3" t="s">
        <v>4082</v>
      </c>
      <c r="L24" s="3"/>
      <c r="M24" s="3"/>
      <c r="N24" s="3"/>
      <c r="O24" s="3"/>
      <c r="P24" s="3"/>
      <c r="Q24" s="3"/>
      <c r="R24" s="3"/>
      <c r="S24" s="3"/>
      <c r="T24" s="3"/>
      <c r="U24" s="3" t="s">
        <v>4082</v>
      </c>
      <c r="V24" s="3"/>
      <c r="W24" s="4"/>
    </row>
    <row r="25" spans="1:23" x14ac:dyDescent="0.2">
      <c r="A25" t="s">
        <v>4094</v>
      </c>
      <c r="B25" s="3">
        <v>1203</v>
      </c>
      <c r="C25" s="3">
        <v>7328</v>
      </c>
      <c r="D25" s="3">
        <v>71489</v>
      </c>
      <c r="E25" s="3"/>
      <c r="F25" s="3">
        <v>6110</v>
      </c>
      <c r="G25" s="3">
        <v>1218</v>
      </c>
      <c r="H25" s="3">
        <v>3065005.78</v>
      </c>
      <c r="I25" s="9"/>
      <c r="J25" s="3"/>
      <c r="K25" s="3"/>
      <c r="L25" s="3"/>
      <c r="M25" s="3"/>
      <c r="N25" s="3"/>
      <c r="O25" s="3"/>
      <c r="P25" s="3"/>
      <c r="Q25" s="3"/>
      <c r="R25" s="3" t="s">
        <v>4082</v>
      </c>
      <c r="S25" s="3"/>
      <c r="T25" s="3"/>
      <c r="U25" s="3" t="s">
        <v>4082</v>
      </c>
      <c r="V25" s="3"/>
      <c r="W25" s="4"/>
    </row>
    <row r="26" spans="1:23" ht="21" x14ac:dyDescent="0.25">
      <c r="A26" t="s">
        <v>504</v>
      </c>
      <c r="B26" s="3">
        <v>576</v>
      </c>
      <c r="C26" s="3">
        <v>505</v>
      </c>
      <c r="D26" s="3">
        <v>2184</v>
      </c>
      <c r="E26" s="3"/>
      <c r="F26" s="3">
        <v>35</v>
      </c>
      <c r="G26" s="3">
        <v>470</v>
      </c>
      <c r="H26" s="3">
        <v>54.6</v>
      </c>
      <c r="I26" s="11">
        <v>11.724138</v>
      </c>
      <c r="J26" s="3"/>
      <c r="K26" s="3" t="s">
        <v>4082</v>
      </c>
      <c r="L26" s="3"/>
      <c r="M26" s="3"/>
      <c r="N26" s="3"/>
      <c r="O26" s="3" t="s">
        <v>4082</v>
      </c>
      <c r="P26" s="3"/>
      <c r="Q26" s="3"/>
      <c r="R26" s="3"/>
      <c r="S26" s="3"/>
      <c r="T26" s="3"/>
      <c r="U26" s="3" t="s">
        <v>4082</v>
      </c>
      <c r="V26" s="3"/>
      <c r="W26" s="4"/>
    </row>
    <row r="27" spans="1:23" x14ac:dyDescent="0.2">
      <c r="A27" t="s">
        <v>526</v>
      </c>
      <c r="B27" s="3">
        <v>1026</v>
      </c>
      <c r="C27" s="3">
        <v>2298</v>
      </c>
      <c r="D27" s="3">
        <v>4496</v>
      </c>
      <c r="E27" s="3"/>
      <c r="F27" s="3">
        <v>170</v>
      </c>
      <c r="G27" s="3">
        <v>2128</v>
      </c>
      <c r="H27" s="3">
        <v>6742.2000239999998</v>
      </c>
      <c r="I27" s="3"/>
      <c r="J27" s="3" t="s">
        <v>4082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 t="s">
        <v>4082</v>
      </c>
      <c r="V27" s="3"/>
      <c r="W27" s="4"/>
    </row>
    <row r="28" spans="1:23" x14ac:dyDescent="0.2">
      <c r="A28" t="s">
        <v>4095</v>
      </c>
      <c r="B28" s="3">
        <v>175620</v>
      </c>
      <c r="C28" s="3">
        <v>5831</v>
      </c>
      <c r="D28" s="3">
        <v>869391</v>
      </c>
      <c r="E28" s="3"/>
      <c r="F28" s="3">
        <v>5831</v>
      </c>
      <c r="G28" s="3"/>
      <c r="H28" s="3">
        <v>190</v>
      </c>
      <c r="I28" s="3"/>
      <c r="J28" s="3" t="s">
        <v>4082</v>
      </c>
      <c r="K28" s="3" t="s">
        <v>4082</v>
      </c>
      <c r="L28" s="3" t="s">
        <v>4082</v>
      </c>
      <c r="M28" s="3" t="s">
        <v>4082</v>
      </c>
      <c r="N28" s="3"/>
      <c r="O28" s="3" t="s">
        <v>4082</v>
      </c>
      <c r="P28" s="3"/>
      <c r="Q28" s="3"/>
      <c r="R28" s="3" t="s">
        <v>4082</v>
      </c>
      <c r="S28" s="3" t="s">
        <v>4082</v>
      </c>
      <c r="T28" s="3"/>
      <c r="U28" s="3" t="s">
        <v>4082</v>
      </c>
      <c r="V28" s="3"/>
      <c r="W28" s="4"/>
    </row>
    <row r="29" spans="1:23" x14ac:dyDescent="0.2">
      <c r="A29" t="s">
        <v>4096</v>
      </c>
      <c r="B29" s="3">
        <v>1128</v>
      </c>
      <c r="C29" s="3">
        <v>16021</v>
      </c>
      <c r="D29" s="3">
        <v>200601</v>
      </c>
      <c r="E29" s="3"/>
      <c r="F29" s="3">
        <v>15806</v>
      </c>
      <c r="G29" s="3">
        <v>215</v>
      </c>
      <c r="H29" s="3">
        <v>6205.2147103999996</v>
      </c>
      <c r="I29" s="3"/>
      <c r="J29" s="3"/>
      <c r="K29" s="3" t="s">
        <v>4082</v>
      </c>
      <c r="L29" s="3"/>
      <c r="M29" s="3" t="s">
        <v>4082</v>
      </c>
      <c r="N29" s="3"/>
      <c r="O29" s="3"/>
      <c r="P29" s="3"/>
      <c r="Q29" s="3"/>
      <c r="R29" s="3"/>
      <c r="S29" s="3"/>
      <c r="T29" s="3"/>
      <c r="U29" s="3" t="s">
        <v>4082</v>
      </c>
      <c r="V29" s="3"/>
      <c r="W29" s="4"/>
    </row>
    <row r="30" spans="1:23" x14ac:dyDescent="0.2">
      <c r="A30" t="s">
        <v>4097</v>
      </c>
      <c r="B30" s="3">
        <v>923</v>
      </c>
      <c r="C30" s="3">
        <v>9845</v>
      </c>
      <c r="D30" s="3">
        <v>118149</v>
      </c>
      <c r="E30" s="3"/>
      <c r="F30" s="3">
        <v>9753</v>
      </c>
      <c r="G30" s="3">
        <v>92</v>
      </c>
      <c r="H30" s="3">
        <v>4025.0235808000002</v>
      </c>
      <c r="I30" s="3"/>
      <c r="J30" s="3"/>
      <c r="K30" s="3"/>
      <c r="L30" s="3"/>
      <c r="M30" s="3" t="s">
        <v>4082</v>
      </c>
      <c r="N30" s="3"/>
      <c r="O30" s="3"/>
      <c r="P30" s="3"/>
      <c r="Q30" s="3"/>
      <c r="R30" s="3"/>
      <c r="S30" s="3"/>
      <c r="T30" s="3"/>
      <c r="U30" s="3" t="s">
        <v>4082</v>
      </c>
      <c r="V30" s="3"/>
      <c r="W30" s="4"/>
    </row>
    <row r="31" spans="1:23" x14ac:dyDescent="0.2">
      <c r="A31" t="s">
        <v>4098</v>
      </c>
      <c r="B31" s="3">
        <v>4923</v>
      </c>
      <c r="C31" s="3">
        <v>3150</v>
      </c>
      <c r="D31" s="3">
        <v>19061</v>
      </c>
      <c r="E31" s="3"/>
      <c r="F31" s="3">
        <v>3150</v>
      </c>
      <c r="G31" s="3"/>
      <c r="H31" s="3">
        <v>0</v>
      </c>
      <c r="I31" s="3"/>
      <c r="J31" s="3"/>
      <c r="K31" s="3"/>
      <c r="L31" s="3"/>
      <c r="M31" s="3"/>
      <c r="N31" s="3" t="s">
        <v>4082</v>
      </c>
      <c r="O31" s="3"/>
      <c r="P31" s="3"/>
      <c r="Q31" s="3"/>
      <c r="R31" s="3" t="s">
        <v>4082</v>
      </c>
      <c r="S31" s="3"/>
      <c r="T31" s="3"/>
      <c r="U31" s="3" t="s">
        <v>4082</v>
      </c>
      <c r="V31" s="3"/>
      <c r="W31" s="4"/>
    </row>
    <row r="32" spans="1:23" x14ac:dyDescent="0.2">
      <c r="A32" t="s">
        <v>581</v>
      </c>
      <c r="B32" s="3">
        <v>5614</v>
      </c>
      <c r="C32" s="3">
        <v>3600</v>
      </c>
      <c r="D32" s="3">
        <v>21698</v>
      </c>
      <c r="E32" s="3"/>
      <c r="F32" s="3">
        <v>3600</v>
      </c>
      <c r="G32" s="3"/>
      <c r="H32" s="3">
        <v>1</v>
      </c>
      <c r="I32" s="3"/>
      <c r="J32" s="3"/>
      <c r="K32" s="3"/>
      <c r="L32" s="3"/>
      <c r="M32" s="3"/>
      <c r="N32" s="3" t="s">
        <v>4082</v>
      </c>
      <c r="O32" s="3"/>
      <c r="P32" s="3"/>
      <c r="Q32" s="3"/>
      <c r="R32" s="3" t="s">
        <v>4082</v>
      </c>
      <c r="S32" s="3"/>
      <c r="T32" s="3"/>
      <c r="U32" s="3" t="s">
        <v>4082</v>
      </c>
      <c r="V32" s="3"/>
      <c r="W32" s="4"/>
    </row>
    <row r="33" spans="1:23" x14ac:dyDescent="0.2">
      <c r="A33" t="s">
        <v>4099</v>
      </c>
      <c r="B33" s="3">
        <v>277594</v>
      </c>
      <c r="C33" s="3">
        <v>154978</v>
      </c>
      <c r="D33" s="3">
        <v>788969</v>
      </c>
      <c r="E33" s="3">
        <v>26287</v>
      </c>
      <c r="F33" s="3"/>
      <c r="G33" s="3">
        <v>128691</v>
      </c>
      <c r="H33" s="3">
        <v>33283.853236000003</v>
      </c>
      <c r="I33" s="3"/>
      <c r="J33" s="3" t="s">
        <v>4082</v>
      </c>
      <c r="K33" s="3" t="s">
        <v>4082</v>
      </c>
      <c r="L33" s="3"/>
      <c r="M33" s="3"/>
      <c r="N33" s="3"/>
      <c r="O33" s="3"/>
      <c r="P33" s="3"/>
      <c r="Q33" s="3"/>
      <c r="R33" s="3"/>
      <c r="S33" s="3"/>
      <c r="T33" s="3"/>
      <c r="U33" s="3" t="s">
        <v>4082</v>
      </c>
      <c r="V33" s="3" t="s">
        <v>4082</v>
      </c>
      <c r="W33" s="4"/>
    </row>
    <row r="34" spans="1:23" x14ac:dyDescent="0.2">
      <c r="A34" t="s">
        <v>4100</v>
      </c>
      <c r="B34" s="3">
        <v>9095</v>
      </c>
      <c r="C34" s="3">
        <v>7891</v>
      </c>
      <c r="D34" s="3">
        <v>168227</v>
      </c>
      <c r="E34" s="3"/>
      <c r="F34" s="3">
        <v>4235</v>
      </c>
      <c r="G34" s="3">
        <v>3656</v>
      </c>
      <c r="H34" s="3" t="s">
        <v>4047</v>
      </c>
      <c r="I34" s="3"/>
      <c r="J34" s="3" t="s">
        <v>4082</v>
      </c>
      <c r="K34" s="3" t="s">
        <v>4082</v>
      </c>
      <c r="L34" s="3"/>
      <c r="M34" s="3" t="s">
        <v>4082</v>
      </c>
      <c r="N34" s="3" t="s">
        <v>4082</v>
      </c>
      <c r="O34" s="3"/>
      <c r="P34" s="3"/>
      <c r="Q34" s="3" t="s">
        <v>4082</v>
      </c>
      <c r="R34" s="3" t="s">
        <v>4082</v>
      </c>
      <c r="S34" s="3"/>
      <c r="T34" s="3"/>
      <c r="U34" s="3" t="s">
        <v>4082</v>
      </c>
      <c r="V34" s="3"/>
      <c r="W34" s="4"/>
    </row>
    <row r="35" spans="1:23" x14ac:dyDescent="0.2">
      <c r="A35" t="s">
        <v>4101</v>
      </c>
      <c r="B35" s="3">
        <v>42620</v>
      </c>
      <c r="C35" s="3">
        <v>2700</v>
      </c>
      <c r="D35" s="3">
        <v>307320</v>
      </c>
      <c r="E35" s="3"/>
      <c r="F35" s="3">
        <v>2700</v>
      </c>
      <c r="G35" s="3"/>
      <c r="H35" s="3" t="s">
        <v>4047</v>
      </c>
      <c r="I35" s="3"/>
      <c r="J35" s="3"/>
      <c r="K35" s="3" t="s">
        <v>4082</v>
      </c>
      <c r="L35" s="3" t="s">
        <v>4082</v>
      </c>
      <c r="M35" s="3"/>
      <c r="N35" s="3" t="s">
        <v>4082</v>
      </c>
      <c r="O35" s="3"/>
      <c r="P35" s="3"/>
      <c r="Q35" s="3"/>
      <c r="R35" s="3" t="s">
        <v>4082</v>
      </c>
      <c r="S35" s="3"/>
      <c r="T35" s="3"/>
      <c r="U35" s="3" t="s">
        <v>4082</v>
      </c>
      <c r="V35" s="3"/>
      <c r="W35" s="4"/>
    </row>
    <row r="36" spans="1:23" x14ac:dyDescent="0.2">
      <c r="A36" t="s">
        <v>4102</v>
      </c>
      <c r="B36" s="3">
        <v>2187</v>
      </c>
      <c r="C36" s="3">
        <v>48417</v>
      </c>
      <c r="D36" s="3">
        <v>1995817</v>
      </c>
      <c r="E36" s="3"/>
      <c r="F36" s="3">
        <v>48417</v>
      </c>
      <c r="G36" s="3"/>
      <c r="H36" s="3">
        <v>2639942.06</v>
      </c>
      <c r="I36" s="9"/>
      <c r="J36" s="3"/>
      <c r="K36" s="3" t="s">
        <v>4082</v>
      </c>
      <c r="L36" s="3" t="s">
        <v>4082</v>
      </c>
      <c r="M36" s="3" t="s">
        <v>4082</v>
      </c>
      <c r="N36" s="3"/>
      <c r="O36" s="3"/>
      <c r="P36" s="3"/>
      <c r="Q36" s="3" t="s">
        <v>4082</v>
      </c>
      <c r="R36" s="3" t="s">
        <v>4082</v>
      </c>
      <c r="S36" s="3" t="s">
        <v>4082</v>
      </c>
      <c r="T36" s="3"/>
      <c r="U36" s="3"/>
      <c r="V36" s="3"/>
      <c r="W36" s="4"/>
    </row>
    <row r="37" spans="1:23" x14ac:dyDescent="0.2">
      <c r="A37" t="s">
        <v>4103</v>
      </c>
      <c r="B37" s="3">
        <v>2539</v>
      </c>
      <c r="C37" s="3">
        <v>15293</v>
      </c>
      <c r="D37" s="3">
        <v>177739</v>
      </c>
      <c r="E37" s="3"/>
      <c r="F37" s="3">
        <v>15284</v>
      </c>
      <c r="G37" s="3">
        <v>9</v>
      </c>
      <c r="H37" s="3">
        <v>689</v>
      </c>
      <c r="I37" s="3"/>
      <c r="J37" s="3"/>
      <c r="K37" s="3" t="s">
        <v>4082</v>
      </c>
      <c r="L37" s="3"/>
      <c r="M37" s="3"/>
      <c r="N37" s="3" t="s">
        <v>4082</v>
      </c>
      <c r="O37" s="3"/>
      <c r="P37" s="3"/>
      <c r="Q37" s="3"/>
      <c r="R37" s="3" t="s">
        <v>4082</v>
      </c>
      <c r="S37" s="3"/>
      <c r="T37" s="3"/>
      <c r="U37" s="3" t="s">
        <v>4082</v>
      </c>
      <c r="V37" s="3"/>
      <c r="W37" s="4"/>
    </row>
    <row r="38" spans="1:23" x14ac:dyDescent="0.2">
      <c r="A38" t="s">
        <v>4104</v>
      </c>
      <c r="B38" s="3">
        <v>4875</v>
      </c>
      <c r="C38" s="3">
        <v>24656</v>
      </c>
      <c r="D38" s="3">
        <v>218762</v>
      </c>
      <c r="E38" s="3"/>
      <c r="F38" s="3">
        <v>24645</v>
      </c>
      <c r="G38" s="3">
        <v>11</v>
      </c>
      <c r="H38" s="3" t="s">
        <v>4047</v>
      </c>
      <c r="I38" s="3"/>
      <c r="J38" s="3"/>
      <c r="K38" s="3" t="s">
        <v>4082</v>
      </c>
      <c r="L38" s="3"/>
      <c r="M38" s="3"/>
      <c r="N38" s="3" t="s">
        <v>4082</v>
      </c>
      <c r="O38" s="3"/>
      <c r="P38" s="3"/>
      <c r="Q38" s="3"/>
      <c r="R38" s="3" t="s">
        <v>4082</v>
      </c>
      <c r="S38" s="3"/>
      <c r="T38" s="3"/>
      <c r="U38" s="3" t="s">
        <v>4082</v>
      </c>
      <c r="V38" s="3"/>
      <c r="W38" s="4"/>
    </row>
    <row r="39" spans="1:23" ht="21" x14ac:dyDescent="0.25">
      <c r="A39" t="s">
        <v>616</v>
      </c>
      <c r="B39" s="3">
        <v>637</v>
      </c>
      <c r="C39" s="3">
        <v>120</v>
      </c>
      <c r="D39" s="3">
        <v>14280</v>
      </c>
      <c r="E39" s="3"/>
      <c r="F39" s="3">
        <v>120</v>
      </c>
      <c r="G39" s="3"/>
      <c r="H39" s="3">
        <v>20</v>
      </c>
      <c r="I39" s="11">
        <v>17.142856999999999</v>
      </c>
      <c r="J39" s="3"/>
      <c r="K39" s="3"/>
      <c r="L39" s="3"/>
      <c r="M39" s="3"/>
      <c r="N39" s="3" t="s">
        <v>4082</v>
      </c>
      <c r="O39" s="3"/>
      <c r="P39" s="3"/>
      <c r="Q39" s="3"/>
      <c r="R39" s="3" t="s">
        <v>4082</v>
      </c>
      <c r="S39" s="3"/>
      <c r="T39" s="3"/>
      <c r="U39" s="3" t="s">
        <v>4082</v>
      </c>
      <c r="V39" s="3"/>
      <c r="W39" s="4"/>
    </row>
    <row r="40" spans="1:23" ht="21" x14ac:dyDescent="0.25">
      <c r="A40" t="s">
        <v>631</v>
      </c>
      <c r="B40" s="3">
        <v>351</v>
      </c>
      <c r="C40" s="3">
        <v>1758</v>
      </c>
      <c r="D40" s="3">
        <v>6379</v>
      </c>
      <c r="E40" s="3"/>
      <c r="F40" s="3">
        <v>1457</v>
      </c>
      <c r="G40" s="3">
        <v>301</v>
      </c>
      <c r="H40" s="3">
        <v>351</v>
      </c>
      <c r="I40" s="11">
        <v>269.25158699999997</v>
      </c>
      <c r="J40" s="3" t="s">
        <v>4082</v>
      </c>
      <c r="K40" s="3" t="s">
        <v>4082</v>
      </c>
      <c r="L40" s="3" t="s">
        <v>4082</v>
      </c>
      <c r="M40" s="3"/>
      <c r="N40" s="3"/>
      <c r="O40" s="3"/>
      <c r="P40" s="3"/>
      <c r="Q40" s="3"/>
      <c r="R40" s="3"/>
      <c r="S40" s="3"/>
      <c r="T40" s="3"/>
      <c r="U40" s="3" t="s">
        <v>4082</v>
      </c>
      <c r="V40" s="3"/>
      <c r="W40" s="4"/>
    </row>
    <row r="41" spans="1:23" x14ac:dyDescent="0.2">
      <c r="A41" t="s">
        <v>653</v>
      </c>
      <c r="B41" s="3">
        <v>351</v>
      </c>
      <c r="C41" s="3">
        <v>1536</v>
      </c>
      <c r="D41" s="3">
        <v>5687</v>
      </c>
      <c r="E41" s="3"/>
      <c r="F41" s="3">
        <v>1284</v>
      </c>
      <c r="G41" s="3">
        <v>252</v>
      </c>
      <c r="H41" s="3">
        <v>173</v>
      </c>
      <c r="I41" s="3">
        <v>171</v>
      </c>
      <c r="J41" s="3" t="s">
        <v>4082</v>
      </c>
      <c r="K41" s="3" t="s">
        <v>4082</v>
      </c>
      <c r="L41" s="3" t="s">
        <v>4082</v>
      </c>
      <c r="M41" s="3"/>
      <c r="N41" s="3"/>
      <c r="O41" s="3"/>
      <c r="P41" s="3"/>
      <c r="Q41" s="3"/>
      <c r="R41" s="3"/>
      <c r="S41" s="3"/>
      <c r="T41" s="3"/>
      <c r="U41" s="3" t="s">
        <v>4082</v>
      </c>
      <c r="V41" s="3"/>
      <c r="W41" s="4"/>
    </row>
    <row r="42" spans="1:23" ht="21" x14ac:dyDescent="0.25">
      <c r="A42" t="s">
        <v>672</v>
      </c>
      <c r="B42" s="3">
        <v>351</v>
      </c>
      <c r="C42" s="3">
        <v>1758</v>
      </c>
      <c r="D42" s="3">
        <v>6376</v>
      </c>
      <c r="E42" s="3"/>
      <c r="F42" s="3">
        <v>1457</v>
      </c>
      <c r="G42" s="3">
        <v>301</v>
      </c>
      <c r="H42" s="3">
        <v>408</v>
      </c>
      <c r="I42" s="11">
        <v>332.42272700000001</v>
      </c>
      <c r="J42" s="3" t="s">
        <v>4082</v>
      </c>
      <c r="K42" s="3" t="s">
        <v>4082</v>
      </c>
      <c r="L42" s="3" t="s">
        <v>4082</v>
      </c>
      <c r="M42" s="3"/>
      <c r="N42" s="3"/>
      <c r="O42" s="3"/>
      <c r="P42" s="3"/>
      <c r="Q42" s="3"/>
      <c r="R42" s="3"/>
      <c r="S42" s="3"/>
      <c r="T42" s="3"/>
      <c r="U42" s="3" t="s">
        <v>4082</v>
      </c>
      <c r="V42" s="3"/>
      <c r="W42" s="4"/>
    </row>
    <row r="43" spans="1:23" x14ac:dyDescent="0.2">
      <c r="A43" t="s">
        <v>693</v>
      </c>
      <c r="B43" s="3">
        <v>947</v>
      </c>
      <c r="C43" s="3">
        <v>2000</v>
      </c>
      <c r="D43" s="3">
        <v>57637</v>
      </c>
      <c r="E43" s="3">
        <v>1267</v>
      </c>
      <c r="F43" s="3">
        <v>733</v>
      </c>
      <c r="G43" s="3"/>
      <c r="H43" s="3">
        <v>12430</v>
      </c>
      <c r="I43" s="3"/>
      <c r="J43" s="3"/>
      <c r="K43" s="3"/>
      <c r="L43" s="3" t="s">
        <v>4082</v>
      </c>
      <c r="M43" s="3"/>
      <c r="N43" s="3"/>
      <c r="O43" s="3"/>
      <c r="P43" s="3"/>
      <c r="Q43" s="3"/>
      <c r="R43" s="3" t="s">
        <v>4082</v>
      </c>
      <c r="S43" s="3" t="s">
        <v>4082</v>
      </c>
      <c r="T43" s="3"/>
      <c r="U43" s="3"/>
      <c r="V43" s="3"/>
      <c r="W43" s="4"/>
    </row>
    <row r="44" spans="1:23" x14ac:dyDescent="0.2">
      <c r="A44" t="s">
        <v>4105</v>
      </c>
      <c r="B44" s="3">
        <v>1502</v>
      </c>
      <c r="C44" s="3">
        <v>4000</v>
      </c>
      <c r="D44" s="3">
        <v>189389</v>
      </c>
      <c r="E44" s="3">
        <v>819</v>
      </c>
      <c r="F44" s="3">
        <v>3181</v>
      </c>
      <c r="G44" s="3"/>
      <c r="H44" s="3" t="s">
        <v>4047</v>
      </c>
      <c r="I44" s="3"/>
      <c r="J44" s="3"/>
      <c r="K44" s="3"/>
      <c r="L44" s="3" t="s">
        <v>4082</v>
      </c>
      <c r="M44" s="3"/>
      <c r="N44" s="3"/>
      <c r="O44" s="3"/>
      <c r="P44" s="3"/>
      <c r="Q44" s="3"/>
      <c r="R44" s="3" t="s">
        <v>4082</v>
      </c>
      <c r="S44" s="3" t="s">
        <v>4082</v>
      </c>
      <c r="T44" s="3"/>
      <c r="U44" s="3"/>
      <c r="V44" s="3"/>
      <c r="W44" s="4"/>
    </row>
    <row r="45" spans="1:23" x14ac:dyDescent="0.2">
      <c r="A45" t="s">
        <v>4038</v>
      </c>
      <c r="B45" s="3">
        <v>3202</v>
      </c>
      <c r="C45" s="3">
        <v>13873</v>
      </c>
      <c r="D45" s="3">
        <v>79655</v>
      </c>
      <c r="E45" s="3"/>
      <c r="F45" s="3">
        <v>552</v>
      </c>
      <c r="G45" s="3">
        <v>13321</v>
      </c>
      <c r="H45" s="3" t="s">
        <v>4047</v>
      </c>
      <c r="I45" s="3"/>
      <c r="J45" s="3"/>
      <c r="K45" s="3" t="s">
        <v>4082</v>
      </c>
      <c r="L45" s="3"/>
      <c r="M45" s="3"/>
      <c r="N45" s="3"/>
      <c r="O45" s="3" t="s">
        <v>4082</v>
      </c>
      <c r="P45" s="3"/>
      <c r="Q45" s="3"/>
      <c r="R45" s="3"/>
      <c r="S45" s="3"/>
      <c r="T45" s="3"/>
      <c r="U45" s="3" t="s">
        <v>4082</v>
      </c>
      <c r="V45" s="3"/>
      <c r="W45" s="4"/>
    </row>
    <row r="46" spans="1:23" ht="21" x14ac:dyDescent="0.25">
      <c r="A46" t="s">
        <v>710</v>
      </c>
      <c r="B46" s="3">
        <v>664</v>
      </c>
      <c r="C46" s="3">
        <v>521</v>
      </c>
      <c r="D46" s="3">
        <v>3232</v>
      </c>
      <c r="E46" s="3"/>
      <c r="F46" s="3">
        <v>56</v>
      </c>
      <c r="G46" s="3">
        <v>465</v>
      </c>
      <c r="H46" s="3">
        <v>65.666666667000001</v>
      </c>
      <c r="I46" s="11">
        <v>62.637279999999997</v>
      </c>
      <c r="J46" s="3"/>
      <c r="K46" s="3" t="s">
        <v>4082</v>
      </c>
      <c r="L46" s="3"/>
      <c r="M46" s="3"/>
      <c r="N46" s="3"/>
      <c r="O46" s="3" t="s">
        <v>4082</v>
      </c>
      <c r="P46" s="3"/>
      <c r="Q46" s="3"/>
      <c r="R46" s="3"/>
      <c r="S46" s="3"/>
      <c r="T46" s="3"/>
      <c r="U46" s="3" t="s">
        <v>4082</v>
      </c>
      <c r="V46" s="3"/>
      <c r="W46" s="4"/>
    </row>
    <row r="47" spans="1:23" x14ac:dyDescent="0.2">
      <c r="A47" t="s">
        <v>4106</v>
      </c>
      <c r="B47" s="3">
        <v>11077</v>
      </c>
      <c r="C47" s="3">
        <v>262144</v>
      </c>
      <c r="D47" s="3">
        <v>1503732</v>
      </c>
      <c r="E47" s="3"/>
      <c r="F47" s="3">
        <v>262144</v>
      </c>
      <c r="G47" s="3"/>
      <c r="H47" s="3" t="s">
        <v>4047</v>
      </c>
      <c r="I47" s="3"/>
      <c r="J47" s="3"/>
      <c r="K47" s="3"/>
      <c r="L47" s="3" t="s">
        <v>4082</v>
      </c>
      <c r="M47" s="3"/>
      <c r="N47" s="3"/>
      <c r="O47" s="3" t="s">
        <v>4082</v>
      </c>
      <c r="P47" s="3" t="s">
        <v>4082</v>
      </c>
      <c r="Q47" s="3"/>
      <c r="R47" s="3"/>
      <c r="S47" s="3"/>
      <c r="T47" s="3"/>
      <c r="U47" s="3"/>
      <c r="V47" s="3"/>
      <c r="W47" s="4"/>
    </row>
    <row r="48" spans="1:23" x14ac:dyDescent="0.2">
      <c r="A48" t="s">
        <v>4107</v>
      </c>
      <c r="B48" s="3">
        <v>1649</v>
      </c>
      <c r="C48" s="3">
        <v>10039</v>
      </c>
      <c r="D48" s="3">
        <v>121158</v>
      </c>
      <c r="E48" s="3"/>
      <c r="F48" s="3">
        <v>8380</v>
      </c>
      <c r="G48" s="3">
        <v>1659</v>
      </c>
      <c r="H48" s="3">
        <v>1767903.6501</v>
      </c>
      <c r="I48" s="9"/>
      <c r="J48" s="3" t="s">
        <v>4082</v>
      </c>
      <c r="K48" s="3"/>
      <c r="L48" s="3"/>
      <c r="M48" s="3"/>
      <c r="N48" s="3"/>
      <c r="O48" s="3"/>
      <c r="P48" s="3"/>
      <c r="Q48" s="3"/>
      <c r="R48" s="3" t="s">
        <v>4082</v>
      </c>
      <c r="S48" s="3"/>
      <c r="T48" s="3"/>
      <c r="U48" s="3" t="s">
        <v>4082</v>
      </c>
      <c r="V48" s="3"/>
      <c r="W48" s="4"/>
    </row>
    <row r="49" spans="1:23" x14ac:dyDescent="0.2">
      <c r="A49" t="s">
        <v>4108</v>
      </c>
      <c r="B49" s="3">
        <v>1653</v>
      </c>
      <c r="C49" s="3">
        <v>37297</v>
      </c>
      <c r="D49" s="3">
        <v>448754</v>
      </c>
      <c r="E49" s="3"/>
      <c r="F49" s="3">
        <v>35638</v>
      </c>
      <c r="G49" s="3">
        <v>1659</v>
      </c>
      <c r="H49" s="3" t="s">
        <v>4047</v>
      </c>
      <c r="I49" s="3"/>
      <c r="J49" s="3" t="s">
        <v>4082</v>
      </c>
      <c r="K49" s="3"/>
      <c r="L49" s="3"/>
      <c r="M49" s="3"/>
      <c r="N49" s="3"/>
      <c r="O49" s="3"/>
      <c r="P49" s="3"/>
      <c r="Q49" s="3"/>
      <c r="R49" s="3" t="s">
        <v>4082</v>
      </c>
      <c r="S49" s="3"/>
      <c r="T49" s="3"/>
      <c r="U49" s="3" t="s">
        <v>4082</v>
      </c>
      <c r="V49" s="3"/>
      <c r="W49" s="4"/>
    </row>
    <row r="50" spans="1:23" ht="21" x14ac:dyDescent="0.25">
      <c r="A50" t="s">
        <v>753</v>
      </c>
      <c r="B50" s="3">
        <v>158</v>
      </c>
      <c r="C50" s="3">
        <v>938</v>
      </c>
      <c r="D50" s="3">
        <v>2632</v>
      </c>
      <c r="E50" s="3">
        <v>90</v>
      </c>
      <c r="F50" s="3"/>
      <c r="G50" s="3">
        <v>848</v>
      </c>
      <c r="H50" s="3">
        <v>38752</v>
      </c>
      <c r="I50" s="11">
        <v>27467.257235000001</v>
      </c>
      <c r="J50" s="3" t="s">
        <v>4082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 t="s">
        <v>4082</v>
      </c>
      <c r="V50" s="3" t="s">
        <v>4082</v>
      </c>
      <c r="W50" s="4"/>
    </row>
    <row r="51" spans="1:23" x14ac:dyDescent="0.2">
      <c r="A51" t="s">
        <v>773</v>
      </c>
      <c r="B51" s="3">
        <v>6310</v>
      </c>
      <c r="C51" s="3">
        <v>2080</v>
      </c>
      <c r="D51" s="3">
        <v>14795</v>
      </c>
      <c r="E51" s="3"/>
      <c r="F51" s="3">
        <v>640</v>
      </c>
      <c r="G51" s="3">
        <v>1440</v>
      </c>
      <c r="H51" s="3">
        <v>2300867</v>
      </c>
      <c r="I51" s="9"/>
      <c r="J51" s="3" t="s">
        <v>4082</v>
      </c>
      <c r="K51" s="3" t="s">
        <v>4082</v>
      </c>
      <c r="L51" s="3"/>
      <c r="M51" s="3"/>
      <c r="N51" s="3"/>
      <c r="O51" s="3"/>
      <c r="P51" s="3"/>
      <c r="Q51" s="3"/>
      <c r="R51" s="3"/>
      <c r="S51" s="3"/>
      <c r="T51" s="3"/>
      <c r="U51" s="3" t="s">
        <v>4082</v>
      </c>
      <c r="V51" s="3"/>
      <c r="W51" s="4"/>
    </row>
    <row r="52" spans="1:23" x14ac:dyDescent="0.2">
      <c r="A52" t="s">
        <v>4109</v>
      </c>
      <c r="B52" s="3">
        <v>1803</v>
      </c>
      <c r="C52" s="3">
        <v>11612</v>
      </c>
      <c r="D52" s="3">
        <v>190413</v>
      </c>
      <c r="E52" s="3"/>
      <c r="F52" s="3">
        <v>9720</v>
      </c>
      <c r="G52" s="3">
        <v>1892</v>
      </c>
      <c r="H52" s="3">
        <v>6609253</v>
      </c>
      <c r="I52" s="9"/>
      <c r="J52" s="3"/>
      <c r="K52" s="3"/>
      <c r="L52" s="3"/>
      <c r="M52" s="3"/>
      <c r="N52" s="3"/>
      <c r="O52" s="3"/>
      <c r="P52" s="3"/>
      <c r="Q52" s="3"/>
      <c r="R52" s="3" t="s">
        <v>4082</v>
      </c>
      <c r="S52" s="3"/>
      <c r="T52" s="3"/>
      <c r="U52" s="3" t="s">
        <v>4082</v>
      </c>
      <c r="V52" s="3"/>
      <c r="W52" s="4"/>
    </row>
    <row r="53" spans="1:23" x14ac:dyDescent="0.2">
      <c r="A53" t="s">
        <v>4110</v>
      </c>
      <c r="B53" s="3">
        <v>1042</v>
      </c>
      <c r="C53" s="3">
        <v>174997</v>
      </c>
      <c r="D53" s="3">
        <v>4623442</v>
      </c>
      <c r="E53" s="3"/>
      <c r="F53" s="3">
        <v>174997</v>
      </c>
      <c r="G53" s="3"/>
      <c r="H53" s="3" t="s">
        <v>4047</v>
      </c>
      <c r="I53" s="3"/>
      <c r="J53" s="3"/>
      <c r="K53" s="3"/>
      <c r="L53" s="3" t="s">
        <v>4082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</row>
    <row r="54" spans="1:23" x14ac:dyDescent="0.2">
      <c r="A54" t="s">
        <v>4111</v>
      </c>
      <c r="B54" s="3">
        <v>32</v>
      </c>
      <c r="C54" s="3">
        <v>4516</v>
      </c>
      <c r="D54" s="3">
        <v>44243</v>
      </c>
      <c r="E54" s="3"/>
      <c r="F54" s="3">
        <v>4516</v>
      </c>
      <c r="G54" s="3"/>
      <c r="H54" s="3">
        <v>934.00791600000002</v>
      </c>
      <c r="I54" s="3"/>
      <c r="J54" s="3"/>
      <c r="K54" s="3"/>
      <c r="L54" s="3" t="s">
        <v>4082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</row>
    <row r="55" spans="1:23" x14ac:dyDescent="0.2">
      <c r="A55" t="s">
        <v>4112</v>
      </c>
      <c r="B55" s="3">
        <v>100</v>
      </c>
      <c r="C55" s="3">
        <v>65832</v>
      </c>
      <c r="D55" s="3">
        <v>959373</v>
      </c>
      <c r="E55" s="3"/>
      <c r="F55" s="3">
        <v>65832</v>
      </c>
      <c r="G55" s="3"/>
      <c r="H55" s="3">
        <v>880.92010800000003</v>
      </c>
      <c r="I55" s="3"/>
      <c r="J55" s="3"/>
      <c r="K55" s="3"/>
      <c r="L55" s="3" t="s">
        <v>4082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</row>
    <row r="56" spans="1:23" x14ac:dyDescent="0.2">
      <c r="A56" t="s">
        <v>795</v>
      </c>
      <c r="B56" s="3">
        <v>100</v>
      </c>
      <c r="C56" s="3">
        <v>2818</v>
      </c>
      <c r="D56" s="3">
        <v>24120</v>
      </c>
      <c r="E56" s="3"/>
      <c r="F56" s="3">
        <v>2818</v>
      </c>
      <c r="G56" s="3"/>
      <c r="H56" s="3">
        <v>1216.9201740000001</v>
      </c>
      <c r="I56" s="3"/>
      <c r="J56" s="3"/>
      <c r="K56" s="3"/>
      <c r="L56" s="3" t="s">
        <v>4082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</row>
    <row r="57" spans="1:23" x14ac:dyDescent="0.2">
      <c r="A57" t="s">
        <v>4113</v>
      </c>
      <c r="B57" s="3">
        <v>169</v>
      </c>
      <c r="C57" s="3">
        <v>338</v>
      </c>
      <c r="D57" s="3">
        <v>962</v>
      </c>
      <c r="E57" s="3">
        <v>169</v>
      </c>
      <c r="F57" s="3">
        <v>169</v>
      </c>
      <c r="G57" s="3"/>
      <c r="H57" s="3">
        <v>71</v>
      </c>
      <c r="I57" s="3">
        <v>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 t="s">
        <v>4082</v>
      </c>
      <c r="W57" s="4"/>
    </row>
    <row r="58" spans="1:23" x14ac:dyDescent="0.2">
      <c r="A58" t="s">
        <v>4114</v>
      </c>
      <c r="B58" s="3">
        <v>196</v>
      </c>
      <c r="C58" s="3">
        <v>392</v>
      </c>
      <c r="D58" s="3">
        <v>1120</v>
      </c>
      <c r="E58" s="3">
        <v>196</v>
      </c>
      <c r="F58" s="3">
        <v>196</v>
      </c>
      <c r="G58" s="3"/>
      <c r="H58" s="3" t="s">
        <v>4356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 t="s">
        <v>4082</v>
      </c>
      <c r="W58" s="4"/>
    </row>
    <row r="59" spans="1:23" x14ac:dyDescent="0.2">
      <c r="A59" t="s">
        <v>4115</v>
      </c>
      <c r="B59" s="3">
        <v>225</v>
      </c>
      <c r="C59" s="3">
        <v>450</v>
      </c>
      <c r="D59" s="3">
        <v>1290</v>
      </c>
      <c r="E59" s="3">
        <v>225</v>
      </c>
      <c r="F59" s="3">
        <v>225</v>
      </c>
      <c r="G59" s="3"/>
      <c r="H59" s="3">
        <v>69</v>
      </c>
      <c r="I59" s="3">
        <v>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 t="s">
        <v>4082</v>
      </c>
      <c r="W59" s="4"/>
    </row>
    <row r="60" spans="1:23" x14ac:dyDescent="0.2">
      <c r="A60" t="s">
        <v>4116</v>
      </c>
      <c r="B60" s="3">
        <v>256</v>
      </c>
      <c r="C60" s="3">
        <v>512</v>
      </c>
      <c r="D60" s="3">
        <v>1472</v>
      </c>
      <c r="E60" s="3">
        <v>256</v>
      </c>
      <c r="F60" s="3">
        <v>256</v>
      </c>
      <c r="G60" s="3"/>
      <c r="H60" s="3" t="s">
        <v>4356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 t="s">
        <v>4082</v>
      </c>
      <c r="W60" s="4"/>
    </row>
    <row r="61" spans="1:23" x14ac:dyDescent="0.2">
      <c r="A61" t="s">
        <v>4117</v>
      </c>
      <c r="B61" s="3">
        <v>81</v>
      </c>
      <c r="C61" s="3">
        <v>162</v>
      </c>
      <c r="D61" s="3">
        <v>450</v>
      </c>
      <c r="E61" s="3">
        <v>81</v>
      </c>
      <c r="F61" s="3">
        <v>81</v>
      </c>
      <c r="G61" s="3"/>
      <c r="H61" s="3" t="s">
        <v>4356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 t="s">
        <v>4082</v>
      </c>
      <c r="W61" s="4"/>
    </row>
    <row r="62" spans="1:23" x14ac:dyDescent="0.2">
      <c r="A62" t="s">
        <v>4118</v>
      </c>
      <c r="B62" s="3">
        <v>1468</v>
      </c>
      <c r="C62" s="3">
        <v>25200</v>
      </c>
      <c r="D62" s="3">
        <v>102114</v>
      </c>
      <c r="E62" s="3"/>
      <c r="F62" s="3">
        <v>25200</v>
      </c>
      <c r="G62" s="3"/>
      <c r="H62" s="3" t="s">
        <v>4047</v>
      </c>
      <c r="I62" s="3"/>
      <c r="J62" s="3"/>
      <c r="K62" s="3"/>
      <c r="L62" s="3"/>
      <c r="M62" s="3"/>
      <c r="N62" s="3" t="s">
        <v>4082</v>
      </c>
      <c r="O62" s="3"/>
      <c r="P62" s="3"/>
      <c r="Q62" s="3"/>
      <c r="R62" s="3" t="s">
        <v>4082</v>
      </c>
      <c r="S62" s="3"/>
      <c r="T62" s="3"/>
      <c r="U62" s="3"/>
      <c r="V62" s="3"/>
      <c r="W62" s="4"/>
    </row>
    <row r="63" spans="1:23" x14ac:dyDescent="0.2">
      <c r="A63" t="s">
        <v>4119</v>
      </c>
      <c r="B63" s="3">
        <v>69608</v>
      </c>
      <c r="C63" s="3">
        <v>17680</v>
      </c>
      <c r="D63" s="3">
        <v>1162000</v>
      </c>
      <c r="E63" s="3"/>
      <c r="F63" s="3">
        <v>17680</v>
      </c>
      <c r="G63" s="3"/>
      <c r="H63" s="3">
        <v>100</v>
      </c>
      <c r="I63" s="3">
        <v>100</v>
      </c>
      <c r="J63" s="3"/>
      <c r="K63" s="3" t="s">
        <v>4082</v>
      </c>
      <c r="L63" s="3" t="s">
        <v>4082</v>
      </c>
      <c r="M63" s="3"/>
      <c r="N63" s="3"/>
      <c r="O63" s="3"/>
      <c r="P63" s="3"/>
      <c r="Q63" s="3"/>
      <c r="R63" s="3" t="s">
        <v>4082</v>
      </c>
      <c r="S63" s="3"/>
      <c r="T63" s="3"/>
      <c r="U63" s="3"/>
      <c r="V63" s="3"/>
      <c r="W63" s="4"/>
    </row>
    <row r="64" spans="1:23" x14ac:dyDescent="0.2">
      <c r="A64" t="s">
        <v>4120</v>
      </c>
      <c r="B64" s="3">
        <v>40962</v>
      </c>
      <c r="C64" s="3">
        <v>10404</v>
      </c>
      <c r="D64" s="3">
        <v>517112</v>
      </c>
      <c r="E64" s="3"/>
      <c r="F64" s="3">
        <v>10404</v>
      </c>
      <c r="G64" s="3"/>
      <c r="H64" s="3">
        <v>81</v>
      </c>
      <c r="I64" s="3">
        <v>81</v>
      </c>
      <c r="J64" s="3"/>
      <c r="K64" s="3" t="s">
        <v>4082</v>
      </c>
      <c r="L64" s="3" t="s">
        <v>4082</v>
      </c>
      <c r="M64" s="3"/>
      <c r="N64" s="3"/>
      <c r="O64" s="3"/>
      <c r="P64" s="3"/>
      <c r="Q64" s="3"/>
      <c r="R64" s="3" t="s">
        <v>4082</v>
      </c>
      <c r="S64" s="3"/>
      <c r="T64" s="3"/>
      <c r="U64" s="3"/>
      <c r="V64" s="3"/>
      <c r="W64" s="4"/>
    </row>
    <row r="65" spans="1:23" x14ac:dyDescent="0.2">
      <c r="A65" t="s">
        <v>4121</v>
      </c>
      <c r="B65" s="3">
        <v>10500</v>
      </c>
      <c r="C65" s="3">
        <v>4000</v>
      </c>
      <c r="D65" s="3">
        <v>29500</v>
      </c>
      <c r="E65" s="3"/>
      <c r="F65" s="3">
        <v>4000</v>
      </c>
      <c r="G65" s="3"/>
      <c r="H65" s="3" t="s">
        <v>4047</v>
      </c>
      <c r="I65" s="3"/>
      <c r="J65" s="3"/>
      <c r="K65" s="3" t="s">
        <v>4082</v>
      </c>
      <c r="L65" s="3"/>
      <c r="M65" s="3"/>
      <c r="N65" s="3" t="s">
        <v>4082</v>
      </c>
      <c r="O65" s="3"/>
      <c r="P65" s="3"/>
      <c r="Q65" s="3"/>
      <c r="R65" s="3" t="s">
        <v>4082</v>
      </c>
      <c r="S65" s="3"/>
      <c r="T65" s="3"/>
      <c r="U65" s="3"/>
      <c r="V65" s="3"/>
      <c r="W65" s="4"/>
    </row>
    <row r="66" spans="1:23" ht="21" x14ac:dyDescent="0.25">
      <c r="A66" t="s">
        <v>876</v>
      </c>
      <c r="B66" s="3">
        <v>940</v>
      </c>
      <c r="C66" s="3">
        <v>1480</v>
      </c>
      <c r="D66" s="3">
        <v>2960</v>
      </c>
      <c r="E66" s="3"/>
      <c r="F66" s="3">
        <v>740</v>
      </c>
      <c r="G66" s="3">
        <v>740</v>
      </c>
      <c r="H66" s="3">
        <v>30086</v>
      </c>
      <c r="I66" s="11">
        <v>2292.4650000000001</v>
      </c>
      <c r="J66" s="3"/>
      <c r="K66" s="3" t="s">
        <v>4082</v>
      </c>
      <c r="L66" s="3"/>
      <c r="M66" s="3"/>
      <c r="N66" s="3"/>
      <c r="O66" s="3"/>
      <c r="P66" s="3"/>
      <c r="Q66" s="3"/>
      <c r="R66" s="3"/>
      <c r="S66" s="3"/>
      <c r="T66" s="3"/>
      <c r="U66" s="3" t="s">
        <v>4082</v>
      </c>
      <c r="V66" s="3"/>
      <c r="W66" s="4"/>
    </row>
    <row r="67" spans="1:23" x14ac:dyDescent="0.2">
      <c r="A67" t="s">
        <v>4122</v>
      </c>
      <c r="B67" s="3">
        <v>499</v>
      </c>
      <c r="C67" s="3">
        <v>22414</v>
      </c>
      <c r="D67" s="3">
        <v>172035</v>
      </c>
      <c r="E67" s="3">
        <v>18062</v>
      </c>
      <c r="F67" s="3"/>
      <c r="G67" s="3">
        <v>4352</v>
      </c>
      <c r="H67" s="3" t="s">
        <v>4047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 t="s">
        <v>4082</v>
      </c>
      <c r="V67" s="3" t="s">
        <v>4082</v>
      </c>
      <c r="W67" s="4"/>
    </row>
    <row r="68" spans="1:23" x14ac:dyDescent="0.2">
      <c r="A68" t="s">
        <v>4123</v>
      </c>
      <c r="B68" s="3">
        <v>10779</v>
      </c>
      <c r="C68" s="3">
        <v>10813</v>
      </c>
      <c r="D68" s="3">
        <v>175547</v>
      </c>
      <c r="E68" s="3">
        <v>5286</v>
      </c>
      <c r="F68" s="3">
        <v>5288</v>
      </c>
      <c r="G68" s="3">
        <v>239</v>
      </c>
      <c r="H68" s="3">
        <v>47095869.648999996</v>
      </c>
      <c r="I68" s="9"/>
      <c r="J68" s="3"/>
      <c r="K68" s="3" t="s">
        <v>4082</v>
      </c>
      <c r="L68" s="3"/>
      <c r="M68" s="3"/>
      <c r="N68" s="3"/>
      <c r="O68" s="3"/>
      <c r="P68" s="3"/>
      <c r="Q68" s="3"/>
      <c r="R68" s="3"/>
      <c r="S68" s="3"/>
      <c r="T68" s="3"/>
      <c r="U68" s="3" t="s">
        <v>4082</v>
      </c>
      <c r="V68" s="3" t="s">
        <v>4082</v>
      </c>
      <c r="W68" s="4"/>
    </row>
    <row r="69" spans="1:23" x14ac:dyDescent="0.2">
      <c r="A69" t="s">
        <v>4124</v>
      </c>
      <c r="B69" s="3">
        <v>2526</v>
      </c>
      <c r="C69" s="3">
        <v>8189</v>
      </c>
      <c r="D69" s="3">
        <v>24479</v>
      </c>
      <c r="E69" s="3">
        <v>88</v>
      </c>
      <c r="F69" s="3"/>
      <c r="G69" s="3">
        <v>8101</v>
      </c>
      <c r="H69" s="3">
        <v>473840</v>
      </c>
      <c r="I69" s="3"/>
      <c r="J69" s="3" t="s">
        <v>4082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 t="s">
        <v>4082</v>
      </c>
      <c r="V69" s="3" t="s">
        <v>4082</v>
      </c>
      <c r="W69" s="4"/>
    </row>
    <row r="70" spans="1:23" ht="21" x14ac:dyDescent="0.25">
      <c r="A70" t="s">
        <v>979</v>
      </c>
      <c r="B70" s="3">
        <v>396</v>
      </c>
      <c r="C70" s="3">
        <v>322</v>
      </c>
      <c r="D70" s="3">
        <v>1815</v>
      </c>
      <c r="E70" s="3"/>
      <c r="F70" s="3">
        <v>302</v>
      </c>
      <c r="G70" s="3">
        <v>20</v>
      </c>
      <c r="H70" s="3">
        <v>1200012600</v>
      </c>
      <c r="I70" s="11">
        <v>800002400</v>
      </c>
      <c r="J70" s="3"/>
      <c r="K70" s="3" t="s">
        <v>4082</v>
      </c>
      <c r="L70" s="3" t="s">
        <v>4082</v>
      </c>
      <c r="M70" s="3"/>
      <c r="N70" s="3"/>
      <c r="O70" s="3"/>
      <c r="P70" s="3"/>
      <c r="Q70" s="3"/>
      <c r="R70" s="3"/>
      <c r="S70" s="3"/>
      <c r="T70" s="3"/>
      <c r="U70" s="3" t="s">
        <v>4082</v>
      </c>
      <c r="V70" s="3"/>
      <c r="W70" s="4"/>
    </row>
    <row r="71" spans="1:23" ht="21" x14ac:dyDescent="0.25">
      <c r="A71" t="s">
        <v>996</v>
      </c>
      <c r="B71" s="3">
        <v>424</v>
      </c>
      <c r="C71" s="3">
        <v>1205</v>
      </c>
      <c r="D71" s="3">
        <v>4843</v>
      </c>
      <c r="E71" s="3"/>
      <c r="F71" s="3">
        <v>1200</v>
      </c>
      <c r="G71" s="3">
        <v>5</v>
      </c>
      <c r="H71" s="3">
        <v>-2406733.3687999998</v>
      </c>
      <c r="I71" s="11">
        <v>-2406943.5563429999</v>
      </c>
      <c r="J71" s="3"/>
      <c r="K71" s="3" t="s">
        <v>4082</v>
      </c>
      <c r="L71" s="3"/>
      <c r="M71" s="3" t="s">
        <v>4082</v>
      </c>
      <c r="N71" s="3"/>
      <c r="O71" s="3"/>
      <c r="P71" s="3"/>
      <c r="Q71" s="3"/>
      <c r="R71" s="3"/>
      <c r="S71" s="3"/>
      <c r="T71" s="3"/>
      <c r="U71" s="3" t="s">
        <v>4082</v>
      </c>
      <c r="V71" s="3"/>
      <c r="W71" s="4"/>
    </row>
    <row r="72" spans="1:23" ht="21" x14ac:dyDescent="0.25">
      <c r="A72" t="s">
        <v>1017</v>
      </c>
      <c r="B72" s="3">
        <v>435</v>
      </c>
      <c r="C72" s="3">
        <v>1919</v>
      </c>
      <c r="D72" s="3">
        <v>8643</v>
      </c>
      <c r="E72" s="3"/>
      <c r="F72" s="3">
        <v>1914</v>
      </c>
      <c r="G72" s="3">
        <v>5</v>
      </c>
      <c r="H72" s="3">
        <v>-2607958.33</v>
      </c>
      <c r="I72" s="11">
        <v>-2608070.3157429998</v>
      </c>
      <c r="J72" s="3"/>
      <c r="K72" s="3" t="s">
        <v>4082</v>
      </c>
      <c r="L72" s="3"/>
      <c r="M72" s="3" t="s">
        <v>4082</v>
      </c>
      <c r="N72" s="3"/>
      <c r="O72" s="3"/>
      <c r="P72" s="3"/>
      <c r="Q72" s="3"/>
      <c r="R72" s="3"/>
      <c r="S72" s="3"/>
      <c r="T72" s="3"/>
      <c r="U72" s="3" t="s">
        <v>4082</v>
      </c>
      <c r="V72" s="3"/>
      <c r="W72" s="4"/>
    </row>
    <row r="73" spans="1:23" x14ac:dyDescent="0.2">
      <c r="A73" t="s">
        <v>4125</v>
      </c>
      <c r="B73" s="3">
        <v>2565</v>
      </c>
      <c r="C73" s="3">
        <v>68865</v>
      </c>
      <c r="D73" s="3">
        <v>571475</v>
      </c>
      <c r="E73" s="3"/>
      <c r="F73" s="3">
        <v>68859</v>
      </c>
      <c r="G73" s="3">
        <v>6</v>
      </c>
      <c r="H73" s="12">
        <v>-14180699.047</v>
      </c>
      <c r="I73" s="12">
        <v>-14182312.661730999</v>
      </c>
      <c r="J73" s="3"/>
      <c r="K73" s="3" t="s">
        <v>4082</v>
      </c>
      <c r="L73" s="3"/>
      <c r="M73" s="3" t="s">
        <v>4082</v>
      </c>
      <c r="N73" s="3"/>
      <c r="O73" s="3"/>
      <c r="P73" s="3"/>
      <c r="Q73" s="3"/>
      <c r="R73" s="3"/>
      <c r="S73" s="3"/>
      <c r="T73" s="3"/>
      <c r="U73" s="3" t="s">
        <v>4082</v>
      </c>
      <c r="V73" s="3"/>
      <c r="W73" s="4"/>
    </row>
    <row r="74" spans="1:23" x14ac:dyDescent="0.2">
      <c r="A74" t="s">
        <v>4126</v>
      </c>
      <c r="B74" s="3">
        <v>2554</v>
      </c>
      <c r="C74" s="3">
        <v>24338</v>
      </c>
      <c r="D74" s="3">
        <v>159902</v>
      </c>
      <c r="E74" s="3"/>
      <c r="F74" s="3">
        <v>24332</v>
      </c>
      <c r="G74" s="3">
        <v>6</v>
      </c>
      <c r="H74" s="12">
        <v>-14172045.441985199</v>
      </c>
      <c r="I74" s="12">
        <v>-14173396.636852</v>
      </c>
      <c r="J74" s="3"/>
      <c r="K74" s="3" t="s">
        <v>4082</v>
      </c>
      <c r="L74" s="3"/>
      <c r="M74" s="3" t="s">
        <v>4082</v>
      </c>
      <c r="N74" s="3"/>
      <c r="O74" s="3"/>
      <c r="P74" s="3"/>
      <c r="Q74" s="3"/>
      <c r="R74" s="3"/>
      <c r="S74" s="3"/>
      <c r="T74" s="3"/>
      <c r="U74" s="3" t="s">
        <v>4082</v>
      </c>
      <c r="V74" s="3"/>
      <c r="W74" s="4"/>
    </row>
    <row r="75" spans="1:23" ht="21" x14ac:dyDescent="0.25">
      <c r="A75" t="s">
        <v>1038</v>
      </c>
      <c r="B75" s="3">
        <v>441</v>
      </c>
      <c r="C75" s="3">
        <v>441</v>
      </c>
      <c r="D75" s="3">
        <v>1885</v>
      </c>
      <c r="E75" s="3"/>
      <c r="F75" s="3">
        <v>441</v>
      </c>
      <c r="G75" s="3"/>
      <c r="H75" s="3">
        <v>84</v>
      </c>
      <c r="I75" s="11">
        <v>76.530221999999995</v>
      </c>
      <c r="J75" s="3"/>
      <c r="K75" s="3"/>
      <c r="L75" s="3"/>
      <c r="M75" s="3"/>
      <c r="N75" s="3" t="s">
        <v>4082</v>
      </c>
      <c r="O75" s="3"/>
      <c r="P75" s="3"/>
      <c r="Q75" s="3"/>
      <c r="R75" s="3" t="s">
        <v>4082</v>
      </c>
      <c r="S75" s="3"/>
      <c r="T75" s="3"/>
      <c r="U75" s="3"/>
      <c r="V75" s="3"/>
      <c r="W75" s="4"/>
    </row>
    <row r="76" spans="1:23" x14ac:dyDescent="0.2">
      <c r="A76" t="s">
        <v>4127</v>
      </c>
      <c r="B76" s="3">
        <v>16399</v>
      </c>
      <c r="C76" s="3">
        <v>3862</v>
      </c>
      <c r="D76" s="3">
        <v>39718</v>
      </c>
      <c r="E76" s="3"/>
      <c r="F76" s="3">
        <v>3862</v>
      </c>
      <c r="G76" s="3"/>
      <c r="H76" s="3">
        <v>1931</v>
      </c>
      <c r="I76" s="3"/>
      <c r="J76" s="3"/>
      <c r="K76" s="3" t="s">
        <v>4082</v>
      </c>
      <c r="L76" s="3"/>
      <c r="M76" s="3"/>
      <c r="N76" s="3" t="s">
        <v>4082</v>
      </c>
      <c r="O76" s="3"/>
      <c r="P76" s="3"/>
      <c r="Q76" s="3"/>
      <c r="R76" s="3" t="s">
        <v>4082</v>
      </c>
      <c r="S76" s="3"/>
      <c r="T76" s="3"/>
      <c r="U76" s="3"/>
      <c r="V76" s="3"/>
      <c r="W76" s="4"/>
    </row>
    <row r="77" spans="1:23" x14ac:dyDescent="0.2">
      <c r="A77" t="s">
        <v>1076</v>
      </c>
      <c r="B77" s="3">
        <v>112</v>
      </c>
      <c r="C77" s="3">
        <v>2993</v>
      </c>
      <c r="D77" s="3">
        <v>5840</v>
      </c>
      <c r="E77" s="3"/>
      <c r="F77" s="3">
        <v>2993</v>
      </c>
      <c r="G77" s="3"/>
      <c r="H77" s="9">
        <v>-73899800</v>
      </c>
      <c r="I77" s="9"/>
      <c r="J77" s="3"/>
      <c r="K77" s="3"/>
      <c r="L77" s="3" t="s">
        <v>4082</v>
      </c>
      <c r="M77" s="3"/>
      <c r="N77" s="3"/>
      <c r="O77" s="3"/>
      <c r="P77" s="3"/>
      <c r="Q77" s="3"/>
      <c r="R77" s="3"/>
      <c r="S77" s="3" t="s">
        <v>4082</v>
      </c>
      <c r="T77" s="3"/>
      <c r="U77" s="3" t="s">
        <v>4082</v>
      </c>
      <c r="V77" s="3"/>
      <c r="W77" s="4"/>
    </row>
    <row r="78" spans="1:23" x14ac:dyDescent="0.2">
      <c r="A78" t="s">
        <v>4128</v>
      </c>
      <c r="B78" s="3">
        <v>1388052</v>
      </c>
      <c r="C78" s="3">
        <v>685130</v>
      </c>
      <c r="D78" s="3">
        <v>183263061</v>
      </c>
      <c r="E78" s="3"/>
      <c r="F78" s="3">
        <v>578444</v>
      </c>
      <c r="G78" s="3">
        <v>106686</v>
      </c>
      <c r="H78" s="3" t="s">
        <v>4047</v>
      </c>
      <c r="I78" s="3"/>
      <c r="J78" s="3" t="s">
        <v>4082</v>
      </c>
      <c r="K78" s="3" t="s">
        <v>4082</v>
      </c>
      <c r="L78" s="3" t="s">
        <v>4082</v>
      </c>
      <c r="M78" s="3" t="s">
        <v>4082</v>
      </c>
      <c r="N78" s="3"/>
      <c r="O78" s="3" t="s">
        <v>4082</v>
      </c>
      <c r="P78" s="3"/>
      <c r="Q78" s="3"/>
      <c r="R78" s="3" t="s">
        <v>4082</v>
      </c>
      <c r="S78" s="3"/>
      <c r="T78" s="3"/>
      <c r="U78" s="3" t="s">
        <v>4082</v>
      </c>
      <c r="V78" s="3"/>
      <c r="W78" s="4"/>
    </row>
    <row r="79" spans="1:23" ht="21" x14ac:dyDescent="0.25">
      <c r="A79" t="s">
        <v>1098</v>
      </c>
      <c r="B79" s="3">
        <v>1046</v>
      </c>
      <c r="C79" s="3">
        <v>728</v>
      </c>
      <c r="D79" s="3">
        <v>3138</v>
      </c>
      <c r="E79" s="3">
        <v>73</v>
      </c>
      <c r="F79" s="3">
        <v>450</v>
      </c>
      <c r="G79" s="3">
        <v>205</v>
      </c>
      <c r="H79" s="3">
        <v>3942</v>
      </c>
      <c r="I79" s="11">
        <v>3868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 t="s">
        <v>4082</v>
      </c>
      <c r="V79" s="3" t="s">
        <v>4082</v>
      </c>
      <c r="W79" s="4"/>
    </row>
    <row r="80" spans="1:23" x14ac:dyDescent="0.2">
      <c r="A80" t="s">
        <v>1120</v>
      </c>
      <c r="B80" s="3">
        <v>3831</v>
      </c>
      <c r="C80" s="3">
        <v>100</v>
      </c>
      <c r="D80" s="3">
        <v>22986</v>
      </c>
      <c r="E80" s="3"/>
      <c r="F80" s="3">
        <v>100</v>
      </c>
      <c r="G80" s="3"/>
      <c r="H80" s="3">
        <v>29</v>
      </c>
      <c r="I80" s="3"/>
      <c r="J80" s="3"/>
      <c r="K80" s="3"/>
      <c r="L80" s="3"/>
      <c r="M80" s="3"/>
      <c r="N80" s="3" t="s">
        <v>4082</v>
      </c>
      <c r="O80" s="3"/>
      <c r="P80" s="3"/>
      <c r="Q80" s="3"/>
      <c r="R80" s="3" t="s">
        <v>4082</v>
      </c>
      <c r="S80" s="3"/>
      <c r="T80" s="3"/>
      <c r="U80" s="3"/>
      <c r="V80" s="3"/>
      <c r="W80" s="4"/>
    </row>
    <row r="81" spans="1:23" x14ac:dyDescent="0.2">
      <c r="A81" t="s">
        <v>4129</v>
      </c>
      <c r="B81" s="3">
        <v>4803</v>
      </c>
      <c r="C81" s="3">
        <v>345</v>
      </c>
      <c r="D81" s="3">
        <v>38392</v>
      </c>
      <c r="E81" s="3"/>
      <c r="F81" s="3">
        <v>345</v>
      </c>
      <c r="G81" s="3"/>
      <c r="H81" s="3">
        <v>36</v>
      </c>
      <c r="I81" s="3"/>
      <c r="J81" s="3"/>
      <c r="K81" s="3"/>
      <c r="L81" s="3"/>
      <c r="M81" s="3"/>
      <c r="N81" s="3" t="s">
        <v>4082</v>
      </c>
      <c r="O81" s="3"/>
      <c r="P81" s="3"/>
      <c r="Q81" s="3"/>
      <c r="R81" s="3" t="s">
        <v>4082</v>
      </c>
      <c r="S81" s="3"/>
      <c r="T81" s="3"/>
      <c r="U81" s="3"/>
      <c r="V81" s="3"/>
      <c r="W81" s="4"/>
    </row>
    <row r="82" spans="1:23" x14ac:dyDescent="0.2">
      <c r="A82" t="s">
        <v>4130</v>
      </c>
      <c r="B82" s="3">
        <v>7201</v>
      </c>
      <c r="C82" s="3">
        <v>768</v>
      </c>
      <c r="D82" s="3">
        <v>71941</v>
      </c>
      <c r="E82" s="3"/>
      <c r="F82" s="3">
        <v>768</v>
      </c>
      <c r="G82" s="3"/>
      <c r="H82" s="3">
        <v>33</v>
      </c>
      <c r="I82" s="3"/>
      <c r="J82" s="3"/>
      <c r="K82" s="3"/>
      <c r="L82" s="3"/>
      <c r="M82" s="3"/>
      <c r="N82" s="3" t="s">
        <v>4082</v>
      </c>
      <c r="O82" s="3"/>
      <c r="P82" s="3"/>
      <c r="Q82" s="3"/>
      <c r="R82" s="3" t="s">
        <v>4082</v>
      </c>
      <c r="S82" s="3"/>
      <c r="T82" s="3"/>
      <c r="U82" s="3"/>
      <c r="V82" s="3"/>
      <c r="W82" s="4"/>
    </row>
    <row r="83" spans="1:23" x14ac:dyDescent="0.2">
      <c r="A83" t="s">
        <v>4131</v>
      </c>
      <c r="B83" s="3">
        <v>1526202</v>
      </c>
      <c r="C83" s="3">
        <v>1449074</v>
      </c>
      <c r="D83" s="3">
        <v>6811639</v>
      </c>
      <c r="E83" s="3"/>
      <c r="F83" s="3">
        <v>1489</v>
      </c>
      <c r="G83" s="3">
        <v>1447585</v>
      </c>
      <c r="H83" s="3">
        <v>58</v>
      </c>
      <c r="I83" s="3"/>
      <c r="J83" s="3" t="s">
        <v>4082</v>
      </c>
      <c r="K83" s="3" t="s">
        <v>4082</v>
      </c>
      <c r="L83" s="3"/>
      <c r="M83" s="3"/>
      <c r="N83" s="3"/>
      <c r="O83" s="3"/>
      <c r="P83" s="3"/>
      <c r="Q83" s="3"/>
      <c r="R83" s="3"/>
      <c r="S83" s="3"/>
      <c r="T83" s="3"/>
      <c r="U83" s="3" t="s">
        <v>4082</v>
      </c>
      <c r="V83" s="3"/>
      <c r="W83" s="4"/>
    </row>
    <row r="84" spans="1:23" x14ac:dyDescent="0.2">
      <c r="A84" t="s">
        <v>4132</v>
      </c>
      <c r="B84" s="3">
        <v>1177</v>
      </c>
      <c r="C84" s="3">
        <v>2277736</v>
      </c>
      <c r="D84" s="3">
        <v>23125770</v>
      </c>
      <c r="E84" s="3"/>
      <c r="F84" s="3">
        <v>2277736</v>
      </c>
      <c r="G84" s="3"/>
      <c r="H84" s="3" t="s">
        <v>4047</v>
      </c>
      <c r="I84" s="3"/>
      <c r="J84" s="3"/>
      <c r="K84" s="3"/>
      <c r="L84" s="3" t="s">
        <v>4082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4"/>
    </row>
    <row r="85" spans="1:23" x14ac:dyDescent="0.2">
      <c r="A85" t="s">
        <v>4133</v>
      </c>
      <c r="B85" s="3">
        <v>2116</v>
      </c>
      <c r="C85" s="3">
        <v>157591</v>
      </c>
      <c r="D85" s="3">
        <v>2179476</v>
      </c>
      <c r="E85" s="3"/>
      <c r="F85" s="3">
        <v>157591</v>
      </c>
      <c r="G85" s="3"/>
      <c r="H85" s="3">
        <v>481.0068</v>
      </c>
      <c r="I85" s="3"/>
      <c r="J85" s="3"/>
      <c r="K85" s="3"/>
      <c r="L85" s="3" t="s">
        <v>4082</v>
      </c>
      <c r="M85" s="3"/>
      <c r="N85" s="3"/>
      <c r="O85" s="3"/>
      <c r="P85" s="3"/>
      <c r="Q85" s="3"/>
      <c r="R85" s="3" t="s">
        <v>4082</v>
      </c>
      <c r="S85" s="3" t="s">
        <v>4082</v>
      </c>
      <c r="T85" s="3"/>
      <c r="U85" s="3" t="s">
        <v>4082</v>
      </c>
      <c r="V85" s="3"/>
      <c r="W85" s="4"/>
    </row>
    <row r="86" spans="1:23" x14ac:dyDescent="0.2">
      <c r="A86" t="s">
        <v>4134</v>
      </c>
      <c r="B86" s="3">
        <v>760</v>
      </c>
      <c r="C86" s="3">
        <v>2184</v>
      </c>
      <c r="D86" s="3">
        <v>6384</v>
      </c>
      <c r="E86" s="3">
        <v>84</v>
      </c>
      <c r="F86" s="3"/>
      <c r="G86" s="3">
        <v>2100</v>
      </c>
      <c r="H86" s="3">
        <v>1492707</v>
      </c>
      <c r="I86" s="9"/>
      <c r="J86" s="3" t="s">
        <v>4082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 t="s">
        <v>4082</v>
      </c>
      <c r="V86" s="3" t="s">
        <v>4082</v>
      </c>
      <c r="W86" s="4"/>
    </row>
    <row r="87" spans="1:23" ht="21" x14ac:dyDescent="0.25">
      <c r="A87" t="s">
        <v>1133</v>
      </c>
      <c r="B87" s="3">
        <v>256</v>
      </c>
      <c r="C87" s="3">
        <v>480</v>
      </c>
      <c r="D87" s="3">
        <v>960</v>
      </c>
      <c r="E87" s="3"/>
      <c r="F87" s="3">
        <v>240</v>
      </c>
      <c r="G87" s="3">
        <v>240</v>
      </c>
      <c r="H87" s="3">
        <v>10674</v>
      </c>
      <c r="I87" s="11">
        <v>2769.8380000000002</v>
      </c>
      <c r="J87" s="3"/>
      <c r="K87" s="3" t="s">
        <v>4082</v>
      </c>
      <c r="L87" s="3"/>
      <c r="M87" s="3"/>
      <c r="N87" s="3"/>
      <c r="O87" s="3"/>
      <c r="P87" s="3"/>
      <c r="Q87" s="3"/>
      <c r="R87" s="3"/>
      <c r="S87" s="3"/>
      <c r="T87" s="3"/>
      <c r="U87" s="3" t="s">
        <v>4082</v>
      </c>
      <c r="V87" s="3"/>
      <c r="W87" s="4"/>
    </row>
    <row r="88" spans="1:23" x14ac:dyDescent="0.2">
      <c r="A88" t="s">
        <v>4135</v>
      </c>
      <c r="B88" s="3">
        <v>50108</v>
      </c>
      <c r="C88" s="3">
        <v>28718</v>
      </c>
      <c r="D88" s="3">
        <v>310792</v>
      </c>
      <c r="E88" s="3">
        <v>482</v>
      </c>
      <c r="F88" s="3">
        <v>28236</v>
      </c>
      <c r="G88" s="3"/>
      <c r="H88" s="3">
        <v>0</v>
      </c>
      <c r="I88" s="3"/>
      <c r="J88" s="3" t="s">
        <v>4082</v>
      </c>
      <c r="K88" s="3" t="s">
        <v>4082</v>
      </c>
      <c r="L88" s="3"/>
      <c r="M88" s="3"/>
      <c r="N88" s="3"/>
      <c r="O88" s="3"/>
      <c r="P88" s="3"/>
      <c r="Q88" s="3"/>
      <c r="R88" s="3"/>
      <c r="S88" s="3"/>
      <c r="T88" s="3" t="s">
        <v>4082</v>
      </c>
      <c r="U88" s="3"/>
      <c r="V88" s="3" t="s">
        <v>4082</v>
      </c>
      <c r="W88" s="4"/>
    </row>
    <row r="89" spans="1:23" x14ac:dyDescent="0.2">
      <c r="A89" t="s">
        <v>4136</v>
      </c>
      <c r="B89" s="3">
        <v>50108</v>
      </c>
      <c r="C89" s="3">
        <v>28718</v>
      </c>
      <c r="D89" s="3">
        <v>310792</v>
      </c>
      <c r="E89" s="3">
        <v>482</v>
      </c>
      <c r="F89" s="3">
        <v>28236</v>
      </c>
      <c r="G89" s="3"/>
      <c r="H89" s="3" t="s">
        <v>4047</v>
      </c>
      <c r="I89" s="3"/>
      <c r="J89" s="3" t="s">
        <v>4082</v>
      </c>
      <c r="K89" s="3" t="s">
        <v>4082</v>
      </c>
      <c r="L89" s="3"/>
      <c r="M89" s="3"/>
      <c r="N89" s="3"/>
      <c r="O89" s="3"/>
      <c r="P89" s="3"/>
      <c r="Q89" s="3"/>
      <c r="R89" s="3"/>
      <c r="S89" s="3"/>
      <c r="T89" s="3" t="s">
        <v>4082</v>
      </c>
      <c r="U89" s="3"/>
      <c r="V89" s="3" t="s">
        <v>4082</v>
      </c>
      <c r="W89" s="4"/>
    </row>
    <row r="90" spans="1:23" x14ac:dyDescent="0.2">
      <c r="A90" t="s">
        <v>4137</v>
      </c>
      <c r="B90" s="3">
        <v>30738</v>
      </c>
      <c r="C90" s="3">
        <v>17656</v>
      </c>
      <c r="D90" s="3">
        <v>186520</v>
      </c>
      <c r="E90" s="3">
        <v>369</v>
      </c>
      <c r="F90" s="3">
        <v>17287</v>
      </c>
      <c r="G90" s="3"/>
      <c r="H90" s="3">
        <v>0</v>
      </c>
      <c r="I90" s="3"/>
      <c r="J90" s="3" t="s">
        <v>4082</v>
      </c>
      <c r="K90" s="3" t="s">
        <v>4082</v>
      </c>
      <c r="L90" s="3"/>
      <c r="M90" s="3"/>
      <c r="N90" s="3"/>
      <c r="O90" s="3"/>
      <c r="P90" s="3"/>
      <c r="Q90" s="3"/>
      <c r="R90" s="3"/>
      <c r="S90" s="3"/>
      <c r="T90" s="3" t="s">
        <v>4082</v>
      </c>
      <c r="U90" s="3"/>
      <c r="V90" s="3" t="s">
        <v>4082</v>
      </c>
      <c r="W90" s="4"/>
    </row>
    <row r="91" spans="1:23" x14ac:dyDescent="0.2">
      <c r="A91" t="s">
        <v>4138</v>
      </c>
      <c r="B91" s="3">
        <v>45262</v>
      </c>
      <c r="C91" s="3">
        <v>25776</v>
      </c>
      <c r="D91" s="3">
        <v>279967</v>
      </c>
      <c r="E91" s="3">
        <v>457</v>
      </c>
      <c r="F91" s="3">
        <v>25319</v>
      </c>
      <c r="G91" s="3"/>
      <c r="H91" s="3">
        <v>0</v>
      </c>
      <c r="I91" s="3"/>
      <c r="J91" s="3" t="s">
        <v>4082</v>
      </c>
      <c r="K91" s="3" t="s">
        <v>4082</v>
      </c>
      <c r="L91" s="3"/>
      <c r="M91" s="3"/>
      <c r="N91" s="3"/>
      <c r="O91" s="3"/>
      <c r="P91" s="3"/>
      <c r="Q91" s="3"/>
      <c r="R91" s="3"/>
      <c r="S91" s="3"/>
      <c r="T91" s="3" t="s">
        <v>4082</v>
      </c>
      <c r="U91" s="3"/>
      <c r="V91" s="3" t="s">
        <v>4082</v>
      </c>
      <c r="W91" s="4"/>
    </row>
    <row r="92" spans="1:23" x14ac:dyDescent="0.2">
      <c r="A92" t="s">
        <v>1176</v>
      </c>
      <c r="B92" s="3">
        <v>14163</v>
      </c>
      <c r="C92" s="3">
        <v>7901</v>
      </c>
      <c r="D92" s="3">
        <v>82428</v>
      </c>
      <c r="E92" s="3">
        <v>236</v>
      </c>
      <c r="F92" s="3">
        <v>7665</v>
      </c>
      <c r="G92" s="3"/>
      <c r="H92" s="3">
        <v>4</v>
      </c>
      <c r="I92" s="3"/>
      <c r="J92" s="3" t="s">
        <v>4082</v>
      </c>
      <c r="K92" s="3" t="s">
        <v>4082</v>
      </c>
      <c r="L92" s="3"/>
      <c r="M92" s="3"/>
      <c r="N92" s="3"/>
      <c r="O92" s="3"/>
      <c r="P92" s="3"/>
      <c r="Q92" s="3"/>
      <c r="R92" s="3"/>
      <c r="S92" s="3"/>
      <c r="T92" s="3" t="s">
        <v>4082</v>
      </c>
      <c r="U92" s="3"/>
      <c r="V92" s="3" t="s">
        <v>4082</v>
      </c>
      <c r="W92" s="4"/>
    </row>
    <row r="93" spans="1:23" x14ac:dyDescent="0.2">
      <c r="A93" t="s">
        <v>4139</v>
      </c>
      <c r="B93" s="3">
        <v>593</v>
      </c>
      <c r="C93" s="3">
        <v>6731</v>
      </c>
      <c r="D93" s="3">
        <v>131218</v>
      </c>
      <c r="E93" s="3"/>
      <c r="F93" s="3">
        <v>6730</v>
      </c>
      <c r="G93" s="3">
        <v>1</v>
      </c>
      <c r="H93" s="3">
        <v>404227536.16000003</v>
      </c>
      <c r="I93" s="9"/>
      <c r="J93" s="3"/>
      <c r="K93" s="3" t="s">
        <v>4082</v>
      </c>
      <c r="L93" s="3"/>
      <c r="M93" s="3" t="s">
        <v>4082</v>
      </c>
      <c r="N93" s="3" t="s">
        <v>4082</v>
      </c>
      <c r="O93" s="3"/>
      <c r="P93" s="3"/>
      <c r="Q93" s="3"/>
      <c r="R93" s="3" t="s">
        <v>4082</v>
      </c>
      <c r="S93" s="3"/>
      <c r="T93" s="3"/>
      <c r="U93" s="3" t="s">
        <v>4082</v>
      </c>
      <c r="V93" s="3"/>
      <c r="W93" s="4"/>
    </row>
    <row r="94" spans="1:23" x14ac:dyDescent="0.2">
      <c r="A94" t="s">
        <v>4140</v>
      </c>
      <c r="B94" s="3">
        <v>593</v>
      </c>
      <c r="C94" s="3">
        <v>11100</v>
      </c>
      <c r="D94" s="3">
        <v>219959</v>
      </c>
      <c r="E94" s="3"/>
      <c r="F94" s="3">
        <v>11099</v>
      </c>
      <c r="G94" s="3">
        <v>1</v>
      </c>
      <c r="H94" s="3">
        <v>404077441.12</v>
      </c>
      <c r="I94" s="9"/>
      <c r="J94" s="3"/>
      <c r="K94" s="3" t="s">
        <v>4082</v>
      </c>
      <c r="L94" s="3"/>
      <c r="M94" s="3" t="s">
        <v>4082</v>
      </c>
      <c r="N94" s="3" t="s">
        <v>4082</v>
      </c>
      <c r="O94" s="3"/>
      <c r="P94" s="3"/>
      <c r="Q94" s="3"/>
      <c r="R94" s="3" t="s">
        <v>4082</v>
      </c>
      <c r="S94" s="3"/>
      <c r="T94" s="3"/>
      <c r="U94" s="3" t="s">
        <v>4082</v>
      </c>
      <c r="V94" s="3"/>
      <c r="W94" s="4"/>
    </row>
    <row r="95" spans="1:23" x14ac:dyDescent="0.2">
      <c r="A95" t="s">
        <v>4051</v>
      </c>
      <c r="B95" s="3">
        <v>2178</v>
      </c>
      <c r="C95" s="3">
        <v>1156</v>
      </c>
      <c r="D95" s="3">
        <v>10626</v>
      </c>
      <c r="E95" s="3"/>
      <c r="F95" s="3">
        <v>1089</v>
      </c>
      <c r="G95" s="3">
        <v>67</v>
      </c>
      <c r="H95" s="3" t="s">
        <v>4047</v>
      </c>
      <c r="I95" s="3"/>
      <c r="J95" s="3"/>
      <c r="K95" s="3" t="s">
        <v>4082</v>
      </c>
      <c r="L95" s="3"/>
      <c r="M95" s="3"/>
      <c r="N95" s="3"/>
      <c r="O95" s="3"/>
      <c r="P95" s="3"/>
      <c r="Q95" s="3"/>
      <c r="R95" s="3"/>
      <c r="S95" s="3"/>
      <c r="T95" s="3"/>
      <c r="U95" s="3" t="s">
        <v>4082</v>
      </c>
      <c r="V95" s="3"/>
      <c r="W95" s="4"/>
    </row>
    <row r="96" spans="1:23" x14ac:dyDescent="0.2">
      <c r="A96" t="s">
        <v>1189</v>
      </c>
      <c r="B96" s="3">
        <v>1920</v>
      </c>
      <c r="C96" s="3">
        <v>2985</v>
      </c>
      <c r="D96" s="3">
        <v>6565</v>
      </c>
      <c r="E96" s="3"/>
      <c r="F96" s="3">
        <v>1195</v>
      </c>
      <c r="G96" s="3">
        <v>1790</v>
      </c>
      <c r="H96" s="3">
        <v>1480195</v>
      </c>
      <c r="I96" s="9"/>
      <c r="J96" s="3"/>
      <c r="K96" s="3" t="s">
        <v>4082</v>
      </c>
      <c r="L96" s="3"/>
      <c r="M96" s="3" t="s">
        <v>4082</v>
      </c>
      <c r="N96" s="3"/>
      <c r="O96" s="3"/>
      <c r="P96" s="3"/>
      <c r="Q96" s="3"/>
      <c r="R96" s="3" t="s">
        <v>4082</v>
      </c>
      <c r="S96" s="3"/>
      <c r="T96" s="3"/>
      <c r="U96" s="3" t="s">
        <v>4082</v>
      </c>
      <c r="V96" s="3"/>
      <c r="W96" s="4"/>
    </row>
    <row r="97" spans="1:23" x14ac:dyDescent="0.2">
      <c r="A97" t="s">
        <v>4141</v>
      </c>
      <c r="B97" s="3">
        <v>14521</v>
      </c>
      <c r="C97" s="3">
        <v>3839</v>
      </c>
      <c r="D97" s="3">
        <v>39956</v>
      </c>
      <c r="E97" s="3">
        <v>119</v>
      </c>
      <c r="F97" s="3">
        <v>120</v>
      </c>
      <c r="G97" s="3">
        <v>3600</v>
      </c>
      <c r="H97" s="3" t="s">
        <v>4356</v>
      </c>
      <c r="I97" s="3"/>
      <c r="J97" s="3" t="s">
        <v>4082</v>
      </c>
      <c r="K97" s="3" t="s">
        <v>4082</v>
      </c>
      <c r="L97" s="3"/>
      <c r="M97" s="3"/>
      <c r="N97" s="3"/>
      <c r="O97" s="3"/>
      <c r="P97" s="3"/>
      <c r="Q97" s="3"/>
      <c r="R97" s="3" t="s">
        <v>4082</v>
      </c>
      <c r="S97" s="3"/>
      <c r="T97" s="3"/>
      <c r="U97" s="3" t="s">
        <v>4082</v>
      </c>
      <c r="V97" s="3" t="s">
        <v>4082</v>
      </c>
      <c r="W97" s="4"/>
    </row>
    <row r="98" spans="1:23" x14ac:dyDescent="0.2">
      <c r="A98" t="s">
        <v>4142</v>
      </c>
      <c r="B98" s="3">
        <v>100</v>
      </c>
      <c r="C98" s="3">
        <v>500</v>
      </c>
      <c r="D98" s="3">
        <v>2000</v>
      </c>
      <c r="E98" s="3"/>
      <c r="F98" s="3">
        <v>500</v>
      </c>
      <c r="G98" s="3"/>
      <c r="H98" s="3">
        <v>-25</v>
      </c>
      <c r="I98" s="3">
        <v>-25</v>
      </c>
      <c r="J98" s="3"/>
      <c r="K98" s="3"/>
      <c r="L98" s="3"/>
      <c r="M98" s="3" t="s">
        <v>4082</v>
      </c>
      <c r="N98" s="3"/>
      <c r="O98" s="3"/>
      <c r="P98" s="3"/>
      <c r="Q98" s="3"/>
      <c r="R98" s="3"/>
      <c r="S98" s="3"/>
      <c r="T98" s="3"/>
      <c r="U98" s="3"/>
      <c r="V98" s="3"/>
      <c r="W98" s="4"/>
    </row>
    <row r="99" spans="1:23" x14ac:dyDescent="0.2">
      <c r="A99" t="s">
        <v>1252</v>
      </c>
      <c r="B99" s="3">
        <v>3164</v>
      </c>
      <c r="C99" s="3">
        <v>2260</v>
      </c>
      <c r="D99" s="3">
        <v>9492</v>
      </c>
      <c r="E99" s="3"/>
      <c r="F99" s="3">
        <v>2260</v>
      </c>
      <c r="G99" s="3"/>
      <c r="H99" s="3">
        <v>374</v>
      </c>
      <c r="I99" s="3"/>
      <c r="J99" s="3"/>
      <c r="K99" s="3"/>
      <c r="L99" s="3"/>
      <c r="M99" s="3"/>
      <c r="N99" s="3" t="s">
        <v>4082</v>
      </c>
      <c r="O99" s="3"/>
      <c r="P99" s="3"/>
      <c r="Q99" s="3"/>
      <c r="R99" s="3" t="s">
        <v>4082</v>
      </c>
      <c r="S99" s="3"/>
      <c r="T99" s="3"/>
      <c r="U99" s="3"/>
      <c r="V99" s="3"/>
      <c r="W99" s="4"/>
    </row>
    <row r="100" spans="1:23" x14ac:dyDescent="0.2">
      <c r="A100" t="s">
        <v>4143</v>
      </c>
      <c r="B100" s="3">
        <v>328818</v>
      </c>
      <c r="C100" s="3">
        <v>164547</v>
      </c>
      <c r="D100" s="3">
        <v>549920</v>
      </c>
      <c r="E100" s="3"/>
      <c r="F100" s="3">
        <v>146</v>
      </c>
      <c r="G100" s="3">
        <v>164401</v>
      </c>
      <c r="H100" s="3">
        <v>-289</v>
      </c>
      <c r="I100" s="3"/>
      <c r="J100" s="3"/>
      <c r="K100" s="3" t="s">
        <v>4082</v>
      </c>
      <c r="L100" s="3"/>
      <c r="M100" s="3"/>
      <c r="N100" s="3"/>
      <c r="O100" s="3"/>
      <c r="P100" s="3"/>
      <c r="Q100" s="3"/>
      <c r="R100" s="3"/>
      <c r="S100" s="3" t="s">
        <v>4082</v>
      </c>
      <c r="T100" s="3"/>
      <c r="U100" s="3" t="s">
        <v>4082</v>
      </c>
      <c r="V100" s="3"/>
      <c r="W100" s="4"/>
    </row>
    <row r="101" spans="1:23" x14ac:dyDescent="0.2">
      <c r="A101" t="s">
        <v>4144</v>
      </c>
      <c r="B101" s="3">
        <v>328818</v>
      </c>
      <c r="C101" s="3">
        <v>164547</v>
      </c>
      <c r="D101" s="3">
        <v>549920</v>
      </c>
      <c r="E101" s="3"/>
      <c r="F101" s="3">
        <v>146</v>
      </c>
      <c r="G101" s="3">
        <v>164401</v>
      </c>
      <c r="H101" s="3">
        <v>-495</v>
      </c>
      <c r="I101" s="3"/>
      <c r="J101" s="3"/>
      <c r="K101" s="3" t="s">
        <v>4082</v>
      </c>
      <c r="L101" s="3"/>
      <c r="M101" s="3"/>
      <c r="N101" s="3"/>
      <c r="O101" s="3"/>
      <c r="P101" s="3"/>
      <c r="Q101" s="3"/>
      <c r="R101" s="3"/>
      <c r="S101" s="3" t="s">
        <v>4082</v>
      </c>
      <c r="T101" s="3"/>
      <c r="U101" s="3" t="s">
        <v>4082</v>
      </c>
      <c r="V101" s="3"/>
      <c r="W101" s="4"/>
    </row>
    <row r="102" spans="1:23" x14ac:dyDescent="0.2">
      <c r="A102" t="s">
        <v>4145</v>
      </c>
      <c r="B102" s="3">
        <v>328818</v>
      </c>
      <c r="C102" s="3">
        <v>164547</v>
      </c>
      <c r="D102" s="3">
        <v>549920</v>
      </c>
      <c r="E102" s="3"/>
      <c r="F102" s="3">
        <v>146</v>
      </c>
      <c r="G102" s="3">
        <v>164401</v>
      </c>
      <c r="H102" s="3">
        <v>-674</v>
      </c>
      <c r="I102" s="3"/>
      <c r="J102" s="3"/>
      <c r="K102" s="3" t="s">
        <v>4082</v>
      </c>
      <c r="L102" s="3"/>
      <c r="M102" s="3"/>
      <c r="N102" s="3"/>
      <c r="O102" s="3"/>
      <c r="P102" s="3"/>
      <c r="Q102" s="3"/>
      <c r="R102" s="3"/>
      <c r="S102" s="3" t="s">
        <v>4082</v>
      </c>
      <c r="T102" s="3"/>
      <c r="U102" s="3" t="s">
        <v>4082</v>
      </c>
      <c r="V102" s="3"/>
      <c r="W102" s="4"/>
    </row>
    <row r="103" spans="1:23" x14ac:dyDescent="0.2">
      <c r="A103" t="s">
        <v>4146</v>
      </c>
      <c r="B103" s="3">
        <v>328818</v>
      </c>
      <c r="C103" s="3">
        <v>164547</v>
      </c>
      <c r="D103" s="3">
        <v>549920</v>
      </c>
      <c r="E103" s="3"/>
      <c r="F103" s="3">
        <v>146</v>
      </c>
      <c r="G103" s="3">
        <v>164401</v>
      </c>
      <c r="H103" s="3">
        <v>-847</v>
      </c>
      <c r="I103" s="3"/>
      <c r="J103" s="3"/>
      <c r="K103" s="3" t="s">
        <v>4082</v>
      </c>
      <c r="L103" s="3"/>
      <c r="M103" s="3"/>
      <c r="N103" s="3"/>
      <c r="O103" s="3"/>
      <c r="P103" s="3"/>
      <c r="Q103" s="3"/>
      <c r="R103" s="3"/>
      <c r="S103" s="3" t="s">
        <v>4082</v>
      </c>
      <c r="T103" s="3"/>
      <c r="U103" s="3" t="s">
        <v>4082</v>
      </c>
      <c r="V103" s="3"/>
      <c r="W103" s="4"/>
    </row>
    <row r="104" spans="1:23" x14ac:dyDescent="0.2">
      <c r="A104" t="s">
        <v>4147</v>
      </c>
      <c r="B104" s="3">
        <v>328818</v>
      </c>
      <c r="C104" s="3">
        <v>164547</v>
      </c>
      <c r="D104" s="3">
        <v>549920</v>
      </c>
      <c r="E104" s="3"/>
      <c r="F104" s="3">
        <v>146</v>
      </c>
      <c r="G104" s="3">
        <v>164401</v>
      </c>
      <c r="H104" s="3">
        <v>-922</v>
      </c>
      <c r="I104" s="3"/>
      <c r="J104" s="3"/>
      <c r="K104" s="3" t="s">
        <v>4082</v>
      </c>
      <c r="L104" s="3"/>
      <c r="M104" s="3"/>
      <c r="N104" s="3"/>
      <c r="O104" s="3"/>
      <c r="P104" s="3"/>
      <c r="Q104" s="3"/>
      <c r="R104" s="3"/>
      <c r="S104" s="3" t="s">
        <v>4082</v>
      </c>
      <c r="T104" s="3"/>
      <c r="U104" s="3" t="s">
        <v>4082</v>
      </c>
      <c r="V104" s="3"/>
      <c r="W104" s="4"/>
    </row>
    <row r="105" spans="1:23" x14ac:dyDescent="0.2">
      <c r="A105" t="s">
        <v>4148</v>
      </c>
      <c r="B105" s="3">
        <v>5</v>
      </c>
      <c r="C105" s="3">
        <v>45</v>
      </c>
      <c r="D105" s="3">
        <v>203</v>
      </c>
      <c r="E105" s="3"/>
      <c r="F105" s="3">
        <v>40</v>
      </c>
      <c r="G105" s="3">
        <v>5</v>
      </c>
      <c r="H105" s="3">
        <v>1</v>
      </c>
      <c r="I105" s="3">
        <v>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 t="s">
        <v>4082</v>
      </c>
      <c r="V105" s="3"/>
      <c r="W105" s="4"/>
    </row>
    <row r="106" spans="1:23" x14ac:dyDescent="0.2">
      <c r="A106" t="s">
        <v>1332</v>
      </c>
      <c r="B106" s="3">
        <v>7160</v>
      </c>
      <c r="C106" s="3">
        <v>7437</v>
      </c>
      <c r="D106" s="3">
        <v>19717</v>
      </c>
      <c r="E106" s="3"/>
      <c r="F106" s="3">
        <v>2456</v>
      </c>
      <c r="G106" s="3">
        <v>4981</v>
      </c>
      <c r="H106" s="3">
        <v>-44565819.318860002</v>
      </c>
      <c r="I106" s="9"/>
      <c r="J106" s="3" t="s">
        <v>4082</v>
      </c>
      <c r="K106" s="3" t="s">
        <v>4082</v>
      </c>
      <c r="L106" s="3"/>
      <c r="M106" s="3"/>
      <c r="N106" s="3"/>
      <c r="O106" s="3"/>
      <c r="P106" s="3"/>
      <c r="Q106" s="3"/>
      <c r="R106" s="3"/>
      <c r="S106" s="3"/>
      <c r="T106" s="3"/>
      <c r="U106" s="3" t="s">
        <v>4082</v>
      </c>
      <c r="V106" s="3"/>
      <c r="W106" s="4"/>
    </row>
    <row r="107" spans="1:23" x14ac:dyDescent="0.2">
      <c r="A107" t="s">
        <v>1354</v>
      </c>
      <c r="B107" s="3">
        <v>1920</v>
      </c>
      <c r="C107" s="3">
        <v>3040</v>
      </c>
      <c r="D107" s="3">
        <v>6080</v>
      </c>
      <c r="E107" s="3"/>
      <c r="F107" s="3">
        <v>1520</v>
      </c>
      <c r="G107" s="3">
        <v>1520</v>
      </c>
      <c r="H107" s="3">
        <v>11689</v>
      </c>
      <c r="I107" s="3"/>
      <c r="J107" s="3"/>
      <c r="K107" s="3" t="s">
        <v>4082</v>
      </c>
      <c r="L107" s="3"/>
      <c r="M107" s="3"/>
      <c r="N107" s="3"/>
      <c r="O107" s="3"/>
      <c r="P107" s="3"/>
      <c r="Q107" s="3"/>
      <c r="R107" s="3"/>
      <c r="S107" s="3"/>
      <c r="T107" s="3"/>
      <c r="U107" s="3" t="s">
        <v>4082</v>
      </c>
      <c r="V107" s="3"/>
      <c r="W107" s="4"/>
    </row>
    <row r="108" spans="1:23" x14ac:dyDescent="0.2">
      <c r="A108" t="s">
        <v>1376</v>
      </c>
      <c r="B108" s="3">
        <v>2107</v>
      </c>
      <c r="C108" s="3">
        <v>1747</v>
      </c>
      <c r="D108" s="3">
        <v>8088</v>
      </c>
      <c r="E108" s="3">
        <v>14</v>
      </c>
      <c r="F108" s="3">
        <v>1731</v>
      </c>
      <c r="G108" s="3">
        <v>2</v>
      </c>
      <c r="H108" s="3">
        <v>211913</v>
      </c>
      <c r="I108" s="3"/>
      <c r="J108" s="3" t="s">
        <v>4082</v>
      </c>
      <c r="K108" s="3" t="s">
        <v>4082</v>
      </c>
      <c r="L108" s="3" t="s">
        <v>4082</v>
      </c>
      <c r="M108" s="3" t="s">
        <v>4082</v>
      </c>
      <c r="N108" s="3"/>
      <c r="O108" s="3"/>
      <c r="P108" s="3"/>
      <c r="Q108" s="3"/>
      <c r="R108" s="3" t="s">
        <v>4082</v>
      </c>
      <c r="S108" s="3"/>
      <c r="T108" s="3"/>
      <c r="U108" s="3" t="s">
        <v>4082</v>
      </c>
      <c r="V108" s="3"/>
      <c r="W108" s="4"/>
    </row>
    <row r="109" spans="1:23" x14ac:dyDescent="0.2">
      <c r="A109" t="s">
        <v>4149</v>
      </c>
      <c r="B109" s="3">
        <v>14604</v>
      </c>
      <c r="C109" s="3">
        <v>7930</v>
      </c>
      <c r="D109" s="3">
        <v>43812</v>
      </c>
      <c r="E109" s="3"/>
      <c r="F109" s="3">
        <v>7930</v>
      </c>
      <c r="G109" s="3"/>
      <c r="H109" s="3" t="s">
        <v>4047</v>
      </c>
      <c r="I109" s="3"/>
      <c r="J109" s="3"/>
      <c r="K109" s="3"/>
      <c r="L109" s="3"/>
      <c r="M109" s="3"/>
      <c r="N109" s="3" t="s">
        <v>4082</v>
      </c>
      <c r="O109" s="3"/>
      <c r="P109" s="3"/>
      <c r="Q109" s="3"/>
      <c r="R109" s="3" t="s">
        <v>4082</v>
      </c>
      <c r="S109" s="3"/>
      <c r="T109" s="3"/>
      <c r="U109" s="3"/>
      <c r="V109" s="3"/>
      <c r="W109" s="4"/>
    </row>
    <row r="110" spans="1:23" ht="21" x14ac:dyDescent="0.25">
      <c r="A110" t="s">
        <v>1397</v>
      </c>
      <c r="B110" s="3">
        <v>151</v>
      </c>
      <c r="C110" s="3">
        <v>251</v>
      </c>
      <c r="D110" s="3">
        <v>5351</v>
      </c>
      <c r="E110" s="3">
        <v>150</v>
      </c>
      <c r="F110" s="3">
        <v>100</v>
      </c>
      <c r="G110" s="3">
        <v>1</v>
      </c>
      <c r="H110" s="3">
        <v>-66729</v>
      </c>
      <c r="I110" s="11">
        <v>-79842.423634999999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 t="s">
        <v>4082</v>
      </c>
      <c r="W110" s="4"/>
    </row>
    <row r="111" spans="1:23" x14ac:dyDescent="0.2">
      <c r="A111" t="s">
        <v>4150</v>
      </c>
      <c r="B111" s="3">
        <v>8429</v>
      </c>
      <c r="C111" s="3">
        <v>830</v>
      </c>
      <c r="D111" s="3">
        <v>19412</v>
      </c>
      <c r="E111" s="3"/>
      <c r="F111" s="3">
        <v>830</v>
      </c>
      <c r="G111" s="3"/>
      <c r="H111" s="3">
        <v>-566395707.87083006</v>
      </c>
      <c r="I111" s="9"/>
      <c r="J111" s="3"/>
      <c r="K111" s="3" t="s">
        <v>4082</v>
      </c>
      <c r="L111" s="3"/>
      <c r="M111" s="3"/>
      <c r="N111" s="3"/>
      <c r="O111" s="3"/>
      <c r="P111" s="3"/>
      <c r="Q111" s="3"/>
      <c r="R111" s="3"/>
      <c r="S111" s="3" t="s">
        <v>4082</v>
      </c>
      <c r="T111" s="3"/>
      <c r="U111" s="3"/>
      <c r="V111" s="3"/>
      <c r="W111" s="4"/>
    </row>
    <row r="112" spans="1:23" x14ac:dyDescent="0.2">
      <c r="A112" t="s">
        <v>1415</v>
      </c>
      <c r="B112" s="3">
        <v>6270</v>
      </c>
      <c r="C112" s="3">
        <v>900</v>
      </c>
      <c r="D112" s="3">
        <v>15407</v>
      </c>
      <c r="E112" s="3"/>
      <c r="F112" s="3">
        <v>900</v>
      </c>
      <c r="G112" s="3"/>
      <c r="H112" s="3">
        <v>-784302337.63317299</v>
      </c>
      <c r="I112" s="9"/>
      <c r="J112" s="3"/>
      <c r="K112" s="3" t="s">
        <v>4082</v>
      </c>
      <c r="L112" s="3"/>
      <c r="M112" s="3"/>
      <c r="N112" s="3"/>
      <c r="O112" s="3"/>
      <c r="P112" s="3"/>
      <c r="Q112" s="3"/>
      <c r="R112" s="3"/>
      <c r="S112" s="3" t="s">
        <v>4082</v>
      </c>
      <c r="T112" s="3"/>
      <c r="U112" s="3"/>
      <c r="V112" s="3"/>
      <c r="W112" s="4"/>
    </row>
    <row r="113" spans="1:23" x14ac:dyDescent="0.2">
      <c r="A113" t="s">
        <v>4151</v>
      </c>
      <c r="B113" s="3">
        <v>661133</v>
      </c>
      <c r="C113" s="3">
        <v>348921</v>
      </c>
      <c r="D113" s="3">
        <v>3844879</v>
      </c>
      <c r="E113" s="3"/>
      <c r="F113" s="3">
        <v>348920</v>
      </c>
      <c r="G113" s="3">
        <v>1</v>
      </c>
      <c r="H113" s="3" t="s">
        <v>4047</v>
      </c>
      <c r="I113" s="3"/>
      <c r="J113" s="3"/>
      <c r="K113" s="3" t="s">
        <v>4082</v>
      </c>
      <c r="L113" s="3"/>
      <c r="M113" s="3"/>
      <c r="N113" s="3"/>
      <c r="O113" s="3"/>
      <c r="P113" s="3"/>
      <c r="Q113" s="3"/>
      <c r="R113" s="3" t="s">
        <v>4082</v>
      </c>
      <c r="S113" s="3"/>
      <c r="T113" s="3"/>
      <c r="U113" s="3" t="s">
        <v>4082</v>
      </c>
      <c r="V113" s="3"/>
      <c r="W113" s="4"/>
    </row>
    <row r="114" spans="1:23" x14ac:dyDescent="0.2">
      <c r="A114" t="s">
        <v>4042</v>
      </c>
      <c r="B114" s="3">
        <v>3411</v>
      </c>
      <c r="C114" s="3">
        <v>5325</v>
      </c>
      <c r="D114" s="3">
        <v>17038</v>
      </c>
      <c r="E114" s="3"/>
      <c r="F114" s="3">
        <v>5323</v>
      </c>
      <c r="G114" s="3">
        <v>2</v>
      </c>
      <c r="H114" s="3">
        <v>-563.846</v>
      </c>
      <c r="I114" s="3"/>
      <c r="J114" s="3"/>
      <c r="K114" s="3" t="s">
        <v>4082</v>
      </c>
      <c r="L114" s="3"/>
      <c r="M114" s="3" t="s">
        <v>4082</v>
      </c>
      <c r="N114" s="3"/>
      <c r="O114" s="3"/>
      <c r="P114" s="3"/>
      <c r="Q114" s="3"/>
      <c r="R114" s="3" t="s">
        <v>4082</v>
      </c>
      <c r="S114" s="3"/>
      <c r="T114" s="3"/>
      <c r="U114" s="3" t="s">
        <v>4082</v>
      </c>
      <c r="V114" s="3"/>
      <c r="W114" s="4"/>
    </row>
    <row r="115" spans="1:23" x14ac:dyDescent="0.2">
      <c r="A115" t="s">
        <v>4053</v>
      </c>
      <c r="B115" s="3">
        <v>42680</v>
      </c>
      <c r="C115" s="3">
        <v>5174</v>
      </c>
      <c r="D115" s="3">
        <v>103198</v>
      </c>
      <c r="E115" s="3"/>
      <c r="F115" s="3">
        <v>2349</v>
      </c>
      <c r="G115" s="3">
        <v>2825</v>
      </c>
      <c r="H115" s="3">
        <v>109143.4935</v>
      </c>
      <c r="I115" s="3"/>
      <c r="J115" s="3" t="s">
        <v>4082</v>
      </c>
      <c r="K115" s="3" t="s">
        <v>4082</v>
      </c>
      <c r="L115" s="3" t="s">
        <v>4082</v>
      </c>
      <c r="M115" s="3"/>
      <c r="N115" s="3"/>
      <c r="O115" s="3"/>
      <c r="P115" s="3"/>
      <c r="Q115" s="3"/>
      <c r="R115" s="3" t="s">
        <v>4082</v>
      </c>
      <c r="S115" s="3"/>
      <c r="T115" s="3"/>
      <c r="U115" s="3" t="s">
        <v>4082</v>
      </c>
      <c r="V115" s="3"/>
      <c r="W115" s="4"/>
    </row>
    <row r="116" spans="1:23" x14ac:dyDescent="0.2">
      <c r="A116" t="s">
        <v>4054</v>
      </c>
      <c r="B116" s="3">
        <v>24237</v>
      </c>
      <c r="C116" s="3">
        <v>3732</v>
      </c>
      <c r="D116" s="3">
        <v>349695</v>
      </c>
      <c r="E116" s="3">
        <v>1</v>
      </c>
      <c r="F116" s="3">
        <v>1808</v>
      </c>
      <c r="G116" s="3">
        <v>1923</v>
      </c>
      <c r="H116" s="3">
        <v>12314.1</v>
      </c>
      <c r="I116" s="3"/>
      <c r="J116" s="3"/>
      <c r="K116" s="3" t="s">
        <v>4082</v>
      </c>
      <c r="L116" s="3" t="s">
        <v>4082</v>
      </c>
      <c r="M116" s="3"/>
      <c r="N116" s="3"/>
      <c r="O116" s="3"/>
      <c r="P116" s="3"/>
      <c r="Q116" s="3"/>
      <c r="R116" s="3" t="s">
        <v>4082</v>
      </c>
      <c r="S116" s="3"/>
      <c r="T116" s="3"/>
      <c r="U116" s="3" t="s">
        <v>4082</v>
      </c>
      <c r="V116" s="3" t="s">
        <v>4082</v>
      </c>
      <c r="W116" s="4"/>
    </row>
    <row r="117" spans="1:23" x14ac:dyDescent="0.2">
      <c r="A117" t="s">
        <v>4055</v>
      </c>
      <c r="B117" s="3">
        <v>56822</v>
      </c>
      <c r="C117" s="3">
        <v>13532</v>
      </c>
      <c r="D117" s="3">
        <v>949495</v>
      </c>
      <c r="E117" s="3">
        <v>1</v>
      </c>
      <c r="F117" s="3">
        <v>6598</v>
      </c>
      <c r="G117" s="3">
        <v>6933</v>
      </c>
      <c r="H117" s="3" t="s">
        <v>4047</v>
      </c>
      <c r="I117" s="3"/>
      <c r="J117" s="3" t="s">
        <v>4082</v>
      </c>
      <c r="K117" s="3" t="s">
        <v>4082</v>
      </c>
      <c r="L117" s="3" t="s">
        <v>4082</v>
      </c>
      <c r="M117" s="3"/>
      <c r="N117" s="3"/>
      <c r="O117" s="3"/>
      <c r="P117" s="3"/>
      <c r="Q117" s="3"/>
      <c r="R117" s="3" t="s">
        <v>4082</v>
      </c>
      <c r="S117" s="3"/>
      <c r="T117" s="3"/>
      <c r="U117" s="3" t="s">
        <v>4082</v>
      </c>
      <c r="V117" s="3" t="s">
        <v>4082</v>
      </c>
      <c r="W117" s="4"/>
    </row>
    <row r="118" spans="1:23" x14ac:dyDescent="0.2">
      <c r="A118" t="s">
        <v>4056</v>
      </c>
      <c r="B118" s="3">
        <v>15850</v>
      </c>
      <c r="C118" s="3">
        <v>21143</v>
      </c>
      <c r="D118" s="3">
        <v>92918</v>
      </c>
      <c r="E118" s="3">
        <v>53</v>
      </c>
      <c r="F118" s="3">
        <v>20237</v>
      </c>
      <c r="G118" s="3">
        <v>853</v>
      </c>
      <c r="H118" s="3">
        <v>19839497.005874299</v>
      </c>
      <c r="I118" s="9"/>
      <c r="J118" s="3" t="s">
        <v>4082</v>
      </c>
      <c r="K118" s="3" t="s">
        <v>4082</v>
      </c>
      <c r="L118" s="3" t="s">
        <v>4082</v>
      </c>
      <c r="M118" s="3"/>
      <c r="N118" s="3"/>
      <c r="O118" s="3" t="s">
        <v>4082</v>
      </c>
      <c r="P118" s="3"/>
      <c r="Q118" s="3"/>
      <c r="R118" s="3" t="s">
        <v>4082</v>
      </c>
      <c r="S118" s="3" t="s">
        <v>4082</v>
      </c>
      <c r="T118" s="3" t="s">
        <v>4082</v>
      </c>
      <c r="U118" s="3" t="s">
        <v>4082</v>
      </c>
      <c r="V118" s="3" t="s">
        <v>4082</v>
      </c>
      <c r="W118" s="4"/>
    </row>
    <row r="119" spans="1:23" x14ac:dyDescent="0.2">
      <c r="A119" t="s">
        <v>4152</v>
      </c>
      <c r="B119" s="3">
        <v>561657</v>
      </c>
      <c r="C119" s="3">
        <v>29280</v>
      </c>
      <c r="D119" s="3">
        <v>27678735</v>
      </c>
      <c r="E119" s="3"/>
      <c r="F119" s="3">
        <v>29280</v>
      </c>
      <c r="G119" s="3"/>
      <c r="H119" s="3">
        <v>363</v>
      </c>
      <c r="I119" s="3"/>
      <c r="J119" s="3"/>
      <c r="K119" s="3" t="s">
        <v>4082</v>
      </c>
      <c r="L119" s="3" t="s">
        <v>4082</v>
      </c>
      <c r="M119" s="3" t="s">
        <v>4082</v>
      </c>
      <c r="N119" s="3" t="s">
        <v>4082</v>
      </c>
      <c r="O119" s="3"/>
      <c r="P119" s="3"/>
      <c r="Q119" s="3"/>
      <c r="R119" s="3" t="s">
        <v>4082</v>
      </c>
      <c r="S119" s="3" t="s">
        <v>4082</v>
      </c>
      <c r="T119" s="3"/>
      <c r="U119" s="3" t="s">
        <v>4082</v>
      </c>
      <c r="V119" s="3"/>
      <c r="W119" s="4"/>
    </row>
    <row r="120" spans="1:23" x14ac:dyDescent="0.2">
      <c r="A120" t="s">
        <v>4057</v>
      </c>
      <c r="B120" s="3">
        <v>9499</v>
      </c>
      <c r="C120" s="3">
        <v>10240</v>
      </c>
      <c r="D120" s="3">
        <v>134603</v>
      </c>
      <c r="E120" s="3">
        <v>251</v>
      </c>
      <c r="F120" s="3">
        <v>9989</v>
      </c>
      <c r="G120" s="3"/>
      <c r="H120" s="3">
        <v>-21718</v>
      </c>
      <c r="I120" s="3"/>
      <c r="J120" s="3"/>
      <c r="K120" s="3" t="s">
        <v>4082</v>
      </c>
      <c r="L120" s="3" t="s">
        <v>4082</v>
      </c>
      <c r="M120" s="3" t="s">
        <v>4082</v>
      </c>
      <c r="N120" s="3" t="s">
        <v>4082</v>
      </c>
      <c r="O120" s="3" t="s">
        <v>4082</v>
      </c>
      <c r="P120" s="3"/>
      <c r="Q120" s="3"/>
      <c r="R120" s="3" t="s">
        <v>4082</v>
      </c>
      <c r="S120" s="3" t="s">
        <v>4082</v>
      </c>
      <c r="T120" s="3"/>
      <c r="U120" s="3" t="s">
        <v>4082</v>
      </c>
      <c r="V120" s="3" t="s">
        <v>4082</v>
      </c>
      <c r="W120" s="4"/>
    </row>
    <row r="121" spans="1:23" x14ac:dyDescent="0.2">
      <c r="A121" t="s">
        <v>4153</v>
      </c>
      <c r="B121" s="3">
        <v>29494</v>
      </c>
      <c r="C121" s="3">
        <v>153140</v>
      </c>
      <c r="D121" s="3">
        <v>611000</v>
      </c>
      <c r="E121" s="3">
        <v>780</v>
      </c>
      <c r="F121" s="3"/>
      <c r="G121" s="3">
        <v>152360</v>
      </c>
      <c r="H121" s="3" t="s">
        <v>4047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 t="s">
        <v>4082</v>
      </c>
      <c r="V121" s="3" t="s">
        <v>4082</v>
      </c>
      <c r="W121" s="4"/>
    </row>
    <row r="122" spans="1:23" x14ac:dyDescent="0.2">
      <c r="A122" t="s">
        <v>4154</v>
      </c>
      <c r="B122" s="3">
        <v>2425</v>
      </c>
      <c r="C122" s="3">
        <v>9028</v>
      </c>
      <c r="D122" s="3">
        <v>35380</v>
      </c>
      <c r="E122" s="3">
        <v>366</v>
      </c>
      <c r="F122" s="3"/>
      <c r="G122" s="3">
        <v>8662</v>
      </c>
      <c r="H122" s="3">
        <v>15915</v>
      </c>
      <c r="I122" s="3"/>
      <c r="J122" s="3" t="s">
        <v>4082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 t="s">
        <v>4082</v>
      </c>
      <c r="V122" s="3" t="s">
        <v>4082</v>
      </c>
      <c r="W122" s="4"/>
    </row>
    <row r="123" spans="1:23" x14ac:dyDescent="0.2">
      <c r="A123" t="s">
        <v>4155</v>
      </c>
      <c r="B123" s="3">
        <v>5150</v>
      </c>
      <c r="C123" s="3">
        <v>10000</v>
      </c>
      <c r="D123" s="3">
        <v>20000</v>
      </c>
      <c r="E123" s="3"/>
      <c r="F123" s="3">
        <v>5000</v>
      </c>
      <c r="G123" s="3">
        <v>5000</v>
      </c>
      <c r="H123" s="3" t="s">
        <v>4047</v>
      </c>
      <c r="I123" s="3"/>
      <c r="J123" s="3"/>
      <c r="K123" s="3" t="s">
        <v>4082</v>
      </c>
      <c r="L123" s="3"/>
      <c r="M123" s="3"/>
      <c r="N123" s="3"/>
      <c r="O123" s="3"/>
      <c r="P123" s="3"/>
      <c r="Q123" s="3"/>
      <c r="R123" s="3"/>
      <c r="S123" s="3"/>
      <c r="T123" s="3"/>
      <c r="U123" s="3" t="s">
        <v>4082</v>
      </c>
      <c r="V123" s="3"/>
      <c r="W123" s="4"/>
    </row>
    <row r="124" spans="1:23" x14ac:dyDescent="0.2">
      <c r="A124" t="s">
        <v>4156</v>
      </c>
      <c r="B124" s="3">
        <v>5150</v>
      </c>
      <c r="C124" s="3">
        <v>10000</v>
      </c>
      <c r="D124" s="3">
        <v>20000</v>
      </c>
      <c r="E124" s="3"/>
      <c r="F124" s="3">
        <v>5000</v>
      </c>
      <c r="G124" s="3">
        <v>5000</v>
      </c>
      <c r="H124" s="3" t="s">
        <v>4047</v>
      </c>
      <c r="I124" s="3"/>
      <c r="J124" s="3"/>
      <c r="K124" s="3" t="s">
        <v>4082</v>
      </c>
      <c r="L124" s="3"/>
      <c r="M124" s="3"/>
      <c r="N124" s="3"/>
      <c r="O124" s="3"/>
      <c r="P124" s="3"/>
      <c r="Q124" s="3"/>
      <c r="R124" s="3"/>
      <c r="S124" s="3"/>
      <c r="T124" s="3"/>
      <c r="U124" s="3" t="s">
        <v>4082</v>
      </c>
      <c r="V124" s="3"/>
      <c r="W124" s="4"/>
    </row>
    <row r="125" spans="1:23" x14ac:dyDescent="0.2">
      <c r="A125" t="s">
        <v>4157</v>
      </c>
      <c r="B125" s="3">
        <v>5150</v>
      </c>
      <c r="C125" s="3">
        <v>10000</v>
      </c>
      <c r="D125" s="3">
        <v>20000</v>
      </c>
      <c r="E125" s="3"/>
      <c r="F125" s="3">
        <v>5000</v>
      </c>
      <c r="G125" s="3">
        <v>5000</v>
      </c>
      <c r="H125" s="3" t="s">
        <v>4047</v>
      </c>
      <c r="I125" s="3"/>
      <c r="J125" s="3"/>
      <c r="K125" s="3" t="s">
        <v>4082</v>
      </c>
      <c r="L125" s="3"/>
      <c r="M125" s="3"/>
      <c r="N125" s="3"/>
      <c r="O125" s="3"/>
      <c r="P125" s="3"/>
      <c r="Q125" s="3"/>
      <c r="R125" s="3"/>
      <c r="S125" s="3"/>
      <c r="T125" s="3"/>
      <c r="U125" s="3" t="s">
        <v>4082</v>
      </c>
      <c r="V125" s="3"/>
      <c r="W125" s="4"/>
    </row>
    <row r="126" spans="1:23" x14ac:dyDescent="0.2">
      <c r="A126" t="s">
        <v>4158</v>
      </c>
      <c r="B126" s="3">
        <v>4484</v>
      </c>
      <c r="C126" s="3">
        <v>22120</v>
      </c>
      <c r="D126" s="3">
        <v>340740</v>
      </c>
      <c r="E126" s="3"/>
      <c r="F126" s="3">
        <v>22120</v>
      </c>
      <c r="G126" s="3"/>
      <c r="H126" s="3">
        <v>130800</v>
      </c>
      <c r="I126" s="3"/>
      <c r="J126" s="3"/>
      <c r="K126" s="3"/>
      <c r="L126" s="3"/>
      <c r="M126" s="3" t="s">
        <v>4082</v>
      </c>
      <c r="N126" s="3" t="s">
        <v>4082</v>
      </c>
      <c r="O126" s="3"/>
      <c r="P126" s="3"/>
      <c r="Q126" s="3"/>
      <c r="R126" s="3" t="s">
        <v>4082</v>
      </c>
      <c r="S126" s="3"/>
      <c r="T126" s="3"/>
      <c r="U126" s="3" t="s">
        <v>4082</v>
      </c>
      <c r="V126" s="3"/>
      <c r="W126" s="4"/>
    </row>
    <row r="127" spans="1:23" x14ac:dyDescent="0.2">
      <c r="A127" t="s">
        <v>4159</v>
      </c>
      <c r="B127" s="3">
        <v>6044</v>
      </c>
      <c r="C127" s="3">
        <v>119856</v>
      </c>
      <c r="D127" s="3">
        <v>3232340</v>
      </c>
      <c r="E127" s="3"/>
      <c r="F127" s="3">
        <v>119856</v>
      </c>
      <c r="G127" s="3"/>
      <c r="H127" s="3">
        <v>52200</v>
      </c>
      <c r="I127" s="3"/>
      <c r="J127" s="3"/>
      <c r="K127" s="3"/>
      <c r="L127" s="3"/>
      <c r="M127" s="3" t="s">
        <v>4082</v>
      </c>
      <c r="N127" s="3" t="s">
        <v>4082</v>
      </c>
      <c r="O127" s="3"/>
      <c r="P127" s="3"/>
      <c r="Q127" s="3"/>
      <c r="R127" s="3" t="s">
        <v>4082</v>
      </c>
      <c r="S127" s="3"/>
      <c r="T127" s="3"/>
      <c r="U127" s="3" t="s">
        <v>4082</v>
      </c>
      <c r="V127" s="3"/>
      <c r="W127" s="4"/>
    </row>
    <row r="128" spans="1:23" x14ac:dyDescent="0.2">
      <c r="A128" t="s">
        <v>1556</v>
      </c>
      <c r="B128" s="3">
        <v>1236</v>
      </c>
      <c r="C128" s="3">
        <v>3596</v>
      </c>
      <c r="D128" s="3">
        <v>14036</v>
      </c>
      <c r="E128" s="3">
        <v>174</v>
      </c>
      <c r="F128" s="3"/>
      <c r="G128" s="3">
        <v>3422</v>
      </c>
      <c r="H128" s="3">
        <v>8993</v>
      </c>
      <c r="I128" s="3"/>
      <c r="J128" s="3" t="s">
        <v>4082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 t="s">
        <v>4082</v>
      </c>
      <c r="V128" s="3" t="s">
        <v>4082</v>
      </c>
      <c r="W128" s="4"/>
    </row>
    <row r="129" spans="1:23" x14ac:dyDescent="0.2">
      <c r="A129" t="s">
        <v>4160</v>
      </c>
      <c r="B129" s="3">
        <v>2364</v>
      </c>
      <c r="C129" s="3">
        <v>7644</v>
      </c>
      <c r="D129" s="3">
        <v>30072</v>
      </c>
      <c r="E129" s="3">
        <v>252</v>
      </c>
      <c r="F129" s="3"/>
      <c r="G129" s="3">
        <v>7392</v>
      </c>
      <c r="H129" s="3">
        <v>14409</v>
      </c>
      <c r="I129" s="3"/>
      <c r="J129" s="3" t="s">
        <v>4082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 t="s">
        <v>4082</v>
      </c>
      <c r="V129" s="3" t="s">
        <v>4082</v>
      </c>
      <c r="W129" s="4"/>
    </row>
    <row r="130" spans="1:23" x14ac:dyDescent="0.2">
      <c r="A130" t="s">
        <v>4161</v>
      </c>
      <c r="B130" s="3">
        <v>5840</v>
      </c>
      <c r="C130" s="3">
        <v>2884</v>
      </c>
      <c r="D130" s="3">
        <v>26499</v>
      </c>
      <c r="E130" s="3">
        <v>35</v>
      </c>
      <c r="F130" s="3">
        <v>1350</v>
      </c>
      <c r="G130" s="3">
        <v>1499</v>
      </c>
      <c r="H130" s="3" t="s">
        <v>4047</v>
      </c>
      <c r="I130" s="3"/>
      <c r="J130" s="3" t="s">
        <v>4082</v>
      </c>
      <c r="K130" s="3" t="s">
        <v>4082</v>
      </c>
      <c r="L130" s="3" t="s">
        <v>4082</v>
      </c>
      <c r="M130" s="3"/>
      <c r="N130" s="3"/>
      <c r="O130" s="3"/>
      <c r="P130" s="3"/>
      <c r="Q130" s="3"/>
      <c r="R130" s="3"/>
      <c r="S130" s="3"/>
      <c r="T130" s="3"/>
      <c r="U130" s="3" t="s">
        <v>4082</v>
      </c>
      <c r="V130" s="3" t="s">
        <v>4082</v>
      </c>
      <c r="W130" s="4"/>
    </row>
    <row r="131" spans="1:23" x14ac:dyDescent="0.2">
      <c r="A131" t="s">
        <v>4162</v>
      </c>
      <c r="B131" s="3">
        <v>150495</v>
      </c>
      <c r="C131" s="3">
        <v>73340</v>
      </c>
      <c r="D131" s="3">
        <v>1172289</v>
      </c>
      <c r="E131" s="3">
        <v>2756</v>
      </c>
      <c r="F131" s="3">
        <v>14124</v>
      </c>
      <c r="G131" s="3">
        <v>56460</v>
      </c>
      <c r="H131" s="3" t="s">
        <v>4047</v>
      </c>
      <c r="I131" s="3"/>
      <c r="J131" s="3" t="s">
        <v>4082</v>
      </c>
      <c r="K131" s="3" t="s">
        <v>4082</v>
      </c>
      <c r="L131" s="3"/>
      <c r="M131" s="3" t="s">
        <v>4082</v>
      </c>
      <c r="N131" s="3"/>
      <c r="O131" s="3"/>
      <c r="P131" s="3"/>
      <c r="Q131" s="3" t="s">
        <v>4082</v>
      </c>
      <c r="R131" s="3" t="s">
        <v>4082</v>
      </c>
      <c r="S131" s="3" t="s">
        <v>4082</v>
      </c>
      <c r="T131" s="3"/>
      <c r="U131" s="3" t="s">
        <v>4082</v>
      </c>
      <c r="V131" s="3"/>
      <c r="W131" s="4"/>
    </row>
    <row r="132" spans="1:23" x14ac:dyDescent="0.2">
      <c r="A132" t="s">
        <v>4163</v>
      </c>
      <c r="B132" s="3">
        <v>28979</v>
      </c>
      <c r="C132" s="3">
        <v>1520</v>
      </c>
      <c r="D132" s="3">
        <v>89528</v>
      </c>
      <c r="E132" s="3"/>
      <c r="F132" s="3">
        <v>1520</v>
      </c>
      <c r="G132" s="3"/>
      <c r="H132" s="3">
        <v>378</v>
      </c>
      <c r="I132" s="3"/>
      <c r="J132" s="3"/>
      <c r="K132" s="3" t="s">
        <v>4082</v>
      </c>
      <c r="L132" s="3" t="s">
        <v>4082</v>
      </c>
      <c r="M132" s="3"/>
      <c r="N132" s="3"/>
      <c r="O132" s="3" t="s">
        <v>4082</v>
      </c>
      <c r="P132" s="3"/>
      <c r="Q132" s="3"/>
      <c r="R132" s="3" t="s">
        <v>4082</v>
      </c>
      <c r="S132" s="3"/>
      <c r="T132" s="3"/>
      <c r="U132" s="3"/>
      <c r="V132" s="3"/>
      <c r="W132" s="4"/>
    </row>
    <row r="133" spans="1:23" x14ac:dyDescent="0.2">
      <c r="A133" t="s">
        <v>1617</v>
      </c>
      <c r="B133" s="3">
        <v>2115</v>
      </c>
      <c r="C133" s="3">
        <v>4140</v>
      </c>
      <c r="D133" s="3">
        <v>8145</v>
      </c>
      <c r="E133" s="3"/>
      <c r="F133" s="3">
        <v>2070</v>
      </c>
      <c r="G133" s="3">
        <v>2070</v>
      </c>
      <c r="H133" s="3">
        <v>572103000000</v>
      </c>
      <c r="I133" s="9"/>
      <c r="J133" s="3"/>
      <c r="K133" s="3" t="s">
        <v>4082</v>
      </c>
      <c r="L133" s="3"/>
      <c r="M133" s="3"/>
      <c r="N133" s="3"/>
      <c r="O133" s="3"/>
      <c r="P133" s="3"/>
      <c r="Q133" s="3"/>
      <c r="R133" s="3"/>
      <c r="S133" s="3"/>
      <c r="T133" s="3"/>
      <c r="U133" s="3" t="s">
        <v>4082</v>
      </c>
      <c r="V133" s="3"/>
      <c r="W133" s="4"/>
    </row>
    <row r="134" spans="1:23" x14ac:dyDescent="0.2">
      <c r="A134" t="s">
        <v>1637</v>
      </c>
      <c r="B134" s="3">
        <v>1680</v>
      </c>
      <c r="C134" s="3">
        <v>3280</v>
      </c>
      <c r="D134" s="3">
        <v>6440</v>
      </c>
      <c r="E134" s="3"/>
      <c r="F134" s="3">
        <v>1640</v>
      </c>
      <c r="G134" s="3">
        <v>1640</v>
      </c>
      <c r="H134" s="3">
        <v>565032000000</v>
      </c>
      <c r="I134" s="9"/>
      <c r="J134" s="3"/>
      <c r="K134" s="3" t="s">
        <v>4082</v>
      </c>
      <c r="L134" s="3"/>
      <c r="M134" s="3"/>
      <c r="N134" s="3"/>
      <c r="O134" s="3"/>
      <c r="P134" s="3"/>
      <c r="Q134" s="3"/>
      <c r="R134" s="3"/>
      <c r="S134" s="3"/>
      <c r="T134" s="3"/>
      <c r="U134" s="3" t="s">
        <v>4082</v>
      </c>
      <c r="V134" s="3"/>
      <c r="W134" s="4"/>
    </row>
    <row r="135" spans="1:23" x14ac:dyDescent="0.2">
      <c r="A135" t="s">
        <v>4164</v>
      </c>
      <c r="B135" s="3">
        <v>3795</v>
      </c>
      <c r="C135" s="3">
        <v>40320</v>
      </c>
      <c r="D135" s="3">
        <v>808080</v>
      </c>
      <c r="E135" s="3"/>
      <c r="F135" s="3">
        <v>38640</v>
      </c>
      <c r="G135" s="3">
        <v>1680</v>
      </c>
      <c r="H135" s="3" t="s">
        <v>4356</v>
      </c>
      <c r="I135" s="3"/>
      <c r="J135" s="3"/>
      <c r="K135" s="3"/>
      <c r="L135" s="3" t="s">
        <v>4082</v>
      </c>
      <c r="M135" s="3"/>
      <c r="N135" s="3"/>
      <c r="O135" s="3"/>
      <c r="P135" s="3"/>
      <c r="Q135" s="3"/>
      <c r="R135" s="3"/>
      <c r="S135" s="3"/>
      <c r="T135" s="3"/>
      <c r="U135" s="3" t="s">
        <v>4082</v>
      </c>
      <c r="V135" s="3"/>
      <c r="W135" s="4"/>
    </row>
    <row r="136" spans="1:23" x14ac:dyDescent="0.2">
      <c r="A136" t="s">
        <v>4165</v>
      </c>
      <c r="B136" s="3">
        <v>4239</v>
      </c>
      <c r="C136" s="3">
        <v>1638</v>
      </c>
      <c r="D136" s="3">
        <v>42945</v>
      </c>
      <c r="E136" s="3"/>
      <c r="F136" s="3">
        <v>819</v>
      </c>
      <c r="G136" s="3">
        <v>819</v>
      </c>
      <c r="H136" s="3">
        <v>-273</v>
      </c>
      <c r="I136" s="3">
        <v>-273</v>
      </c>
      <c r="J136" s="3"/>
      <c r="K136" s="3" t="s">
        <v>4082</v>
      </c>
      <c r="L136" s="3"/>
      <c r="M136" s="3"/>
      <c r="N136" s="3"/>
      <c r="O136" s="3"/>
      <c r="P136" s="3"/>
      <c r="Q136" s="3"/>
      <c r="R136" s="3" t="s">
        <v>4082</v>
      </c>
      <c r="S136" s="3"/>
      <c r="T136" s="3"/>
      <c r="U136" s="3" t="s">
        <v>4082</v>
      </c>
      <c r="V136" s="3"/>
      <c r="W136" s="4"/>
    </row>
    <row r="137" spans="1:23" x14ac:dyDescent="0.2">
      <c r="A137" t="s">
        <v>4166</v>
      </c>
      <c r="B137" s="3">
        <v>4179</v>
      </c>
      <c r="C137" s="3">
        <v>2340</v>
      </c>
      <c r="D137" s="3">
        <v>58620</v>
      </c>
      <c r="E137" s="3"/>
      <c r="F137" s="3">
        <v>1170</v>
      </c>
      <c r="G137" s="3">
        <v>1170</v>
      </c>
      <c r="H137" s="3">
        <v>-195</v>
      </c>
      <c r="I137" s="3">
        <v>-195</v>
      </c>
      <c r="J137" s="3"/>
      <c r="K137" s="3" t="s">
        <v>4082</v>
      </c>
      <c r="L137" s="3"/>
      <c r="M137" s="3" t="s">
        <v>4082</v>
      </c>
      <c r="N137" s="3"/>
      <c r="O137" s="3"/>
      <c r="P137" s="3"/>
      <c r="Q137" s="3"/>
      <c r="R137" s="3"/>
      <c r="S137" s="3"/>
      <c r="T137" s="3"/>
      <c r="U137" s="3" t="s">
        <v>4082</v>
      </c>
      <c r="V137" s="3"/>
      <c r="W137" s="4"/>
    </row>
    <row r="138" spans="1:23" x14ac:dyDescent="0.2">
      <c r="A138" t="s">
        <v>4167</v>
      </c>
      <c r="B138" s="3">
        <v>3276</v>
      </c>
      <c r="C138" s="3">
        <v>3395</v>
      </c>
      <c r="D138" s="3">
        <v>25090</v>
      </c>
      <c r="E138" s="3">
        <v>245</v>
      </c>
      <c r="F138" s="3">
        <v>3150</v>
      </c>
      <c r="G138" s="3"/>
      <c r="H138" s="3">
        <v>-428</v>
      </c>
      <c r="I138" s="3">
        <v>-428</v>
      </c>
      <c r="J138" s="3"/>
      <c r="K138" s="3" t="s">
        <v>4082</v>
      </c>
      <c r="L138" s="3" t="s">
        <v>4082</v>
      </c>
      <c r="M138" s="3" t="s">
        <v>4082</v>
      </c>
      <c r="N138" s="3"/>
      <c r="O138" s="3" t="s">
        <v>4082</v>
      </c>
      <c r="P138" s="3"/>
      <c r="Q138" s="3"/>
      <c r="R138" s="3" t="s">
        <v>4082</v>
      </c>
      <c r="S138" s="3" t="s">
        <v>4082</v>
      </c>
      <c r="T138" s="3"/>
      <c r="U138" s="3" t="s">
        <v>4082</v>
      </c>
      <c r="V138" s="3" t="s">
        <v>4082</v>
      </c>
      <c r="W138" s="4"/>
    </row>
    <row r="139" spans="1:23" ht="21" x14ac:dyDescent="0.25">
      <c r="A139" t="s">
        <v>1696</v>
      </c>
      <c r="B139" s="3">
        <v>675</v>
      </c>
      <c r="C139" s="3">
        <v>1300</v>
      </c>
      <c r="D139" s="3">
        <v>2525</v>
      </c>
      <c r="E139" s="3"/>
      <c r="F139" s="3">
        <v>650</v>
      </c>
      <c r="G139" s="3">
        <v>650</v>
      </c>
      <c r="H139" s="3">
        <v>1231065191.8499999</v>
      </c>
      <c r="I139" s="11">
        <v>200000000</v>
      </c>
      <c r="J139" s="3"/>
      <c r="K139" s="3" t="s">
        <v>4082</v>
      </c>
      <c r="L139" s="3"/>
      <c r="M139" s="3"/>
      <c r="N139" s="3"/>
      <c r="O139" s="3"/>
      <c r="P139" s="3"/>
      <c r="Q139" s="3"/>
      <c r="R139" s="3"/>
      <c r="S139" s="3"/>
      <c r="T139" s="3"/>
      <c r="U139" s="3" t="s">
        <v>4082</v>
      </c>
      <c r="V139" s="3"/>
      <c r="W139" s="4"/>
    </row>
    <row r="140" spans="1:23" x14ac:dyDescent="0.2">
      <c r="A140" t="s">
        <v>4168</v>
      </c>
      <c r="B140" s="3">
        <v>1643</v>
      </c>
      <c r="C140" s="3">
        <v>1092</v>
      </c>
      <c r="D140" s="3">
        <v>7140</v>
      </c>
      <c r="E140" s="3"/>
      <c r="F140" s="3">
        <v>546</v>
      </c>
      <c r="G140" s="3">
        <v>546</v>
      </c>
      <c r="H140" s="3" t="s">
        <v>4047</v>
      </c>
      <c r="I140" s="3"/>
      <c r="J140" s="3"/>
      <c r="K140" s="3" t="s">
        <v>4082</v>
      </c>
      <c r="L140" s="3"/>
      <c r="M140" s="3" t="s">
        <v>4082</v>
      </c>
      <c r="N140" s="3"/>
      <c r="O140" s="3"/>
      <c r="P140" s="3"/>
      <c r="Q140" s="3"/>
      <c r="R140" s="3"/>
      <c r="S140" s="3"/>
      <c r="T140" s="3"/>
      <c r="U140" s="3" t="s">
        <v>4082</v>
      </c>
      <c r="V140" s="3"/>
      <c r="W140" s="4"/>
    </row>
    <row r="141" spans="1:23" x14ac:dyDescent="0.2">
      <c r="A141" t="s">
        <v>4169</v>
      </c>
      <c r="B141" s="3">
        <v>5687</v>
      </c>
      <c r="C141" s="3">
        <v>2840</v>
      </c>
      <c r="D141" s="3">
        <v>30799</v>
      </c>
      <c r="E141" s="3"/>
      <c r="F141" s="3">
        <v>2840</v>
      </c>
      <c r="G141" s="3"/>
      <c r="H141" s="3">
        <v>-202319</v>
      </c>
      <c r="I141" s="3"/>
      <c r="J141" s="3"/>
      <c r="K141" s="3" t="s">
        <v>4082</v>
      </c>
      <c r="L141" s="3" t="s">
        <v>4082</v>
      </c>
      <c r="M141" s="3"/>
      <c r="N141" s="3"/>
      <c r="O141" s="3"/>
      <c r="P141" s="3"/>
      <c r="Q141" s="3"/>
      <c r="R141" s="3" t="s">
        <v>4082</v>
      </c>
      <c r="S141" s="3" t="s">
        <v>4082</v>
      </c>
      <c r="T141" s="3"/>
      <c r="U141" s="3"/>
      <c r="V141" s="3"/>
      <c r="W141" s="4"/>
    </row>
    <row r="142" spans="1:23" ht="21" x14ac:dyDescent="0.25">
      <c r="A142" t="s">
        <v>1749</v>
      </c>
      <c r="B142" s="3">
        <v>1494</v>
      </c>
      <c r="C142" s="3">
        <v>1161</v>
      </c>
      <c r="D142" s="3">
        <v>5511</v>
      </c>
      <c r="E142" s="3"/>
      <c r="F142" s="3">
        <v>129</v>
      </c>
      <c r="G142" s="3">
        <v>1032</v>
      </c>
      <c r="H142" s="3">
        <v>3000.045337302</v>
      </c>
      <c r="I142" s="11">
        <v>388.55239999999998</v>
      </c>
      <c r="J142" s="3"/>
      <c r="K142" s="3" t="s">
        <v>4082</v>
      </c>
      <c r="L142" s="3" t="s">
        <v>4082</v>
      </c>
      <c r="M142" s="3" t="s">
        <v>4082</v>
      </c>
      <c r="N142" s="3"/>
      <c r="O142" s="3" t="s">
        <v>4082</v>
      </c>
      <c r="P142" s="3"/>
      <c r="Q142" s="3"/>
      <c r="R142" s="3" t="s">
        <v>4082</v>
      </c>
      <c r="S142" s="3" t="s">
        <v>4082</v>
      </c>
      <c r="T142" s="3"/>
      <c r="U142" s="3" t="s">
        <v>4082</v>
      </c>
      <c r="V142" s="3"/>
      <c r="W142" s="4"/>
    </row>
    <row r="143" spans="1:23" x14ac:dyDescent="0.2">
      <c r="A143" t="s">
        <v>4170</v>
      </c>
      <c r="B143" s="3">
        <v>20852</v>
      </c>
      <c r="C143" s="3">
        <v>1827</v>
      </c>
      <c r="D143" s="3">
        <v>253842</v>
      </c>
      <c r="E143" s="3"/>
      <c r="F143" s="3">
        <v>1815</v>
      </c>
      <c r="G143" s="3">
        <v>12</v>
      </c>
      <c r="H143" s="3">
        <v>-95.474806559000001</v>
      </c>
      <c r="I143" s="3"/>
      <c r="J143" s="3"/>
      <c r="K143" s="3"/>
      <c r="L143" s="3"/>
      <c r="M143" s="3"/>
      <c r="N143" s="3"/>
      <c r="O143" s="3"/>
      <c r="P143" s="3"/>
      <c r="Q143" s="3"/>
      <c r="R143" s="3" t="s">
        <v>4082</v>
      </c>
      <c r="S143" s="3"/>
      <c r="T143" s="3"/>
      <c r="U143" s="3" t="s">
        <v>4082</v>
      </c>
      <c r="V143" s="3"/>
      <c r="W143" s="4"/>
    </row>
    <row r="144" spans="1:23" x14ac:dyDescent="0.2">
      <c r="A144" t="s">
        <v>4171</v>
      </c>
      <c r="B144" s="3">
        <v>796</v>
      </c>
      <c r="C144" s="3">
        <v>520</v>
      </c>
      <c r="D144" s="3">
        <v>3400</v>
      </c>
      <c r="E144" s="3"/>
      <c r="F144" s="3">
        <v>260</v>
      </c>
      <c r="G144" s="3">
        <v>260</v>
      </c>
      <c r="H144" s="3">
        <v>-176</v>
      </c>
      <c r="I144" s="3">
        <v>-178</v>
      </c>
      <c r="J144" s="3"/>
      <c r="K144" s="3" t="s">
        <v>4082</v>
      </c>
      <c r="L144" s="3"/>
      <c r="M144" s="3" t="s">
        <v>4082</v>
      </c>
      <c r="N144" s="3"/>
      <c r="O144" s="3"/>
      <c r="P144" s="3"/>
      <c r="Q144" s="3"/>
      <c r="R144" s="3"/>
      <c r="S144" s="3"/>
      <c r="T144" s="3"/>
      <c r="U144" s="3" t="s">
        <v>4082</v>
      </c>
      <c r="V144" s="3"/>
      <c r="W144" s="4"/>
    </row>
    <row r="145" spans="1:23" x14ac:dyDescent="0.2">
      <c r="A145" t="s">
        <v>4172</v>
      </c>
      <c r="B145" s="3">
        <v>1914</v>
      </c>
      <c r="C145" s="3">
        <v>832</v>
      </c>
      <c r="D145" s="3">
        <v>8048</v>
      </c>
      <c r="E145" s="3"/>
      <c r="F145" s="3">
        <v>416</v>
      </c>
      <c r="G145" s="3">
        <v>416</v>
      </c>
      <c r="H145" s="3">
        <v>-44</v>
      </c>
      <c r="I145" s="3">
        <v>-52</v>
      </c>
      <c r="J145" s="3"/>
      <c r="K145" s="3" t="s">
        <v>4082</v>
      </c>
      <c r="L145" s="3"/>
      <c r="M145" s="3" t="s">
        <v>4082</v>
      </c>
      <c r="N145" s="3"/>
      <c r="O145" s="3"/>
      <c r="P145" s="3"/>
      <c r="Q145" s="3"/>
      <c r="R145" s="3"/>
      <c r="S145" s="3"/>
      <c r="T145" s="3"/>
      <c r="U145" s="3" t="s">
        <v>4082</v>
      </c>
      <c r="V145" s="3"/>
      <c r="W145" s="4"/>
    </row>
    <row r="146" spans="1:23" x14ac:dyDescent="0.2">
      <c r="A146" t="s">
        <v>4173</v>
      </c>
      <c r="B146" s="3">
        <v>58726</v>
      </c>
      <c r="C146" s="3">
        <v>416040</v>
      </c>
      <c r="D146" s="3">
        <v>1855220</v>
      </c>
      <c r="E146" s="3"/>
      <c r="F146" s="3">
        <v>54756</v>
      </c>
      <c r="G146" s="3">
        <v>361284</v>
      </c>
      <c r="H146" s="3" t="s">
        <v>4047</v>
      </c>
      <c r="I146" s="3"/>
      <c r="J146" s="3" t="s">
        <v>4082</v>
      </c>
      <c r="K146" s="3" t="s">
        <v>4082</v>
      </c>
      <c r="L146" s="3" t="s">
        <v>4082</v>
      </c>
      <c r="M146" s="3"/>
      <c r="N146" s="3"/>
      <c r="O146" s="3" t="s">
        <v>4082</v>
      </c>
      <c r="P146" s="3"/>
      <c r="Q146" s="3"/>
      <c r="R146" s="3"/>
      <c r="S146" s="3"/>
      <c r="T146" s="3"/>
      <c r="U146" s="3" t="s">
        <v>4082</v>
      </c>
      <c r="V146" s="3"/>
      <c r="W146" s="4"/>
    </row>
    <row r="147" spans="1:23" x14ac:dyDescent="0.2">
      <c r="A147" t="s">
        <v>4174</v>
      </c>
      <c r="B147" s="3">
        <v>1417</v>
      </c>
      <c r="C147" s="3">
        <v>676</v>
      </c>
      <c r="D147" s="3">
        <v>6214</v>
      </c>
      <c r="E147" s="3"/>
      <c r="F147" s="3">
        <v>338</v>
      </c>
      <c r="G147" s="3">
        <v>338</v>
      </c>
      <c r="H147" s="3">
        <v>-128</v>
      </c>
      <c r="I147" s="3">
        <v>-129</v>
      </c>
      <c r="J147" s="3"/>
      <c r="K147" s="3" t="s">
        <v>4082</v>
      </c>
      <c r="L147" s="3"/>
      <c r="M147" s="3"/>
      <c r="N147" s="3"/>
      <c r="O147" s="3"/>
      <c r="P147" s="3"/>
      <c r="Q147" s="3"/>
      <c r="R147" s="3"/>
      <c r="S147" s="3"/>
      <c r="T147" s="3"/>
      <c r="U147" s="3" t="s">
        <v>4082</v>
      </c>
      <c r="V147" s="3"/>
      <c r="W147" s="4"/>
    </row>
    <row r="148" spans="1:23" x14ac:dyDescent="0.2">
      <c r="A148" t="s">
        <v>4175</v>
      </c>
      <c r="B148" s="3">
        <v>330</v>
      </c>
      <c r="C148" s="3">
        <v>1285</v>
      </c>
      <c r="D148" s="3">
        <v>14168</v>
      </c>
      <c r="E148" s="3"/>
      <c r="F148" s="3">
        <v>1285</v>
      </c>
      <c r="G148" s="3"/>
      <c r="H148" s="3">
        <v>36</v>
      </c>
      <c r="I148" s="3">
        <v>36</v>
      </c>
      <c r="J148" s="3"/>
      <c r="K148" s="3"/>
      <c r="L148" s="3" t="s">
        <v>4082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4"/>
    </row>
    <row r="149" spans="1:23" x14ac:dyDescent="0.2">
      <c r="A149" t="s">
        <v>4176</v>
      </c>
      <c r="B149" s="3">
        <v>989</v>
      </c>
      <c r="C149" s="3">
        <v>468</v>
      </c>
      <c r="D149" s="3">
        <v>4302</v>
      </c>
      <c r="E149" s="3"/>
      <c r="F149" s="3">
        <v>234</v>
      </c>
      <c r="G149" s="3">
        <v>234</v>
      </c>
      <c r="H149" s="3">
        <v>-179.25</v>
      </c>
      <c r="I149" s="3">
        <v>-180</v>
      </c>
      <c r="J149" s="3"/>
      <c r="K149" s="3" t="s">
        <v>4082</v>
      </c>
      <c r="L149" s="3"/>
      <c r="M149" s="3"/>
      <c r="N149" s="3"/>
      <c r="O149" s="3"/>
      <c r="P149" s="3"/>
      <c r="Q149" s="3"/>
      <c r="R149" s="3"/>
      <c r="S149" s="3"/>
      <c r="T149" s="3"/>
      <c r="U149" s="3" t="s">
        <v>4082</v>
      </c>
      <c r="V149" s="3"/>
      <c r="W149" s="4"/>
    </row>
    <row r="150" spans="1:23" x14ac:dyDescent="0.2">
      <c r="A150" t="s">
        <v>1867</v>
      </c>
      <c r="B150" s="3">
        <v>1524</v>
      </c>
      <c r="C150" s="3">
        <v>728</v>
      </c>
      <c r="D150" s="3">
        <v>6692</v>
      </c>
      <c r="E150" s="3"/>
      <c r="F150" s="3">
        <v>364</v>
      </c>
      <c r="G150" s="3">
        <v>364</v>
      </c>
      <c r="H150" s="3">
        <v>-181</v>
      </c>
      <c r="I150" s="3">
        <v>-182</v>
      </c>
      <c r="J150" s="3"/>
      <c r="K150" s="3" t="s">
        <v>4082</v>
      </c>
      <c r="L150" s="3"/>
      <c r="M150" s="3"/>
      <c r="N150" s="3"/>
      <c r="O150" s="3"/>
      <c r="P150" s="3"/>
      <c r="Q150" s="3"/>
      <c r="R150" s="3"/>
      <c r="S150" s="3"/>
      <c r="T150" s="3"/>
      <c r="U150" s="3" t="s">
        <v>4082</v>
      </c>
      <c r="V150" s="3"/>
      <c r="W150" s="4"/>
    </row>
    <row r="151" spans="1:23" x14ac:dyDescent="0.2">
      <c r="A151" t="s">
        <v>4177</v>
      </c>
      <c r="B151" s="3">
        <v>1310</v>
      </c>
      <c r="C151" s="3">
        <v>624</v>
      </c>
      <c r="D151" s="3">
        <v>5736</v>
      </c>
      <c r="E151" s="3"/>
      <c r="F151" s="3">
        <v>312</v>
      </c>
      <c r="G151" s="3">
        <v>312</v>
      </c>
      <c r="H151" s="3">
        <v>-154.5</v>
      </c>
      <c r="I151" s="3">
        <v>-156</v>
      </c>
      <c r="J151" s="3"/>
      <c r="K151" s="3" t="s">
        <v>4082</v>
      </c>
      <c r="L151" s="3"/>
      <c r="M151" s="3"/>
      <c r="N151" s="3"/>
      <c r="O151" s="3"/>
      <c r="P151" s="3"/>
      <c r="Q151" s="3"/>
      <c r="R151" s="3"/>
      <c r="S151" s="3"/>
      <c r="T151" s="3"/>
      <c r="U151" s="3" t="s">
        <v>4082</v>
      </c>
      <c r="V151" s="3"/>
      <c r="W151" s="4"/>
    </row>
    <row r="152" spans="1:23" ht="21" x14ac:dyDescent="0.25">
      <c r="A152" t="s">
        <v>1920</v>
      </c>
      <c r="B152" s="3">
        <v>552</v>
      </c>
      <c r="C152" s="3">
        <v>792</v>
      </c>
      <c r="D152" s="3">
        <v>1766</v>
      </c>
      <c r="E152" s="3"/>
      <c r="F152" s="3">
        <v>160</v>
      </c>
      <c r="G152" s="3">
        <v>632</v>
      </c>
      <c r="H152" s="3">
        <v>80598.430096861004</v>
      </c>
      <c r="I152" s="11">
        <v>29624.693694000001</v>
      </c>
      <c r="J152" s="3" t="s">
        <v>4082</v>
      </c>
      <c r="K152" s="3" t="s">
        <v>4082</v>
      </c>
      <c r="L152" s="3"/>
      <c r="M152" s="3"/>
      <c r="N152" s="3"/>
      <c r="O152" s="3"/>
      <c r="P152" s="3"/>
      <c r="Q152" s="3"/>
      <c r="R152" s="3"/>
      <c r="S152" s="3"/>
      <c r="T152" s="3"/>
      <c r="U152" s="3" t="s">
        <v>4082</v>
      </c>
      <c r="V152" s="3"/>
      <c r="W152" s="4"/>
    </row>
    <row r="153" spans="1:23" x14ac:dyDescent="0.2">
      <c r="A153" t="s">
        <v>1996</v>
      </c>
      <c r="B153" s="3">
        <v>3131</v>
      </c>
      <c r="C153" s="3">
        <v>4446</v>
      </c>
      <c r="D153" s="3">
        <v>72500</v>
      </c>
      <c r="E153" s="3"/>
      <c r="F153" s="3">
        <v>3906</v>
      </c>
      <c r="G153" s="3">
        <v>540</v>
      </c>
      <c r="H153" s="3">
        <v>3</v>
      </c>
      <c r="I153" s="3"/>
      <c r="J153" s="3"/>
      <c r="K153" s="3"/>
      <c r="L153" s="3" t="s">
        <v>4082</v>
      </c>
      <c r="M153" s="3"/>
      <c r="N153" s="3" t="s">
        <v>4082</v>
      </c>
      <c r="O153" s="3"/>
      <c r="P153" s="3"/>
      <c r="Q153" s="3"/>
      <c r="R153" s="3" t="s">
        <v>4082</v>
      </c>
      <c r="S153" s="3"/>
      <c r="T153" s="3"/>
      <c r="U153" s="3" t="s">
        <v>4082</v>
      </c>
      <c r="V153" s="3"/>
      <c r="W153" s="4"/>
    </row>
    <row r="154" spans="1:23" x14ac:dyDescent="0.2">
      <c r="A154" t="s">
        <v>2007</v>
      </c>
      <c r="B154" s="3">
        <v>3474</v>
      </c>
      <c r="C154" s="3">
        <v>4111</v>
      </c>
      <c r="D154" s="3">
        <v>93483</v>
      </c>
      <c r="E154" s="3"/>
      <c r="F154" s="3">
        <v>3570</v>
      </c>
      <c r="G154" s="3">
        <v>541</v>
      </c>
      <c r="H154" s="3">
        <v>12</v>
      </c>
      <c r="I154" s="3"/>
      <c r="J154" s="3"/>
      <c r="K154" s="3"/>
      <c r="L154" s="3" t="s">
        <v>4082</v>
      </c>
      <c r="M154" s="3"/>
      <c r="N154" s="3" t="s">
        <v>4082</v>
      </c>
      <c r="O154" s="3"/>
      <c r="P154" s="3"/>
      <c r="Q154" s="3"/>
      <c r="R154" s="3" t="s">
        <v>4082</v>
      </c>
      <c r="S154" s="3"/>
      <c r="T154" s="3"/>
      <c r="U154" s="3" t="s">
        <v>4082</v>
      </c>
      <c r="V154" s="3"/>
      <c r="W154" s="4"/>
    </row>
    <row r="155" spans="1:23" x14ac:dyDescent="0.2">
      <c r="A155" t="s">
        <v>2029</v>
      </c>
      <c r="B155" s="3">
        <v>3467</v>
      </c>
      <c r="C155" s="3">
        <v>4173</v>
      </c>
      <c r="D155" s="3">
        <v>91377</v>
      </c>
      <c r="E155" s="3"/>
      <c r="F155" s="3">
        <v>3633</v>
      </c>
      <c r="G155" s="3">
        <v>540</v>
      </c>
      <c r="H155" s="3">
        <v>9</v>
      </c>
      <c r="I155" s="3"/>
      <c r="J155" s="3"/>
      <c r="K155" s="3"/>
      <c r="L155" s="3" t="s">
        <v>4082</v>
      </c>
      <c r="M155" s="3"/>
      <c r="N155" s="3" t="s">
        <v>4082</v>
      </c>
      <c r="O155" s="3" t="s">
        <v>4082</v>
      </c>
      <c r="P155" s="3"/>
      <c r="Q155" s="3"/>
      <c r="R155" s="3" t="s">
        <v>4082</v>
      </c>
      <c r="S155" s="3"/>
      <c r="T155" s="3"/>
      <c r="U155" s="3" t="s">
        <v>4082</v>
      </c>
      <c r="V155" s="3"/>
      <c r="W155" s="4"/>
    </row>
    <row r="156" spans="1:23" x14ac:dyDescent="0.2">
      <c r="A156" t="s">
        <v>2064</v>
      </c>
      <c r="B156" s="3">
        <v>1999</v>
      </c>
      <c r="C156" s="3">
        <v>200</v>
      </c>
      <c r="D156" s="3">
        <v>3998</v>
      </c>
      <c r="E156" s="3"/>
      <c r="F156" s="3">
        <v>200</v>
      </c>
      <c r="G156" s="3"/>
      <c r="H156" s="3">
        <v>159</v>
      </c>
      <c r="I156" s="3">
        <v>100</v>
      </c>
      <c r="J156" s="3"/>
      <c r="K156" s="3" t="s">
        <v>4082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4"/>
    </row>
    <row r="157" spans="1:23" x14ac:dyDescent="0.2">
      <c r="A157" t="s">
        <v>2085</v>
      </c>
      <c r="B157" s="3">
        <v>9296</v>
      </c>
      <c r="C157" s="3">
        <v>792</v>
      </c>
      <c r="D157" s="3">
        <v>19292</v>
      </c>
      <c r="E157" s="3"/>
      <c r="F157" s="3">
        <v>792</v>
      </c>
      <c r="G157" s="3"/>
      <c r="H157" s="3">
        <v>9</v>
      </c>
      <c r="I157" s="3"/>
      <c r="J157" s="3"/>
      <c r="K157" s="3" t="s">
        <v>4082</v>
      </c>
      <c r="L157" s="3" t="s">
        <v>4082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4"/>
    </row>
    <row r="158" spans="1:23" x14ac:dyDescent="0.2">
      <c r="A158" t="s">
        <v>2049</v>
      </c>
      <c r="B158" s="3">
        <v>1018</v>
      </c>
      <c r="C158" s="3">
        <v>377</v>
      </c>
      <c r="D158" s="3">
        <v>2801</v>
      </c>
      <c r="E158" s="3">
        <v>41</v>
      </c>
      <c r="F158" s="3">
        <v>336</v>
      </c>
      <c r="G158" s="3"/>
      <c r="H158" s="3">
        <v>446</v>
      </c>
      <c r="I158" s="3">
        <v>429</v>
      </c>
      <c r="J158" s="3"/>
      <c r="K158" s="3" t="s">
        <v>4082</v>
      </c>
      <c r="L158" s="3"/>
      <c r="M158" s="3"/>
      <c r="N158" s="3"/>
      <c r="O158" s="3"/>
      <c r="P158" s="3"/>
      <c r="Q158" s="3"/>
      <c r="R158" s="3"/>
      <c r="S158" s="3"/>
      <c r="T158" s="3" t="s">
        <v>4082</v>
      </c>
      <c r="U158" s="3"/>
      <c r="V158" s="3" t="s">
        <v>4082</v>
      </c>
      <c r="W158" s="4"/>
    </row>
    <row r="159" spans="1:23" x14ac:dyDescent="0.2">
      <c r="A159" t="s">
        <v>2138</v>
      </c>
      <c r="B159" s="3">
        <v>11402</v>
      </c>
      <c r="C159" s="3">
        <v>3312</v>
      </c>
      <c r="D159" s="3">
        <v>24614</v>
      </c>
      <c r="E159" s="3"/>
      <c r="F159" s="3">
        <v>3312</v>
      </c>
      <c r="G159" s="3"/>
      <c r="H159" s="3">
        <v>16</v>
      </c>
      <c r="I159" s="3"/>
      <c r="J159" s="3"/>
      <c r="K159" s="3" t="s">
        <v>4082</v>
      </c>
      <c r="L159" s="3"/>
      <c r="M159" s="3"/>
      <c r="N159" s="3" t="s">
        <v>4082</v>
      </c>
      <c r="O159" s="3"/>
      <c r="P159" s="3"/>
      <c r="Q159" s="3"/>
      <c r="R159" s="3" t="s">
        <v>4082</v>
      </c>
      <c r="S159" s="3"/>
      <c r="T159" s="3"/>
      <c r="U159" s="3"/>
      <c r="V159" s="3"/>
      <c r="W159" s="4"/>
    </row>
    <row r="160" spans="1:23" x14ac:dyDescent="0.2">
      <c r="A160" t="s">
        <v>4178</v>
      </c>
      <c r="B160" s="3">
        <v>10015</v>
      </c>
      <c r="C160" s="3">
        <v>11915</v>
      </c>
      <c r="D160" s="3">
        <v>3945693</v>
      </c>
      <c r="E160" s="3"/>
      <c r="F160" s="3">
        <v>5588</v>
      </c>
      <c r="G160" s="3">
        <v>6327</v>
      </c>
      <c r="H160" s="3">
        <v>406.36320698399999</v>
      </c>
      <c r="I160" s="3"/>
      <c r="J160" s="3" t="s">
        <v>4082</v>
      </c>
      <c r="K160" s="3" t="s">
        <v>4082</v>
      </c>
      <c r="L160" s="3" t="s">
        <v>4082</v>
      </c>
      <c r="M160" s="3" t="s">
        <v>4082</v>
      </c>
      <c r="N160" s="3"/>
      <c r="O160" s="3"/>
      <c r="P160" s="3"/>
      <c r="Q160" s="3"/>
      <c r="R160" s="3" t="s">
        <v>4082</v>
      </c>
      <c r="S160" s="3" t="s">
        <v>4082</v>
      </c>
      <c r="T160" s="3"/>
      <c r="U160" s="3" t="s">
        <v>4082</v>
      </c>
      <c r="V160" s="3"/>
      <c r="W160" s="4"/>
    </row>
    <row r="161" spans="1:23" x14ac:dyDescent="0.2">
      <c r="A161" t="s">
        <v>4179</v>
      </c>
      <c r="B161" s="3">
        <v>6811</v>
      </c>
      <c r="C161" s="3">
        <v>2527</v>
      </c>
      <c r="D161" s="3">
        <v>31815</v>
      </c>
      <c r="E161" s="3"/>
      <c r="F161" s="3">
        <v>63</v>
      </c>
      <c r="G161" s="3">
        <v>2464</v>
      </c>
      <c r="H161" s="3">
        <v>0</v>
      </c>
      <c r="I161" s="3"/>
      <c r="J161" s="3"/>
      <c r="K161" s="3" t="s">
        <v>4082</v>
      </c>
      <c r="L161" s="3" t="s">
        <v>4082</v>
      </c>
      <c r="M161" s="3"/>
      <c r="N161" s="3"/>
      <c r="O161" s="3"/>
      <c r="P161" s="3"/>
      <c r="Q161" s="3"/>
      <c r="R161" s="3"/>
      <c r="S161" s="3"/>
      <c r="T161" s="3"/>
      <c r="U161" s="3" t="s">
        <v>4082</v>
      </c>
      <c r="V161" s="3"/>
      <c r="W161" s="4"/>
    </row>
    <row r="162" spans="1:23" x14ac:dyDescent="0.2">
      <c r="A162" t="s">
        <v>4180</v>
      </c>
      <c r="B162" s="3">
        <v>129925</v>
      </c>
      <c r="C162" s="3">
        <v>42981</v>
      </c>
      <c r="D162" s="3">
        <v>343466</v>
      </c>
      <c r="E162" s="3"/>
      <c r="F162" s="3">
        <v>42981</v>
      </c>
      <c r="G162" s="3"/>
      <c r="H162" s="3">
        <v>583780</v>
      </c>
      <c r="I162" s="3"/>
      <c r="J162" s="3"/>
      <c r="K162" s="3" t="s">
        <v>4082</v>
      </c>
      <c r="L162" s="3" t="s">
        <v>4082</v>
      </c>
      <c r="M162" s="3"/>
      <c r="N162" s="3"/>
      <c r="O162" s="3"/>
      <c r="P162" s="3"/>
      <c r="Q162" s="3"/>
      <c r="R162" s="3" t="s">
        <v>4082</v>
      </c>
      <c r="S162" s="3"/>
      <c r="T162" s="3"/>
      <c r="U162" s="3" t="s">
        <v>4082</v>
      </c>
      <c r="V162" s="3"/>
      <c r="W162" s="4"/>
    </row>
    <row r="163" spans="1:23" x14ac:dyDescent="0.2">
      <c r="A163" t="s">
        <v>4181</v>
      </c>
      <c r="B163" s="3">
        <v>31178</v>
      </c>
      <c r="C163" s="3">
        <v>91149</v>
      </c>
      <c r="D163" s="3">
        <v>322203</v>
      </c>
      <c r="E163" s="3"/>
      <c r="F163" s="3">
        <v>30708</v>
      </c>
      <c r="G163" s="3">
        <v>60441</v>
      </c>
      <c r="H163" s="3">
        <v>-1385000</v>
      </c>
      <c r="I163" s="9"/>
      <c r="J163" s="3" t="s">
        <v>4082</v>
      </c>
      <c r="K163" s="3"/>
      <c r="L163" s="3" t="s">
        <v>4082</v>
      </c>
      <c r="M163" s="3"/>
      <c r="N163" s="3"/>
      <c r="O163" s="3"/>
      <c r="P163" s="3"/>
      <c r="Q163" s="3"/>
      <c r="R163" s="3"/>
      <c r="S163" s="3"/>
      <c r="T163" s="3"/>
      <c r="U163" s="3" t="s">
        <v>4082</v>
      </c>
      <c r="V163" s="3"/>
      <c r="W163" s="4"/>
    </row>
    <row r="164" spans="1:23" x14ac:dyDescent="0.2">
      <c r="A164" t="s">
        <v>2408</v>
      </c>
      <c r="B164" s="3">
        <v>2676</v>
      </c>
      <c r="C164" s="3">
        <v>3815</v>
      </c>
      <c r="D164" s="3">
        <v>15667</v>
      </c>
      <c r="E164" s="3">
        <v>15</v>
      </c>
      <c r="F164" s="3">
        <v>3800</v>
      </c>
      <c r="G164" s="3"/>
      <c r="H164" s="3">
        <v>1286800</v>
      </c>
      <c r="I164" s="9"/>
      <c r="J164" s="3"/>
      <c r="K164" s="3" t="s">
        <v>4082</v>
      </c>
      <c r="L164" s="3"/>
      <c r="M164" s="3"/>
      <c r="N164" s="3" t="s">
        <v>4082</v>
      </c>
      <c r="O164" s="3"/>
      <c r="P164" s="3" t="s">
        <v>4082</v>
      </c>
      <c r="Q164" s="3"/>
      <c r="R164" s="3" t="s">
        <v>4082</v>
      </c>
      <c r="S164" s="3"/>
      <c r="T164" s="3"/>
      <c r="U164" s="3" t="s">
        <v>4082</v>
      </c>
      <c r="V164" s="3" t="s">
        <v>4082</v>
      </c>
      <c r="W164" s="4"/>
    </row>
    <row r="165" spans="1:23" x14ac:dyDescent="0.2">
      <c r="A165" t="s">
        <v>4182</v>
      </c>
      <c r="B165" s="3">
        <v>169576</v>
      </c>
      <c r="C165" s="3">
        <v>167056</v>
      </c>
      <c r="D165" s="3">
        <v>834166</v>
      </c>
      <c r="E165" s="3"/>
      <c r="F165" s="3">
        <v>167056</v>
      </c>
      <c r="G165" s="3"/>
      <c r="H165" s="3">
        <v>203</v>
      </c>
      <c r="I165" s="3"/>
      <c r="J165" s="3"/>
      <c r="K165" s="3" t="s">
        <v>4082</v>
      </c>
      <c r="L165" s="3" t="s">
        <v>4082</v>
      </c>
      <c r="M165" s="3" t="s">
        <v>4082</v>
      </c>
      <c r="N165" s="3"/>
      <c r="O165" s="3"/>
      <c r="P165" s="3"/>
      <c r="Q165" s="3" t="s">
        <v>4082</v>
      </c>
      <c r="R165" s="3"/>
      <c r="S165" s="3"/>
      <c r="T165" s="3"/>
      <c r="U165" s="3"/>
      <c r="V165" s="3"/>
      <c r="W165" s="4"/>
    </row>
    <row r="166" spans="1:23" x14ac:dyDescent="0.2">
      <c r="A166" t="s">
        <v>2596</v>
      </c>
      <c r="B166" s="3">
        <v>3664</v>
      </c>
      <c r="C166" s="3">
        <v>3660</v>
      </c>
      <c r="D166" s="3">
        <v>18085</v>
      </c>
      <c r="E166" s="3">
        <v>60</v>
      </c>
      <c r="F166" s="3">
        <v>3600</v>
      </c>
      <c r="G166" s="3"/>
      <c r="H166" s="3">
        <v>6730</v>
      </c>
      <c r="I166" s="3"/>
      <c r="J166" s="3"/>
      <c r="K166" s="3" t="s">
        <v>4082</v>
      </c>
      <c r="L166" s="3" t="s">
        <v>4082</v>
      </c>
      <c r="M166" s="3"/>
      <c r="N166" s="3" t="s">
        <v>4082</v>
      </c>
      <c r="O166" s="3"/>
      <c r="P166" s="3"/>
      <c r="Q166" s="3"/>
      <c r="R166" s="3" t="s">
        <v>4082</v>
      </c>
      <c r="S166" s="3"/>
      <c r="T166" s="3"/>
      <c r="U166" s="3"/>
      <c r="V166" s="3" t="s">
        <v>4082</v>
      </c>
      <c r="W166" s="4"/>
    </row>
    <row r="167" spans="1:23" x14ac:dyDescent="0.2">
      <c r="A167" t="s">
        <v>4183</v>
      </c>
      <c r="B167" s="3">
        <v>3192</v>
      </c>
      <c r="C167" s="3">
        <v>1576</v>
      </c>
      <c r="D167" s="3">
        <v>113472</v>
      </c>
      <c r="E167" s="3"/>
      <c r="F167" s="3">
        <v>1405</v>
      </c>
      <c r="G167" s="3">
        <v>171</v>
      </c>
      <c r="H167" s="3">
        <v>234</v>
      </c>
      <c r="I167" s="3">
        <v>234</v>
      </c>
      <c r="J167" s="3"/>
      <c r="K167" s="3" t="s">
        <v>4082</v>
      </c>
      <c r="L167" s="3" t="s">
        <v>4082</v>
      </c>
      <c r="M167" s="3" t="s">
        <v>4082</v>
      </c>
      <c r="N167" s="3"/>
      <c r="O167" s="3" t="s">
        <v>4082</v>
      </c>
      <c r="P167" s="3"/>
      <c r="Q167" s="3"/>
      <c r="R167" s="3"/>
      <c r="S167" s="3"/>
      <c r="T167" s="3"/>
      <c r="U167" s="3" t="s">
        <v>4082</v>
      </c>
      <c r="V167" s="3"/>
      <c r="W167" s="4"/>
    </row>
    <row r="168" spans="1:23" x14ac:dyDescent="0.2">
      <c r="A168" t="s">
        <v>4184</v>
      </c>
      <c r="B168" s="3">
        <v>1036</v>
      </c>
      <c r="C168" s="3">
        <v>8786</v>
      </c>
      <c r="D168" s="3">
        <v>251946</v>
      </c>
      <c r="E168" s="3"/>
      <c r="F168" s="3">
        <v>8340</v>
      </c>
      <c r="G168" s="3">
        <v>446</v>
      </c>
      <c r="H168" s="3">
        <v>83</v>
      </c>
      <c r="I168" s="3">
        <v>83</v>
      </c>
      <c r="J168" s="3"/>
      <c r="K168" s="3"/>
      <c r="L168" s="3"/>
      <c r="M168" s="3" t="s">
        <v>4082</v>
      </c>
      <c r="N168" s="3" t="s">
        <v>4082</v>
      </c>
      <c r="O168" s="3"/>
      <c r="P168" s="3"/>
      <c r="Q168" s="3"/>
      <c r="R168" s="3" t="s">
        <v>4082</v>
      </c>
      <c r="S168" s="3" t="s">
        <v>4082</v>
      </c>
      <c r="T168" s="3"/>
      <c r="U168" s="3" t="s">
        <v>4082</v>
      </c>
      <c r="V168" s="3"/>
      <c r="W168" s="4"/>
    </row>
    <row r="169" spans="1:23" x14ac:dyDescent="0.2">
      <c r="A169" t="s">
        <v>4185</v>
      </c>
      <c r="B169" s="3">
        <v>25849</v>
      </c>
      <c r="C169" s="3">
        <v>9093</v>
      </c>
      <c r="D169" s="3">
        <v>101360</v>
      </c>
      <c r="E169" s="3"/>
      <c r="F169" s="3">
        <v>8946</v>
      </c>
      <c r="G169" s="3">
        <v>147</v>
      </c>
      <c r="H169" s="3">
        <v>-1099</v>
      </c>
      <c r="I169" s="3"/>
      <c r="J169" s="3"/>
      <c r="K169" s="3" t="s">
        <v>4082</v>
      </c>
      <c r="L169" s="3" t="s">
        <v>4082</v>
      </c>
      <c r="M169" s="3" t="s">
        <v>4082</v>
      </c>
      <c r="N169" s="3"/>
      <c r="O169" s="3" t="s">
        <v>4082</v>
      </c>
      <c r="P169" s="3" t="s">
        <v>4082</v>
      </c>
      <c r="Q169" s="3" t="s">
        <v>4082</v>
      </c>
      <c r="R169" s="3" t="s">
        <v>4082</v>
      </c>
      <c r="S169" s="3"/>
      <c r="T169" s="3"/>
      <c r="U169" s="3" t="s">
        <v>4082</v>
      </c>
      <c r="V169" s="3"/>
      <c r="W169" s="4"/>
    </row>
    <row r="170" spans="1:23" x14ac:dyDescent="0.2">
      <c r="A170" t="s">
        <v>4186</v>
      </c>
      <c r="B170" s="3">
        <v>479</v>
      </c>
      <c r="C170" s="3">
        <v>6400</v>
      </c>
      <c r="D170" s="3">
        <v>32000</v>
      </c>
      <c r="E170" s="3"/>
      <c r="F170" s="3">
        <v>6400</v>
      </c>
      <c r="G170" s="3"/>
      <c r="H170" s="3">
        <v>-80</v>
      </c>
      <c r="I170" s="3">
        <v>-80</v>
      </c>
      <c r="J170" s="3"/>
      <c r="K170" s="3" t="s">
        <v>4082</v>
      </c>
      <c r="L170" s="3"/>
      <c r="M170" s="3" t="s">
        <v>4082</v>
      </c>
      <c r="N170" s="3"/>
      <c r="O170" s="3" t="s">
        <v>4082</v>
      </c>
      <c r="P170" s="3"/>
      <c r="Q170" s="3"/>
      <c r="R170" s="3"/>
      <c r="S170" s="3"/>
      <c r="T170" s="3"/>
      <c r="U170" s="3"/>
      <c r="V170" s="3"/>
      <c r="W170" s="4"/>
    </row>
    <row r="171" spans="1:23" x14ac:dyDescent="0.2">
      <c r="A171" t="s">
        <v>4187</v>
      </c>
      <c r="B171" s="3">
        <v>1714</v>
      </c>
      <c r="C171" s="3">
        <v>1380</v>
      </c>
      <c r="D171" s="3">
        <v>16610</v>
      </c>
      <c r="E171" s="3"/>
      <c r="F171" s="3">
        <v>1380</v>
      </c>
      <c r="G171" s="3"/>
      <c r="H171" s="3" t="s">
        <v>4356</v>
      </c>
      <c r="I171" s="3"/>
      <c r="J171" s="3"/>
      <c r="K171" s="3" t="s">
        <v>4082</v>
      </c>
      <c r="L171" s="3"/>
      <c r="M171" s="3" t="s">
        <v>4082</v>
      </c>
      <c r="N171" s="3"/>
      <c r="O171" s="3"/>
      <c r="P171" s="3"/>
      <c r="Q171" s="3"/>
      <c r="R171" s="3" t="s">
        <v>4082</v>
      </c>
      <c r="S171" s="3"/>
      <c r="T171" s="3"/>
      <c r="U171" s="3"/>
      <c r="V171" s="3"/>
      <c r="W171" s="4"/>
    </row>
    <row r="172" spans="1:23" x14ac:dyDescent="0.2">
      <c r="A172" t="s">
        <v>4188</v>
      </c>
      <c r="B172" s="3">
        <v>433</v>
      </c>
      <c r="C172" s="3">
        <v>352</v>
      </c>
      <c r="D172" s="3">
        <v>4912</v>
      </c>
      <c r="E172" s="3"/>
      <c r="F172" s="3">
        <v>352</v>
      </c>
      <c r="G172" s="3"/>
      <c r="H172" s="3" t="s">
        <v>4356</v>
      </c>
      <c r="I172" s="3"/>
      <c r="J172" s="3"/>
      <c r="K172" s="3" t="s">
        <v>4082</v>
      </c>
      <c r="L172" s="3" t="s">
        <v>4082</v>
      </c>
      <c r="M172" s="3"/>
      <c r="N172" s="3"/>
      <c r="O172" s="3"/>
      <c r="P172" s="3"/>
      <c r="Q172" s="3"/>
      <c r="R172" s="3" t="s">
        <v>4082</v>
      </c>
      <c r="S172" s="3"/>
      <c r="T172" s="3"/>
      <c r="U172" s="3" t="s">
        <v>4082</v>
      </c>
      <c r="V172" s="3"/>
      <c r="W172" s="4"/>
    </row>
    <row r="173" spans="1:23" x14ac:dyDescent="0.2">
      <c r="A173" t="s">
        <v>4189</v>
      </c>
      <c r="B173" s="3">
        <v>59218</v>
      </c>
      <c r="C173" s="3">
        <v>41998</v>
      </c>
      <c r="D173" s="3">
        <v>147164</v>
      </c>
      <c r="E173" s="3"/>
      <c r="F173" s="3">
        <v>910</v>
      </c>
      <c r="G173" s="3">
        <v>41088</v>
      </c>
      <c r="H173" s="3">
        <v>-11170211.7336377</v>
      </c>
      <c r="I173" s="9"/>
      <c r="J173" s="3" t="s">
        <v>4082</v>
      </c>
      <c r="K173" s="3" t="s">
        <v>4082</v>
      </c>
      <c r="L173" s="3"/>
      <c r="M173" s="3" t="s">
        <v>4082</v>
      </c>
      <c r="N173" s="3"/>
      <c r="O173" s="3" t="s">
        <v>4082</v>
      </c>
      <c r="P173" s="3"/>
      <c r="Q173" s="3"/>
      <c r="R173" s="3"/>
      <c r="S173" s="3"/>
      <c r="T173" s="3"/>
      <c r="U173" s="3" t="s">
        <v>4082</v>
      </c>
      <c r="V173" s="3"/>
      <c r="W173" s="4"/>
    </row>
    <row r="174" spans="1:23" x14ac:dyDescent="0.2">
      <c r="A174" t="s">
        <v>4190</v>
      </c>
      <c r="B174" s="3">
        <v>840</v>
      </c>
      <c r="C174" s="3">
        <v>1635</v>
      </c>
      <c r="D174" s="3">
        <v>4905</v>
      </c>
      <c r="E174" s="3"/>
      <c r="F174" s="3">
        <v>1635</v>
      </c>
      <c r="G174" s="3"/>
      <c r="H174" s="3" t="s">
        <v>4356</v>
      </c>
      <c r="I174" s="3"/>
      <c r="J174" s="3" t="s">
        <v>4082</v>
      </c>
      <c r="K174" s="3"/>
      <c r="L174" s="3" t="s">
        <v>4082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4"/>
    </row>
    <row r="175" spans="1:23" x14ac:dyDescent="0.2">
      <c r="A175" t="s">
        <v>4191</v>
      </c>
      <c r="B175" s="3">
        <v>18329</v>
      </c>
      <c r="C175" s="3">
        <v>19846</v>
      </c>
      <c r="D175" s="3">
        <v>120512</v>
      </c>
      <c r="E175" s="3"/>
      <c r="F175" s="3">
        <v>19846</v>
      </c>
      <c r="G175" s="3"/>
      <c r="H175" s="3">
        <v>0</v>
      </c>
      <c r="I175" s="3"/>
      <c r="J175" s="3" t="s">
        <v>4082</v>
      </c>
      <c r="K175" s="3" t="s">
        <v>4082</v>
      </c>
      <c r="L175" s="3" t="s">
        <v>4082</v>
      </c>
      <c r="M175" s="3" t="s">
        <v>4082</v>
      </c>
      <c r="N175" s="3"/>
      <c r="O175" s="3"/>
      <c r="P175" s="3" t="s">
        <v>4082</v>
      </c>
      <c r="Q175" s="3"/>
      <c r="R175" s="3" t="s">
        <v>4082</v>
      </c>
      <c r="S175" s="3"/>
      <c r="T175" s="3"/>
      <c r="U175" s="3" t="s">
        <v>4082</v>
      </c>
      <c r="V175" s="3"/>
      <c r="W175" s="4"/>
    </row>
    <row r="176" spans="1:23" x14ac:dyDescent="0.2">
      <c r="A176" t="s">
        <v>4192</v>
      </c>
      <c r="B176" s="3">
        <v>830</v>
      </c>
      <c r="C176" s="3">
        <v>600</v>
      </c>
      <c r="D176" s="3">
        <v>3225</v>
      </c>
      <c r="E176" s="3"/>
      <c r="F176" s="3">
        <v>600</v>
      </c>
      <c r="G176" s="3"/>
      <c r="H176" s="3" t="s">
        <v>4356</v>
      </c>
      <c r="I176" s="3"/>
      <c r="J176" s="3"/>
      <c r="K176" s="3"/>
      <c r="L176" s="3"/>
      <c r="M176" s="3" t="s">
        <v>4082</v>
      </c>
      <c r="N176" s="3" t="s">
        <v>4082</v>
      </c>
      <c r="O176" s="3" t="s">
        <v>4082</v>
      </c>
      <c r="P176" s="3"/>
      <c r="Q176" s="3"/>
      <c r="R176" s="3" t="s">
        <v>4082</v>
      </c>
      <c r="S176" s="3"/>
      <c r="T176" s="3"/>
      <c r="U176" s="3"/>
      <c r="V176" s="3"/>
      <c r="W176" s="4"/>
    </row>
    <row r="177" spans="1:23" x14ac:dyDescent="0.2">
      <c r="A177" t="s">
        <v>4193</v>
      </c>
      <c r="B177" s="3">
        <v>1015</v>
      </c>
      <c r="C177" s="3">
        <v>1200</v>
      </c>
      <c r="D177" s="3">
        <v>4875</v>
      </c>
      <c r="E177" s="3"/>
      <c r="F177" s="3">
        <v>1200</v>
      </c>
      <c r="G177" s="3"/>
      <c r="H177" s="3" t="s">
        <v>4356</v>
      </c>
      <c r="I177" s="3"/>
      <c r="J177" s="3"/>
      <c r="K177" s="3" t="s">
        <v>4082</v>
      </c>
      <c r="L177" s="3" t="s">
        <v>4082</v>
      </c>
      <c r="M177" s="3" t="s">
        <v>4082</v>
      </c>
      <c r="N177" s="3" t="s">
        <v>4082</v>
      </c>
      <c r="O177" s="3" t="s">
        <v>4082</v>
      </c>
      <c r="P177" s="3"/>
      <c r="Q177" s="3"/>
      <c r="R177" s="3" t="s">
        <v>4082</v>
      </c>
      <c r="S177" s="3"/>
      <c r="T177" s="3"/>
      <c r="U177" s="3"/>
      <c r="V177" s="3"/>
      <c r="W177" s="4"/>
    </row>
    <row r="178" spans="1:23" x14ac:dyDescent="0.2">
      <c r="A178" t="s">
        <v>4194</v>
      </c>
      <c r="B178" s="3">
        <v>18804</v>
      </c>
      <c r="C178" s="3">
        <v>45390</v>
      </c>
      <c r="D178" s="3">
        <v>138890</v>
      </c>
      <c r="E178" s="3"/>
      <c r="F178" s="3">
        <v>15640</v>
      </c>
      <c r="G178" s="3">
        <v>29750</v>
      </c>
      <c r="H178" s="3">
        <v>33</v>
      </c>
      <c r="I178" s="3">
        <v>33</v>
      </c>
      <c r="J178" s="3"/>
      <c r="K178" s="3"/>
      <c r="L178" s="3" t="s">
        <v>4082</v>
      </c>
      <c r="M178" s="3"/>
      <c r="N178" s="3"/>
      <c r="O178" s="3" t="s">
        <v>4082</v>
      </c>
      <c r="P178" s="3"/>
      <c r="Q178" s="3" t="s">
        <v>4082</v>
      </c>
      <c r="R178" s="3"/>
      <c r="S178" s="3"/>
      <c r="T178" s="3"/>
      <c r="U178" s="3" t="s">
        <v>4082</v>
      </c>
      <c r="V178" s="3"/>
      <c r="W178" s="4"/>
    </row>
    <row r="179" spans="1:23" x14ac:dyDescent="0.2">
      <c r="A179" t="s">
        <v>4195</v>
      </c>
      <c r="B179" s="3">
        <v>9576</v>
      </c>
      <c r="C179" s="3">
        <v>23970</v>
      </c>
      <c r="D179" s="3">
        <v>72590</v>
      </c>
      <c r="E179" s="3"/>
      <c r="F179" s="3">
        <v>8500</v>
      </c>
      <c r="G179" s="3">
        <v>15470</v>
      </c>
      <c r="H179" s="3">
        <v>31</v>
      </c>
      <c r="I179" s="3"/>
      <c r="J179" s="3"/>
      <c r="K179" s="3"/>
      <c r="L179" s="3" t="s">
        <v>4082</v>
      </c>
      <c r="M179" s="3"/>
      <c r="N179" s="3"/>
      <c r="O179" s="3" t="s">
        <v>4082</v>
      </c>
      <c r="P179" s="3"/>
      <c r="Q179" s="3" t="s">
        <v>4082</v>
      </c>
      <c r="R179" s="3"/>
      <c r="S179" s="3"/>
      <c r="T179" s="3"/>
      <c r="U179" s="3" t="s">
        <v>4082</v>
      </c>
      <c r="V179" s="3"/>
      <c r="W179" s="4"/>
    </row>
    <row r="180" spans="1:23" x14ac:dyDescent="0.2">
      <c r="A180" t="s">
        <v>4196</v>
      </c>
      <c r="B180" s="3">
        <v>2414</v>
      </c>
      <c r="C180" s="3">
        <v>5912</v>
      </c>
      <c r="D180" s="3">
        <v>20440</v>
      </c>
      <c r="E180" s="3"/>
      <c r="F180" s="3">
        <v>5792</v>
      </c>
      <c r="G180" s="3">
        <v>120</v>
      </c>
      <c r="H180" s="3">
        <v>29</v>
      </c>
      <c r="I180" s="3"/>
      <c r="J180" s="3" t="s">
        <v>4082</v>
      </c>
      <c r="K180" s="3"/>
      <c r="L180" s="3" t="s">
        <v>4082</v>
      </c>
      <c r="M180" s="3" t="s">
        <v>4082</v>
      </c>
      <c r="N180" s="3"/>
      <c r="O180" s="3" t="s">
        <v>4082</v>
      </c>
      <c r="P180" s="3"/>
      <c r="Q180" s="3" t="s">
        <v>4082</v>
      </c>
      <c r="R180" s="3" t="s">
        <v>4082</v>
      </c>
      <c r="S180" s="3"/>
      <c r="T180" s="3"/>
      <c r="U180" s="3" t="s">
        <v>4082</v>
      </c>
      <c r="V180" s="3"/>
      <c r="W180" s="4"/>
    </row>
    <row r="181" spans="1:23" x14ac:dyDescent="0.2">
      <c r="A181" t="s">
        <v>4197</v>
      </c>
      <c r="B181" s="3">
        <v>6904</v>
      </c>
      <c r="C181" s="3">
        <v>16410</v>
      </c>
      <c r="D181" s="3">
        <v>59268</v>
      </c>
      <c r="E181" s="3"/>
      <c r="F181" s="3">
        <v>16290</v>
      </c>
      <c r="G181" s="3">
        <v>120</v>
      </c>
      <c r="H181" s="3">
        <v>58</v>
      </c>
      <c r="I181" s="3"/>
      <c r="J181" s="3" t="s">
        <v>4082</v>
      </c>
      <c r="K181" s="3"/>
      <c r="L181" s="3"/>
      <c r="M181" s="3" t="s">
        <v>4082</v>
      </c>
      <c r="N181" s="3"/>
      <c r="O181" s="3" t="s">
        <v>4082</v>
      </c>
      <c r="P181" s="3"/>
      <c r="Q181" s="3" t="s">
        <v>4082</v>
      </c>
      <c r="R181" s="3" t="s">
        <v>4082</v>
      </c>
      <c r="S181" s="3"/>
      <c r="T181" s="3"/>
      <c r="U181" s="3" t="s">
        <v>4082</v>
      </c>
      <c r="V181" s="3"/>
      <c r="W181" s="4"/>
    </row>
    <row r="182" spans="1:23" x14ac:dyDescent="0.2">
      <c r="A182" t="s">
        <v>4198</v>
      </c>
      <c r="B182" s="3">
        <v>6844</v>
      </c>
      <c r="C182" s="3">
        <v>15864</v>
      </c>
      <c r="D182" s="3">
        <v>53808</v>
      </c>
      <c r="E182" s="3"/>
      <c r="F182" s="3">
        <v>10350</v>
      </c>
      <c r="G182" s="3">
        <v>5514</v>
      </c>
      <c r="H182" s="3">
        <v>58.011000000000003</v>
      </c>
      <c r="I182" s="3"/>
      <c r="J182" s="3" t="s">
        <v>4082</v>
      </c>
      <c r="K182" s="3"/>
      <c r="L182" s="3"/>
      <c r="M182" s="3"/>
      <c r="N182" s="3"/>
      <c r="O182" s="3" t="s">
        <v>4082</v>
      </c>
      <c r="P182" s="3"/>
      <c r="Q182" s="3" t="s">
        <v>4082</v>
      </c>
      <c r="R182" s="3"/>
      <c r="S182" s="3"/>
      <c r="T182" s="3"/>
      <c r="U182" s="3" t="s">
        <v>4082</v>
      </c>
      <c r="V182" s="3"/>
      <c r="W182" s="4"/>
    </row>
    <row r="183" spans="1:23" x14ac:dyDescent="0.2">
      <c r="A183" t="s">
        <v>4199</v>
      </c>
      <c r="B183" s="3">
        <v>2354</v>
      </c>
      <c r="C183" s="3">
        <v>5516</v>
      </c>
      <c r="D183" s="3">
        <v>18460</v>
      </c>
      <c r="E183" s="3"/>
      <c r="F183" s="3">
        <v>3488</v>
      </c>
      <c r="G183" s="3">
        <v>2028</v>
      </c>
      <c r="H183" s="3">
        <v>29.008199999999999</v>
      </c>
      <c r="I183" s="3"/>
      <c r="J183" s="3" t="s">
        <v>4082</v>
      </c>
      <c r="K183" s="3"/>
      <c r="L183" s="3" t="s">
        <v>4082</v>
      </c>
      <c r="M183" s="3"/>
      <c r="N183" s="3"/>
      <c r="O183" s="3" t="s">
        <v>4082</v>
      </c>
      <c r="P183" s="3"/>
      <c r="Q183" s="3" t="s">
        <v>4082</v>
      </c>
      <c r="R183" s="3"/>
      <c r="S183" s="3"/>
      <c r="T183" s="3"/>
      <c r="U183" s="3" t="s">
        <v>4082</v>
      </c>
      <c r="V183" s="3"/>
      <c r="W183" s="4"/>
    </row>
    <row r="184" spans="1:23" x14ac:dyDescent="0.2">
      <c r="A184" t="s">
        <v>2863</v>
      </c>
      <c r="B184" s="3">
        <v>609</v>
      </c>
      <c r="C184" s="3">
        <v>737</v>
      </c>
      <c r="D184" s="3">
        <v>9566</v>
      </c>
      <c r="E184" s="3"/>
      <c r="F184" s="3">
        <v>729</v>
      </c>
      <c r="G184" s="3">
        <v>8</v>
      </c>
      <c r="H184" s="3">
        <v>4</v>
      </c>
      <c r="I184" s="3">
        <v>0</v>
      </c>
      <c r="J184" s="3"/>
      <c r="K184" s="3" t="s">
        <v>4082</v>
      </c>
      <c r="L184" s="3" t="s">
        <v>4082</v>
      </c>
      <c r="M184" s="3" t="s">
        <v>4082</v>
      </c>
      <c r="N184" s="3"/>
      <c r="O184" s="3"/>
      <c r="P184" s="3"/>
      <c r="Q184" s="3"/>
      <c r="R184" s="3"/>
      <c r="S184" s="3"/>
      <c r="T184" s="3"/>
      <c r="U184" s="3" t="s">
        <v>4082</v>
      </c>
      <c r="V184" s="3"/>
      <c r="W184" s="4"/>
    </row>
    <row r="185" spans="1:23" x14ac:dyDescent="0.2">
      <c r="A185" t="s">
        <v>4200</v>
      </c>
      <c r="B185" s="3">
        <v>1041</v>
      </c>
      <c r="C185" s="3">
        <v>1737</v>
      </c>
      <c r="D185" s="3">
        <v>19308</v>
      </c>
      <c r="E185" s="3"/>
      <c r="F185" s="3">
        <v>1737</v>
      </c>
      <c r="G185" s="3"/>
      <c r="H185" s="3">
        <v>0</v>
      </c>
      <c r="I185" s="3"/>
      <c r="J185" s="3"/>
      <c r="K185" s="3"/>
      <c r="L185" s="3" t="s">
        <v>4082</v>
      </c>
      <c r="M185" s="3" t="s">
        <v>4082</v>
      </c>
      <c r="N185" s="3"/>
      <c r="O185" s="3" t="s">
        <v>4082</v>
      </c>
      <c r="P185" s="3"/>
      <c r="Q185" s="3"/>
      <c r="R185" s="3" t="s">
        <v>4082</v>
      </c>
      <c r="S185" s="3"/>
      <c r="T185" s="3"/>
      <c r="U185" s="3"/>
      <c r="V185" s="3"/>
      <c r="W185" s="4"/>
    </row>
    <row r="186" spans="1:23" x14ac:dyDescent="0.2">
      <c r="A186" t="s">
        <v>4201</v>
      </c>
      <c r="B186" s="3">
        <v>132</v>
      </c>
      <c r="C186" s="3">
        <v>160</v>
      </c>
      <c r="D186" s="3">
        <v>2770</v>
      </c>
      <c r="E186" s="3"/>
      <c r="F186" s="3">
        <v>160</v>
      </c>
      <c r="G186" s="3"/>
      <c r="H186" s="3" t="s">
        <v>4356</v>
      </c>
      <c r="I186" s="3"/>
      <c r="J186" s="3"/>
      <c r="K186" s="3" t="s">
        <v>4082</v>
      </c>
      <c r="L186" s="3"/>
      <c r="M186" s="3"/>
      <c r="N186" s="3"/>
      <c r="O186" s="3" t="s">
        <v>4082</v>
      </c>
      <c r="P186" s="3"/>
      <c r="Q186" s="3"/>
      <c r="R186" s="3" t="s">
        <v>4082</v>
      </c>
      <c r="S186" s="3"/>
      <c r="T186" s="3"/>
      <c r="U186" s="3"/>
      <c r="V186" s="3"/>
      <c r="W186" s="4"/>
    </row>
    <row r="187" spans="1:23" x14ac:dyDescent="0.2">
      <c r="A187" t="s">
        <v>4202</v>
      </c>
      <c r="B187" s="3">
        <v>2065</v>
      </c>
      <c r="C187" s="3">
        <v>2504</v>
      </c>
      <c r="D187" s="3">
        <v>880736</v>
      </c>
      <c r="E187" s="3"/>
      <c r="F187" s="3">
        <v>2504</v>
      </c>
      <c r="G187" s="3"/>
      <c r="H187" s="3" t="s">
        <v>4356</v>
      </c>
      <c r="I187" s="3"/>
      <c r="J187" s="3"/>
      <c r="K187" s="3"/>
      <c r="L187" s="3" t="s">
        <v>4082</v>
      </c>
      <c r="M187" s="3"/>
      <c r="N187" s="3"/>
      <c r="O187" s="3"/>
      <c r="P187" s="3"/>
      <c r="Q187" s="3"/>
      <c r="R187" s="3" t="s">
        <v>4082</v>
      </c>
      <c r="S187" s="3"/>
      <c r="T187" s="3"/>
      <c r="U187" s="3" t="s">
        <v>4082</v>
      </c>
      <c r="V187" s="3"/>
      <c r="W187" s="4"/>
    </row>
    <row r="188" spans="1:23" x14ac:dyDescent="0.2">
      <c r="A188" t="s">
        <v>4203</v>
      </c>
      <c r="B188" s="3">
        <v>11574</v>
      </c>
      <c r="C188" s="3">
        <v>4860</v>
      </c>
      <c r="D188" s="3">
        <v>248310</v>
      </c>
      <c r="E188" s="3"/>
      <c r="F188" s="3">
        <v>2430</v>
      </c>
      <c r="G188" s="3">
        <v>2430</v>
      </c>
      <c r="H188" s="3">
        <v>-243</v>
      </c>
      <c r="I188" s="3"/>
      <c r="J188" s="3"/>
      <c r="K188" s="3" t="s">
        <v>4082</v>
      </c>
      <c r="L188" s="3"/>
      <c r="M188" s="3" t="s">
        <v>4082</v>
      </c>
      <c r="N188" s="3"/>
      <c r="O188" s="3"/>
      <c r="P188" s="3"/>
      <c r="Q188" s="3"/>
      <c r="R188" s="3"/>
      <c r="S188" s="3"/>
      <c r="T188" s="3"/>
      <c r="U188" s="3" t="s">
        <v>4082</v>
      </c>
      <c r="V188" s="3"/>
      <c r="W188" s="4"/>
    </row>
    <row r="189" spans="1:23" x14ac:dyDescent="0.2">
      <c r="A189" t="s">
        <v>4204</v>
      </c>
      <c r="B189" s="3">
        <v>65</v>
      </c>
      <c r="C189" s="3">
        <v>91670</v>
      </c>
      <c r="D189" s="3">
        <v>258309</v>
      </c>
      <c r="E189" s="3"/>
      <c r="F189" s="3">
        <v>91670</v>
      </c>
      <c r="G189" s="3"/>
      <c r="H189" s="3">
        <v>12320.092000000001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 t="s">
        <v>4082</v>
      </c>
      <c r="V189" s="3"/>
      <c r="W189" s="4"/>
    </row>
    <row r="190" spans="1:23" x14ac:dyDescent="0.2">
      <c r="A190" t="s">
        <v>2998</v>
      </c>
      <c r="B190" s="3">
        <v>83</v>
      </c>
      <c r="C190" s="3">
        <v>888</v>
      </c>
      <c r="D190" s="3">
        <v>2568</v>
      </c>
      <c r="E190" s="3"/>
      <c r="F190" s="3">
        <v>840</v>
      </c>
      <c r="G190" s="3">
        <v>48</v>
      </c>
      <c r="H190" s="3">
        <v>54.76</v>
      </c>
      <c r="I190" s="3">
        <v>23.26</v>
      </c>
      <c r="J190" s="3"/>
      <c r="K190" s="3"/>
      <c r="L190" s="3" t="s">
        <v>4082</v>
      </c>
      <c r="M190" s="3"/>
      <c r="N190" s="3"/>
      <c r="O190" s="3"/>
      <c r="P190" s="3"/>
      <c r="Q190" s="3"/>
      <c r="R190" s="3"/>
      <c r="S190" s="3"/>
      <c r="T190" s="3"/>
      <c r="U190" s="3" t="s">
        <v>4082</v>
      </c>
      <c r="V190" s="3"/>
      <c r="W190" s="4"/>
    </row>
    <row r="191" spans="1:23" ht="21" x14ac:dyDescent="0.25">
      <c r="A191" t="s">
        <v>3017</v>
      </c>
      <c r="B191" s="3">
        <v>1909</v>
      </c>
      <c r="C191" s="3">
        <v>1474</v>
      </c>
      <c r="D191" s="3">
        <v>134442</v>
      </c>
      <c r="E191" s="3"/>
      <c r="F191" s="3">
        <v>717</v>
      </c>
      <c r="G191" s="3">
        <v>757</v>
      </c>
      <c r="H191" s="3">
        <v>31.870398371</v>
      </c>
      <c r="I191" s="11">
        <v>26.203596000000001</v>
      </c>
      <c r="J191" s="3"/>
      <c r="K191" s="3" t="s">
        <v>4082</v>
      </c>
      <c r="L191" s="3"/>
      <c r="M191" s="3"/>
      <c r="N191" s="3"/>
      <c r="O191" s="3"/>
      <c r="P191" s="3"/>
      <c r="Q191" s="3"/>
      <c r="R191" s="3" t="s">
        <v>4082</v>
      </c>
      <c r="S191" s="3"/>
      <c r="T191" s="3"/>
      <c r="U191" s="3" t="s">
        <v>4082</v>
      </c>
      <c r="V191" s="3"/>
      <c r="W191" s="4"/>
    </row>
    <row r="192" spans="1:23" x14ac:dyDescent="0.2">
      <c r="A192" t="s">
        <v>4205</v>
      </c>
      <c r="B192" s="3">
        <v>30823</v>
      </c>
      <c r="C192" s="3">
        <v>21007</v>
      </c>
      <c r="D192" s="3">
        <v>484926</v>
      </c>
      <c r="E192" s="3"/>
      <c r="F192" s="3">
        <v>20566</v>
      </c>
      <c r="G192" s="3">
        <v>441</v>
      </c>
      <c r="H192" s="3">
        <v>15376</v>
      </c>
      <c r="I192" s="3"/>
      <c r="J192" s="3"/>
      <c r="K192" s="3" t="s">
        <v>4082</v>
      </c>
      <c r="L192" s="3"/>
      <c r="M192" s="3" t="s">
        <v>4082</v>
      </c>
      <c r="N192" s="3"/>
      <c r="O192" s="3"/>
      <c r="P192" s="3"/>
      <c r="Q192" s="3"/>
      <c r="R192" s="3" t="s">
        <v>4082</v>
      </c>
      <c r="S192" s="3"/>
      <c r="T192" s="3"/>
      <c r="U192" s="3" t="s">
        <v>4082</v>
      </c>
      <c r="V192" s="3"/>
      <c r="W192" s="4"/>
    </row>
    <row r="193" spans="1:23" x14ac:dyDescent="0.2">
      <c r="A193" t="s">
        <v>4206</v>
      </c>
      <c r="B193" s="3">
        <v>13658</v>
      </c>
      <c r="C193" s="3">
        <v>32417</v>
      </c>
      <c r="D193" s="3">
        <v>187173</v>
      </c>
      <c r="E193" s="3"/>
      <c r="F193" s="3">
        <v>28637</v>
      </c>
      <c r="G193" s="3">
        <v>3780</v>
      </c>
      <c r="H193" s="3">
        <v>276</v>
      </c>
      <c r="I193" s="3"/>
      <c r="J193" s="3"/>
      <c r="K193" s="3" t="s">
        <v>4082</v>
      </c>
      <c r="L193" s="3"/>
      <c r="M193" s="3" t="s">
        <v>4082</v>
      </c>
      <c r="N193" s="3"/>
      <c r="O193" s="3"/>
      <c r="P193" s="3"/>
      <c r="Q193" s="3"/>
      <c r="R193" s="3" t="s">
        <v>4082</v>
      </c>
      <c r="S193" s="3"/>
      <c r="T193" s="3"/>
      <c r="U193" s="3" t="s">
        <v>4082</v>
      </c>
      <c r="V193" s="3"/>
      <c r="W193" s="4"/>
    </row>
    <row r="194" spans="1:23" x14ac:dyDescent="0.2">
      <c r="A194" t="s">
        <v>4207</v>
      </c>
      <c r="B194" s="3">
        <v>12047</v>
      </c>
      <c r="C194" s="3">
        <v>31762</v>
      </c>
      <c r="D194" s="3">
        <v>180618</v>
      </c>
      <c r="E194" s="3"/>
      <c r="F194" s="3">
        <v>27982</v>
      </c>
      <c r="G194" s="3">
        <v>3780</v>
      </c>
      <c r="H194" s="3">
        <v>318</v>
      </c>
      <c r="I194" s="3"/>
      <c r="J194" s="3"/>
      <c r="K194" s="3" t="s">
        <v>4082</v>
      </c>
      <c r="L194" s="3"/>
      <c r="M194" s="3" t="s">
        <v>4082</v>
      </c>
      <c r="N194" s="3"/>
      <c r="O194" s="3"/>
      <c r="P194" s="3"/>
      <c r="Q194" s="3"/>
      <c r="R194" s="3" t="s">
        <v>4082</v>
      </c>
      <c r="S194" s="3"/>
      <c r="T194" s="3"/>
      <c r="U194" s="3" t="s">
        <v>4082</v>
      </c>
      <c r="V194" s="3"/>
      <c r="W194" s="4"/>
    </row>
    <row r="195" spans="1:23" x14ac:dyDescent="0.2">
      <c r="A195" t="s">
        <v>4208</v>
      </c>
      <c r="B195" s="3">
        <v>11495</v>
      </c>
      <c r="C195" s="3">
        <v>23123</v>
      </c>
      <c r="D195" s="3">
        <v>125577</v>
      </c>
      <c r="E195" s="3"/>
      <c r="F195" s="3">
        <v>19955</v>
      </c>
      <c r="G195" s="3">
        <v>3168</v>
      </c>
      <c r="H195" s="3">
        <v>260</v>
      </c>
      <c r="I195" s="3"/>
      <c r="J195" s="3"/>
      <c r="K195" s="3" t="s">
        <v>4082</v>
      </c>
      <c r="L195" s="3"/>
      <c r="M195" s="3" t="s">
        <v>4082</v>
      </c>
      <c r="N195" s="3"/>
      <c r="O195" s="3"/>
      <c r="P195" s="3"/>
      <c r="Q195" s="3"/>
      <c r="R195" s="3" t="s">
        <v>4082</v>
      </c>
      <c r="S195" s="3"/>
      <c r="T195" s="3"/>
      <c r="U195" s="3" t="s">
        <v>4082</v>
      </c>
      <c r="V195" s="3"/>
      <c r="W195" s="4"/>
    </row>
    <row r="196" spans="1:23" x14ac:dyDescent="0.2">
      <c r="A196" t="s">
        <v>4209</v>
      </c>
      <c r="B196" s="3">
        <v>7859</v>
      </c>
      <c r="C196" s="3">
        <v>10301</v>
      </c>
      <c r="D196" s="3">
        <v>40476</v>
      </c>
      <c r="E196" s="3"/>
      <c r="F196" s="3">
        <v>7522</v>
      </c>
      <c r="G196" s="3">
        <v>2779</v>
      </c>
      <c r="H196" s="3">
        <v>2598</v>
      </c>
      <c r="I196" s="3">
        <v>2598</v>
      </c>
      <c r="J196" s="3"/>
      <c r="K196" s="3" t="s">
        <v>4082</v>
      </c>
      <c r="L196" s="3"/>
      <c r="M196" s="3" t="s">
        <v>4082</v>
      </c>
      <c r="N196" s="3"/>
      <c r="O196" s="3"/>
      <c r="P196" s="3"/>
      <c r="Q196" s="3"/>
      <c r="R196" s="3" t="s">
        <v>4082</v>
      </c>
      <c r="S196" s="3"/>
      <c r="T196" s="3"/>
      <c r="U196" s="3" t="s">
        <v>4082</v>
      </c>
      <c r="V196" s="3"/>
      <c r="W196" s="4"/>
    </row>
    <row r="197" spans="1:23" x14ac:dyDescent="0.2">
      <c r="A197" t="s">
        <v>4210</v>
      </c>
      <c r="B197" s="3">
        <v>6741</v>
      </c>
      <c r="C197" s="3">
        <v>9799</v>
      </c>
      <c r="D197" s="3">
        <v>36447</v>
      </c>
      <c r="E197" s="3"/>
      <c r="F197" s="3">
        <v>7020</v>
      </c>
      <c r="G197" s="3">
        <v>2779</v>
      </c>
      <c r="H197" s="3">
        <v>3010</v>
      </c>
      <c r="I197" s="3">
        <v>3010</v>
      </c>
      <c r="J197" s="3"/>
      <c r="K197" s="3" t="s">
        <v>4082</v>
      </c>
      <c r="L197" s="3"/>
      <c r="M197" s="3" t="s">
        <v>4082</v>
      </c>
      <c r="N197" s="3"/>
      <c r="O197" s="3"/>
      <c r="P197" s="3"/>
      <c r="Q197" s="3"/>
      <c r="R197" s="3" t="s">
        <v>4082</v>
      </c>
      <c r="S197" s="3"/>
      <c r="T197" s="3"/>
      <c r="U197" s="3" t="s">
        <v>4082</v>
      </c>
      <c r="V197" s="3"/>
      <c r="W197" s="4"/>
    </row>
    <row r="198" spans="1:23" x14ac:dyDescent="0.2">
      <c r="A198" t="s">
        <v>4211</v>
      </c>
      <c r="B198" s="3">
        <v>8158</v>
      </c>
      <c r="C198" s="3">
        <v>11332</v>
      </c>
      <c r="D198" s="3">
        <v>44237</v>
      </c>
      <c r="E198" s="3"/>
      <c r="F198" s="3">
        <v>8562</v>
      </c>
      <c r="G198" s="3">
        <v>2770</v>
      </c>
      <c r="H198" s="3">
        <v>3510</v>
      </c>
      <c r="I198" s="3">
        <v>3510</v>
      </c>
      <c r="J198" s="3"/>
      <c r="K198" s="3" t="s">
        <v>4082</v>
      </c>
      <c r="L198" s="3"/>
      <c r="M198" s="3" t="s">
        <v>4082</v>
      </c>
      <c r="N198" s="3"/>
      <c r="O198" s="3"/>
      <c r="P198" s="3"/>
      <c r="Q198" s="3"/>
      <c r="R198" s="3" t="s">
        <v>4082</v>
      </c>
      <c r="S198" s="3"/>
      <c r="T198" s="3"/>
      <c r="U198" s="3" t="s">
        <v>4082</v>
      </c>
      <c r="V198" s="3"/>
      <c r="W198" s="4"/>
    </row>
    <row r="199" spans="1:23" x14ac:dyDescent="0.2">
      <c r="A199" t="s">
        <v>4212</v>
      </c>
      <c r="B199" s="3">
        <v>9251</v>
      </c>
      <c r="C199" s="3">
        <v>11646</v>
      </c>
      <c r="D199" s="3">
        <v>48013</v>
      </c>
      <c r="E199" s="3"/>
      <c r="F199" s="3">
        <v>8876</v>
      </c>
      <c r="G199" s="3">
        <v>2770</v>
      </c>
      <c r="H199" s="3" t="s">
        <v>4047</v>
      </c>
      <c r="I199" s="3"/>
      <c r="J199" s="3"/>
      <c r="K199" s="3" t="s">
        <v>4082</v>
      </c>
      <c r="L199" s="3"/>
      <c r="M199" s="3" t="s">
        <v>4082</v>
      </c>
      <c r="N199" s="3"/>
      <c r="O199" s="3"/>
      <c r="P199" s="3"/>
      <c r="Q199" s="3"/>
      <c r="R199" s="3" t="s">
        <v>4082</v>
      </c>
      <c r="S199" s="3"/>
      <c r="T199" s="3"/>
      <c r="U199" s="3" t="s">
        <v>4082</v>
      </c>
      <c r="V199" s="3"/>
      <c r="W199" s="4"/>
    </row>
    <row r="200" spans="1:23" x14ac:dyDescent="0.2">
      <c r="A200" t="s">
        <v>4213</v>
      </c>
      <c r="B200" s="3">
        <v>6703</v>
      </c>
      <c r="C200" s="3">
        <v>9480</v>
      </c>
      <c r="D200" s="3">
        <v>35659</v>
      </c>
      <c r="E200" s="3"/>
      <c r="F200" s="3">
        <v>6710</v>
      </c>
      <c r="G200" s="3">
        <v>2770</v>
      </c>
      <c r="H200" s="3">
        <v>2791</v>
      </c>
      <c r="I200" s="3">
        <v>2790.5</v>
      </c>
      <c r="J200" s="3"/>
      <c r="K200" s="3" t="s">
        <v>4082</v>
      </c>
      <c r="L200" s="3"/>
      <c r="M200" s="3" t="s">
        <v>4082</v>
      </c>
      <c r="N200" s="3"/>
      <c r="O200" s="3"/>
      <c r="P200" s="3"/>
      <c r="Q200" s="3"/>
      <c r="R200" s="3" t="s">
        <v>4082</v>
      </c>
      <c r="S200" s="3"/>
      <c r="T200" s="3"/>
      <c r="U200" s="3" t="s">
        <v>4082</v>
      </c>
      <c r="V200" s="3"/>
      <c r="W200" s="4"/>
    </row>
    <row r="201" spans="1:23" x14ac:dyDescent="0.2">
      <c r="A201" t="s">
        <v>4214</v>
      </c>
      <c r="B201" s="3">
        <v>13189</v>
      </c>
      <c r="C201" s="3">
        <v>167910</v>
      </c>
      <c r="D201" s="3">
        <v>484080</v>
      </c>
      <c r="E201" s="3"/>
      <c r="F201" s="3">
        <v>167910</v>
      </c>
      <c r="G201" s="3"/>
      <c r="H201" s="3">
        <v>9361</v>
      </c>
      <c r="I201" s="3"/>
      <c r="J201" s="3"/>
      <c r="K201" s="3"/>
      <c r="L201" s="3" t="s">
        <v>4082</v>
      </c>
      <c r="M201" s="3" t="s">
        <v>4082</v>
      </c>
      <c r="N201" s="3" t="s">
        <v>4082</v>
      </c>
      <c r="O201" s="3" t="s">
        <v>4082</v>
      </c>
      <c r="P201" s="3"/>
      <c r="Q201" s="3"/>
      <c r="R201" s="3" t="s">
        <v>4082</v>
      </c>
      <c r="S201" s="3" t="s">
        <v>4082</v>
      </c>
      <c r="T201" s="3"/>
      <c r="U201" s="3" t="s">
        <v>4082</v>
      </c>
      <c r="V201" s="3"/>
      <c r="W201" s="4"/>
    </row>
    <row r="202" spans="1:23" x14ac:dyDescent="0.2">
      <c r="A202" t="s">
        <v>3039</v>
      </c>
      <c r="B202" s="3">
        <v>803</v>
      </c>
      <c r="C202" s="3">
        <v>882</v>
      </c>
      <c r="D202" s="3">
        <v>13290</v>
      </c>
      <c r="E202" s="3"/>
      <c r="F202" s="3">
        <v>834</v>
      </c>
      <c r="G202" s="3">
        <v>48</v>
      </c>
      <c r="H202" s="3">
        <v>16</v>
      </c>
      <c r="I202" s="3">
        <v>12</v>
      </c>
      <c r="J202" s="3" t="s">
        <v>4082</v>
      </c>
      <c r="K202" s="3"/>
      <c r="L202" s="3" t="s">
        <v>4082</v>
      </c>
      <c r="M202" s="3" t="s">
        <v>4082</v>
      </c>
      <c r="N202" s="3"/>
      <c r="O202" s="3"/>
      <c r="P202" s="3"/>
      <c r="Q202" s="3"/>
      <c r="R202" s="3" t="s">
        <v>4082</v>
      </c>
      <c r="S202" s="3"/>
      <c r="T202" s="3"/>
      <c r="U202" s="3" t="s">
        <v>4082</v>
      </c>
      <c r="V202" s="3"/>
      <c r="W202" s="4"/>
    </row>
    <row r="203" spans="1:23" x14ac:dyDescent="0.2">
      <c r="A203" t="s">
        <v>4215</v>
      </c>
      <c r="B203" s="3">
        <v>7271</v>
      </c>
      <c r="C203" s="3">
        <v>9551</v>
      </c>
      <c r="D203" s="3">
        <v>38219</v>
      </c>
      <c r="E203" s="3"/>
      <c r="F203" s="3">
        <v>6965</v>
      </c>
      <c r="G203" s="3">
        <v>2586</v>
      </c>
      <c r="H203" s="3">
        <v>2607</v>
      </c>
      <c r="I203" s="3"/>
      <c r="J203" s="3"/>
      <c r="K203" s="3" t="s">
        <v>4082</v>
      </c>
      <c r="L203" s="3"/>
      <c r="M203" s="3" t="s">
        <v>4082</v>
      </c>
      <c r="N203" s="3"/>
      <c r="O203" s="3"/>
      <c r="P203" s="3"/>
      <c r="Q203" s="3"/>
      <c r="R203" s="3" t="s">
        <v>4082</v>
      </c>
      <c r="S203" s="3"/>
      <c r="T203" s="3"/>
      <c r="U203" s="3" t="s">
        <v>4082</v>
      </c>
      <c r="V203" s="3"/>
      <c r="W203" s="4"/>
    </row>
    <row r="204" spans="1:23" x14ac:dyDescent="0.2">
      <c r="A204" t="s">
        <v>4216</v>
      </c>
      <c r="B204" s="3">
        <v>354</v>
      </c>
      <c r="C204" s="3">
        <v>31329</v>
      </c>
      <c r="D204" s="3">
        <v>90384</v>
      </c>
      <c r="E204" s="3"/>
      <c r="F204" s="3">
        <v>31329</v>
      </c>
      <c r="G204" s="3"/>
      <c r="H204" s="3" t="s">
        <v>4047</v>
      </c>
      <c r="I204" s="3"/>
      <c r="J204" s="3"/>
      <c r="K204" s="3"/>
      <c r="L204" s="3"/>
      <c r="M204" s="3"/>
      <c r="N204" s="3" t="s">
        <v>4082</v>
      </c>
      <c r="O204" s="3"/>
      <c r="P204" s="3" t="s">
        <v>4082</v>
      </c>
      <c r="Q204" s="3"/>
      <c r="R204" s="3" t="s">
        <v>4082</v>
      </c>
      <c r="S204" s="3" t="s">
        <v>4082</v>
      </c>
      <c r="T204" s="3"/>
      <c r="U204" s="3"/>
      <c r="V204" s="4"/>
      <c r="W204" s="4"/>
    </row>
    <row r="205" spans="1:23" x14ac:dyDescent="0.2">
      <c r="A205" t="s">
        <v>4217</v>
      </c>
      <c r="B205" s="3">
        <v>5115</v>
      </c>
      <c r="C205" s="3">
        <v>6036</v>
      </c>
      <c r="D205" s="3">
        <v>355372</v>
      </c>
      <c r="E205" s="3"/>
      <c r="F205" s="3">
        <v>6036</v>
      </c>
      <c r="G205" s="3"/>
      <c r="H205" s="3">
        <v>1.5</v>
      </c>
      <c r="I205" s="3">
        <v>1.5</v>
      </c>
      <c r="J205" s="3"/>
      <c r="K205" s="3" t="s">
        <v>4082</v>
      </c>
      <c r="L205" s="3" t="s">
        <v>4082</v>
      </c>
      <c r="M205" s="3" t="s">
        <v>4082</v>
      </c>
      <c r="N205" s="3"/>
      <c r="O205" s="3"/>
      <c r="P205" s="3"/>
      <c r="Q205" s="3" t="s">
        <v>4082</v>
      </c>
      <c r="R205" s="3" t="s">
        <v>4082</v>
      </c>
      <c r="S205" s="3" t="s">
        <v>4082</v>
      </c>
      <c r="T205" s="3"/>
      <c r="U205" s="3"/>
      <c r="V205" s="3"/>
      <c r="W205" s="4"/>
    </row>
    <row r="206" spans="1:23" x14ac:dyDescent="0.2">
      <c r="A206" t="s">
        <v>4218</v>
      </c>
      <c r="B206" s="3">
        <v>6962</v>
      </c>
      <c r="C206" s="3">
        <v>8883</v>
      </c>
      <c r="D206" s="3">
        <v>36742</v>
      </c>
      <c r="E206" s="3"/>
      <c r="F206" s="3">
        <v>6478</v>
      </c>
      <c r="G206" s="3">
        <v>2405</v>
      </c>
      <c r="H206" s="3">
        <v>2188</v>
      </c>
      <c r="I206" s="3"/>
      <c r="J206" s="3"/>
      <c r="K206" s="3" t="s">
        <v>4082</v>
      </c>
      <c r="L206" s="3"/>
      <c r="M206" s="3" t="s">
        <v>4082</v>
      </c>
      <c r="N206" s="3"/>
      <c r="O206" s="3"/>
      <c r="P206" s="3"/>
      <c r="Q206" s="3"/>
      <c r="R206" s="3" t="s">
        <v>4082</v>
      </c>
      <c r="S206" s="3"/>
      <c r="T206" s="3"/>
      <c r="U206" s="3" t="s">
        <v>4082</v>
      </c>
      <c r="V206" s="3"/>
      <c r="W206" s="4"/>
    </row>
    <row r="207" spans="1:23" x14ac:dyDescent="0.2">
      <c r="A207" t="s">
        <v>4059</v>
      </c>
      <c r="B207" s="3">
        <v>14021</v>
      </c>
      <c r="C207" s="3">
        <v>14115</v>
      </c>
      <c r="D207" s="3">
        <v>80384</v>
      </c>
      <c r="E207" s="3"/>
      <c r="F207" s="3">
        <v>1603</v>
      </c>
      <c r="G207" s="3">
        <v>12512</v>
      </c>
      <c r="H207" s="3">
        <v>214</v>
      </c>
      <c r="I207" s="3"/>
      <c r="J207" s="3"/>
      <c r="K207" s="3" t="s">
        <v>4082</v>
      </c>
      <c r="L207" s="3" t="s">
        <v>4082</v>
      </c>
      <c r="M207" s="3" t="s">
        <v>4082</v>
      </c>
      <c r="N207" s="3" t="s">
        <v>4082</v>
      </c>
      <c r="O207" s="3" t="s">
        <v>4082</v>
      </c>
      <c r="P207" s="3"/>
      <c r="Q207" s="3"/>
      <c r="R207" s="3" t="s">
        <v>4082</v>
      </c>
      <c r="S207" s="3"/>
      <c r="T207" s="3"/>
      <c r="U207" s="3" t="s">
        <v>4082</v>
      </c>
      <c r="V207" s="3"/>
      <c r="W207" s="4"/>
    </row>
    <row r="208" spans="1:23" x14ac:dyDescent="0.2">
      <c r="A208" t="s">
        <v>4219</v>
      </c>
      <c r="B208" s="3">
        <v>119589</v>
      </c>
      <c r="C208" s="3">
        <v>129180</v>
      </c>
      <c r="D208" s="3">
        <v>615282</v>
      </c>
      <c r="E208" s="3"/>
      <c r="F208" s="3">
        <v>129180</v>
      </c>
      <c r="G208" s="3"/>
      <c r="H208" s="3">
        <v>242</v>
      </c>
      <c r="I208" s="3"/>
      <c r="J208" s="3"/>
      <c r="K208" s="3" t="s">
        <v>4082</v>
      </c>
      <c r="L208" s="3" t="s">
        <v>4082</v>
      </c>
      <c r="M208" s="3" t="s">
        <v>4082</v>
      </c>
      <c r="N208" s="3" t="s">
        <v>4082</v>
      </c>
      <c r="O208" s="3" t="s">
        <v>4082</v>
      </c>
      <c r="P208" s="3"/>
      <c r="Q208" s="3"/>
      <c r="R208" s="3" t="s">
        <v>4082</v>
      </c>
      <c r="S208" s="3"/>
      <c r="T208" s="3"/>
      <c r="U208" s="3"/>
      <c r="V208" s="3"/>
      <c r="W208" s="4"/>
    </row>
    <row r="209" spans="1:23" ht="21" x14ac:dyDescent="0.25">
      <c r="A209" t="s">
        <v>3083</v>
      </c>
      <c r="B209" s="3">
        <v>576</v>
      </c>
      <c r="C209" s="3">
        <v>505</v>
      </c>
      <c r="D209" s="3">
        <v>2184</v>
      </c>
      <c r="E209" s="3"/>
      <c r="F209" s="3">
        <v>56</v>
      </c>
      <c r="G209" s="3">
        <v>449</v>
      </c>
      <c r="H209" s="3">
        <v>65.666666667000001</v>
      </c>
      <c r="I209" s="11">
        <v>11.724138</v>
      </c>
      <c r="J209" s="3"/>
      <c r="K209" s="3" t="s">
        <v>4082</v>
      </c>
      <c r="L209" s="3"/>
      <c r="M209" s="3"/>
      <c r="N209" s="3"/>
      <c r="O209" s="3" t="s">
        <v>4082</v>
      </c>
      <c r="P209" s="3"/>
      <c r="Q209" s="3"/>
      <c r="R209" s="3"/>
      <c r="S209" s="3"/>
      <c r="T209" s="3"/>
      <c r="U209" s="3" t="s">
        <v>4082</v>
      </c>
      <c r="V209" s="3"/>
      <c r="W209" s="4"/>
    </row>
    <row r="210" spans="1:23" x14ac:dyDescent="0.2">
      <c r="A210" t="s">
        <v>4220</v>
      </c>
      <c r="B210" s="3">
        <v>879</v>
      </c>
      <c r="C210" s="3">
        <v>3771</v>
      </c>
      <c r="D210" s="3">
        <v>11313</v>
      </c>
      <c r="E210" s="3"/>
      <c r="F210" s="3">
        <v>1639</v>
      </c>
      <c r="G210" s="3">
        <v>2132</v>
      </c>
      <c r="H210" s="3">
        <v>608910</v>
      </c>
      <c r="I210" s="3"/>
      <c r="J210" s="3" t="s">
        <v>4082</v>
      </c>
      <c r="K210" s="3"/>
      <c r="L210" s="3"/>
      <c r="M210" s="3"/>
      <c r="N210" s="3"/>
      <c r="O210" s="3"/>
      <c r="P210" s="3"/>
      <c r="Q210" s="3"/>
      <c r="R210" s="3" t="s">
        <v>4082</v>
      </c>
      <c r="S210" s="3"/>
      <c r="T210" s="3"/>
      <c r="U210" s="3" t="s">
        <v>4082</v>
      </c>
      <c r="V210" s="3"/>
      <c r="W210" s="4"/>
    </row>
    <row r="211" spans="1:23" x14ac:dyDescent="0.2">
      <c r="A211" t="s">
        <v>4018</v>
      </c>
      <c r="B211" s="3">
        <v>182</v>
      </c>
      <c r="C211" s="3">
        <v>128</v>
      </c>
      <c r="D211" s="3">
        <v>735</v>
      </c>
      <c r="E211" s="3">
        <v>25</v>
      </c>
      <c r="F211" s="3">
        <v>75</v>
      </c>
      <c r="G211" s="3">
        <v>28</v>
      </c>
      <c r="H211" s="3">
        <v>-41</v>
      </c>
      <c r="I211" s="3">
        <v>-43</v>
      </c>
      <c r="J211" s="3"/>
      <c r="K211" s="3" t="s">
        <v>4082</v>
      </c>
      <c r="L211" s="3"/>
      <c r="M211" s="3"/>
      <c r="N211" s="3"/>
      <c r="O211" s="3"/>
      <c r="P211" s="3"/>
      <c r="Q211" s="3"/>
      <c r="R211" s="3"/>
      <c r="S211" s="3"/>
      <c r="T211" s="3" t="s">
        <v>4082</v>
      </c>
      <c r="U211" s="3"/>
      <c r="V211" s="3" t="s">
        <v>4082</v>
      </c>
      <c r="W211" s="4"/>
    </row>
    <row r="212" spans="1:23" x14ac:dyDescent="0.2">
      <c r="A212" t="s">
        <v>4221</v>
      </c>
      <c r="B212" s="3">
        <v>76342</v>
      </c>
      <c r="C212" s="3">
        <v>220686</v>
      </c>
      <c r="D212" s="3">
        <v>859614</v>
      </c>
      <c r="E212" s="3"/>
      <c r="F212" s="3">
        <v>1880</v>
      </c>
      <c r="G212" s="3">
        <v>218806</v>
      </c>
      <c r="H212" s="3">
        <v>104810000000</v>
      </c>
      <c r="I212" s="9"/>
      <c r="J212" s="3"/>
      <c r="K212" s="3" t="s">
        <v>4082</v>
      </c>
      <c r="L212" s="3"/>
      <c r="M212" s="3"/>
      <c r="N212" s="3"/>
      <c r="O212" s="3"/>
      <c r="P212" s="3"/>
      <c r="Q212" s="3"/>
      <c r="R212" s="3"/>
      <c r="S212" s="3"/>
      <c r="T212" s="3"/>
      <c r="U212" s="3" t="s">
        <v>4082</v>
      </c>
      <c r="V212" s="3"/>
      <c r="W212" s="4"/>
    </row>
    <row r="213" spans="1:23" x14ac:dyDescent="0.2">
      <c r="A213" t="s">
        <v>4222</v>
      </c>
      <c r="B213" s="3">
        <v>13895</v>
      </c>
      <c r="C213" s="3">
        <v>360822</v>
      </c>
      <c r="D213" s="3">
        <v>568444</v>
      </c>
      <c r="E213" s="3"/>
      <c r="F213" s="3">
        <v>13200</v>
      </c>
      <c r="G213" s="3">
        <v>347622</v>
      </c>
      <c r="H213" s="3">
        <v>162</v>
      </c>
      <c r="I213" s="3"/>
      <c r="J213" s="3"/>
      <c r="K213" s="3"/>
      <c r="L213" s="3"/>
      <c r="M213" s="3" t="s">
        <v>4082</v>
      </c>
      <c r="N213" s="3"/>
      <c r="O213" s="3" t="s">
        <v>4082</v>
      </c>
      <c r="P213" s="3"/>
      <c r="Q213" s="3"/>
      <c r="R213" s="3" t="s">
        <v>4082</v>
      </c>
      <c r="S213" s="3" t="s">
        <v>4082</v>
      </c>
      <c r="T213" s="3"/>
      <c r="U213" s="3" t="s">
        <v>4082</v>
      </c>
      <c r="V213" s="3"/>
      <c r="W213" s="4"/>
    </row>
    <row r="214" spans="1:23" x14ac:dyDescent="0.2">
      <c r="A214" t="s">
        <v>4223</v>
      </c>
      <c r="B214" s="3">
        <v>131991</v>
      </c>
      <c r="C214" s="3">
        <v>12648</v>
      </c>
      <c r="D214" s="3">
        <v>410582</v>
      </c>
      <c r="E214" s="3"/>
      <c r="F214" s="3">
        <v>7482</v>
      </c>
      <c r="G214" s="3">
        <v>5166</v>
      </c>
      <c r="H214" s="3">
        <v>0</v>
      </c>
      <c r="I214" s="3"/>
      <c r="J214" s="3"/>
      <c r="K214" s="3" t="s">
        <v>4082</v>
      </c>
      <c r="L214" s="3" t="s">
        <v>4082</v>
      </c>
      <c r="M214" s="3" t="s">
        <v>4082</v>
      </c>
      <c r="N214" s="3"/>
      <c r="O214" s="3" t="s">
        <v>4082</v>
      </c>
      <c r="P214" s="3"/>
      <c r="Q214" s="3" t="s">
        <v>4082</v>
      </c>
      <c r="R214" s="3"/>
      <c r="S214" s="3" t="s">
        <v>4082</v>
      </c>
      <c r="T214" s="3"/>
      <c r="U214" s="3" t="s">
        <v>4082</v>
      </c>
      <c r="V214" s="3"/>
      <c r="W214" s="4"/>
    </row>
    <row r="215" spans="1:23" x14ac:dyDescent="0.2">
      <c r="A215" t="s">
        <v>4224</v>
      </c>
      <c r="B215" s="3">
        <v>68455</v>
      </c>
      <c r="C215" s="3">
        <v>1804022</v>
      </c>
      <c r="D215" s="3">
        <v>2842044</v>
      </c>
      <c r="E215" s="3"/>
      <c r="F215" s="3">
        <v>66022</v>
      </c>
      <c r="G215" s="3">
        <v>1738000</v>
      </c>
      <c r="H215" s="3" t="s">
        <v>4356</v>
      </c>
      <c r="I215" s="3"/>
      <c r="J215" s="3"/>
      <c r="K215" s="3"/>
      <c r="L215" s="3"/>
      <c r="M215" s="3" t="s">
        <v>4082</v>
      </c>
      <c r="N215" s="3"/>
      <c r="O215" s="3" t="s">
        <v>4082</v>
      </c>
      <c r="P215" s="3"/>
      <c r="Q215" s="3"/>
      <c r="R215" s="3" t="s">
        <v>4082</v>
      </c>
      <c r="S215" s="3" t="s">
        <v>4082</v>
      </c>
      <c r="T215" s="3"/>
      <c r="U215" s="3" t="s">
        <v>4082</v>
      </c>
      <c r="V215" s="3"/>
      <c r="W215" s="4"/>
    </row>
    <row r="216" spans="1:23" x14ac:dyDescent="0.2">
      <c r="A216" t="s">
        <v>3103</v>
      </c>
      <c r="B216" s="3">
        <v>4289</v>
      </c>
      <c r="C216" s="3">
        <v>2883</v>
      </c>
      <c r="D216" s="3">
        <v>81746</v>
      </c>
      <c r="E216" s="3"/>
      <c r="F216" s="3">
        <v>2880</v>
      </c>
      <c r="G216" s="3">
        <v>3</v>
      </c>
      <c r="H216" s="3">
        <v>2</v>
      </c>
      <c r="I216" s="3"/>
      <c r="J216" s="3"/>
      <c r="K216" s="3" t="s">
        <v>4082</v>
      </c>
      <c r="L216" s="3" t="s">
        <v>4082</v>
      </c>
      <c r="M216" s="3"/>
      <c r="N216" s="3" t="s">
        <v>4082</v>
      </c>
      <c r="O216" s="3"/>
      <c r="P216" s="3"/>
      <c r="Q216" s="3"/>
      <c r="R216" s="3" t="s">
        <v>4082</v>
      </c>
      <c r="S216" s="3"/>
      <c r="T216" s="3"/>
      <c r="U216" s="3" t="s">
        <v>4082</v>
      </c>
      <c r="V216" s="3"/>
      <c r="W216" s="4"/>
    </row>
    <row r="217" spans="1:23" x14ac:dyDescent="0.2">
      <c r="A217" t="s">
        <v>4225</v>
      </c>
      <c r="B217" s="3">
        <v>1997</v>
      </c>
      <c r="C217" s="3">
        <v>8399</v>
      </c>
      <c r="D217" s="3">
        <v>199862</v>
      </c>
      <c r="E217" s="3">
        <v>19</v>
      </c>
      <c r="F217" s="3">
        <v>8000</v>
      </c>
      <c r="G217" s="3">
        <v>380</v>
      </c>
      <c r="H217" s="3" t="s">
        <v>4047</v>
      </c>
      <c r="I217" s="3"/>
      <c r="J217" s="3"/>
      <c r="K217" s="3"/>
      <c r="L217" s="3" t="s">
        <v>4082</v>
      </c>
      <c r="M217" s="3"/>
      <c r="N217" s="3"/>
      <c r="O217" s="3" t="s">
        <v>4082</v>
      </c>
      <c r="P217" s="3"/>
      <c r="Q217" s="3"/>
      <c r="R217" s="3"/>
      <c r="S217" s="3" t="s">
        <v>4082</v>
      </c>
      <c r="T217" s="3"/>
      <c r="U217" s="3" t="s">
        <v>4082</v>
      </c>
      <c r="V217" s="3" t="s">
        <v>4082</v>
      </c>
      <c r="W217" s="4"/>
    </row>
    <row r="218" spans="1:23" x14ac:dyDescent="0.2">
      <c r="A218" t="s">
        <v>3118</v>
      </c>
      <c r="B218" s="3">
        <v>3503</v>
      </c>
      <c r="C218" s="3">
        <v>4173</v>
      </c>
      <c r="D218" s="3">
        <v>92133</v>
      </c>
      <c r="E218" s="3"/>
      <c r="F218" s="3">
        <v>3633</v>
      </c>
      <c r="G218" s="3">
        <v>540</v>
      </c>
      <c r="H218" s="3">
        <v>21</v>
      </c>
      <c r="I218" s="3"/>
      <c r="J218" s="3"/>
      <c r="K218" s="3"/>
      <c r="L218" s="3" t="s">
        <v>4082</v>
      </c>
      <c r="M218" s="3"/>
      <c r="N218" s="3" t="s">
        <v>4082</v>
      </c>
      <c r="O218" s="3" t="s">
        <v>4082</v>
      </c>
      <c r="P218" s="3"/>
      <c r="Q218" s="3"/>
      <c r="R218" s="3" t="s">
        <v>4082</v>
      </c>
      <c r="S218" s="3"/>
      <c r="T218" s="3"/>
      <c r="U218" s="3" t="s">
        <v>4082</v>
      </c>
      <c r="V218" s="3"/>
      <c r="W218" s="4"/>
    </row>
    <row r="219" spans="1:23" x14ac:dyDescent="0.2">
      <c r="A219" t="s">
        <v>4226</v>
      </c>
      <c r="B219" s="3">
        <v>24496</v>
      </c>
      <c r="C219" s="3">
        <v>22696</v>
      </c>
      <c r="D219" s="3">
        <v>116733</v>
      </c>
      <c r="E219" s="3">
        <v>211</v>
      </c>
      <c r="F219" s="3">
        <v>22470</v>
      </c>
      <c r="G219" s="3">
        <v>15</v>
      </c>
      <c r="H219" s="3" t="s">
        <v>4047</v>
      </c>
      <c r="I219" s="3"/>
      <c r="J219" s="3"/>
      <c r="K219" s="3" t="s">
        <v>4082</v>
      </c>
      <c r="L219" s="3" t="s">
        <v>4082</v>
      </c>
      <c r="M219" s="3"/>
      <c r="N219" s="3"/>
      <c r="O219" s="3" t="s">
        <v>4082</v>
      </c>
      <c r="P219" s="3"/>
      <c r="Q219" s="3"/>
      <c r="R219" s="3"/>
      <c r="S219" s="3"/>
      <c r="T219" s="3"/>
      <c r="U219" s="3" t="s">
        <v>4082</v>
      </c>
      <c r="V219" s="3" t="s">
        <v>4082</v>
      </c>
      <c r="W219" s="4"/>
    </row>
    <row r="220" spans="1:23" x14ac:dyDescent="0.2">
      <c r="A220" t="s">
        <v>4227</v>
      </c>
      <c r="B220" s="3">
        <v>40698</v>
      </c>
      <c r="C220" s="3">
        <v>30200</v>
      </c>
      <c r="D220" s="3">
        <v>2110696</v>
      </c>
      <c r="E220" s="3"/>
      <c r="F220" s="3">
        <v>10000</v>
      </c>
      <c r="G220" s="3">
        <v>20200</v>
      </c>
      <c r="H220" s="3">
        <v>-1524.3333333329999</v>
      </c>
      <c r="I220" s="3"/>
      <c r="J220" s="3"/>
      <c r="K220" s="3" t="s">
        <v>4082</v>
      </c>
      <c r="L220" s="3" t="s">
        <v>4082</v>
      </c>
      <c r="M220" s="3"/>
      <c r="N220" s="3"/>
      <c r="O220" s="3"/>
      <c r="P220" s="3"/>
      <c r="Q220" s="3"/>
      <c r="R220" s="3"/>
      <c r="S220" s="3"/>
      <c r="T220" s="3"/>
      <c r="U220" s="3" t="s">
        <v>4082</v>
      </c>
      <c r="V220" s="3"/>
      <c r="W220" s="4"/>
    </row>
    <row r="221" spans="1:23" x14ac:dyDescent="0.2">
      <c r="A221" t="s">
        <v>4228</v>
      </c>
      <c r="B221" s="3">
        <v>172017</v>
      </c>
      <c r="C221" s="3">
        <v>124626</v>
      </c>
      <c r="D221" s="3">
        <v>20433649</v>
      </c>
      <c r="E221" s="3"/>
      <c r="F221" s="3">
        <v>124626</v>
      </c>
      <c r="G221" s="3"/>
      <c r="H221" s="3">
        <v>86</v>
      </c>
      <c r="I221" s="3"/>
      <c r="J221" s="3"/>
      <c r="K221" s="3" t="s">
        <v>4082</v>
      </c>
      <c r="L221" s="3" t="s">
        <v>4082</v>
      </c>
      <c r="M221" s="3" t="s">
        <v>4082</v>
      </c>
      <c r="N221" s="3"/>
      <c r="O221" s="3"/>
      <c r="P221" s="3"/>
      <c r="Q221" s="3"/>
      <c r="R221" s="3" t="s">
        <v>4082</v>
      </c>
      <c r="S221" s="3" t="s">
        <v>4082</v>
      </c>
      <c r="T221" s="3"/>
      <c r="U221" s="3" t="s">
        <v>4082</v>
      </c>
      <c r="V221" s="3"/>
      <c r="W221" s="4"/>
    </row>
    <row r="222" spans="1:23" x14ac:dyDescent="0.2">
      <c r="A222" t="s">
        <v>4229</v>
      </c>
      <c r="B222" s="3">
        <v>44121</v>
      </c>
      <c r="C222" s="3">
        <v>10000</v>
      </c>
      <c r="D222" s="3">
        <v>220859</v>
      </c>
      <c r="E222" s="3"/>
      <c r="F222" s="3">
        <v>10000</v>
      </c>
      <c r="G222" s="3"/>
      <c r="H222" s="3">
        <v>-13</v>
      </c>
      <c r="I222" s="3"/>
      <c r="J222" s="3"/>
      <c r="K222" s="3"/>
      <c r="L222" s="3" t="s">
        <v>4082</v>
      </c>
      <c r="M222" s="3" t="s">
        <v>4082</v>
      </c>
      <c r="N222" s="3" t="s">
        <v>4082</v>
      </c>
      <c r="O222" s="3" t="s">
        <v>4082</v>
      </c>
      <c r="P222" s="3"/>
      <c r="Q222" s="3"/>
      <c r="R222" s="3" t="s">
        <v>4082</v>
      </c>
      <c r="S222" s="3"/>
      <c r="T222" s="3"/>
      <c r="U222" s="3" t="s">
        <v>4082</v>
      </c>
      <c r="V222" s="3"/>
      <c r="W222" s="4"/>
    </row>
    <row r="223" spans="1:23" x14ac:dyDescent="0.2">
      <c r="A223" t="s">
        <v>4230</v>
      </c>
      <c r="B223" s="3">
        <v>4055</v>
      </c>
      <c r="C223" s="3">
        <v>2738</v>
      </c>
      <c r="D223" s="3">
        <v>68529</v>
      </c>
      <c r="E223" s="3"/>
      <c r="F223" s="3">
        <v>2738</v>
      </c>
      <c r="G223" s="3"/>
      <c r="H223" s="3" t="s">
        <v>4356</v>
      </c>
      <c r="I223" s="3"/>
      <c r="J223" s="3"/>
      <c r="K223" s="3" t="s">
        <v>4082</v>
      </c>
      <c r="L223" s="3" t="s">
        <v>4082</v>
      </c>
      <c r="M223" s="3" t="s">
        <v>4082</v>
      </c>
      <c r="N223" s="3"/>
      <c r="O223" s="3" t="s">
        <v>4082</v>
      </c>
      <c r="P223" s="3"/>
      <c r="Q223" s="3"/>
      <c r="R223" s="3" t="s">
        <v>4082</v>
      </c>
      <c r="S223" s="3" t="s">
        <v>4082</v>
      </c>
      <c r="T223" s="3"/>
      <c r="U223" s="3" t="s">
        <v>4082</v>
      </c>
      <c r="V223" s="3"/>
      <c r="W223" s="4"/>
    </row>
    <row r="224" spans="1:23" x14ac:dyDescent="0.2">
      <c r="A224" t="s">
        <v>3140</v>
      </c>
      <c r="B224" s="3">
        <v>4191</v>
      </c>
      <c r="C224" s="3">
        <v>2685</v>
      </c>
      <c r="D224" s="3">
        <v>66908</v>
      </c>
      <c r="E224" s="3"/>
      <c r="F224" s="3">
        <v>2685</v>
      </c>
      <c r="G224" s="3"/>
      <c r="H224" s="3">
        <v>27</v>
      </c>
      <c r="I224" s="3"/>
      <c r="J224" s="3" t="s">
        <v>4082</v>
      </c>
      <c r="K224" s="3" t="s">
        <v>4082</v>
      </c>
      <c r="L224" s="3" t="s">
        <v>4082</v>
      </c>
      <c r="M224" s="3" t="s">
        <v>4082</v>
      </c>
      <c r="N224" s="3"/>
      <c r="O224" s="3"/>
      <c r="P224" s="3"/>
      <c r="Q224" s="3"/>
      <c r="R224" s="3" t="s">
        <v>4082</v>
      </c>
      <c r="S224" s="3" t="s">
        <v>4082</v>
      </c>
      <c r="T224" s="3"/>
      <c r="U224" s="3" t="s">
        <v>4082</v>
      </c>
      <c r="V224" s="3"/>
      <c r="W224" s="4"/>
    </row>
    <row r="225" spans="1:23" x14ac:dyDescent="0.2">
      <c r="A225" t="s">
        <v>4231</v>
      </c>
      <c r="B225" s="3">
        <v>11063</v>
      </c>
      <c r="C225" s="3">
        <v>7982</v>
      </c>
      <c r="D225" s="3">
        <v>384129</v>
      </c>
      <c r="E225" s="3"/>
      <c r="F225" s="3">
        <v>7982</v>
      </c>
      <c r="G225" s="3"/>
      <c r="H225" s="3">
        <v>45</v>
      </c>
      <c r="I225" s="3"/>
      <c r="J225" s="3"/>
      <c r="K225" s="3" t="s">
        <v>4082</v>
      </c>
      <c r="L225" s="3" t="s">
        <v>4082</v>
      </c>
      <c r="M225" s="3" t="s">
        <v>4082</v>
      </c>
      <c r="N225" s="3"/>
      <c r="O225" s="3" t="s">
        <v>4082</v>
      </c>
      <c r="P225" s="3"/>
      <c r="Q225" s="3"/>
      <c r="R225" s="3" t="s">
        <v>4082</v>
      </c>
      <c r="S225" s="3" t="s">
        <v>4082</v>
      </c>
      <c r="T225" s="3"/>
      <c r="U225" s="3" t="s">
        <v>4082</v>
      </c>
      <c r="V225" s="3"/>
      <c r="W225" s="4"/>
    </row>
    <row r="226" spans="1:23" x14ac:dyDescent="0.2">
      <c r="A226" t="s">
        <v>4232</v>
      </c>
      <c r="B226" s="3">
        <v>1474</v>
      </c>
      <c r="C226" s="3">
        <v>804</v>
      </c>
      <c r="D226" s="3">
        <v>5856</v>
      </c>
      <c r="E226" s="3"/>
      <c r="F226" s="3">
        <v>666</v>
      </c>
      <c r="G226" s="3">
        <v>138</v>
      </c>
      <c r="H226" s="3" t="s">
        <v>4356</v>
      </c>
      <c r="I226" s="3"/>
      <c r="J226" s="3"/>
      <c r="K226" s="3"/>
      <c r="L226" s="3" t="s">
        <v>4082</v>
      </c>
      <c r="M226" s="3"/>
      <c r="N226" s="3"/>
      <c r="O226" s="3" t="s">
        <v>4082</v>
      </c>
      <c r="P226" s="3"/>
      <c r="Q226" s="3"/>
      <c r="R226" s="3"/>
      <c r="S226" s="3"/>
      <c r="T226" s="3"/>
      <c r="U226" s="3" t="s">
        <v>4082</v>
      </c>
      <c r="V226" s="3"/>
      <c r="W226" s="4"/>
    </row>
    <row r="227" spans="1:23" x14ac:dyDescent="0.2">
      <c r="A227" t="s">
        <v>4233</v>
      </c>
      <c r="B227" s="3">
        <v>4687</v>
      </c>
      <c r="C227" s="3">
        <v>3208</v>
      </c>
      <c r="D227" s="3">
        <v>90278</v>
      </c>
      <c r="E227" s="3"/>
      <c r="F227" s="3">
        <v>3208</v>
      </c>
      <c r="G227" s="3"/>
      <c r="H227" s="3" t="s">
        <v>4356</v>
      </c>
      <c r="I227" s="3"/>
      <c r="J227" s="3"/>
      <c r="K227" s="3" t="s">
        <v>4082</v>
      </c>
      <c r="L227" s="3" t="s">
        <v>4082</v>
      </c>
      <c r="M227" s="3" t="s">
        <v>4082</v>
      </c>
      <c r="N227" s="3"/>
      <c r="O227" s="3" t="s">
        <v>4082</v>
      </c>
      <c r="P227" s="3"/>
      <c r="Q227" s="3"/>
      <c r="R227" s="3" t="s">
        <v>4082</v>
      </c>
      <c r="S227" s="3" t="s">
        <v>4082</v>
      </c>
      <c r="T227" s="3"/>
      <c r="U227" s="3" t="s">
        <v>4082</v>
      </c>
      <c r="V227" s="3"/>
      <c r="W227" s="4"/>
    </row>
    <row r="228" spans="1:23" x14ac:dyDescent="0.2">
      <c r="A228" t="s">
        <v>4234</v>
      </c>
      <c r="B228" s="3">
        <v>624166</v>
      </c>
      <c r="C228" s="3">
        <v>17956</v>
      </c>
      <c r="D228" s="3">
        <v>1283444</v>
      </c>
      <c r="E228" s="3"/>
      <c r="F228" s="3">
        <v>17822</v>
      </c>
      <c r="G228" s="3">
        <v>134</v>
      </c>
      <c r="H228" s="3">
        <v>-1454.6717550000001</v>
      </c>
      <c r="I228" s="3"/>
      <c r="J228" s="3"/>
      <c r="K228" s="3" t="s">
        <v>4082</v>
      </c>
      <c r="L228" s="3" t="s">
        <v>4082</v>
      </c>
      <c r="M228" s="3"/>
      <c r="N228" s="3"/>
      <c r="O228" s="3" t="s">
        <v>4082</v>
      </c>
      <c r="P228" s="3"/>
      <c r="Q228" s="3"/>
      <c r="R228" s="3"/>
      <c r="S228" s="3"/>
      <c r="T228" s="3"/>
      <c r="U228" s="3" t="s">
        <v>4082</v>
      </c>
      <c r="V228" s="3"/>
      <c r="W228" s="4"/>
    </row>
    <row r="229" spans="1:23" x14ac:dyDescent="0.2">
      <c r="A229" t="s">
        <v>4235</v>
      </c>
      <c r="B229" s="3">
        <v>182</v>
      </c>
      <c r="C229" s="3">
        <v>100</v>
      </c>
      <c r="D229" s="3">
        <v>666</v>
      </c>
      <c r="E229" s="3">
        <v>90</v>
      </c>
      <c r="F229" s="3"/>
      <c r="G229" s="3">
        <v>10</v>
      </c>
      <c r="H229" s="3" t="s">
        <v>4356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 t="s">
        <v>4082</v>
      </c>
      <c r="U229" s="3"/>
      <c r="V229" s="3" t="s">
        <v>4082</v>
      </c>
      <c r="W229" s="4"/>
    </row>
    <row r="230" spans="1:23" x14ac:dyDescent="0.2">
      <c r="A230" t="s">
        <v>4236</v>
      </c>
      <c r="B230" s="3">
        <v>5527</v>
      </c>
      <c r="C230" s="3">
        <v>3772</v>
      </c>
      <c r="D230" s="3">
        <v>117383</v>
      </c>
      <c r="E230" s="3"/>
      <c r="F230" s="3">
        <v>3772</v>
      </c>
      <c r="G230" s="3"/>
      <c r="H230" s="3" t="s">
        <v>4356</v>
      </c>
      <c r="I230" s="3"/>
      <c r="J230" s="3"/>
      <c r="K230" s="3" t="s">
        <v>4082</v>
      </c>
      <c r="L230" s="3" t="s">
        <v>4082</v>
      </c>
      <c r="M230" s="3" t="s">
        <v>4082</v>
      </c>
      <c r="N230" s="3"/>
      <c r="O230" s="3" t="s">
        <v>4082</v>
      </c>
      <c r="P230" s="3"/>
      <c r="Q230" s="3"/>
      <c r="R230" s="3" t="s">
        <v>4082</v>
      </c>
      <c r="S230" s="3" t="s">
        <v>4082</v>
      </c>
      <c r="T230" s="3"/>
      <c r="U230" s="3" t="s">
        <v>4082</v>
      </c>
      <c r="V230" s="3"/>
      <c r="W230" s="4"/>
    </row>
    <row r="231" spans="1:23" x14ac:dyDescent="0.2">
      <c r="A231" t="s">
        <v>4237</v>
      </c>
      <c r="B231" s="3">
        <v>10666</v>
      </c>
      <c r="C231" s="3">
        <v>4720</v>
      </c>
      <c r="D231" s="3">
        <v>32673</v>
      </c>
      <c r="E231" s="3"/>
      <c r="F231" s="3">
        <v>4720</v>
      </c>
      <c r="G231" s="3"/>
      <c r="H231" s="3" t="s">
        <v>4047</v>
      </c>
      <c r="I231" s="3"/>
      <c r="J231" s="3"/>
      <c r="K231" s="3" t="s">
        <v>4082</v>
      </c>
      <c r="L231" s="3" t="s">
        <v>4082</v>
      </c>
      <c r="M231" s="3"/>
      <c r="N231" s="3"/>
      <c r="O231" s="3"/>
      <c r="P231" s="3"/>
      <c r="Q231" s="3"/>
      <c r="R231" s="3" t="s">
        <v>4082</v>
      </c>
      <c r="S231" s="3"/>
      <c r="T231" s="3"/>
      <c r="U231" s="3" t="s">
        <v>4082</v>
      </c>
      <c r="V231" s="3"/>
      <c r="W231" s="4"/>
    </row>
    <row r="232" spans="1:23" x14ac:dyDescent="0.2">
      <c r="A232" t="s">
        <v>3160</v>
      </c>
      <c r="B232" s="3">
        <v>2932</v>
      </c>
      <c r="C232" s="3">
        <v>1629</v>
      </c>
      <c r="D232" s="3">
        <v>100933</v>
      </c>
      <c r="E232" s="3"/>
      <c r="F232" s="3">
        <v>1458</v>
      </c>
      <c r="G232" s="3">
        <v>171</v>
      </c>
      <c r="H232" s="3">
        <v>20622</v>
      </c>
      <c r="I232" s="3"/>
      <c r="J232" s="3"/>
      <c r="K232" s="3"/>
      <c r="L232" s="3" t="s">
        <v>4082</v>
      </c>
      <c r="M232" s="3" t="s">
        <v>4082</v>
      </c>
      <c r="N232" s="3"/>
      <c r="O232" s="3" t="s">
        <v>4082</v>
      </c>
      <c r="P232" s="3"/>
      <c r="Q232" s="3"/>
      <c r="R232" s="3"/>
      <c r="S232" s="3"/>
      <c r="T232" s="3"/>
      <c r="U232" s="3" t="s">
        <v>4082</v>
      </c>
      <c r="V232" s="3"/>
      <c r="W232" s="4"/>
    </row>
    <row r="233" spans="1:23" x14ac:dyDescent="0.2">
      <c r="A233" t="s">
        <v>4238</v>
      </c>
      <c r="B233" s="3">
        <v>224526</v>
      </c>
      <c r="C233" s="3">
        <v>213440</v>
      </c>
      <c r="D233" s="3">
        <v>1489480</v>
      </c>
      <c r="E233" s="3"/>
      <c r="F233" s="3">
        <v>213440</v>
      </c>
      <c r="G233" s="3"/>
      <c r="H233" s="3" t="s">
        <v>4047</v>
      </c>
      <c r="I233" s="3"/>
      <c r="J233" s="3"/>
      <c r="K233" s="3"/>
      <c r="L233" s="3"/>
      <c r="M233" s="3"/>
      <c r="N233" s="3"/>
      <c r="O233" s="3" t="s">
        <v>4082</v>
      </c>
      <c r="P233" s="3"/>
      <c r="Q233" s="3"/>
      <c r="R233" s="3" t="s">
        <v>4082</v>
      </c>
      <c r="S233" s="3" t="s">
        <v>4082</v>
      </c>
      <c r="T233" s="3"/>
      <c r="U233" s="3"/>
      <c r="V233" s="3"/>
      <c r="W233" s="4"/>
    </row>
    <row r="234" spans="1:23" x14ac:dyDescent="0.2">
      <c r="A234" t="s">
        <v>4239</v>
      </c>
      <c r="B234" s="3">
        <v>143616</v>
      </c>
      <c r="C234" s="3">
        <v>135754</v>
      </c>
      <c r="D234" s="3">
        <v>856994</v>
      </c>
      <c r="E234" s="3">
        <v>474</v>
      </c>
      <c r="F234" s="3">
        <v>135280</v>
      </c>
      <c r="G234" s="3"/>
      <c r="H234" s="3" t="s">
        <v>4047</v>
      </c>
      <c r="I234" s="3"/>
      <c r="J234" s="3"/>
      <c r="K234" s="3" t="s">
        <v>4082</v>
      </c>
      <c r="L234" s="3"/>
      <c r="M234" s="3"/>
      <c r="N234" s="3"/>
      <c r="O234" s="3" t="s">
        <v>4082</v>
      </c>
      <c r="P234" s="3"/>
      <c r="Q234" s="3"/>
      <c r="R234" s="3" t="s">
        <v>4082</v>
      </c>
      <c r="S234" s="3"/>
      <c r="T234" s="3"/>
      <c r="U234" s="3"/>
      <c r="V234" s="3" t="s">
        <v>4082</v>
      </c>
      <c r="W234" s="4"/>
    </row>
    <row r="235" spans="1:23" x14ac:dyDescent="0.2">
      <c r="A235" t="s">
        <v>4240</v>
      </c>
      <c r="B235" s="3">
        <v>35407</v>
      </c>
      <c r="C235" s="3">
        <v>11998</v>
      </c>
      <c r="D235" s="3">
        <v>105882</v>
      </c>
      <c r="E235" s="3"/>
      <c r="F235" s="3">
        <v>11956</v>
      </c>
      <c r="G235" s="3">
        <v>42</v>
      </c>
      <c r="H235" s="3" t="s">
        <v>4047</v>
      </c>
      <c r="I235" s="3"/>
      <c r="J235" s="3"/>
      <c r="K235" s="3" t="s">
        <v>4082</v>
      </c>
      <c r="L235" s="3"/>
      <c r="M235" s="3"/>
      <c r="N235" s="3"/>
      <c r="O235" s="3" t="s">
        <v>4082</v>
      </c>
      <c r="P235" s="3"/>
      <c r="Q235" s="3"/>
      <c r="R235" s="3" t="s">
        <v>4082</v>
      </c>
      <c r="S235" s="3"/>
      <c r="T235" s="3"/>
      <c r="U235" s="3" t="s">
        <v>4082</v>
      </c>
      <c r="V235" s="3"/>
      <c r="W235" s="4"/>
    </row>
    <row r="236" spans="1:23" x14ac:dyDescent="0.2">
      <c r="A236" t="s">
        <v>4241</v>
      </c>
      <c r="B236" s="3">
        <v>149437</v>
      </c>
      <c r="C236" s="3">
        <v>38458</v>
      </c>
      <c r="D236" s="3">
        <v>378770</v>
      </c>
      <c r="E236" s="3"/>
      <c r="F236" s="3">
        <v>38416</v>
      </c>
      <c r="G236" s="3">
        <v>42</v>
      </c>
      <c r="H236" s="3" t="s">
        <v>4047</v>
      </c>
      <c r="I236" s="3"/>
      <c r="J236" s="3"/>
      <c r="K236" s="3" t="s">
        <v>4082</v>
      </c>
      <c r="L236" s="3"/>
      <c r="M236" s="3"/>
      <c r="N236" s="3" t="s">
        <v>4082</v>
      </c>
      <c r="O236" s="3" t="s">
        <v>4082</v>
      </c>
      <c r="P236" s="3"/>
      <c r="Q236" s="3"/>
      <c r="R236" s="3" t="s">
        <v>4082</v>
      </c>
      <c r="S236" s="3"/>
      <c r="T236" s="3"/>
      <c r="U236" s="3" t="s">
        <v>4082</v>
      </c>
      <c r="V236" s="3"/>
      <c r="W236" s="4"/>
    </row>
    <row r="237" spans="1:23" x14ac:dyDescent="0.2">
      <c r="A237" t="s">
        <v>4242</v>
      </c>
      <c r="B237" s="3">
        <v>51884</v>
      </c>
      <c r="C237" s="3">
        <v>18192</v>
      </c>
      <c r="D237" s="3">
        <v>239700</v>
      </c>
      <c r="E237" s="3">
        <v>4</v>
      </c>
      <c r="F237" s="3">
        <v>17676</v>
      </c>
      <c r="G237" s="3">
        <v>512</v>
      </c>
      <c r="H237" s="3" t="s">
        <v>4047</v>
      </c>
      <c r="I237" s="3"/>
      <c r="J237" s="3" t="s">
        <v>4082</v>
      </c>
      <c r="K237" s="3" t="s">
        <v>4082</v>
      </c>
      <c r="L237" s="3" t="s">
        <v>4082</v>
      </c>
      <c r="M237" s="3"/>
      <c r="N237" s="3"/>
      <c r="O237" s="3" t="s">
        <v>4082</v>
      </c>
      <c r="P237" s="3"/>
      <c r="Q237" s="3"/>
      <c r="R237" s="3"/>
      <c r="S237" s="3"/>
      <c r="T237" s="3"/>
      <c r="U237" s="3" t="s">
        <v>4082</v>
      </c>
      <c r="V237" s="3" t="s">
        <v>4082</v>
      </c>
      <c r="W237" s="4"/>
    </row>
    <row r="238" spans="1:23" x14ac:dyDescent="0.2">
      <c r="A238" t="s">
        <v>4243</v>
      </c>
      <c r="B238" s="3">
        <v>8289</v>
      </c>
      <c r="C238" s="3">
        <v>3228</v>
      </c>
      <c r="D238" s="3">
        <v>38100</v>
      </c>
      <c r="E238" s="3">
        <v>3</v>
      </c>
      <c r="F238" s="3">
        <v>3030</v>
      </c>
      <c r="G238" s="3">
        <v>195</v>
      </c>
      <c r="H238" s="3" t="s">
        <v>4047</v>
      </c>
      <c r="I238" s="3"/>
      <c r="J238" s="3"/>
      <c r="K238" s="3" t="s">
        <v>4082</v>
      </c>
      <c r="L238" s="3" t="s">
        <v>4082</v>
      </c>
      <c r="M238" s="3"/>
      <c r="N238" s="3"/>
      <c r="O238" s="3" t="s">
        <v>4082</v>
      </c>
      <c r="P238" s="3"/>
      <c r="Q238" s="3"/>
      <c r="R238" s="3"/>
      <c r="S238" s="3"/>
      <c r="T238" s="3"/>
      <c r="U238" s="3" t="s">
        <v>4082</v>
      </c>
      <c r="V238" s="3" t="s">
        <v>4082</v>
      </c>
      <c r="W238" s="4"/>
    </row>
    <row r="239" spans="1:23" x14ac:dyDescent="0.2">
      <c r="A239" t="s">
        <v>4244</v>
      </c>
      <c r="B239" s="3">
        <v>41</v>
      </c>
      <c r="C239" s="3">
        <v>13264</v>
      </c>
      <c r="D239" s="3">
        <v>335643</v>
      </c>
      <c r="E239" s="3">
        <v>13264</v>
      </c>
      <c r="F239" s="3"/>
      <c r="G239" s="3"/>
      <c r="H239" s="3">
        <v>0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 t="s">
        <v>4082</v>
      </c>
      <c r="U239" s="3"/>
      <c r="V239" s="3" t="s">
        <v>4082</v>
      </c>
      <c r="W239" s="4"/>
    </row>
    <row r="240" spans="1:23" x14ac:dyDescent="0.2">
      <c r="A240" t="s">
        <v>4245</v>
      </c>
      <c r="B240" s="3">
        <v>54510</v>
      </c>
      <c r="C240" s="3">
        <v>55224</v>
      </c>
      <c r="D240" s="3">
        <v>317840</v>
      </c>
      <c r="E240" s="3"/>
      <c r="F240" s="3">
        <v>12</v>
      </c>
      <c r="G240" s="3">
        <v>55212</v>
      </c>
      <c r="H240" s="3">
        <v>77030500000000</v>
      </c>
      <c r="I240" s="9"/>
      <c r="J240" s="3" t="s">
        <v>4082</v>
      </c>
      <c r="K240" s="3" t="s">
        <v>4082</v>
      </c>
      <c r="L240" s="3"/>
      <c r="M240" s="3"/>
      <c r="N240" s="3"/>
      <c r="O240" s="3"/>
      <c r="P240" s="3"/>
      <c r="Q240" s="3"/>
      <c r="R240" s="3"/>
      <c r="S240" s="3"/>
      <c r="T240" s="3"/>
      <c r="U240" s="3" t="s">
        <v>4082</v>
      </c>
      <c r="V240" s="3"/>
      <c r="W240" s="4"/>
    </row>
    <row r="241" spans="1:23" x14ac:dyDescent="0.2">
      <c r="A241" t="s">
        <v>3182</v>
      </c>
      <c r="B241" s="3">
        <v>1190</v>
      </c>
      <c r="C241" s="3">
        <v>661</v>
      </c>
      <c r="D241" s="3">
        <v>5680</v>
      </c>
      <c r="E241" s="3"/>
      <c r="F241" s="3">
        <v>600</v>
      </c>
      <c r="G241" s="3">
        <v>61</v>
      </c>
      <c r="H241" s="3">
        <v>9</v>
      </c>
      <c r="I241" s="3">
        <v>4.5999999999999996</v>
      </c>
      <c r="J241" s="3" t="s">
        <v>4082</v>
      </c>
      <c r="K241" s="3" t="s">
        <v>4082</v>
      </c>
      <c r="L241" s="3"/>
      <c r="M241" s="3"/>
      <c r="N241" s="3"/>
      <c r="O241" s="3"/>
      <c r="P241" s="3"/>
      <c r="Q241" s="3"/>
      <c r="R241" s="3"/>
      <c r="S241" s="3"/>
      <c r="T241" s="3"/>
      <c r="U241" s="3" t="s">
        <v>4082</v>
      </c>
      <c r="V241" s="3"/>
      <c r="W241" s="4"/>
    </row>
    <row r="242" spans="1:23" x14ac:dyDescent="0.2">
      <c r="A242" t="s">
        <v>4246</v>
      </c>
      <c r="B242" s="3">
        <v>163354</v>
      </c>
      <c r="C242" s="3">
        <v>167440</v>
      </c>
      <c r="D242" s="3">
        <v>646864</v>
      </c>
      <c r="E242" s="3"/>
      <c r="F242" s="3">
        <v>159514</v>
      </c>
      <c r="G242" s="3">
        <v>7926</v>
      </c>
      <c r="H242" s="3" t="s">
        <v>4356</v>
      </c>
      <c r="I242" s="3"/>
      <c r="J242" s="3"/>
      <c r="K242" s="3" t="s">
        <v>4082</v>
      </c>
      <c r="L242" s="3"/>
      <c r="M242" s="3"/>
      <c r="N242" s="3" t="s">
        <v>4082</v>
      </c>
      <c r="O242" s="3"/>
      <c r="P242" s="3"/>
      <c r="Q242" s="3"/>
      <c r="R242" s="3" t="s">
        <v>4082</v>
      </c>
      <c r="S242" s="3"/>
      <c r="T242" s="3"/>
      <c r="U242" s="3" t="s">
        <v>4082</v>
      </c>
      <c r="V242" s="3"/>
      <c r="W242" s="4"/>
    </row>
    <row r="243" spans="1:23" x14ac:dyDescent="0.2">
      <c r="A243" t="s">
        <v>4247</v>
      </c>
      <c r="B243" s="3">
        <v>24754</v>
      </c>
      <c r="C243" s="3">
        <v>19300</v>
      </c>
      <c r="D243" s="3">
        <v>77044</v>
      </c>
      <c r="E243" s="3"/>
      <c r="F243" s="3">
        <v>7588</v>
      </c>
      <c r="G243" s="3">
        <v>11712</v>
      </c>
      <c r="H243" s="3">
        <v>77700060</v>
      </c>
      <c r="I243" s="9"/>
      <c r="J243" s="3"/>
      <c r="K243" s="3" t="s">
        <v>4082</v>
      </c>
      <c r="L243" s="3"/>
      <c r="M243" s="3"/>
      <c r="N243" s="3"/>
      <c r="O243" s="3"/>
      <c r="P243" s="3"/>
      <c r="Q243" s="3"/>
      <c r="R243" s="3"/>
      <c r="S243" s="3"/>
      <c r="T243" s="3"/>
      <c r="U243" s="3" t="s">
        <v>4082</v>
      </c>
      <c r="V243" s="3"/>
      <c r="W243" s="4"/>
    </row>
    <row r="244" spans="1:23" x14ac:dyDescent="0.2">
      <c r="A244" t="s">
        <v>4248</v>
      </c>
      <c r="B244" s="3">
        <v>139280</v>
      </c>
      <c r="C244" s="3">
        <v>156083</v>
      </c>
      <c r="D244" s="3">
        <v>429032</v>
      </c>
      <c r="E244" s="3"/>
      <c r="F244" s="3">
        <v>16447</v>
      </c>
      <c r="G244" s="3">
        <v>139636</v>
      </c>
      <c r="H244" s="3" t="s">
        <v>4047</v>
      </c>
      <c r="I244" s="3"/>
      <c r="J244" s="3" t="s">
        <v>4082</v>
      </c>
      <c r="K244" s="3" t="s">
        <v>4082</v>
      </c>
      <c r="L244" s="3" t="s">
        <v>4082</v>
      </c>
      <c r="M244" s="3"/>
      <c r="N244" s="3"/>
      <c r="O244" s="3" t="s">
        <v>4082</v>
      </c>
      <c r="P244" s="3"/>
      <c r="Q244" s="3"/>
      <c r="R244" s="3"/>
      <c r="S244" s="3"/>
      <c r="T244" s="3"/>
      <c r="U244" s="3" t="s">
        <v>4082</v>
      </c>
      <c r="V244" s="3"/>
      <c r="W244" s="4"/>
    </row>
    <row r="245" spans="1:23" x14ac:dyDescent="0.2">
      <c r="A245" t="s">
        <v>4249</v>
      </c>
      <c r="B245" s="3">
        <v>206726</v>
      </c>
      <c r="C245" s="3">
        <v>103361</v>
      </c>
      <c r="D245" s="3">
        <v>923682</v>
      </c>
      <c r="E245" s="3"/>
      <c r="F245" s="3">
        <v>103041</v>
      </c>
      <c r="G245" s="3">
        <v>320</v>
      </c>
      <c r="H245" s="3" t="s">
        <v>4047</v>
      </c>
      <c r="I245" s="3"/>
      <c r="J245" s="3"/>
      <c r="K245" s="3" t="s">
        <v>4082</v>
      </c>
      <c r="L245" s="3" t="s">
        <v>4082</v>
      </c>
      <c r="M245" s="3"/>
      <c r="N245" s="3" t="s">
        <v>4082</v>
      </c>
      <c r="O245" s="3" t="s">
        <v>4082</v>
      </c>
      <c r="P245" s="3"/>
      <c r="Q245" s="3"/>
      <c r="R245" s="3" t="s">
        <v>4082</v>
      </c>
      <c r="S245" s="3" t="s">
        <v>4082</v>
      </c>
      <c r="T245" s="3"/>
      <c r="U245" s="3" t="s">
        <v>4082</v>
      </c>
      <c r="V245" s="3"/>
      <c r="W245" s="4"/>
    </row>
    <row r="246" spans="1:23" x14ac:dyDescent="0.2">
      <c r="A246" t="s">
        <v>4250</v>
      </c>
      <c r="B246" s="3">
        <v>2210</v>
      </c>
      <c r="C246" s="3">
        <v>8601</v>
      </c>
      <c r="D246" s="3">
        <v>25986</v>
      </c>
      <c r="E246" s="3">
        <v>61</v>
      </c>
      <c r="F246" s="3"/>
      <c r="G246" s="3">
        <v>8540</v>
      </c>
      <c r="H246" s="3" t="s">
        <v>4047</v>
      </c>
      <c r="I246" s="3"/>
      <c r="J246" s="3" t="s">
        <v>4082</v>
      </c>
      <c r="K246" s="3" t="s">
        <v>4082</v>
      </c>
      <c r="L246" s="3"/>
      <c r="M246" s="3"/>
      <c r="N246" s="3"/>
      <c r="O246" s="3"/>
      <c r="P246" s="3"/>
      <c r="Q246" s="3"/>
      <c r="R246" s="3"/>
      <c r="S246" s="3"/>
      <c r="T246" s="3"/>
      <c r="U246" s="3" t="s">
        <v>4082</v>
      </c>
      <c r="V246" s="3" t="s">
        <v>4082</v>
      </c>
      <c r="W246" s="4"/>
    </row>
    <row r="247" spans="1:23" x14ac:dyDescent="0.2">
      <c r="A247" t="s">
        <v>4251</v>
      </c>
      <c r="B247" s="3">
        <v>2220</v>
      </c>
      <c r="C247" s="3">
        <v>7350</v>
      </c>
      <c r="D247" s="3">
        <v>22176</v>
      </c>
      <c r="E247" s="3">
        <v>42</v>
      </c>
      <c r="F247" s="3"/>
      <c r="G247" s="3">
        <v>7308</v>
      </c>
      <c r="H247" s="3" t="s">
        <v>4047</v>
      </c>
      <c r="I247" s="3"/>
      <c r="J247" s="3" t="s">
        <v>4082</v>
      </c>
      <c r="K247" s="3" t="s">
        <v>4082</v>
      </c>
      <c r="L247" s="3"/>
      <c r="M247" s="3"/>
      <c r="N247" s="3"/>
      <c r="O247" s="3"/>
      <c r="P247" s="3"/>
      <c r="Q247" s="3"/>
      <c r="R247" s="3"/>
      <c r="S247" s="3"/>
      <c r="T247" s="3"/>
      <c r="U247" s="3" t="s">
        <v>4082</v>
      </c>
      <c r="V247" s="3" t="s">
        <v>4082</v>
      </c>
      <c r="W247" s="4"/>
    </row>
    <row r="248" spans="1:23" x14ac:dyDescent="0.2">
      <c r="A248" t="s">
        <v>4252</v>
      </c>
      <c r="B248" s="3">
        <v>8218</v>
      </c>
      <c r="C248" s="3">
        <v>9666</v>
      </c>
      <c r="D248" s="3">
        <v>41067</v>
      </c>
      <c r="E248" s="3"/>
      <c r="F248" s="3">
        <v>9666</v>
      </c>
      <c r="G248" s="3"/>
      <c r="H248" s="3" t="s">
        <v>4047</v>
      </c>
      <c r="I248" s="3"/>
      <c r="J248" s="3" t="s">
        <v>4082</v>
      </c>
      <c r="K248" s="3" t="s">
        <v>4082</v>
      </c>
      <c r="L248" s="3"/>
      <c r="M248" s="3"/>
      <c r="N248" s="3"/>
      <c r="O248" s="3" t="s">
        <v>4082</v>
      </c>
      <c r="P248" s="3"/>
      <c r="Q248" s="3"/>
      <c r="R248" s="3" t="s">
        <v>4082</v>
      </c>
      <c r="S248" s="3"/>
      <c r="T248" s="3"/>
      <c r="U248" s="3" t="s">
        <v>4082</v>
      </c>
      <c r="V248" s="3"/>
      <c r="W248" s="4"/>
    </row>
    <row r="249" spans="1:23" x14ac:dyDescent="0.2">
      <c r="A249" t="s">
        <v>4253</v>
      </c>
      <c r="B249" s="3">
        <v>12129</v>
      </c>
      <c r="C249" s="3">
        <v>21856</v>
      </c>
      <c r="D249" s="3">
        <v>90864</v>
      </c>
      <c r="E249" s="3"/>
      <c r="F249" s="3">
        <v>21856</v>
      </c>
      <c r="G249" s="3"/>
      <c r="H249" s="3">
        <v>15</v>
      </c>
      <c r="I249" s="3"/>
      <c r="J249" s="3"/>
      <c r="K249" s="3" t="s">
        <v>4082</v>
      </c>
      <c r="L249" s="3"/>
      <c r="M249" s="3"/>
      <c r="N249" s="3"/>
      <c r="O249" s="3" t="s">
        <v>4082</v>
      </c>
      <c r="P249" s="3"/>
      <c r="Q249" s="3"/>
      <c r="R249" s="3" t="s">
        <v>4082</v>
      </c>
      <c r="S249" s="3"/>
      <c r="T249" s="3"/>
      <c r="U249" s="3" t="s">
        <v>4082</v>
      </c>
      <c r="V249" s="3"/>
      <c r="W249" s="4"/>
    </row>
    <row r="250" spans="1:23" x14ac:dyDescent="0.2">
      <c r="A250" t="s">
        <v>4254</v>
      </c>
      <c r="B250" s="3">
        <v>16794</v>
      </c>
      <c r="C250" s="3">
        <v>27278</v>
      </c>
      <c r="D250" s="3">
        <v>113575</v>
      </c>
      <c r="E250" s="3"/>
      <c r="F250" s="3">
        <v>27278</v>
      </c>
      <c r="G250" s="3"/>
      <c r="H250" s="3" t="s">
        <v>4047</v>
      </c>
      <c r="I250" s="3"/>
      <c r="J250" s="3"/>
      <c r="K250" s="3" t="s">
        <v>4082</v>
      </c>
      <c r="L250" s="3"/>
      <c r="M250" s="3"/>
      <c r="N250" s="3"/>
      <c r="O250" s="3" t="s">
        <v>4082</v>
      </c>
      <c r="P250" s="3"/>
      <c r="Q250" s="3"/>
      <c r="R250" s="3" t="s">
        <v>4082</v>
      </c>
      <c r="S250" s="3"/>
      <c r="T250" s="3"/>
      <c r="U250" s="3" t="s">
        <v>4082</v>
      </c>
      <c r="V250" s="3"/>
      <c r="W250" s="4"/>
    </row>
    <row r="251" spans="1:23" x14ac:dyDescent="0.2">
      <c r="A251" t="s">
        <v>3200</v>
      </c>
      <c r="B251" s="3">
        <v>2279</v>
      </c>
      <c r="C251" s="3">
        <v>3463</v>
      </c>
      <c r="D251" s="3">
        <v>14381</v>
      </c>
      <c r="E251" s="3"/>
      <c r="F251" s="3">
        <v>3463</v>
      </c>
      <c r="G251" s="3"/>
      <c r="H251" s="3">
        <v>7</v>
      </c>
      <c r="I251" s="3"/>
      <c r="J251" s="3"/>
      <c r="K251" s="3" t="s">
        <v>4082</v>
      </c>
      <c r="L251" s="3"/>
      <c r="M251" s="3"/>
      <c r="N251" s="3"/>
      <c r="O251" s="3" t="s">
        <v>4082</v>
      </c>
      <c r="P251" s="3"/>
      <c r="Q251" s="3"/>
      <c r="R251" s="3" t="s">
        <v>4082</v>
      </c>
      <c r="S251" s="3"/>
      <c r="T251" s="3"/>
      <c r="U251" s="3" t="s">
        <v>4082</v>
      </c>
      <c r="V251" s="3"/>
      <c r="W251" s="4"/>
    </row>
    <row r="252" spans="1:23" x14ac:dyDescent="0.2">
      <c r="A252" t="s">
        <v>4255</v>
      </c>
      <c r="B252" s="3">
        <v>18052</v>
      </c>
      <c r="C252" s="3">
        <v>21582</v>
      </c>
      <c r="D252" s="3">
        <v>91641</v>
      </c>
      <c r="E252" s="3"/>
      <c r="F252" s="3">
        <v>21582</v>
      </c>
      <c r="G252" s="3"/>
      <c r="H252" s="3" t="s">
        <v>4047</v>
      </c>
      <c r="I252" s="3"/>
      <c r="J252" s="3" t="s">
        <v>4082</v>
      </c>
      <c r="K252" s="3" t="s">
        <v>4082</v>
      </c>
      <c r="L252" s="3"/>
      <c r="M252" s="3"/>
      <c r="N252" s="3"/>
      <c r="O252" s="3" t="s">
        <v>4082</v>
      </c>
      <c r="P252" s="3"/>
      <c r="Q252" s="3"/>
      <c r="R252" s="3" t="s">
        <v>4082</v>
      </c>
      <c r="S252" s="3"/>
      <c r="T252" s="3"/>
      <c r="U252" s="3" t="s">
        <v>4082</v>
      </c>
      <c r="V252" s="3"/>
      <c r="W252" s="4"/>
    </row>
    <row r="253" spans="1:23" x14ac:dyDescent="0.2">
      <c r="A253" t="s">
        <v>4256</v>
      </c>
      <c r="B253" s="3">
        <v>23240</v>
      </c>
      <c r="C253" s="3">
        <v>11328</v>
      </c>
      <c r="D253" s="3">
        <v>121764</v>
      </c>
      <c r="E253" s="3"/>
      <c r="F253" s="3">
        <v>11176</v>
      </c>
      <c r="G253" s="3">
        <v>152</v>
      </c>
      <c r="H253" s="3" t="s">
        <v>4047</v>
      </c>
      <c r="I253" s="3"/>
      <c r="J253" s="3"/>
      <c r="K253" s="3"/>
      <c r="L253" s="3" t="s">
        <v>4082</v>
      </c>
      <c r="M253" s="3"/>
      <c r="N253" s="3"/>
      <c r="O253" s="3" t="s">
        <v>4082</v>
      </c>
      <c r="P253" s="3"/>
      <c r="Q253" s="3"/>
      <c r="R253" s="3"/>
      <c r="S253" s="3"/>
      <c r="T253" s="3"/>
      <c r="U253" s="3" t="s">
        <v>4082</v>
      </c>
      <c r="V253" s="3"/>
      <c r="W253" s="4"/>
    </row>
    <row r="254" spans="1:23" x14ac:dyDescent="0.2">
      <c r="A254" t="s">
        <v>4257</v>
      </c>
      <c r="B254" s="3">
        <v>6284</v>
      </c>
      <c r="C254" s="3">
        <v>38356</v>
      </c>
      <c r="D254" s="3">
        <v>371608</v>
      </c>
      <c r="E254" s="3"/>
      <c r="F254" s="3">
        <v>32040</v>
      </c>
      <c r="G254" s="3">
        <v>6316</v>
      </c>
      <c r="H254" s="3" t="s">
        <v>4047</v>
      </c>
      <c r="I254" s="3"/>
      <c r="J254" s="3"/>
      <c r="K254" s="3"/>
      <c r="L254" s="3"/>
      <c r="M254" s="3"/>
      <c r="N254" s="3"/>
      <c r="O254" s="3"/>
      <c r="P254" s="3"/>
      <c r="Q254" s="3"/>
      <c r="R254" s="3" t="s">
        <v>4082</v>
      </c>
      <c r="S254" s="3"/>
      <c r="T254" s="3"/>
      <c r="U254" s="3" t="s">
        <v>4082</v>
      </c>
      <c r="V254" s="4"/>
      <c r="W254" s="4"/>
    </row>
    <row r="255" spans="1:23" x14ac:dyDescent="0.2">
      <c r="A255" t="s">
        <v>4258</v>
      </c>
      <c r="B255" s="3">
        <v>2210</v>
      </c>
      <c r="C255" s="3">
        <v>8601</v>
      </c>
      <c r="D255" s="3">
        <v>25986</v>
      </c>
      <c r="E255" s="3">
        <v>61</v>
      </c>
      <c r="F255" s="3">
        <v>8540</v>
      </c>
      <c r="G255" s="3"/>
      <c r="H255" s="3">
        <v>28130</v>
      </c>
      <c r="I255" s="3"/>
      <c r="J255" s="3" t="s">
        <v>4082</v>
      </c>
      <c r="K255" s="3" t="s">
        <v>4082</v>
      </c>
      <c r="L255" s="3" t="s">
        <v>4082</v>
      </c>
      <c r="M255" s="3"/>
      <c r="N255" s="3"/>
      <c r="O255" s="3" t="s">
        <v>4082</v>
      </c>
      <c r="P255" s="3"/>
      <c r="Q255" s="3"/>
      <c r="R255" s="3"/>
      <c r="S255" s="3"/>
      <c r="T255" s="3"/>
      <c r="U255" s="3"/>
      <c r="V255" s="3" t="s">
        <v>4082</v>
      </c>
      <c r="W255" s="4"/>
    </row>
    <row r="256" spans="1:23" x14ac:dyDescent="0.2">
      <c r="A256" t="s">
        <v>4259</v>
      </c>
      <c r="B256" s="3">
        <v>2220</v>
      </c>
      <c r="C256" s="3">
        <v>7350</v>
      </c>
      <c r="D256" s="3">
        <v>22176</v>
      </c>
      <c r="E256" s="3">
        <v>42</v>
      </c>
      <c r="F256" s="3">
        <v>7308</v>
      </c>
      <c r="G256" s="3"/>
      <c r="H256" s="3">
        <v>24940</v>
      </c>
      <c r="I256" s="3"/>
      <c r="J256" s="3" t="s">
        <v>4082</v>
      </c>
      <c r="K256" s="3" t="s">
        <v>4082</v>
      </c>
      <c r="L256" s="3" t="s">
        <v>4082</v>
      </c>
      <c r="M256" s="3"/>
      <c r="N256" s="3"/>
      <c r="O256" s="3" t="s">
        <v>4082</v>
      </c>
      <c r="P256" s="3"/>
      <c r="Q256" s="3"/>
      <c r="R256" s="3"/>
      <c r="S256" s="3"/>
      <c r="T256" s="3"/>
      <c r="U256" s="3"/>
      <c r="V256" s="3" t="s">
        <v>4082</v>
      </c>
      <c r="W256" s="4"/>
    </row>
    <row r="257" spans="1:23" x14ac:dyDescent="0.2">
      <c r="A257" t="s">
        <v>4260</v>
      </c>
      <c r="B257" s="3">
        <v>422587</v>
      </c>
      <c r="C257" s="3">
        <v>420434</v>
      </c>
      <c r="D257" s="3">
        <v>1778754</v>
      </c>
      <c r="E257" s="3">
        <v>11073</v>
      </c>
      <c r="F257" s="3">
        <v>18632</v>
      </c>
      <c r="G257" s="3">
        <v>390729</v>
      </c>
      <c r="H257" s="3">
        <v>6155380000</v>
      </c>
      <c r="I257" s="9"/>
      <c r="J257" s="3" t="s">
        <v>4082</v>
      </c>
      <c r="K257" s="3" t="s">
        <v>4082</v>
      </c>
      <c r="L257" s="3" t="s">
        <v>4082</v>
      </c>
      <c r="M257" s="3"/>
      <c r="N257" s="3"/>
      <c r="O257" s="3"/>
      <c r="P257" s="3"/>
      <c r="Q257" s="3"/>
      <c r="R257" s="3"/>
      <c r="S257" s="3"/>
      <c r="T257" s="3"/>
      <c r="U257" s="3" t="s">
        <v>4082</v>
      </c>
      <c r="V257" s="3"/>
      <c r="W257" s="4"/>
    </row>
    <row r="258" spans="1:23" x14ac:dyDescent="0.2">
      <c r="A258" t="s">
        <v>4261</v>
      </c>
      <c r="B258" s="3">
        <v>160633</v>
      </c>
      <c r="C258" s="3">
        <v>6250</v>
      </c>
      <c r="D258" s="3">
        <v>371243</v>
      </c>
      <c r="E258" s="3"/>
      <c r="F258" s="3">
        <v>6250</v>
      </c>
      <c r="G258" s="3"/>
      <c r="H258" s="3">
        <v>-33826</v>
      </c>
      <c r="I258" s="3"/>
      <c r="J258" s="3"/>
      <c r="K258" s="3" t="s">
        <v>4082</v>
      </c>
      <c r="L258" s="3"/>
      <c r="M258" s="3"/>
      <c r="N258" s="3"/>
      <c r="O258" s="3"/>
      <c r="P258" s="3"/>
      <c r="Q258" s="3"/>
      <c r="R258" s="3"/>
      <c r="S258" s="3" t="s">
        <v>4082</v>
      </c>
      <c r="T258" s="3"/>
      <c r="U258" s="3"/>
      <c r="V258" s="3"/>
      <c r="W258" s="4"/>
    </row>
    <row r="259" spans="1:23" x14ac:dyDescent="0.2">
      <c r="A259" t="s">
        <v>4262</v>
      </c>
      <c r="B259" s="3">
        <v>223082</v>
      </c>
      <c r="C259" s="3">
        <v>8019</v>
      </c>
      <c r="D259" s="3">
        <v>510283</v>
      </c>
      <c r="E259" s="3"/>
      <c r="F259" s="3">
        <v>8019</v>
      </c>
      <c r="G259" s="3"/>
      <c r="H259" s="3">
        <v>-43485</v>
      </c>
      <c r="I259" s="3"/>
      <c r="J259" s="3"/>
      <c r="K259" s="3" t="s">
        <v>4082</v>
      </c>
      <c r="L259" s="3"/>
      <c r="M259" s="3"/>
      <c r="N259" s="3"/>
      <c r="O259" s="3"/>
      <c r="P259" s="3"/>
      <c r="Q259" s="3"/>
      <c r="R259" s="3"/>
      <c r="S259" s="3" t="s">
        <v>4082</v>
      </c>
      <c r="T259" s="3"/>
      <c r="U259" s="3"/>
      <c r="V259" s="3"/>
      <c r="W259" s="4"/>
    </row>
    <row r="260" spans="1:23" x14ac:dyDescent="0.2">
      <c r="A260" t="s">
        <v>4263</v>
      </c>
      <c r="B260" s="3">
        <v>319508</v>
      </c>
      <c r="C260" s="3">
        <v>10800</v>
      </c>
      <c r="D260" s="3">
        <v>725376</v>
      </c>
      <c r="E260" s="3"/>
      <c r="F260" s="3">
        <v>10800</v>
      </c>
      <c r="G260" s="3"/>
      <c r="H260" s="3">
        <v>-64291</v>
      </c>
      <c r="I260" s="3"/>
      <c r="J260" s="3"/>
      <c r="K260" s="3" t="s">
        <v>4082</v>
      </c>
      <c r="L260" s="3"/>
      <c r="M260" s="3"/>
      <c r="N260" s="3"/>
      <c r="O260" s="3"/>
      <c r="P260" s="3"/>
      <c r="Q260" s="3"/>
      <c r="R260" s="3"/>
      <c r="S260" s="3" t="s">
        <v>4082</v>
      </c>
      <c r="T260" s="3"/>
      <c r="U260" s="3"/>
      <c r="V260" s="3"/>
      <c r="W260" s="4"/>
    </row>
    <row r="261" spans="1:23" x14ac:dyDescent="0.2">
      <c r="A261" t="s">
        <v>4264</v>
      </c>
      <c r="B261" s="3">
        <v>319508</v>
      </c>
      <c r="C261" s="3">
        <v>10800</v>
      </c>
      <c r="D261" s="3">
        <v>725385</v>
      </c>
      <c r="E261" s="3"/>
      <c r="F261" s="3">
        <v>10800</v>
      </c>
      <c r="G261" s="3"/>
      <c r="H261" s="3">
        <v>-65514</v>
      </c>
      <c r="I261" s="3"/>
      <c r="J261" s="3"/>
      <c r="K261" s="3" t="s">
        <v>4082</v>
      </c>
      <c r="L261" s="3"/>
      <c r="M261" s="3"/>
      <c r="N261" s="3"/>
      <c r="O261" s="3"/>
      <c r="P261" s="3"/>
      <c r="Q261" s="3"/>
      <c r="R261" s="3"/>
      <c r="S261" s="3" t="s">
        <v>4082</v>
      </c>
      <c r="T261" s="3"/>
      <c r="U261" s="3"/>
      <c r="V261" s="3"/>
      <c r="W261" s="4"/>
    </row>
    <row r="262" spans="1:23" x14ac:dyDescent="0.2">
      <c r="A262" t="s">
        <v>4265</v>
      </c>
      <c r="B262" s="3">
        <v>31798</v>
      </c>
      <c r="C262" s="3">
        <v>2023</v>
      </c>
      <c r="D262" s="3">
        <v>79762</v>
      </c>
      <c r="E262" s="3"/>
      <c r="F262" s="3">
        <v>2023</v>
      </c>
      <c r="G262" s="3"/>
      <c r="H262" s="3">
        <v>-10280</v>
      </c>
      <c r="I262" s="3"/>
      <c r="J262" s="3"/>
      <c r="K262" s="3" t="s">
        <v>4082</v>
      </c>
      <c r="L262" s="3"/>
      <c r="M262" s="3"/>
      <c r="N262" s="3"/>
      <c r="O262" s="3"/>
      <c r="P262" s="3"/>
      <c r="Q262" s="3"/>
      <c r="R262" s="3"/>
      <c r="S262" s="3" t="s">
        <v>4082</v>
      </c>
      <c r="T262" s="3"/>
      <c r="U262" s="3"/>
      <c r="V262" s="3"/>
      <c r="W262" s="4"/>
    </row>
    <row r="263" spans="1:23" ht="21" x14ac:dyDescent="0.25">
      <c r="A263" t="s">
        <v>3278</v>
      </c>
      <c r="B263" s="3">
        <v>688</v>
      </c>
      <c r="C263" s="3">
        <v>1176</v>
      </c>
      <c r="D263" s="3">
        <v>2352</v>
      </c>
      <c r="E263" s="3"/>
      <c r="F263" s="3">
        <v>588</v>
      </c>
      <c r="G263" s="3">
        <v>588</v>
      </c>
      <c r="H263" s="3">
        <v>47878</v>
      </c>
      <c r="I263" s="11">
        <v>5554.0111109999998</v>
      </c>
      <c r="J263" s="3"/>
      <c r="K263" s="3" t="s">
        <v>4082</v>
      </c>
      <c r="L263" s="3"/>
      <c r="M263" s="3"/>
      <c r="N263" s="3"/>
      <c r="O263" s="3"/>
      <c r="P263" s="3"/>
      <c r="Q263" s="3"/>
      <c r="R263" s="3"/>
      <c r="S263" s="3"/>
      <c r="T263" s="3"/>
      <c r="U263" s="3" t="s">
        <v>4082</v>
      </c>
      <c r="V263" s="3"/>
      <c r="W263" s="4"/>
    </row>
    <row r="264" spans="1:23" x14ac:dyDescent="0.2">
      <c r="A264" t="s">
        <v>4266</v>
      </c>
      <c r="B264" s="3">
        <v>1</v>
      </c>
      <c r="C264" s="3">
        <v>100</v>
      </c>
      <c r="D264" s="3">
        <v>100</v>
      </c>
      <c r="E264" s="3"/>
      <c r="F264" s="3">
        <v>100</v>
      </c>
      <c r="G264" s="3"/>
      <c r="H264" s="3" t="s">
        <v>4356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 t="s">
        <v>4082</v>
      </c>
      <c r="T264" s="3"/>
      <c r="U264" s="3" t="s">
        <v>4082</v>
      </c>
      <c r="V264" s="3"/>
      <c r="W264" s="4"/>
    </row>
    <row r="265" spans="1:23" x14ac:dyDescent="0.2">
      <c r="A265" t="s">
        <v>3316</v>
      </c>
      <c r="B265" s="3">
        <v>5852</v>
      </c>
      <c r="C265" s="3">
        <v>462</v>
      </c>
      <c r="D265" s="3">
        <v>11704</v>
      </c>
      <c r="E265" s="3"/>
      <c r="F265" s="3">
        <v>462</v>
      </c>
      <c r="G265" s="3"/>
      <c r="H265" s="3">
        <v>-63</v>
      </c>
      <c r="I265" s="3"/>
      <c r="J265" s="3"/>
      <c r="K265" s="3" t="s">
        <v>4082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4"/>
    </row>
    <row r="266" spans="1:23" ht="21" x14ac:dyDescent="0.25">
      <c r="A266" t="s">
        <v>3336</v>
      </c>
      <c r="B266" s="3">
        <v>480</v>
      </c>
      <c r="C266" s="3">
        <v>800</v>
      </c>
      <c r="D266" s="3">
        <v>1600</v>
      </c>
      <c r="E266" s="3"/>
      <c r="F266" s="3">
        <v>400</v>
      </c>
      <c r="G266" s="3">
        <v>400</v>
      </c>
      <c r="H266" s="3">
        <v>39667</v>
      </c>
      <c r="I266" s="11">
        <v>6418.8</v>
      </c>
      <c r="J266" s="3" t="s">
        <v>4082</v>
      </c>
      <c r="K266" s="3" t="s">
        <v>4082</v>
      </c>
      <c r="L266" s="3"/>
      <c r="M266" s="3"/>
      <c r="N266" s="3"/>
      <c r="O266" s="3"/>
      <c r="P266" s="3"/>
      <c r="Q266" s="3"/>
      <c r="R266" s="3"/>
      <c r="S266" s="3"/>
      <c r="T266" s="3"/>
      <c r="U266" s="3" t="s">
        <v>4082</v>
      </c>
      <c r="V266" s="3"/>
      <c r="W266" s="4"/>
    </row>
    <row r="267" spans="1:23" x14ac:dyDescent="0.2">
      <c r="A267" t="s">
        <v>4267</v>
      </c>
      <c r="B267" s="3">
        <v>1451912</v>
      </c>
      <c r="C267" s="3">
        <v>23848</v>
      </c>
      <c r="D267" s="3">
        <v>4366648</v>
      </c>
      <c r="E267" s="3"/>
      <c r="F267" s="3">
        <v>23848</v>
      </c>
      <c r="G267" s="3"/>
      <c r="H267" s="3" t="s">
        <v>4047</v>
      </c>
      <c r="I267" s="3"/>
      <c r="J267" s="3" t="s">
        <v>4082</v>
      </c>
      <c r="K267" s="3" t="s">
        <v>4082</v>
      </c>
      <c r="L267" s="3"/>
      <c r="M267" s="3"/>
      <c r="N267" s="3" t="s">
        <v>4082</v>
      </c>
      <c r="O267" s="3"/>
      <c r="P267" s="3"/>
      <c r="Q267" s="3"/>
      <c r="R267" s="3" t="s">
        <v>4082</v>
      </c>
      <c r="S267" s="3"/>
      <c r="T267" s="3"/>
      <c r="U267" s="3"/>
      <c r="V267" s="3"/>
      <c r="W267" s="4"/>
    </row>
    <row r="268" spans="1:23" x14ac:dyDescent="0.2">
      <c r="A268" t="s">
        <v>3367</v>
      </c>
      <c r="B268" s="3">
        <v>225</v>
      </c>
      <c r="C268" s="3">
        <v>2600</v>
      </c>
      <c r="D268" s="3">
        <v>7700</v>
      </c>
      <c r="E268" s="3"/>
      <c r="F268" s="3">
        <v>100</v>
      </c>
      <c r="G268" s="3">
        <v>2500</v>
      </c>
      <c r="H268" s="3">
        <v>-14339.353446925999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 t="s">
        <v>4082</v>
      </c>
      <c r="V268" s="3"/>
      <c r="W268" s="4"/>
    </row>
    <row r="269" spans="1:23" x14ac:dyDescent="0.2">
      <c r="A269" t="s">
        <v>3356</v>
      </c>
      <c r="B269" s="3">
        <v>125</v>
      </c>
      <c r="C269" s="3">
        <v>2700</v>
      </c>
      <c r="D269" s="3">
        <v>5200</v>
      </c>
      <c r="E269" s="3"/>
      <c r="F269" s="3">
        <v>100</v>
      </c>
      <c r="G269" s="3">
        <v>2600</v>
      </c>
      <c r="H269" s="3">
        <v>-8674.3426071169997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 t="s">
        <v>4082</v>
      </c>
      <c r="V269" s="3"/>
      <c r="W269" s="4"/>
    </row>
    <row r="270" spans="1:23" ht="21" x14ac:dyDescent="0.25">
      <c r="A270" t="s">
        <v>4268</v>
      </c>
      <c r="B270" s="3">
        <v>931</v>
      </c>
      <c r="C270" s="3">
        <v>490</v>
      </c>
      <c r="D270" s="3">
        <v>8150</v>
      </c>
      <c r="E270" s="3"/>
      <c r="F270" s="3">
        <v>400</v>
      </c>
      <c r="G270" s="3">
        <v>90</v>
      </c>
      <c r="H270" s="3">
        <v>-9000</v>
      </c>
      <c r="I270" s="11">
        <v>-10000</v>
      </c>
      <c r="J270" s="3"/>
      <c r="K270" s="3"/>
      <c r="L270" s="3"/>
      <c r="M270" s="3"/>
      <c r="N270" s="3"/>
      <c r="O270" s="3" t="s">
        <v>4082</v>
      </c>
      <c r="P270" s="3"/>
      <c r="Q270" s="3"/>
      <c r="R270" s="3" t="s">
        <v>4082</v>
      </c>
      <c r="S270" s="3" t="s">
        <v>4082</v>
      </c>
      <c r="T270" s="3"/>
      <c r="U270" s="3" t="s">
        <v>4082</v>
      </c>
      <c r="V270" s="3"/>
      <c r="W270" s="4"/>
    </row>
    <row r="271" spans="1:23" ht="21" x14ac:dyDescent="0.25">
      <c r="A271" t="s">
        <v>4269</v>
      </c>
      <c r="B271" s="3">
        <v>1123</v>
      </c>
      <c r="C271" s="3">
        <v>572</v>
      </c>
      <c r="D271" s="3">
        <v>9889</v>
      </c>
      <c r="E271" s="3"/>
      <c r="F271" s="3">
        <v>473</v>
      </c>
      <c r="G271" s="3">
        <v>99</v>
      </c>
      <c r="H271" s="3">
        <v>-10000</v>
      </c>
      <c r="I271" s="11">
        <v>-11000</v>
      </c>
      <c r="J271" s="3"/>
      <c r="K271" s="3"/>
      <c r="L271" s="3"/>
      <c r="M271" s="3"/>
      <c r="N271" s="3"/>
      <c r="O271" s="3" t="s">
        <v>4082</v>
      </c>
      <c r="P271" s="3"/>
      <c r="Q271" s="3"/>
      <c r="R271" s="3" t="s">
        <v>4082</v>
      </c>
      <c r="S271" s="3" t="s">
        <v>4082</v>
      </c>
      <c r="T271" s="3"/>
      <c r="U271" s="3" t="s">
        <v>4082</v>
      </c>
      <c r="V271" s="3"/>
      <c r="W271" s="4"/>
    </row>
    <row r="272" spans="1:23" ht="21" x14ac:dyDescent="0.25">
      <c r="A272" t="s">
        <v>4270</v>
      </c>
      <c r="B272" s="3">
        <v>1333</v>
      </c>
      <c r="C272" s="3">
        <v>660</v>
      </c>
      <c r="D272" s="3">
        <v>11796</v>
      </c>
      <c r="E272" s="3"/>
      <c r="F272" s="3">
        <v>552</v>
      </c>
      <c r="G272" s="3">
        <v>108</v>
      </c>
      <c r="H272" s="3">
        <v>-11000</v>
      </c>
      <c r="I272" s="11">
        <v>-12000</v>
      </c>
      <c r="J272" s="3"/>
      <c r="K272" s="3"/>
      <c r="L272" s="3"/>
      <c r="M272" s="3"/>
      <c r="N272" s="3"/>
      <c r="O272" s="3" t="s">
        <v>4082</v>
      </c>
      <c r="P272" s="3"/>
      <c r="Q272" s="3"/>
      <c r="R272" s="3" t="s">
        <v>4082</v>
      </c>
      <c r="S272" s="3" t="s">
        <v>4082</v>
      </c>
      <c r="T272" s="3"/>
      <c r="U272" s="3" t="s">
        <v>4082</v>
      </c>
      <c r="V272" s="3"/>
      <c r="W272" s="4"/>
    </row>
    <row r="273" spans="1:23" x14ac:dyDescent="0.2">
      <c r="A273" t="s">
        <v>4271</v>
      </c>
      <c r="B273" s="3">
        <v>1561</v>
      </c>
      <c r="C273" s="3">
        <v>754</v>
      </c>
      <c r="D273" s="3">
        <v>13871</v>
      </c>
      <c r="E273" s="3"/>
      <c r="F273" s="3">
        <v>637</v>
      </c>
      <c r="G273" s="3">
        <v>117</v>
      </c>
      <c r="H273" s="3">
        <v>-12000</v>
      </c>
      <c r="I273" s="3">
        <v>-13000</v>
      </c>
      <c r="J273" s="3"/>
      <c r="K273" s="3"/>
      <c r="L273" s="3"/>
      <c r="M273" s="3"/>
      <c r="N273" s="3"/>
      <c r="O273" s="3" t="s">
        <v>4082</v>
      </c>
      <c r="P273" s="3"/>
      <c r="Q273" s="3"/>
      <c r="R273" s="3" t="s">
        <v>4082</v>
      </c>
      <c r="S273" s="3" t="s">
        <v>4082</v>
      </c>
      <c r="T273" s="3"/>
      <c r="U273" s="3" t="s">
        <v>4082</v>
      </c>
      <c r="V273" s="3"/>
      <c r="W273" s="4"/>
    </row>
    <row r="274" spans="1:23" x14ac:dyDescent="0.2">
      <c r="A274" t="s">
        <v>3378</v>
      </c>
      <c r="B274" s="3">
        <v>3307</v>
      </c>
      <c r="C274" s="3">
        <v>1444</v>
      </c>
      <c r="D274" s="3">
        <v>29849</v>
      </c>
      <c r="E274" s="3"/>
      <c r="F274" s="3">
        <v>1273</v>
      </c>
      <c r="G274" s="3">
        <v>171</v>
      </c>
      <c r="H274" s="3">
        <v>-18000</v>
      </c>
      <c r="I274" s="3"/>
      <c r="J274" s="3"/>
      <c r="K274" s="3"/>
      <c r="L274" s="3"/>
      <c r="M274" s="3"/>
      <c r="N274" s="3"/>
      <c r="O274" s="3" t="s">
        <v>4082</v>
      </c>
      <c r="P274" s="3"/>
      <c r="Q274" s="3"/>
      <c r="R274" s="3" t="s">
        <v>4082</v>
      </c>
      <c r="S274" s="3" t="s">
        <v>4082</v>
      </c>
      <c r="T274" s="3"/>
      <c r="U274" s="3" t="s">
        <v>4082</v>
      </c>
      <c r="V274" s="3"/>
      <c r="W274" s="4"/>
    </row>
    <row r="275" spans="1:23" ht="21" x14ac:dyDescent="0.25">
      <c r="A275" t="s">
        <v>3458</v>
      </c>
      <c r="B275" s="3">
        <v>302</v>
      </c>
      <c r="C275" s="3">
        <v>320</v>
      </c>
      <c r="D275" s="3">
        <v>6620</v>
      </c>
      <c r="E275" s="3"/>
      <c r="F275" s="3">
        <v>300</v>
      </c>
      <c r="G275" s="3">
        <v>20</v>
      </c>
      <c r="H275" s="3">
        <v>16.734246764000002</v>
      </c>
      <c r="I275" s="11">
        <v>5</v>
      </c>
      <c r="J275" s="3"/>
      <c r="K275" s="3"/>
      <c r="L275" s="3"/>
      <c r="M275" s="3"/>
      <c r="N275" s="3"/>
      <c r="O275" s="3"/>
      <c r="P275" s="3"/>
      <c r="Q275" s="3"/>
      <c r="R275" s="3" t="s">
        <v>4082</v>
      </c>
      <c r="S275" s="3"/>
      <c r="T275" s="3"/>
      <c r="U275" s="3" t="s">
        <v>4082</v>
      </c>
      <c r="V275" s="3"/>
      <c r="W275" s="4"/>
    </row>
    <row r="276" spans="1:23" x14ac:dyDescent="0.2">
      <c r="A276" t="s">
        <v>4060</v>
      </c>
      <c r="B276" s="3">
        <v>2112</v>
      </c>
      <c r="C276" s="3">
        <v>1835</v>
      </c>
      <c r="D276" s="3">
        <v>23491</v>
      </c>
      <c r="E276" s="3"/>
      <c r="F276" s="3">
        <v>1835</v>
      </c>
      <c r="G276" s="3"/>
      <c r="H276" s="3">
        <v>-31</v>
      </c>
      <c r="I276" s="3"/>
      <c r="J276" s="3"/>
      <c r="K276" s="3"/>
      <c r="L276" s="3" t="s">
        <v>4082</v>
      </c>
      <c r="M276" s="3" t="s">
        <v>4082</v>
      </c>
      <c r="N276" s="3" t="s">
        <v>4082</v>
      </c>
      <c r="O276" s="3" t="s">
        <v>4082</v>
      </c>
      <c r="P276" s="3"/>
      <c r="Q276" s="3"/>
      <c r="R276" s="3" t="s">
        <v>4082</v>
      </c>
      <c r="S276" s="3"/>
      <c r="T276" s="3"/>
      <c r="U276" s="3" t="s">
        <v>4082</v>
      </c>
      <c r="V276" s="3"/>
      <c r="W276" s="4"/>
    </row>
    <row r="277" spans="1:23" x14ac:dyDescent="0.2">
      <c r="A277" t="s">
        <v>3495</v>
      </c>
      <c r="B277" s="3">
        <v>8164</v>
      </c>
      <c r="C277" s="3">
        <v>1059</v>
      </c>
      <c r="D277" s="3">
        <v>17779</v>
      </c>
      <c r="E277" s="3">
        <v>1</v>
      </c>
      <c r="F277" s="3">
        <v>1058</v>
      </c>
      <c r="G277" s="3"/>
      <c r="H277" s="3">
        <v>10</v>
      </c>
      <c r="I277" s="3"/>
      <c r="J277" s="3"/>
      <c r="K277" s="3" t="s">
        <v>4082</v>
      </c>
      <c r="L277" s="3" t="s">
        <v>4082</v>
      </c>
      <c r="M277" s="3"/>
      <c r="N277" s="3"/>
      <c r="O277" s="3"/>
      <c r="P277" s="3"/>
      <c r="Q277" s="3"/>
      <c r="R277" s="3"/>
      <c r="S277" s="3"/>
      <c r="T277" s="3"/>
      <c r="U277" s="3"/>
      <c r="V277" s="3" t="s">
        <v>4082</v>
      </c>
      <c r="W277" s="4"/>
    </row>
    <row r="278" spans="1:23" ht="21" x14ac:dyDescent="0.25">
      <c r="A278" t="s">
        <v>3511</v>
      </c>
      <c r="B278" s="3">
        <v>1192</v>
      </c>
      <c r="C278" s="3">
        <v>840</v>
      </c>
      <c r="D278" s="3">
        <v>3432</v>
      </c>
      <c r="E278" s="3"/>
      <c r="F278" s="3">
        <v>48</v>
      </c>
      <c r="G278" s="3">
        <v>792</v>
      </c>
      <c r="H278" s="3">
        <v>-132.87313694700001</v>
      </c>
      <c r="I278" s="11">
        <v>-931.63884499999995</v>
      </c>
      <c r="J278" s="3"/>
      <c r="K278" s="3" t="s">
        <v>4082</v>
      </c>
      <c r="L278" s="3"/>
      <c r="M278" s="3"/>
      <c r="N278" s="3"/>
      <c r="O278" s="3"/>
      <c r="P278" s="3"/>
      <c r="Q278" s="3"/>
      <c r="R278" s="3"/>
      <c r="S278" s="3"/>
      <c r="T278" s="3"/>
      <c r="U278" s="3" t="s">
        <v>4082</v>
      </c>
      <c r="V278" s="3"/>
      <c r="W278" s="4"/>
    </row>
    <row r="279" spans="1:23" ht="21" x14ac:dyDescent="0.25">
      <c r="A279" t="s">
        <v>4272</v>
      </c>
      <c r="B279" s="3">
        <v>960</v>
      </c>
      <c r="C279" s="3">
        <v>900</v>
      </c>
      <c r="D279" s="3">
        <v>93440</v>
      </c>
      <c r="E279" s="3"/>
      <c r="F279" s="3">
        <v>900</v>
      </c>
      <c r="G279" s="3"/>
      <c r="H279" s="3">
        <v>-40</v>
      </c>
      <c r="I279" s="11">
        <v>-70.912689</v>
      </c>
      <c r="J279" s="3"/>
      <c r="K279" s="3"/>
      <c r="L279" s="3"/>
      <c r="M279" s="3"/>
      <c r="N279" s="3"/>
      <c r="O279" s="3"/>
      <c r="P279" s="3"/>
      <c r="Q279" s="3"/>
      <c r="R279" s="3"/>
      <c r="S279" s="3" t="s">
        <v>4082</v>
      </c>
      <c r="T279" s="3"/>
      <c r="U279" s="3"/>
      <c r="V279" s="4"/>
      <c r="W279" s="4"/>
    </row>
    <row r="280" spans="1:23" ht="21" x14ac:dyDescent="0.25">
      <c r="A280" t="s">
        <v>3573</v>
      </c>
      <c r="B280" s="3">
        <v>880</v>
      </c>
      <c r="C280" s="3">
        <v>1600</v>
      </c>
      <c r="D280" s="3">
        <v>3200</v>
      </c>
      <c r="E280" s="3"/>
      <c r="F280" s="3">
        <v>800</v>
      </c>
      <c r="G280" s="3">
        <v>800</v>
      </c>
      <c r="H280" s="3">
        <v>5332</v>
      </c>
      <c r="I280" s="11">
        <v>3651.48</v>
      </c>
      <c r="J280" s="3"/>
      <c r="K280" s="3" t="s">
        <v>4082</v>
      </c>
      <c r="L280" s="3"/>
      <c r="M280" s="3"/>
      <c r="N280" s="3"/>
      <c r="O280" s="3"/>
      <c r="P280" s="3"/>
      <c r="Q280" s="3"/>
      <c r="R280" s="3"/>
      <c r="S280" s="3"/>
      <c r="T280" s="3"/>
      <c r="U280" s="3" t="s">
        <v>4082</v>
      </c>
      <c r="V280" s="3"/>
      <c r="W280" s="4"/>
    </row>
    <row r="281" spans="1:23" x14ac:dyDescent="0.2">
      <c r="A281" t="s">
        <v>4273</v>
      </c>
      <c r="B281" s="3">
        <v>46843</v>
      </c>
      <c r="C281" s="3">
        <v>117527</v>
      </c>
      <c r="D281" s="3">
        <v>392086</v>
      </c>
      <c r="E281" s="3"/>
      <c r="F281" s="3">
        <v>117527</v>
      </c>
      <c r="G281" s="3"/>
      <c r="H281" s="3">
        <v>-70.569964299999995</v>
      </c>
      <c r="I281" s="3"/>
      <c r="J281" s="3" t="s">
        <v>4082</v>
      </c>
      <c r="K281" s="3" t="s">
        <v>4082</v>
      </c>
      <c r="L281" s="3" t="s">
        <v>4082</v>
      </c>
      <c r="M281" s="3" t="s">
        <v>4082</v>
      </c>
      <c r="N281" s="3"/>
      <c r="O281" s="3" t="s">
        <v>4082</v>
      </c>
      <c r="P281" s="3"/>
      <c r="Q281" s="3"/>
      <c r="R281" s="3"/>
      <c r="S281" s="3" t="s">
        <v>4082</v>
      </c>
      <c r="T281" s="3"/>
      <c r="U281" s="3"/>
      <c r="V281" s="3"/>
      <c r="W281" s="4"/>
    </row>
    <row r="282" spans="1:23" x14ac:dyDescent="0.2">
      <c r="A282" t="s">
        <v>4274</v>
      </c>
      <c r="B282" s="3">
        <v>95791</v>
      </c>
      <c r="C282" s="3">
        <v>270869</v>
      </c>
      <c r="D282" s="3">
        <v>756228</v>
      </c>
      <c r="E282" s="3"/>
      <c r="F282" s="3">
        <v>270869</v>
      </c>
      <c r="G282" s="3"/>
      <c r="H282" s="3">
        <v>-200.44990766699999</v>
      </c>
      <c r="I282" s="3"/>
      <c r="J282" s="3" t="s">
        <v>4082</v>
      </c>
      <c r="K282" s="3"/>
      <c r="L282" s="3" t="s">
        <v>4082</v>
      </c>
      <c r="M282" s="3" t="s">
        <v>4082</v>
      </c>
      <c r="N282" s="3"/>
      <c r="O282" s="3" t="s">
        <v>4082</v>
      </c>
      <c r="P282" s="3"/>
      <c r="Q282" s="3"/>
      <c r="R282" s="3"/>
      <c r="S282" s="3" t="s">
        <v>4082</v>
      </c>
      <c r="T282" s="3"/>
      <c r="U282" s="3"/>
      <c r="V282" s="3"/>
      <c r="W282" s="4"/>
    </row>
    <row r="283" spans="1:23" x14ac:dyDescent="0.2">
      <c r="A283" t="s">
        <v>4275</v>
      </c>
      <c r="B283" s="3">
        <v>253905</v>
      </c>
      <c r="C283" s="3">
        <v>758775</v>
      </c>
      <c r="D283" s="3">
        <v>1728451</v>
      </c>
      <c r="E283" s="3"/>
      <c r="F283" s="3">
        <v>758775</v>
      </c>
      <c r="G283" s="3"/>
      <c r="H283" s="3">
        <v>-867.09396544444598</v>
      </c>
      <c r="I283" s="3"/>
      <c r="J283" s="3" t="s">
        <v>4082</v>
      </c>
      <c r="K283" s="3" t="s">
        <v>4082</v>
      </c>
      <c r="L283" s="3" t="s">
        <v>4082</v>
      </c>
      <c r="M283" s="3" t="s">
        <v>4082</v>
      </c>
      <c r="N283" s="3"/>
      <c r="O283" s="3" t="s">
        <v>4082</v>
      </c>
      <c r="P283" s="3"/>
      <c r="Q283" s="3"/>
      <c r="R283" s="3"/>
      <c r="S283" s="3" t="s">
        <v>4082</v>
      </c>
      <c r="T283" s="3"/>
      <c r="U283" s="3"/>
      <c r="V283" s="3"/>
      <c r="W283" s="4"/>
    </row>
    <row r="284" spans="1:23" x14ac:dyDescent="0.2">
      <c r="A284" t="s">
        <v>4276</v>
      </c>
      <c r="B284" s="3">
        <v>509</v>
      </c>
      <c r="C284" s="3">
        <v>63019</v>
      </c>
      <c r="D284" s="3">
        <v>468878</v>
      </c>
      <c r="E284" s="3"/>
      <c r="F284" s="3">
        <v>63009</v>
      </c>
      <c r="G284" s="3">
        <v>10</v>
      </c>
      <c r="H284" s="3">
        <v>174</v>
      </c>
      <c r="I284" s="3"/>
      <c r="J284" s="3"/>
      <c r="K284" s="3" t="s">
        <v>4082</v>
      </c>
      <c r="L284" s="3"/>
      <c r="M284" s="3"/>
      <c r="N284" s="3" t="s">
        <v>4082</v>
      </c>
      <c r="O284" s="3"/>
      <c r="P284" s="3"/>
      <c r="Q284" s="3"/>
      <c r="R284" s="3" t="s">
        <v>4082</v>
      </c>
      <c r="S284" s="3"/>
      <c r="T284" s="3"/>
      <c r="U284" s="3" t="s">
        <v>4082</v>
      </c>
      <c r="V284" s="3"/>
      <c r="W284" s="4"/>
    </row>
    <row r="285" spans="1:23" x14ac:dyDescent="0.2">
      <c r="A285" t="s">
        <v>4277</v>
      </c>
      <c r="B285" s="3">
        <v>2187</v>
      </c>
      <c r="C285" s="3">
        <v>2187</v>
      </c>
      <c r="D285" s="3">
        <v>32805</v>
      </c>
      <c r="E285" s="3"/>
      <c r="F285" s="3">
        <v>2187</v>
      </c>
      <c r="G285" s="3"/>
      <c r="H285" s="3" t="s">
        <v>4047</v>
      </c>
      <c r="I285" s="3"/>
      <c r="J285" s="3"/>
      <c r="K285" s="3"/>
      <c r="L285" s="3"/>
      <c r="M285" s="3"/>
      <c r="N285" s="3"/>
      <c r="O285" s="3"/>
      <c r="P285" s="3"/>
      <c r="Q285" s="3"/>
      <c r="R285" s="3" t="s">
        <v>4082</v>
      </c>
      <c r="S285" s="3"/>
      <c r="T285" s="3"/>
      <c r="U285" s="3"/>
      <c r="V285" s="3"/>
      <c r="W285" s="4"/>
    </row>
    <row r="286" spans="1:23" ht="21" x14ac:dyDescent="0.25">
      <c r="A286" t="s">
        <v>3604</v>
      </c>
      <c r="B286" s="3">
        <v>447</v>
      </c>
      <c r="C286" s="3">
        <v>504</v>
      </c>
      <c r="D286" s="3">
        <v>10277</v>
      </c>
      <c r="E286" s="3"/>
      <c r="F286" s="3">
        <v>252</v>
      </c>
      <c r="G286" s="3">
        <v>252</v>
      </c>
      <c r="H286" s="3">
        <v>3712</v>
      </c>
      <c r="I286" s="11">
        <v>3444.4210659999999</v>
      </c>
      <c r="J286" s="3"/>
      <c r="K286" s="3" t="s">
        <v>4082</v>
      </c>
      <c r="L286" s="3"/>
      <c r="M286" s="3"/>
      <c r="N286" s="3" t="s">
        <v>4082</v>
      </c>
      <c r="O286" s="3"/>
      <c r="P286" s="3"/>
      <c r="Q286" s="3"/>
      <c r="R286" s="3" t="s">
        <v>4082</v>
      </c>
      <c r="S286" s="3"/>
      <c r="T286" s="3"/>
      <c r="U286" s="3" t="s">
        <v>4082</v>
      </c>
      <c r="V286" s="3"/>
      <c r="W286" s="4"/>
    </row>
    <row r="287" spans="1:23" ht="21" x14ac:dyDescent="0.25">
      <c r="A287" t="s">
        <v>3585</v>
      </c>
      <c r="B287" s="3">
        <v>284</v>
      </c>
      <c r="C287" s="3">
        <v>504</v>
      </c>
      <c r="D287" s="3">
        <v>1008</v>
      </c>
      <c r="E287" s="3"/>
      <c r="F287" s="3">
        <v>252</v>
      </c>
      <c r="G287" s="3">
        <v>252</v>
      </c>
      <c r="H287" s="3">
        <v>3712</v>
      </c>
      <c r="I287" s="11">
        <v>3016.9443540000002</v>
      </c>
      <c r="J287" s="3"/>
      <c r="K287" s="3" t="s">
        <v>4082</v>
      </c>
      <c r="L287" s="3"/>
      <c r="M287" s="3"/>
      <c r="N287" s="3"/>
      <c r="O287" s="3"/>
      <c r="P287" s="3"/>
      <c r="Q287" s="3"/>
      <c r="R287" s="3"/>
      <c r="S287" s="3"/>
      <c r="T287" s="3"/>
      <c r="U287" s="3" t="s">
        <v>4082</v>
      </c>
      <c r="V287" s="3"/>
      <c r="W287" s="4"/>
    </row>
    <row r="288" spans="1:23" ht="21" x14ac:dyDescent="0.25">
      <c r="A288" t="s">
        <v>3626</v>
      </c>
      <c r="B288" s="3">
        <v>288</v>
      </c>
      <c r="C288" s="3">
        <v>512</v>
      </c>
      <c r="D288" s="3">
        <v>1024</v>
      </c>
      <c r="E288" s="3"/>
      <c r="F288" s="3">
        <v>256</v>
      </c>
      <c r="G288" s="3">
        <v>256</v>
      </c>
      <c r="H288" s="3">
        <v>3823</v>
      </c>
      <c r="I288" s="11">
        <v>3116.4295120000002</v>
      </c>
      <c r="J288" s="3"/>
      <c r="K288" s="3" t="s">
        <v>4082</v>
      </c>
      <c r="L288" s="3"/>
      <c r="M288" s="3"/>
      <c r="N288" s="3"/>
      <c r="O288" s="3"/>
      <c r="P288" s="3"/>
      <c r="Q288" s="3"/>
      <c r="R288" s="3"/>
      <c r="S288" s="3"/>
      <c r="T288" s="3"/>
      <c r="U288" s="3" t="s">
        <v>4082</v>
      </c>
      <c r="V288" s="3"/>
      <c r="W288" s="4"/>
    </row>
    <row r="289" spans="1:23" x14ac:dyDescent="0.2">
      <c r="A289" t="s">
        <v>4278</v>
      </c>
      <c r="B289" s="3">
        <v>17024</v>
      </c>
      <c r="C289" s="3">
        <v>1660</v>
      </c>
      <c r="D289" s="3">
        <v>39442</v>
      </c>
      <c r="E289" s="3"/>
      <c r="F289" s="3">
        <v>1660</v>
      </c>
      <c r="G289" s="3"/>
      <c r="H289" s="3">
        <v>-600052000</v>
      </c>
      <c r="I289" s="9"/>
      <c r="J289" s="3"/>
      <c r="K289" s="3" t="s">
        <v>4082</v>
      </c>
      <c r="L289" s="3"/>
      <c r="M289" s="3"/>
      <c r="N289" s="3"/>
      <c r="O289" s="3"/>
      <c r="P289" s="3"/>
      <c r="Q289" s="3"/>
      <c r="R289" s="3"/>
      <c r="S289" s="3" t="s">
        <v>4082</v>
      </c>
      <c r="T289" s="3"/>
      <c r="U289" s="3"/>
      <c r="V289" s="3"/>
      <c r="W289" s="4"/>
    </row>
    <row r="290" spans="1:23" x14ac:dyDescent="0.2">
      <c r="A290" t="s">
        <v>4279</v>
      </c>
      <c r="B290" s="3">
        <v>19906</v>
      </c>
      <c r="C290" s="3">
        <v>3540</v>
      </c>
      <c r="D290" s="3">
        <v>52901</v>
      </c>
      <c r="E290" s="3"/>
      <c r="F290" s="3">
        <v>3540</v>
      </c>
      <c r="G290" s="3"/>
      <c r="H290" s="3">
        <v>-39280521.228165701</v>
      </c>
      <c r="I290" s="9"/>
      <c r="J290" s="3"/>
      <c r="K290" s="3" t="s">
        <v>4082</v>
      </c>
      <c r="L290" s="3"/>
      <c r="M290" s="3"/>
      <c r="N290" s="3"/>
      <c r="O290" s="3"/>
      <c r="P290" s="3"/>
      <c r="Q290" s="3"/>
      <c r="R290" s="3"/>
      <c r="S290" s="3" t="s">
        <v>4082</v>
      </c>
      <c r="T290" s="3"/>
      <c r="U290" s="3"/>
      <c r="V290" s="3"/>
      <c r="W290" s="4"/>
    </row>
    <row r="291" spans="1:23" x14ac:dyDescent="0.2">
      <c r="A291" t="s">
        <v>4280</v>
      </c>
      <c r="B291" s="3">
        <v>62800</v>
      </c>
      <c r="C291" s="3">
        <v>4200</v>
      </c>
      <c r="D291" s="3">
        <v>138670</v>
      </c>
      <c r="E291" s="3"/>
      <c r="F291" s="3">
        <v>4200</v>
      </c>
      <c r="G291" s="3"/>
      <c r="H291" s="3">
        <v>-517793000</v>
      </c>
      <c r="I291" s="9"/>
      <c r="J291" s="3"/>
      <c r="K291" s="3" t="s">
        <v>4082</v>
      </c>
      <c r="L291" s="3"/>
      <c r="M291" s="3"/>
      <c r="N291" s="3"/>
      <c r="O291" s="3"/>
      <c r="P291" s="3"/>
      <c r="Q291" s="3"/>
      <c r="R291" s="3"/>
      <c r="S291" s="3" t="s">
        <v>4082</v>
      </c>
      <c r="T291" s="3"/>
      <c r="U291" s="3"/>
      <c r="V291" s="3"/>
      <c r="W291" s="4"/>
    </row>
    <row r="292" spans="1:23" x14ac:dyDescent="0.2">
      <c r="A292" t="s">
        <v>3640</v>
      </c>
      <c r="B292" s="3">
        <v>2523</v>
      </c>
      <c r="C292" s="3">
        <v>670</v>
      </c>
      <c r="D292" s="3">
        <v>7495</v>
      </c>
      <c r="E292" s="3"/>
      <c r="F292" s="3">
        <v>670</v>
      </c>
      <c r="G292" s="3"/>
      <c r="H292" s="3">
        <v>-34630648.438331597</v>
      </c>
      <c r="I292" s="9"/>
      <c r="J292" s="3"/>
      <c r="K292" s="3" t="s">
        <v>4082</v>
      </c>
      <c r="L292" s="3"/>
      <c r="M292" s="3"/>
      <c r="N292" s="3"/>
      <c r="O292" s="3"/>
      <c r="P292" s="3"/>
      <c r="Q292" s="3"/>
      <c r="R292" s="3"/>
      <c r="S292" s="3" t="s">
        <v>4082</v>
      </c>
      <c r="T292" s="3"/>
      <c r="U292" s="3"/>
      <c r="V292" s="3"/>
      <c r="W292" s="4"/>
    </row>
    <row r="293" spans="1:23" x14ac:dyDescent="0.2">
      <c r="A293" t="s">
        <v>4281</v>
      </c>
      <c r="B293" s="3">
        <v>7260</v>
      </c>
      <c r="C293" s="3">
        <v>7359</v>
      </c>
      <c r="D293" s="3">
        <v>21877</v>
      </c>
      <c r="E293" s="3"/>
      <c r="F293" s="3">
        <v>100</v>
      </c>
      <c r="G293" s="3">
        <v>7259</v>
      </c>
      <c r="H293" s="3">
        <v>423</v>
      </c>
      <c r="I293" s="3"/>
      <c r="J293" s="3"/>
      <c r="K293" s="3"/>
      <c r="L293" s="3"/>
      <c r="M293" s="3"/>
      <c r="N293" s="3"/>
      <c r="O293" s="3" t="s">
        <v>4082</v>
      </c>
      <c r="P293" s="3"/>
      <c r="Q293" s="3"/>
      <c r="R293" s="3"/>
      <c r="S293" s="3"/>
      <c r="T293" s="3"/>
      <c r="U293" s="3" t="s">
        <v>4082</v>
      </c>
      <c r="V293" s="3"/>
      <c r="W293" s="4"/>
    </row>
    <row r="294" spans="1:23" x14ac:dyDescent="0.2">
      <c r="A294" t="s">
        <v>4282</v>
      </c>
      <c r="B294" s="3">
        <v>8685</v>
      </c>
      <c r="C294" s="3">
        <v>8784</v>
      </c>
      <c r="D294" s="3">
        <v>26152</v>
      </c>
      <c r="E294" s="3"/>
      <c r="F294" s="3">
        <v>100</v>
      </c>
      <c r="G294" s="3">
        <v>8684</v>
      </c>
      <c r="H294" s="3">
        <v>976</v>
      </c>
      <c r="I294" s="3"/>
      <c r="J294" s="3"/>
      <c r="K294" s="3"/>
      <c r="L294" s="3"/>
      <c r="M294" s="3"/>
      <c r="N294" s="3"/>
      <c r="O294" s="3" t="s">
        <v>4082</v>
      </c>
      <c r="P294" s="3"/>
      <c r="Q294" s="3"/>
      <c r="R294" s="3"/>
      <c r="S294" s="3"/>
      <c r="T294" s="3"/>
      <c r="U294" s="3" t="s">
        <v>4082</v>
      </c>
      <c r="V294" s="3"/>
      <c r="W294" s="4"/>
    </row>
    <row r="295" spans="1:23" x14ac:dyDescent="0.2">
      <c r="A295" t="s">
        <v>4283</v>
      </c>
      <c r="B295" s="3">
        <v>35055</v>
      </c>
      <c r="C295" s="3">
        <v>35254</v>
      </c>
      <c r="D295" s="3">
        <v>105362</v>
      </c>
      <c r="E295" s="3"/>
      <c r="F295" s="3">
        <v>200</v>
      </c>
      <c r="G295" s="3">
        <v>35054</v>
      </c>
      <c r="H295" s="3">
        <v>2017</v>
      </c>
      <c r="I295" s="3"/>
      <c r="J295" s="3"/>
      <c r="K295" s="3"/>
      <c r="L295" s="3"/>
      <c r="M295" s="3"/>
      <c r="N295" s="3"/>
      <c r="O295" s="3" t="s">
        <v>4082</v>
      </c>
      <c r="P295" s="3"/>
      <c r="Q295" s="3"/>
      <c r="R295" s="3"/>
      <c r="S295" s="3"/>
      <c r="T295" s="3"/>
      <c r="U295" s="3" t="s">
        <v>4082</v>
      </c>
      <c r="V295" s="3"/>
      <c r="W295" s="4"/>
    </row>
    <row r="296" spans="1:23" x14ac:dyDescent="0.2">
      <c r="A296" t="s">
        <v>4284</v>
      </c>
      <c r="B296" s="3">
        <v>29406</v>
      </c>
      <c r="C296" s="3">
        <v>29605</v>
      </c>
      <c r="D296" s="3">
        <v>88415</v>
      </c>
      <c r="E296" s="3"/>
      <c r="F296" s="3">
        <v>200</v>
      </c>
      <c r="G296" s="3">
        <v>29405</v>
      </c>
      <c r="H296" s="3">
        <v>837</v>
      </c>
      <c r="I296" s="3"/>
      <c r="J296" s="3"/>
      <c r="K296" s="3"/>
      <c r="L296" s="3"/>
      <c r="M296" s="3"/>
      <c r="N296" s="3"/>
      <c r="O296" s="3" t="s">
        <v>4082</v>
      </c>
      <c r="P296" s="3"/>
      <c r="Q296" s="3"/>
      <c r="R296" s="3"/>
      <c r="S296" s="3"/>
      <c r="T296" s="3"/>
      <c r="U296" s="3" t="s">
        <v>4082</v>
      </c>
      <c r="V296" s="3"/>
      <c r="W296" s="4"/>
    </row>
    <row r="297" spans="1:23" x14ac:dyDescent="0.2">
      <c r="A297" t="s">
        <v>4285</v>
      </c>
      <c r="B297" s="3">
        <v>37617</v>
      </c>
      <c r="C297" s="3">
        <v>37816</v>
      </c>
      <c r="D297" s="3">
        <v>113048</v>
      </c>
      <c r="E297" s="3"/>
      <c r="F297" s="3">
        <v>200</v>
      </c>
      <c r="G297" s="3">
        <v>37616</v>
      </c>
      <c r="H297" s="3">
        <v>4521</v>
      </c>
      <c r="I297" s="3"/>
      <c r="J297" s="3"/>
      <c r="K297" s="3"/>
      <c r="L297" s="3"/>
      <c r="M297" s="3"/>
      <c r="N297" s="3"/>
      <c r="O297" s="3" t="s">
        <v>4082</v>
      </c>
      <c r="P297" s="3"/>
      <c r="Q297" s="3"/>
      <c r="R297" s="3"/>
      <c r="S297" s="3"/>
      <c r="T297" s="3"/>
      <c r="U297" s="3" t="s">
        <v>4082</v>
      </c>
      <c r="V297" s="3"/>
      <c r="W297" s="4"/>
    </row>
    <row r="298" spans="1:23" x14ac:dyDescent="0.2">
      <c r="A298" t="s">
        <v>4286</v>
      </c>
      <c r="B298" s="3">
        <v>65274</v>
      </c>
      <c r="C298" s="3">
        <v>8439</v>
      </c>
      <c r="D298" s="3">
        <v>162264</v>
      </c>
      <c r="E298" s="3"/>
      <c r="F298" s="3">
        <v>8439</v>
      </c>
      <c r="G298" s="3"/>
      <c r="H298" s="3">
        <v>-1913.8806199999999</v>
      </c>
      <c r="I298" s="3"/>
      <c r="J298" s="3"/>
      <c r="K298" s="3" t="s">
        <v>4082</v>
      </c>
      <c r="L298" s="3"/>
      <c r="M298" s="3"/>
      <c r="N298" s="3"/>
      <c r="O298" s="3"/>
      <c r="P298" s="3"/>
      <c r="Q298" s="3"/>
      <c r="R298" s="3"/>
      <c r="S298" s="3"/>
      <c r="T298" s="3"/>
      <c r="U298" s="3" t="s">
        <v>4082</v>
      </c>
      <c r="V298" s="3"/>
      <c r="W298" s="4"/>
    </row>
    <row r="299" spans="1:23" x14ac:dyDescent="0.2">
      <c r="A299" t="s">
        <v>4287</v>
      </c>
      <c r="B299" s="3">
        <v>268535</v>
      </c>
      <c r="C299" s="3">
        <v>32205</v>
      </c>
      <c r="D299" s="3">
        <v>660346</v>
      </c>
      <c r="E299" s="3"/>
      <c r="F299" s="3">
        <v>32205</v>
      </c>
      <c r="G299" s="3"/>
      <c r="H299" s="3" t="s">
        <v>4047</v>
      </c>
      <c r="I299" s="3"/>
      <c r="J299" s="3"/>
      <c r="K299" s="3" t="s">
        <v>4082</v>
      </c>
      <c r="L299" s="3"/>
      <c r="M299" s="3"/>
      <c r="N299" s="3"/>
      <c r="O299" s="3"/>
      <c r="P299" s="3"/>
      <c r="Q299" s="3"/>
      <c r="R299" s="3"/>
      <c r="S299" s="3"/>
      <c r="T299" s="3"/>
      <c r="U299" s="3" t="s">
        <v>4082</v>
      </c>
      <c r="V299" s="3"/>
      <c r="W299" s="4"/>
    </row>
    <row r="300" spans="1:23" x14ac:dyDescent="0.2">
      <c r="A300" t="s">
        <v>4288</v>
      </c>
      <c r="B300" s="3">
        <v>1441651</v>
      </c>
      <c r="C300" s="3">
        <v>162547</v>
      </c>
      <c r="D300" s="3">
        <v>3514884</v>
      </c>
      <c r="E300" s="3"/>
      <c r="F300" s="3">
        <v>162547</v>
      </c>
      <c r="G300" s="3"/>
      <c r="H300" s="3" t="s">
        <v>4047</v>
      </c>
      <c r="I300" s="3"/>
      <c r="J300" s="3"/>
      <c r="K300" s="3" t="s">
        <v>4082</v>
      </c>
      <c r="L300" s="3"/>
      <c r="M300" s="3"/>
      <c r="N300" s="3"/>
      <c r="O300" s="3"/>
      <c r="P300" s="3"/>
      <c r="Q300" s="3"/>
      <c r="R300" s="3"/>
      <c r="S300" s="3"/>
      <c r="T300" s="3"/>
      <c r="U300" s="3" t="s">
        <v>4082</v>
      </c>
      <c r="V300" s="3"/>
      <c r="W300" s="4"/>
    </row>
    <row r="301" spans="1:23" x14ac:dyDescent="0.2">
      <c r="A301" t="s">
        <v>4289</v>
      </c>
      <c r="B301" s="3">
        <v>2953849</v>
      </c>
      <c r="C301" s="3">
        <v>326599</v>
      </c>
      <c r="D301" s="3">
        <v>7182744</v>
      </c>
      <c r="E301" s="3"/>
      <c r="F301" s="3">
        <v>326599</v>
      </c>
      <c r="G301" s="3"/>
      <c r="H301" s="3" t="s">
        <v>4047</v>
      </c>
      <c r="I301" s="3"/>
      <c r="J301" s="3"/>
      <c r="K301" s="3" t="s">
        <v>4082</v>
      </c>
      <c r="L301" s="3"/>
      <c r="M301" s="3"/>
      <c r="N301" s="3"/>
      <c r="O301" s="3"/>
      <c r="P301" s="3"/>
      <c r="Q301" s="3"/>
      <c r="R301" s="3"/>
      <c r="S301" s="3"/>
      <c r="T301" s="3"/>
      <c r="U301" s="3" t="s">
        <v>4082</v>
      </c>
      <c r="V301" s="3"/>
      <c r="W301" s="4"/>
    </row>
    <row r="302" spans="1:23" x14ac:dyDescent="0.2">
      <c r="A302" t="s">
        <v>4290</v>
      </c>
      <c r="B302" s="3">
        <v>7078</v>
      </c>
      <c r="C302" s="3">
        <v>1096</v>
      </c>
      <c r="D302" s="3">
        <v>18084</v>
      </c>
      <c r="E302" s="3"/>
      <c r="F302" s="3">
        <v>1096</v>
      </c>
      <c r="G302" s="3"/>
      <c r="H302" s="3">
        <v>-457.18614000000002</v>
      </c>
      <c r="I302" s="3"/>
      <c r="J302" s="3"/>
      <c r="K302" s="3" t="s">
        <v>4082</v>
      </c>
      <c r="L302" s="3"/>
      <c r="M302" s="3"/>
      <c r="N302" s="3"/>
      <c r="O302" s="3"/>
      <c r="P302" s="3"/>
      <c r="Q302" s="3"/>
      <c r="R302" s="3"/>
      <c r="S302" s="3"/>
      <c r="T302" s="3"/>
      <c r="U302" s="3" t="s">
        <v>4082</v>
      </c>
      <c r="V302" s="3"/>
      <c r="W302" s="4"/>
    </row>
    <row r="303" spans="1:23" x14ac:dyDescent="0.2">
      <c r="A303" t="s">
        <v>4291</v>
      </c>
      <c r="B303" s="3">
        <v>21738</v>
      </c>
      <c r="C303" s="3">
        <v>9234</v>
      </c>
      <c r="D303" s="3">
        <v>243106</v>
      </c>
      <c r="E303" s="3"/>
      <c r="F303" s="3">
        <v>9086</v>
      </c>
      <c r="G303" s="3">
        <v>148</v>
      </c>
      <c r="H303" s="3">
        <v>-6.6527560000000001</v>
      </c>
      <c r="I303" s="3"/>
      <c r="J303" s="3"/>
      <c r="K303" s="3" t="s">
        <v>4082</v>
      </c>
      <c r="L303" s="3" t="s">
        <v>4082</v>
      </c>
      <c r="M303" s="3" t="s">
        <v>4082</v>
      </c>
      <c r="N303" s="3"/>
      <c r="O303" s="3" t="s">
        <v>4082</v>
      </c>
      <c r="P303" s="3"/>
      <c r="Q303" s="3"/>
      <c r="R303" s="3" t="s">
        <v>4082</v>
      </c>
      <c r="S303" s="3"/>
      <c r="T303" s="3"/>
      <c r="U303" s="3" t="s">
        <v>4082</v>
      </c>
      <c r="V303" s="3"/>
      <c r="W303" s="4"/>
    </row>
    <row r="304" spans="1:23" x14ac:dyDescent="0.2">
      <c r="A304" t="s">
        <v>4292</v>
      </c>
      <c r="B304" s="3">
        <v>37215</v>
      </c>
      <c r="C304" s="3">
        <v>16101</v>
      </c>
      <c r="D304" s="3">
        <v>423661</v>
      </c>
      <c r="E304" s="3"/>
      <c r="F304" s="3">
        <v>15851</v>
      </c>
      <c r="G304" s="3">
        <v>250</v>
      </c>
      <c r="H304" s="3" t="s">
        <v>4047</v>
      </c>
      <c r="I304" s="3"/>
      <c r="J304" s="3"/>
      <c r="K304" s="3" t="s">
        <v>4082</v>
      </c>
      <c r="L304" s="3" t="s">
        <v>4082</v>
      </c>
      <c r="M304" s="3" t="s">
        <v>4082</v>
      </c>
      <c r="N304" s="3"/>
      <c r="O304" s="3" t="s">
        <v>4082</v>
      </c>
      <c r="P304" s="3"/>
      <c r="Q304" s="3"/>
      <c r="R304" s="3" t="s">
        <v>4082</v>
      </c>
      <c r="S304" s="3"/>
      <c r="T304" s="3"/>
      <c r="U304" s="3" t="s">
        <v>4082</v>
      </c>
      <c r="V304" s="3"/>
      <c r="W304" s="4"/>
    </row>
    <row r="305" spans="1:23" x14ac:dyDescent="0.2">
      <c r="A305" t="s">
        <v>4293</v>
      </c>
      <c r="B305" s="3">
        <v>47533</v>
      </c>
      <c r="C305" s="3">
        <v>20679</v>
      </c>
      <c r="D305" s="3">
        <v>544031</v>
      </c>
      <c r="E305" s="3"/>
      <c r="F305" s="3">
        <v>20361</v>
      </c>
      <c r="G305" s="3">
        <v>318</v>
      </c>
      <c r="H305" s="3" t="s">
        <v>4047</v>
      </c>
      <c r="I305" s="3"/>
      <c r="J305" s="3"/>
      <c r="K305" s="3" t="s">
        <v>4082</v>
      </c>
      <c r="L305" s="3" t="s">
        <v>4082</v>
      </c>
      <c r="M305" s="3" t="s">
        <v>4082</v>
      </c>
      <c r="N305" s="3"/>
      <c r="O305" s="3" t="s">
        <v>4082</v>
      </c>
      <c r="P305" s="3"/>
      <c r="Q305" s="3"/>
      <c r="R305" s="3" t="s">
        <v>4082</v>
      </c>
      <c r="S305" s="3"/>
      <c r="T305" s="3"/>
      <c r="U305" s="3" t="s">
        <v>4082</v>
      </c>
      <c r="V305" s="3"/>
      <c r="W305" s="4"/>
    </row>
    <row r="306" spans="1:23" x14ac:dyDescent="0.2">
      <c r="A306" t="s">
        <v>4294</v>
      </c>
      <c r="B306" s="3">
        <v>1667</v>
      </c>
      <c r="C306" s="3">
        <v>4456</v>
      </c>
      <c r="D306" s="3">
        <v>16517</v>
      </c>
      <c r="E306" s="3">
        <v>136</v>
      </c>
      <c r="F306" s="3">
        <v>4320</v>
      </c>
      <c r="G306" s="3"/>
      <c r="H306" s="3">
        <v>19449</v>
      </c>
      <c r="I306" s="3"/>
      <c r="J306" s="3"/>
      <c r="K306" s="3" t="s">
        <v>4082</v>
      </c>
      <c r="L306" s="3" t="s">
        <v>4082</v>
      </c>
      <c r="M306" s="3"/>
      <c r="N306" s="3"/>
      <c r="O306" s="3" t="s">
        <v>4082</v>
      </c>
      <c r="P306" s="3"/>
      <c r="Q306" s="3"/>
      <c r="R306" s="3"/>
      <c r="S306" s="3"/>
      <c r="T306" s="3"/>
      <c r="U306" s="3"/>
      <c r="V306" s="3" t="s">
        <v>4082</v>
      </c>
      <c r="W306" s="4"/>
    </row>
    <row r="307" spans="1:23" x14ac:dyDescent="0.2">
      <c r="A307" t="s">
        <v>3671</v>
      </c>
      <c r="B307" s="3">
        <v>1293</v>
      </c>
      <c r="C307" s="3">
        <v>3117</v>
      </c>
      <c r="D307" s="3">
        <v>11751</v>
      </c>
      <c r="E307" s="3">
        <v>124</v>
      </c>
      <c r="F307" s="3">
        <v>2993</v>
      </c>
      <c r="G307" s="3"/>
      <c r="H307" s="3">
        <v>11460</v>
      </c>
      <c r="I307" s="3"/>
      <c r="J307" s="3"/>
      <c r="K307" s="3" t="s">
        <v>4082</v>
      </c>
      <c r="L307" s="3" t="s">
        <v>4082</v>
      </c>
      <c r="M307" s="3"/>
      <c r="N307" s="3"/>
      <c r="O307" s="3" t="s">
        <v>4082</v>
      </c>
      <c r="P307" s="3"/>
      <c r="Q307" s="3"/>
      <c r="R307" s="3"/>
      <c r="S307" s="3"/>
      <c r="T307" s="3"/>
      <c r="U307" s="3"/>
      <c r="V307" s="3" t="s">
        <v>4082</v>
      </c>
      <c r="W307" s="4"/>
    </row>
    <row r="308" spans="1:23" x14ac:dyDescent="0.2">
      <c r="A308" t="s">
        <v>4295</v>
      </c>
      <c r="B308" s="3">
        <v>2367</v>
      </c>
      <c r="C308" s="3">
        <v>6491</v>
      </c>
      <c r="D308" s="3">
        <v>30472</v>
      </c>
      <c r="E308" s="3">
        <v>166</v>
      </c>
      <c r="F308" s="3">
        <v>6325</v>
      </c>
      <c r="G308" s="3"/>
      <c r="H308" s="3">
        <v>20889</v>
      </c>
      <c r="I308" s="3"/>
      <c r="J308" s="3" t="s">
        <v>4082</v>
      </c>
      <c r="K308" s="3" t="s">
        <v>4082</v>
      </c>
      <c r="L308" s="3" t="s">
        <v>4082</v>
      </c>
      <c r="M308" s="3"/>
      <c r="N308" s="3"/>
      <c r="O308" s="3" t="s">
        <v>4082</v>
      </c>
      <c r="P308" s="3"/>
      <c r="Q308" s="3"/>
      <c r="R308" s="3" t="s">
        <v>4082</v>
      </c>
      <c r="S308" s="3"/>
      <c r="T308" s="3"/>
      <c r="U308" s="3"/>
      <c r="V308" s="3" t="s">
        <v>4082</v>
      </c>
      <c r="W308" s="4"/>
    </row>
    <row r="309" spans="1:23" x14ac:dyDescent="0.2">
      <c r="A309" t="s">
        <v>4296</v>
      </c>
      <c r="B309" s="3">
        <v>10776</v>
      </c>
      <c r="C309" s="3">
        <v>8619</v>
      </c>
      <c r="D309" s="3">
        <v>48920</v>
      </c>
      <c r="E309" s="3">
        <v>187</v>
      </c>
      <c r="F309" s="3">
        <v>8432</v>
      </c>
      <c r="G309" s="3"/>
      <c r="H309" s="3" t="s">
        <v>4047</v>
      </c>
      <c r="I309" s="3"/>
      <c r="J309" s="3"/>
      <c r="K309" s="3" t="s">
        <v>4082</v>
      </c>
      <c r="L309" s="3" t="s">
        <v>4082</v>
      </c>
      <c r="M309" s="3"/>
      <c r="N309" s="3"/>
      <c r="O309" s="3" t="s">
        <v>4082</v>
      </c>
      <c r="P309" s="3"/>
      <c r="Q309" s="3"/>
      <c r="R309" s="3"/>
      <c r="S309" s="3"/>
      <c r="T309" s="3"/>
      <c r="U309" s="3"/>
      <c r="V309" s="3" t="s">
        <v>4082</v>
      </c>
      <c r="W309" s="4"/>
    </row>
    <row r="310" spans="1:23" x14ac:dyDescent="0.2">
      <c r="A310" t="s">
        <v>3693</v>
      </c>
      <c r="B310" s="3">
        <v>2295</v>
      </c>
      <c r="C310" s="3">
        <v>1166</v>
      </c>
      <c r="D310" s="3">
        <v>29386</v>
      </c>
      <c r="E310" s="3">
        <v>492</v>
      </c>
      <c r="F310" s="3">
        <v>246</v>
      </c>
      <c r="G310" s="3">
        <v>428</v>
      </c>
      <c r="H310" s="3">
        <v>12890</v>
      </c>
      <c r="I310" s="3"/>
      <c r="J310" s="3"/>
      <c r="K310" s="3" t="s">
        <v>4082</v>
      </c>
      <c r="L310" s="3"/>
      <c r="M310" s="3" t="s">
        <v>4082</v>
      </c>
      <c r="N310" s="3" t="s">
        <v>4082</v>
      </c>
      <c r="O310" s="3"/>
      <c r="P310" s="3"/>
      <c r="Q310" s="3"/>
      <c r="R310" s="3" t="s">
        <v>4082</v>
      </c>
      <c r="S310" s="3"/>
      <c r="T310" s="3" t="s">
        <v>4082</v>
      </c>
      <c r="U310" s="3" t="s">
        <v>4082</v>
      </c>
      <c r="V310" s="3" t="s">
        <v>4082</v>
      </c>
      <c r="W310" s="4"/>
    </row>
    <row r="311" spans="1:23" x14ac:dyDescent="0.2">
      <c r="A311" t="s">
        <v>4297</v>
      </c>
      <c r="B311" s="3">
        <v>225</v>
      </c>
      <c r="C311" s="3">
        <v>33765</v>
      </c>
      <c r="D311" s="3">
        <v>984143</v>
      </c>
      <c r="E311" s="3"/>
      <c r="F311" s="3">
        <v>33763</v>
      </c>
      <c r="G311" s="3">
        <v>2</v>
      </c>
      <c r="H311" s="3" t="s">
        <v>4047</v>
      </c>
      <c r="I311" s="3"/>
      <c r="J311" s="3"/>
      <c r="K311" s="3"/>
      <c r="L311" s="3" t="s">
        <v>4082</v>
      </c>
      <c r="M311" s="3"/>
      <c r="N311" s="3"/>
      <c r="O311" s="3"/>
      <c r="P311" s="3"/>
      <c r="Q311" s="3"/>
      <c r="R311" s="3"/>
      <c r="S311" s="3"/>
      <c r="T311" s="3"/>
      <c r="U311" s="3" t="s">
        <v>4082</v>
      </c>
      <c r="V311" s="3"/>
      <c r="W311" s="4"/>
    </row>
    <row r="312" spans="1:23" x14ac:dyDescent="0.2">
      <c r="A312" t="s">
        <v>4298</v>
      </c>
      <c r="B312" s="3">
        <v>5996</v>
      </c>
      <c r="C312" s="3">
        <v>9013</v>
      </c>
      <c r="D312" s="3">
        <v>59023</v>
      </c>
      <c r="E312" s="3"/>
      <c r="F312" s="3">
        <v>8509</v>
      </c>
      <c r="G312" s="3">
        <v>504</v>
      </c>
      <c r="H312" s="3">
        <v>-5</v>
      </c>
      <c r="I312" s="3"/>
      <c r="J312" s="3" t="s">
        <v>4082</v>
      </c>
      <c r="K312" s="3" t="s">
        <v>4082</v>
      </c>
      <c r="L312" s="3" t="s">
        <v>4082</v>
      </c>
      <c r="M312" s="3" t="s">
        <v>4082</v>
      </c>
      <c r="N312" s="3"/>
      <c r="O312" s="3" t="s">
        <v>4082</v>
      </c>
      <c r="P312" s="3"/>
      <c r="Q312" s="3"/>
      <c r="R312" s="3" t="s">
        <v>4082</v>
      </c>
      <c r="S312" s="3"/>
      <c r="T312" s="3"/>
      <c r="U312" s="3" t="s">
        <v>4082</v>
      </c>
      <c r="V312" s="3"/>
      <c r="W312" s="4"/>
    </row>
    <row r="313" spans="1:23" x14ac:dyDescent="0.2">
      <c r="A313" t="s">
        <v>4299</v>
      </c>
      <c r="B313" s="3">
        <v>16516</v>
      </c>
      <c r="C313" s="3">
        <v>35378</v>
      </c>
      <c r="D313" s="3">
        <v>125048</v>
      </c>
      <c r="E313" s="3"/>
      <c r="F313" s="3">
        <v>34324</v>
      </c>
      <c r="G313" s="3">
        <v>1054</v>
      </c>
      <c r="H313" s="3">
        <v>-19</v>
      </c>
      <c r="I313" s="3"/>
      <c r="J313" s="3" t="s">
        <v>4082</v>
      </c>
      <c r="K313" s="3" t="s">
        <v>4082</v>
      </c>
      <c r="L313" s="3" t="s">
        <v>4082</v>
      </c>
      <c r="M313" s="3" t="s">
        <v>4082</v>
      </c>
      <c r="N313" s="3"/>
      <c r="O313" s="3" t="s">
        <v>4082</v>
      </c>
      <c r="P313" s="3"/>
      <c r="Q313" s="3"/>
      <c r="R313" s="3"/>
      <c r="S313" s="3"/>
      <c r="T313" s="3"/>
      <c r="U313" s="3" t="s">
        <v>4082</v>
      </c>
      <c r="V313" s="3"/>
      <c r="W313" s="4"/>
    </row>
    <row r="314" spans="1:23" x14ac:dyDescent="0.2">
      <c r="A314" t="s">
        <v>4300</v>
      </c>
      <c r="B314" s="3">
        <v>20916</v>
      </c>
      <c r="C314" s="3">
        <v>35378</v>
      </c>
      <c r="D314" s="3">
        <v>283668</v>
      </c>
      <c r="E314" s="3"/>
      <c r="F314" s="3">
        <v>34324</v>
      </c>
      <c r="G314" s="3">
        <v>1054</v>
      </c>
      <c r="H314" s="3">
        <v>-19</v>
      </c>
      <c r="I314" s="3"/>
      <c r="J314" s="3" t="s">
        <v>4082</v>
      </c>
      <c r="K314" s="3" t="s">
        <v>4082</v>
      </c>
      <c r="L314" s="3" t="s">
        <v>4082</v>
      </c>
      <c r="M314" s="3" t="s">
        <v>4082</v>
      </c>
      <c r="N314" s="3"/>
      <c r="O314" s="3" t="s">
        <v>4082</v>
      </c>
      <c r="P314" s="3"/>
      <c r="Q314" s="3"/>
      <c r="R314" s="3" t="s">
        <v>4082</v>
      </c>
      <c r="S314" s="3"/>
      <c r="T314" s="3"/>
      <c r="U314" s="3" t="s">
        <v>4082</v>
      </c>
      <c r="V314" s="3"/>
      <c r="W314" s="4"/>
    </row>
    <row r="315" spans="1:23" x14ac:dyDescent="0.2">
      <c r="A315" t="s">
        <v>4301</v>
      </c>
      <c r="B315" s="3">
        <v>35553</v>
      </c>
      <c r="C315" s="3">
        <v>81681</v>
      </c>
      <c r="D315" s="3">
        <v>291161</v>
      </c>
      <c r="E315" s="3"/>
      <c r="F315" s="3">
        <v>79961</v>
      </c>
      <c r="G315" s="3">
        <v>1720</v>
      </c>
      <c r="H315" s="3">
        <v>-25</v>
      </c>
      <c r="I315" s="3"/>
      <c r="J315" s="3" t="s">
        <v>4082</v>
      </c>
      <c r="K315" s="3" t="s">
        <v>4082</v>
      </c>
      <c r="L315" s="3" t="s">
        <v>4082</v>
      </c>
      <c r="M315" s="3" t="s">
        <v>4082</v>
      </c>
      <c r="N315" s="3"/>
      <c r="O315" s="3" t="s">
        <v>4082</v>
      </c>
      <c r="P315" s="3"/>
      <c r="Q315" s="3"/>
      <c r="R315" s="3"/>
      <c r="S315" s="3"/>
      <c r="T315" s="3"/>
      <c r="U315" s="3" t="s">
        <v>4082</v>
      </c>
      <c r="V315" s="3"/>
      <c r="W315" s="4"/>
    </row>
    <row r="316" spans="1:23" x14ac:dyDescent="0.2">
      <c r="A316" t="s">
        <v>4302</v>
      </c>
      <c r="B316" s="3">
        <v>44804</v>
      </c>
      <c r="C316" s="3">
        <v>81681</v>
      </c>
      <c r="D316" s="3">
        <v>698176</v>
      </c>
      <c r="E316" s="3"/>
      <c r="F316" s="3">
        <v>79961</v>
      </c>
      <c r="G316" s="3">
        <v>1720</v>
      </c>
      <c r="H316" s="3">
        <v>-25</v>
      </c>
      <c r="I316" s="3"/>
      <c r="J316" s="3" t="s">
        <v>4082</v>
      </c>
      <c r="K316" s="3" t="s">
        <v>4082</v>
      </c>
      <c r="L316" s="3" t="s">
        <v>4082</v>
      </c>
      <c r="M316" s="3" t="s">
        <v>4082</v>
      </c>
      <c r="N316" s="3"/>
      <c r="O316" s="3" t="s">
        <v>4082</v>
      </c>
      <c r="P316" s="3"/>
      <c r="Q316" s="3"/>
      <c r="R316" s="3" t="s">
        <v>4082</v>
      </c>
      <c r="S316" s="3"/>
      <c r="T316" s="3"/>
      <c r="U316" s="3" t="s">
        <v>4082</v>
      </c>
      <c r="V316" s="3"/>
      <c r="W316" s="4"/>
    </row>
    <row r="317" spans="1:23" x14ac:dyDescent="0.2">
      <c r="A317" t="s">
        <v>4303</v>
      </c>
      <c r="B317" s="3">
        <v>12154</v>
      </c>
      <c r="C317" s="3">
        <v>22886</v>
      </c>
      <c r="D317" s="3">
        <v>105571</v>
      </c>
      <c r="E317" s="3">
        <v>1268</v>
      </c>
      <c r="F317" s="3">
        <v>9044</v>
      </c>
      <c r="G317" s="3">
        <v>12574</v>
      </c>
      <c r="H317" s="3" t="s">
        <v>4047</v>
      </c>
      <c r="I317" s="3"/>
      <c r="J317" s="3"/>
      <c r="K317" s="3" t="s">
        <v>4082</v>
      </c>
      <c r="L317" s="3"/>
      <c r="M317" s="3"/>
      <c r="N317" s="3"/>
      <c r="O317" s="3"/>
      <c r="P317" s="3"/>
      <c r="Q317" s="3"/>
      <c r="R317" s="3" t="s">
        <v>4082</v>
      </c>
      <c r="S317" s="3" t="s">
        <v>4082</v>
      </c>
      <c r="T317" s="3"/>
      <c r="U317" s="3" t="s">
        <v>4082</v>
      </c>
      <c r="V317" s="3"/>
      <c r="W317" s="4"/>
    </row>
    <row r="318" spans="1:23" x14ac:dyDescent="0.2">
      <c r="A318" t="s">
        <v>4304</v>
      </c>
      <c r="B318" s="3">
        <v>5440</v>
      </c>
      <c r="C318" s="3">
        <v>9767</v>
      </c>
      <c r="D318" s="3">
        <v>109654</v>
      </c>
      <c r="E318" s="3">
        <v>1332</v>
      </c>
      <c r="F318" s="3">
        <v>6396</v>
      </c>
      <c r="G318" s="3">
        <v>2039</v>
      </c>
      <c r="H318" s="3">
        <v>-17.8875590846508</v>
      </c>
      <c r="I318" s="3"/>
      <c r="J318" s="3"/>
      <c r="K318" s="3" t="s">
        <v>4082</v>
      </c>
      <c r="L318" s="3"/>
      <c r="M318" s="3"/>
      <c r="N318" s="3"/>
      <c r="O318" s="3"/>
      <c r="P318" s="3"/>
      <c r="Q318" s="3"/>
      <c r="R318" s="3" t="s">
        <v>4082</v>
      </c>
      <c r="S318" s="3" t="s">
        <v>4082</v>
      </c>
      <c r="T318" s="3"/>
      <c r="U318" s="3" t="s">
        <v>4082</v>
      </c>
      <c r="V318" s="3"/>
      <c r="W318" s="4"/>
    </row>
    <row r="319" spans="1:23" x14ac:dyDescent="0.2">
      <c r="A319" t="s">
        <v>4305</v>
      </c>
      <c r="B319" s="3">
        <v>13304</v>
      </c>
      <c r="C319" s="3">
        <v>37265</v>
      </c>
      <c r="D319" s="3">
        <v>147037</v>
      </c>
      <c r="E319" s="3">
        <v>2302</v>
      </c>
      <c r="F319" s="3">
        <v>20702</v>
      </c>
      <c r="G319" s="3">
        <v>14261</v>
      </c>
      <c r="H319" s="3" t="s">
        <v>4047</v>
      </c>
      <c r="I319" s="3"/>
      <c r="J319" s="3"/>
      <c r="K319" s="3" t="s">
        <v>4082</v>
      </c>
      <c r="L319" s="3"/>
      <c r="M319" s="3"/>
      <c r="N319" s="3"/>
      <c r="O319" s="3"/>
      <c r="P319" s="3"/>
      <c r="Q319" s="3"/>
      <c r="R319" s="3" t="s">
        <v>4082</v>
      </c>
      <c r="S319" s="3" t="s">
        <v>4082</v>
      </c>
      <c r="T319" s="3"/>
      <c r="U319" s="3" t="s">
        <v>4082</v>
      </c>
      <c r="V319" s="3"/>
      <c r="W319" s="4"/>
    </row>
    <row r="320" spans="1:23" x14ac:dyDescent="0.2">
      <c r="A320" t="s">
        <v>4306</v>
      </c>
      <c r="B320" s="3">
        <v>3747</v>
      </c>
      <c r="C320" s="3">
        <v>4019</v>
      </c>
      <c r="D320" s="3">
        <v>13747</v>
      </c>
      <c r="E320" s="3"/>
      <c r="F320" s="3">
        <v>1424</v>
      </c>
      <c r="G320" s="3">
        <v>2595</v>
      </c>
      <c r="H320" s="3">
        <v>185179.04304970801</v>
      </c>
      <c r="I320" s="3"/>
      <c r="J320" s="3"/>
      <c r="K320" s="3" t="s">
        <v>4082</v>
      </c>
      <c r="L320" s="3"/>
      <c r="M320" s="3"/>
      <c r="N320" s="3"/>
      <c r="O320" s="3"/>
      <c r="P320" s="3"/>
      <c r="Q320" s="3"/>
      <c r="R320" s="3"/>
      <c r="S320" s="3"/>
      <c r="T320" s="3"/>
      <c r="U320" s="3" t="s">
        <v>4082</v>
      </c>
      <c r="V320" s="3"/>
      <c r="W320" s="4"/>
    </row>
    <row r="321" spans="1:23" x14ac:dyDescent="0.2">
      <c r="A321" t="s">
        <v>3799</v>
      </c>
      <c r="B321" s="3">
        <v>3747</v>
      </c>
      <c r="C321" s="3">
        <v>4019</v>
      </c>
      <c r="D321" s="3">
        <v>13747</v>
      </c>
      <c r="E321" s="3"/>
      <c r="F321" s="3">
        <v>1424</v>
      </c>
      <c r="G321" s="3">
        <v>2595</v>
      </c>
      <c r="H321" s="3">
        <v>124886</v>
      </c>
      <c r="I321" s="3"/>
      <c r="J321" s="3"/>
      <c r="K321" s="3" t="s">
        <v>4082</v>
      </c>
      <c r="L321" s="3"/>
      <c r="M321" s="3"/>
      <c r="N321" s="3"/>
      <c r="O321" s="3"/>
      <c r="P321" s="3"/>
      <c r="Q321" s="3"/>
      <c r="R321" s="3"/>
      <c r="S321" s="3"/>
      <c r="T321" s="3"/>
      <c r="U321" s="3" t="s">
        <v>4082</v>
      </c>
      <c r="V321" s="3"/>
      <c r="W321" s="4"/>
    </row>
    <row r="322" spans="1:23" x14ac:dyDescent="0.2">
      <c r="A322" t="s">
        <v>4307</v>
      </c>
      <c r="B322" s="3">
        <v>3747</v>
      </c>
      <c r="C322" s="3">
        <v>4019</v>
      </c>
      <c r="D322" s="3">
        <v>13747</v>
      </c>
      <c r="E322" s="3"/>
      <c r="F322" s="3">
        <v>1424</v>
      </c>
      <c r="G322" s="3">
        <v>2595</v>
      </c>
      <c r="H322" s="3">
        <v>159462.57272145801</v>
      </c>
      <c r="I322" s="3"/>
      <c r="J322" s="3"/>
      <c r="K322" s="3" t="s">
        <v>4082</v>
      </c>
      <c r="L322" s="3"/>
      <c r="M322" s="3"/>
      <c r="N322" s="3"/>
      <c r="O322" s="3"/>
      <c r="P322" s="3"/>
      <c r="Q322" s="3"/>
      <c r="R322" s="3"/>
      <c r="S322" s="3"/>
      <c r="T322" s="3"/>
      <c r="U322" s="3" t="s">
        <v>4082</v>
      </c>
      <c r="V322" s="3"/>
      <c r="W322" s="4"/>
    </row>
    <row r="323" spans="1:23" x14ac:dyDescent="0.2">
      <c r="A323" t="s">
        <v>4044</v>
      </c>
      <c r="B323" s="3">
        <v>4944</v>
      </c>
      <c r="C323" s="3">
        <v>1372</v>
      </c>
      <c r="D323" s="3">
        <v>33549</v>
      </c>
      <c r="E323" s="3"/>
      <c r="F323" s="3">
        <v>1372</v>
      </c>
      <c r="G323" s="3"/>
      <c r="H323" s="3">
        <v>423</v>
      </c>
      <c r="I323" s="3"/>
      <c r="J323" s="3"/>
      <c r="K323" s="3" t="s">
        <v>4082</v>
      </c>
      <c r="L323" s="3"/>
      <c r="M323" s="3"/>
      <c r="N323" s="3" t="s">
        <v>4082</v>
      </c>
      <c r="O323" s="3"/>
      <c r="P323" s="3"/>
      <c r="Q323" s="3"/>
      <c r="R323" s="3" t="s">
        <v>4082</v>
      </c>
      <c r="S323" s="3"/>
      <c r="T323" s="3"/>
      <c r="U323" s="3"/>
      <c r="V323" s="3"/>
      <c r="W323" s="4"/>
    </row>
    <row r="324" spans="1:23" x14ac:dyDescent="0.2">
      <c r="A324" t="s">
        <v>4308</v>
      </c>
      <c r="B324" s="3">
        <v>5108</v>
      </c>
      <c r="C324" s="3">
        <v>1209</v>
      </c>
      <c r="D324" s="3">
        <v>64704</v>
      </c>
      <c r="E324" s="3"/>
      <c r="F324" s="3">
        <v>1209</v>
      </c>
      <c r="G324" s="3"/>
      <c r="H324" s="3">
        <v>287</v>
      </c>
      <c r="I324" s="3"/>
      <c r="J324" s="3"/>
      <c r="K324" s="3" t="s">
        <v>4082</v>
      </c>
      <c r="L324" s="3"/>
      <c r="M324" s="3"/>
      <c r="N324" s="3" t="s">
        <v>4082</v>
      </c>
      <c r="O324" s="3"/>
      <c r="P324" s="3"/>
      <c r="Q324" s="3"/>
      <c r="R324" s="3" t="s">
        <v>4082</v>
      </c>
      <c r="S324" s="3"/>
      <c r="T324" s="3"/>
      <c r="U324" s="3" t="s">
        <v>4082</v>
      </c>
      <c r="V324" s="3"/>
      <c r="W324" s="4"/>
    </row>
    <row r="325" spans="1:23" x14ac:dyDescent="0.2">
      <c r="A325" t="s">
        <v>4309</v>
      </c>
      <c r="B325" s="3">
        <v>45554</v>
      </c>
      <c r="C325" s="3">
        <v>13594</v>
      </c>
      <c r="D325" s="3">
        <v>121571</v>
      </c>
      <c r="E325" s="3"/>
      <c r="F325" s="3">
        <v>10549</v>
      </c>
      <c r="G325" s="3">
        <v>3045</v>
      </c>
      <c r="H325" s="3" t="s">
        <v>4047</v>
      </c>
      <c r="I325" s="3"/>
      <c r="J325" s="3" t="s">
        <v>4082</v>
      </c>
      <c r="K325" s="3" t="s">
        <v>4082</v>
      </c>
      <c r="L325" s="3"/>
      <c r="M325" s="3"/>
      <c r="N325" s="3"/>
      <c r="O325" s="3"/>
      <c r="P325" s="3"/>
      <c r="Q325" s="3"/>
      <c r="R325" s="3"/>
      <c r="S325" s="3"/>
      <c r="T325" s="3"/>
      <c r="U325" s="3" t="s">
        <v>4082</v>
      </c>
      <c r="V325" s="3"/>
      <c r="W325" s="4"/>
    </row>
    <row r="326" spans="1:23" x14ac:dyDescent="0.2">
      <c r="A326" t="s">
        <v>4310</v>
      </c>
      <c r="B326" s="3">
        <v>133944</v>
      </c>
      <c r="C326" s="3">
        <v>444625</v>
      </c>
      <c r="D326" s="3">
        <v>1044725</v>
      </c>
      <c r="E326" s="3">
        <v>440899</v>
      </c>
      <c r="F326" s="3">
        <v>1296</v>
      </c>
      <c r="G326" s="3">
        <v>2430</v>
      </c>
      <c r="H326" s="3">
        <v>13136.636273</v>
      </c>
      <c r="I326" s="3"/>
      <c r="J326" s="3" t="s">
        <v>4082</v>
      </c>
      <c r="K326" s="3" t="s">
        <v>4082</v>
      </c>
      <c r="L326" s="3"/>
      <c r="M326" s="3" t="s">
        <v>4082</v>
      </c>
      <c r="N326" s="3"/>
      <c r="O326" s="3"/>
      <c r="P326" s="3"/>
      <c r="Q326" s="3"/>
      <c r="R326" s="3"/>
      <c r="S326" s="3"/>
      <c r="T326" s="3" t="s">
        <v>4082</v>
      </c>
      <c r="U326" s="3"/>
      <c r="V326" s="3" t="s">
        <v>4082</v>
      </c>
      <c r="W326" s="4"/>
    </row>
    <row r="327" spans="1:23" x14ac:dyDescent="0.2">
      <c r="A327" t="s">
        <v>4311</v>
      </c>
      <c r="B327" s="3">
        <v>2220</v>
      </c>
      <c r="C327" s="3">
        <v>13741</v>
      </c>
      <c r="D327" s="3">
        <v>258915</v>
      </c>
      <c r="E327" s="3"/>
      <c r="F327" s="3">
        <v>11775</v>
      </c>
      <c r="G327" s="3">
        <v>1966</v>
      </c>
      <c r="H327" s="3" t="s">
        <v>4047</v>
      </c>
      <c r="I327" s="3"/>
      <c r="J327" s="3"/>
      <c r="K327" s="3"/>
      <c r="L327" s="3"/>
      <c r="M327" s="3"/>
      <c r="N327" s="3" t="s">
        <v>4082</v>
      </c>
      <c r="O327" s="3"/>
      <c r="P327" s="3"/>
      <c r="Q327" s="3"/>
      <c r="R327" s="3" t="s">
        <v>4082</v>
      </c>
      <c r="S327" s="3"/>
      <c r="T327" s="3"/>
      <c r="U327" s="3" t="s">
        <v>4082</v>
      </c>
      <c r="V327" s="3"/>
      <c r="W327" s="4"/>
    </row>
    <row r="328" spans="1:23" x14ac:dyDescent="0.2">
      <c r="A328" t="s">
        <v>4312</v>
      </c>
      <c r="B328" s="3">
        <v>455631</v>
      </c>
      <c r="C328" s="3">
        <v>770102</v>
      </c>
      <c r="D328" s="3">
        <v>2072500</v>
      </c>
      <c r="E328" s="3"/>
      <c r="F328" s="3">
        <v>733244</v>
      </c>
      <c r="G328" s="3">
        <v>36858</v>
      </c>
      <c r="H328" s="3" t="s">
        <v>4047</v>
      </c>
      <c r="I328" s="3"/>
      <c r="J328" s="3" t="s">
        <v>4082</v>
      </c>
      <c r="K328" s="3" t="s">
        <v>4082</v>
      </c>
      <c r="L328" s="3" t="s">
        <v>4082</v>
      </c>
      <c r="M328" s="3"/>
      <c r="N328" s="3"/>
      <c r="O328" s="3" t="s">
        <v>4082</v>
      </c>
      <c r="P328" s="3"/>
      <c r="Q328" s="3"/>
      <c r="R328" s="3"/>
      <c r="S328" s="3"/>
      <c r="T328" s="3"/>
      <c r="U328" s="3" t="s">
        <v>4082</v>
      </c>
      <c r="V328" s="3"/>
      <c r="W328" s="4"/>
    </row>
    <row r="329" spans="1:23" x14ac:dyDescent="0.2">
      <c r="A329" t="s">
        <v>4313</v>
      </c>
      <c r="B329" s="3">
        <v>143161</v>
      </c>
      <c r="C329" s="3">
        <v>235146</v>
      </c>
      <c r="D329" s="3">
        <v>652817</v>
      </c>
      <c r="E329" s="3"/>
      <c r="F329" s="3">
        <v>220692</v>
      </c>
      <c r="G329" s="3">
        <v>14454</v>
      </c>
      <c r="H329" s="3" t="s">
        <v>4047</v>
      </c>
      <c r="I329" s="3"/>
      <c r="J329" s="3" t="s">
        <v>4082</v>
      </c>
      <c r="K329" s="3" t="s">
        <v>4082</v>
      </c>
      <c r="L329" s="3" t="s">
        <v>4082</v>
      </c>
      <c r="M329" s="3"/>
      <c r="N329" s="3"/>
      <c r="O329" s="3" t="s">
        <v>4082</v>
      </c>
      <c r="P329" s="3"/>
      <c r="Q329" s="3"/>
      <c r="R329" s="3"/>
      <c r="S329" s="3"/>
      <c r="T329" s="3"/>
      <c r="U329" s="3" t="s">
        <v>4082</v>
      </c>
      <c r="V329" s="3"/>
      <c r="W329" s="4"/>
    </row>
    <row r="330" spans="1:23" x14ac:dyDescent="0.2">
      <c r="A330" t="s">
        <v>4314</v>
      </c>
      <c r="B330" s="3">
        <v>28891</v>
      </c>
      <c r="C330" s="3">
        <v>31630</v>
      </c>
      <c r="D330" s="3">
        <v>149712</v>
      </c>
      <c r="E330" s="3"/>
      <c r="F330" s="3">
        <v>23377</v>
      </c>
      <c r="G330" s="3">
        <v>8253</v>
      </c>
      <c r="H330" s="3" t="s">
        <v>4047</v>
      </c>
      <c r="I330" s="3"/>
      <c r="J330" s="3" t="s">
        <v>4082</v>
      </c>
      <c r="K330" s="3" t="s">
        <v>4082</v>
      </c>
      <c r="L330" s="3" t="s">
        <v>4082</v>
      </c>
      <c r="M330" s="3"/>
      <c r="N330" s="3"/>
      <c r="O330" s="3" t="s">
        <v>4082</v>
      </c>
      <c r="P330" s="3"/>
      <c r="Q330" s="3"/>
      <c r="R330" s="3"/>
      <c r="S330" s="3"/>
      <c r="T330" s="3"/>
      <c r="U330" s="3" t="s">
        <v>4082</v>
      </c>
      <c r="V330" s="3"/>
      <c r="W330" s="4"/>
    </row>
    <row r="331" spans="1:23" x14ac:dyDescent="0.2">
      <c r="A331" t="s">
        <v>4315</v>
      </c>
      <c r="B331" s="3">
        <v>437116</v>
      </c>
      <c r="C331" s="3">
        <v>713762</v>
      </c>
      <c r="D331" s="3">
        <v>1975605</v>
      </c>
      <c r="E331" s="3"/>
      <c r="F331" s="3">
        <v>674643</v>
      </c>
      <c r="G331" s="3">
        <v>39119</v>
      </c>
      <c r="H331" s="3" t="s">
        <v>4047</v>
      </c>
      <c r="I331" s="3"/>
      <c r="J331" s="3" t="s">
        <v>4082</v>
      </c>
      <c r="K331" s="3" t="s">
        <v>4082</v>
      </c>
      <c r="L331" s="3" t="s">
        <v>4082</v>
      </c>
      <c r="M331" s="3"/>
      <c r="N331" s="3"/>
      <c r="O331" s="3" t="s">
        <v>4082</v>
      </c>
      <c r="P331" s="3"/>
      <c r="Q331" s="3"/>
      <c r="R331" s="3"/>
      <c r="S331" s="3"/>
      <c r="T331" s="3"/>
      <c r="U331" s="3" t="s">
        <v>4082</v>
      </c>
      <c r="V331" s="3"/>
      <c r="W331" s="4"/>
    </row>
    <row r="332" spans="1:23" x14ac:dyDescent="0.2">
      <c r="A332" t="s">
        <v>4062</v>
      </c>
      <c r="B332" s="3">
        <v>1761</v>
      </c>
      <c r="C332" s="3">
        <v>14101</v>
      </c>
      <c r="D332" s="3">
        <v>290968</v>
      </c>
      <c r="E332" s="3"/>
      <c r="F332" s="3">
        <v>14101</v>
      </c>
      <c r="G332" s="3"/>
      <c r="H332" s="3">
        <v>660705645.75999999</v>
      </c>
      <c r="I332" s="9"/>
      <c r="J332" s="3"/>
      <c r="K332" s="3" t="s">
        <v>4082</v>
      </c>
      <c r="L332" s="3"/>
      <c r="M332" s="3" t="s">
        <v>4082</v>
      </c>
      <c r="N332" s="3" t="s">
        <v>4082</v>
      </c>
      <c r="O332" s="3"/>
      <c r="P332" s="3"/>
      <c r="Q332" s="3"/>
      <c r="R332" s="3" t="s">
        <v>4082</v>
      </c>
      <c r="S332" s="3"/>
      <c r="T332" s="3"/>
      <c r="U332" s="3" t="s">
        <v>4082</v>
      </c>
      <c r="V332" s="3"/>
      <c r="W332" s="4"/>
    </row>
    <row r="333" spans="1:23" x14ac:dyDescent="0.2">
      <c r="A333" t="s">
        <v>4316</v>
      </c>
      <c r="B333" s="3">
        <v>825</v>
      </c>
      <c r="C333" s="3">
        <v>10894</v>
      </c>
      <c r="D333" s="3">
        <v>316317</v>
      </c>
      <c r="E333" s="3"/>
      <c r="F333" s="3">
        <v>10894</v>
      </c>
      <c r="G333" s="3"/>
      <c r="H333" s="3">
        <v>449144758.39999998</v>
      </c>
      <c r="I333" s="9"/>
      <c r="J333" s="3"/>
      <c r="K333" s="3" t="s">
        <v>4082</v>
      </c>
      <c r="L333" s="3"/>
      <c r="M333" s="3" t="s">
        <v>4082</v>
      </c>
      <c r="N333" s="3" t="s">
        <v>4082</v>
      </c>
      <c r="O333" s="3"/>
      <c r="P333" s="3"/>
      <c r="Q333" s="3"/>
      <c r="R333" s="3" t="s">
        <v>4082</v>
      </c>
      <c r="S333" s="3"/>
      <c r="T333" s="3"/>
      <c r="U333" s="3" t="s">
        <v>4082</v>
      </c>
      <c r="V333" s="3"/>
      <c r="W333" s="4"/>
    </row>
    <row r="334" spans="1:23" ht="21" x14ac:dyDescent="0.25">
      <c r="A334" t="s">
        <v>3820</v>
      </c>
      <c r="B334" s="3">
        <v>1531</v>
      </c>
      <c r="C334" s="3">
        <v>1680</v>
      </c>
      <c r="D334" s="3">
        <v>71704</v>
      </c>
      <c r="E334" s="3">
        <v>809</v>
      </c>
      <c r="F334" s="3">
        <v>871</v>
      </c>
      <c r="G334" s="3"/>
      <c r="H334" s="3">
        <v>219676790.40000001</v>
      </c>
      <c r="I334" s="11">
        <v>216663444.58993599</v>
      </c>
      <c r="J334" s="3"/>
      <c r="K334" s="3" t="s">
        <v>4082</v>
      </c>
      <c r="L334" s="3"/>
      <c r="M334" s="3"/>
      <c r="N334" s="3"/>
      <c r="O334" s="3"/>
      <c r="P334" s="3"/>
      <c r="Q334" s="3" t="s">
        <v>4082</v>
      </c>
      <c r="R334" s="3"/>
      <c r="S334" s="3" t="s">
        <v>4082</v>
      </c>
      <c r="T334" s="3"/>
      <c r="U334" s="3" t="s">
        <v>4082</v>
      </c>
      <c r="V334" s="3" t="s">
        <v>4082</v>
      </c>
      <c r="W334" s="4"/>
    </row>
    <row r="335" spans="1:23" x14ac:dyDescent="0.2">
      <c r="A335" t="s">
        <v>4317</v>
      </c>
      <c r="B335" s="3">
        <v>572800</v>
      </c>
      <c r="C335" s="3">
        <v>1317382</v>
      </c>
      <c r="D335" s="3">
        <v>5233840</v>
      </c>
      <c r="E335" s="3">
        <v>1978</v>
      </c>
      <c r="F335" s="3">
        <v>90810</v>
      </c>
      <c r="G335" s="3">
        <v>1224594</v>
      </c>
      <c r="H335" s="3" t="s">
        <v>4047</v>
      </c>
      <c r="I335" s="3"/>
      <c r="J335" s="3" t="s">
        <v>4082</v>
      </c>
      <c r="K335" s="3" t="s">
        <v>4082</v>
      </c>
      <c r="L335" s="3"/>
      <c r="M335" s="3" t="s">
        <v>4082</v>
      </c>
      <c r="N335" s="3"/>
      <c r="O335" s="3" t="s">
        <v>4082</v>
      </c>
      <c r="P335" s="3"/>
      <c r="Q335" s="3"/>
      <c r="R335" s="3" t="s">
        <v>4082</v>
      </c>
      <c r="S335" s="3" t="s">
        <v>4082</v>
      </c>
      <c r="T335" s="3" t="s">
        <v>4082</v>
      </c>
      <c r="U335" s="3" t="s">
        <v>4082</v>
      </c>
      <c r="V335" s="3" t="s">
        <v>4082</v>
      </c>
      <c r="W335" s="4"/>
    </row>
    <row r="336" spans="1:23" x14ac:dyDescent="0.2">
      <c r="A336" t="s">
        <v>4318</v>
      </c>
      <c r="B336" s="3">
        <v>57346</v>
      </c>
      <c r="C336" s="3">
        <v>20644</v>
      </c>
      <c r="D336" s="3">
        <v>171076</v>
      </c>
      <c r="E336" s="3"/>
      <c r="F336" s="3">
        <v>962</v>
      </c>
      <c r="G336" s="3">
        <v>19682</v>
      </c>
      <c r="H336" s="3" t="s">
        <v>4047</v>
      </c>
      <c r="I336" s="3"/>
      <c r="J336" s="3"/>
      <c r="K336" s="3" t="s">
        <v>4082</v>
      </c>
      <c r="L336" s="3"/>
      <c r="M336" s="3"/>
      <c r="N336" s="3"/>
      <c r="O336" s="3"/>
      <c r="P336" s="3"/>
      <c r="Q336" s="3"/>
      <c r="R336" s="3"/>
      <c r="S336" s="3"/>
      <c r="T336" s="3"/>
      <c r="U336" s="3" t="s">
        <v>4082</v>
      </c>
      <c r="V336" s="3"/>
      <c r="W336" s="4"/>
    </row>
    <row r="337" spans="1:23" x14ac:dyDescent="0.2">
      <c r="A337" t="s">
        <v>4063</v>
      </c>
      <c r="B337" s="3">
        <v>159488</v>
      </c>
      <c r="C337" s="3">
        <v>204880</v>
      </c>
      <c r="D337" s="3">
        <v>662128</v>
      </c>
      <c r="E337" s="3"/>
      <c r="F337" s="3">
        <v>204880</v>
      </c>
      <c r="G337" s="3"/>
      <c r="H337" s="3">
        <v>493.71965</v>
      </c>
      <c r="I337" s="3"/>
      <c r="J337" s="3"/>
      <c r="K337" s="3" t="s">
        <v>4082</v>
      </c>
      <c r="L337" s="3" t="s">
        <v>4082</v>
      </c>
      <c r="M337" s="3" t="s">
        <v>4082</v>
      </c>
      <c r="N337" s="3"/>
      <c r="O337" s="3" t="s">
        <v>4082</v>
      </c>
      <c r="P337" s="3"/>
      <c r="Q337" s="3"/>
      <c r="R337" s="3"/>
      <c r="S337" s="3"/>
      <c r="T337" s="3"/>
      <c r="U337" s="3"/>
      <c r="V337" s="3"/>
      <c r="W337" s="4"/>
    </row>
    <row r="338" spans="1:23" x14ac:dyDescent="0.2">
      <c r="A338" t="s">
        <v>4319</v>
      </c>
      <c r="B338" s="3">
        <v>27270</v>
      </c>
      <c r="C338" s="3">
        <v>405</v>
      </c>
      <c r="D338" s="3">
        <v>81810</v>
      </c>
      <c r="E338" s="3"/>
      <c r="F338" s="3">
        <v>405</v>
      </c>
      <c r="G338" s="3"/>
      <c r="H338" s="3" t="s">
        <v>4047</v>
      </c>
      <c r="I338" s="3"/>
      <c r="J338" s="3"/>
      <c r="K338" s="3"/>
      <c r="L338" s="3"/>
      <c r="M338" s="3"/>
      <c r="N338" s="3" t="s">
        <v>4082</v>
      </c>
      <c r="O338" s="3"/>
      <c r="P338" s="3"/>
      <c r="Q338" s="3"/>
      <c r="R338" s="3" t="s">
        <v>4082</v>
      </c>
      <c r="S338" s="3"/>
      <c r="T338" s="3"/>
      <c r="U338" s="3"/>
      <c r="V338" s="3"/>
      <c r="W338" s="4"/>
    </row>
    <row r="339" spans="1:23" x14ac:dyDescent="0.2">
      <c r="A339" t="s">
        <v>4320</v>
      </c>
      <c r="B339" s="3">
        <v>88452</v>
      </c>
      <c r="C339" s="3">
        <v>729</v>
      </c>
      <c r="D339" s="3">
        <v>265356</v>
      </c>
      <c r="E339" s="3"/>
      <c r="F339" s="3">
        <v>729</v>
      </c>
      <c r="G339" s="3"/>
      <c r="H339" s="3" t="s">
        <v>4047</v>
      </c>
      <c r="I339" s="3"/>
      <c r="J339" s="3"/>
      <c r="K339" s="3"/>
      <c r="L339" s="3"/>
      <c r="M339" s="3"/>
      <c r="N339" s="3" t="s">
        <v>4082</v>
      </c>
      <c r="O339" s="3"/>
      <c r="P339" s="3"/>
      <c r="Q339" s="3"/>
      <c r="R339" s="3" t="s">
        <v>4082</v>
      </c>
      <c r="S339" s="3"/>
      <c r="T339" s="3"/>
      <c r="U339" s="3"/>
      <c r="V339" s="3"/>
      <c r="W339" s="4"/>
    </row>
    <row r="340" spans="1:23" x14ac:dyDescent="0.2">
      <c r="A340" t="s">
        <v>4045</v>
      </c>
      <c r="B340" s="3">
        <v>884</v>
      </c>
      <c r="C340" s="3">
        <v>6805</v>
      </c>
      <c r="D340" s="3">
        <v>34965</v>
      </c>
      <c r="E340" s="3"/>
      <c r="F340" s="3">
        <v>6724</v>
      </c>
      <c r="G340" s="3">
        <v>81</v>
      </c>
      <c r="H340" s="3">
        <v>467.40749099999999</v>
      </c>
      <c r="I340" s="4">
        <v>334.4968581</v>
      </c>
      <c r="J340" s="3"/>
      <c r="K340" s="3"/>
      <c r="L340" s="3" t="s">
        <v>4082</v>
      </c>
      <c r="M340" s="3"/>
      <c r="N340" s="3"/>
      <c r="O340" s="3" t="s">
        <v>4082</v>
      </c>
      <c r="P340" s="3"/>
      <c r="Q340" s="3"/>
      <c r="R340" s="3"/>
      <c r="S340" s="3"/>
      <c r="T340" s="3"/>
      <c r="U340" s="3" t="s">
        <v>4082</v>
      </c>
      <c r="V340" s="3"/>
      <c r="W340" s="4"/>
    </row>
    <row r="341" spans="1:23" x14ac:dyDescent="0.2">
      <c r="A341" t="s">
        <v>4064</v>
      </c>
      <c r="B341" s="3">
        <v>551</v>
      </c>
      <c r="C341" s="3">
        <v>73885</v>
      </c>
      <c r="D341" s="3">
        <v>325689</v>
      </c>
      <c r="E341" s="3"/>
      <c r="F341" s="3">
        <v>73885</v>
      </c>
      <c r="G341" s="3"/>
      <c r="H341" s="3" t="s">
        <v>4047</v>
      </c>
      <c r="I341" s="3"/>
      <c r="J341" s="3"/>
      <c r="K341" s="3"/>
      <c r="L341" s="3" t="s">
        <v>4082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4"/>
    </row>
    <row r="342" spans="1:23" x14ac:dyDescent="0.2">
      <c r="A342" t="s">
        <v>4321</v>
      </c>
      <c r="B342" s="3">
        <v>338</v>
      </c>
      <c r="C342" s="3">
        <v>36630</v>
      </c>
      <c r="D342" s="3">
        <v>133096</v>
      </c>
      <c r="E342" s="3"/>
      <c r="F342" s="3">
        <v>36630</v>
      </c>
      <c r="G342" s="3"/>
      <c r="H342" s="3" t="s">
        <v>4047</v>
      </c>
      <c r="I342" s="3"/>
      <c r="J342" s="3"/>
      <c r="K342" s="3"/>
      <c r="L342" s="3" t="s">
        <v>4082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4"/>
    </row>
    <row r="343" spans="1:23" x14ac:dyDescent="0.2">
      <c r="A343" t="s">
        <v>4322</v>
      </c>
      <c r="B343" s="3">
        <v>68342</v>
      </c>
      <c r="C343" s="3">
        <v>34759</v>
      </c>
      <c r="D343" s="3">
        <v>205026</v>
      </c>
      <c r="E343" s="3"/>
      <c r="F343" s="3">
        <v>34759</v>
      </c>
      <c r="G343" s="3"/>
      <c r="H343" s="3">
        <v>5182</v>
      </c>
      <c r="I343" s="3"/>
      <c r="J343" s="3"/>
      <c r="K343" s="3"/>
      <c r="L343" s="3"/>
      <c r="M343" s="3"/>
      <c r="N343" s="3" t="s">
        <v>4082</v>
      </c>
      <c r="O343" s="3"/>
      <c r="P343" s="3"/>
      <c r="Q343" s="3"/>
      <c r="R343" s="3" t="s">
        <v>4082</v>
      </c>
      <c r="S343" s="3"/>
      <c r="T343" s="3"/>
      <c r="U343" s="3"/>
      <c r="V343" s="3"/>
      <c r="W343" s="4"/>
    </row>
    <row r="344" spans="1:23" x14ac:dyDescent="0.2">
      <c r="A344" t="s">
        <v>4323</v>
      </c>
      <c r="B344" s="3">
        <v>8980</v>
      </c>
      <c r="C344" s="3">
        <v>4714</v>
      </c>
      <c r="D344" s="3">
        <v>26940</v>
      </c>
      <c r="E344" s="3"/>
      <c r="F344" s="3">
        <v>4714</v>
      </c>
      <c r="G344" s="3"/>
      <c r="H344" s="3">
        <v>443</v>
      </c>
      <c r="I344" s="3"/>
      <c r="J344" s="3"/>
      <c r="K344" s="3"/>
      <c r="L344" s="3"/>
      <c r="M344" s="3"/>
      <c r="N344" s="3" t="s">
        <v>4082</v>
      </c>
      <c r="O344" s="3"/>
      <c r="P344" s="3"/>
      <c r="Q344" s="3"/>
      <c r="R344" s="3" t="s">
        <v>4082</v>
      </c>
      <c r="S344" s="3"/>
      <c r="T344" s="3"/>
      <c r="U344" s="3"/>
      <c r="V344" s="3"/>
      <c r="W344" s="4"/>
    </row>
    <row r="345" spans="1:23" ht="21" x14ac:dyDescent="0.25">
      <c r="A345" t="s">
        <v>3870</v>
      </c>
      <c r="B345" s="3">
        <v>171</v>
      </c>
      <c r="C345" s="3">
        <v>397</v>
      </c>
      <c r="D345" s="3">
        <v>829</v>
      </c>
      <c r="E345" s="3">
        <v>107</v>
      </c>
      <c r="F345" s="3">
        <v>64</v>
      </c>
      <c r="G345" s="3">
        <v>226</v>
      </c>
      <c r="H345" s="3">
        <v>764772</v>
      </c>
      <c r="I345" s="11">
        <v>28694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 t="s">
        <v>4082</v>
      </c>
      <c r="V345" s="3" t="s">
        <v>4082</v>
      </c>
      <c r="W345" s="4"/>
    </row>
    <row r="346" spans="1:23" x14ac:dyDescent="0.2">
      <c r="A346" t="s">
        <v>4324</v>
      </c>
      <c r="B346" s="3">
        <v>4408</v>
      </c>
      <c r="C346" s="3">
        <v>2883</v>
      </c>
      <c r="D346" s="3">
        <v>13224</v>
      </c>
      <c r="E346" s="3"/>
      <c r="F346" s="3">
        <v>2883</v>
      </c>
      <c r="G346" s="3"/>
      <c r="H346" s="3">
        <v>610</v>
      </c>
      <c r="I346" s="3"/>
      <c r="J346" s="3"/>
      <c r="K346" s="3"/>
      <c r="L346" s="3"/>
      <c r="M346" s="3"/>
      <c r="N346" s="3" t="s">
        <v>4082</v>
      </c>
      <c r="O346" s="3"/>
      <c r="P346" s="3"/>
      <c r="Q346" s="3"/>
      <c r="R346" s="3" t="s">
        <v>4082</v>
      </c>
      <c r="S346" s="3"/>
      <c r="T346" s="3"/>
      <c r="U346" s="3"/>
      <c r="V346" s="3"/>
      <c r="W346" s="4"/>
    </row>
    <row r="347" spans="1:23" x14ac:dyDescent="0.2">
      <c r="A347" t="s">
        <v>4325</v>
      </c>
      <c r="B347" s="3">
        <v>9616</v>
      </c>
      <c r="C347" s="3">
        <v>9685</v>
      </c>
      <c r="D347" s="3">
        <v>29541</v>
      </c>
      <c r="E347" s="3"/>
      <c r="F347" s="3">
        <v>2456</v>
      </c>
      <c r="G347" s="3">
        <v>7229</v>
      </c>
      <c r="H347" s="3">
        <v>-3063103721.717</v>
      </c>
      <c r="I347" s="9">
        <v>-70929535815.379898</v>
      </c>
      <c r="J347" s="3" t="s">
        <v>4082</v>
      </c>
      <c r="K347" s="3" t="s">
        <v>4082</v>
      </c>
      <c r="L347" s="3"/>
      <c r="M347" s="3"/>
      <c r="N347" s="3"/>
      <c r="O347" s="3"/>
      <c r="P347" s="3"/>
      <c r="Q347" s="3"/>
      <c r="R347" s="3"/>
      <c r="S347" s="3"/>
      <c r="T347" s="3"/>
      <c r="U347" s="3" t="s">
        <v>4082</v>
      </c>
      <c r="V347" s="3"/>
      <c r="W347" s="4"/>
    </row>
    <row r="348" spans="1:23" x14ac:dyDescent="0.2">
      <c r="A348" t="s">
        <v>4326</v>
      </c>
      <c r="B348" s="3">
        <v>15706</v>
      </c>
      <c r="C348" s="3">
        <v>30055</v>
      </c>
      <c r="D348" s="3">
        <v>515436</v>
      </c>
      <c r="E348" s="3">
        <v>9597</v>
      </c>
      <c r="F348" s="3">
        <v>20451</v>
      </c>
      <c r="G348" s="3">
        <v>7</v>
      </c>
      <c r="H348" s="3">
        <v>22.868099999999998</v>
      </c>
      <c r="I348" s="3"/>
      <c r="J348" s="3" t="s">
        <v>4082</v>
      </c>
      <c r="K348" s="3" t="s">
        <v>4082</v>
      </c>
      <c r="L348" s="3"/>
      <c r="M348" s="3" t="s">
        <v>4082</v>
      </c>
      <c r="N348" s="3" t="s">
        <v>4082</v>
      </c>
      <c r="O348" s="3"/>
      <c r="P348" s="3"/>
      <c r="Q348" s="3"/>
      <c r="R348" s="3" t="s">
        <v>4082</v>
      </c>
      <c r="S348" s="3"/>
      <c r="T348" s="3"/>
      <c r="U348" s="3"/>
      <c r="V348" s="3" t="s">
        <v>4082</v>
      </c>
      <c r="W348" s="4"/>
    </row>
    <row r="349" spans="1:23" x14ac:dyDescent="0.2">
      <c r="A349" t="s">
        <v>4327</v>
      </c>
      <c r="B349" s="3">
        <v>14427</v>
      </c>
      <c r="C349" s="3">
        <v>27326</v>
      </c>
      <c r="D349" s="3">
        <v>521898</v>
      </c>
      <c r="E349" s="3">
        <v>6548</v>
      </c>
      <c r="F349" s="3">
        <v>20771</v>
      </c>
      <c r="G349" s="3">
        <v>7</v>
      </c>
      <c r="H349" s="3">
        <v>12.005100000000001</v>
      </c>
      <c r="I349" s="3"/>
      <c r="J349" s="3" t="s">
        <v>4082</v>
      </c>
      <c r="K349" s="3" t="s">
        <v>4082</v>
      </c>
      <c r="L349" s="3" t="s">
        <v>4082</v>
      </c>
      <c r="M349" s="3" t="s">
        <v>4082</v>
      </c>
      <c r="N349" s="3" t="s">
        <v>4082</v>
      </c>
      <c r="O349" s="3" t="s">
        <v>4082</v>
      </c>
      <c r="P349" s="3"/>
      <c r="Q349" s="3"/>
      <c r="R349" s="3" t="s">
        <v>4082</v>
      </c>
      <c r="S349" s="3"/>
      <c r="T349" s="3"/>
      <c r="U349" s="3"/>
      <c r="V349" s="3" t="s">
        <v>4082</v>
      </c>
      <c r="W349" s="4"/>
    </row>
    <row r="350" spans="1:23" x14ac:dyDescent="0.2">
      <c r="A350" t="s">
        <v>4328</v>
      </c>
      <c r="B350" s="3">
        <v>14939</v>
      </c>
      <c r="C350" s="3">
        <v>28440</v>
      </c>
      <c r="D350" s="3">
        <v>524124</v>
      </c>
      <c r="E350" s="3">
        <v>6812</v>
      </c>
      <c r="F350" s="3">
        <v>21621</v>
      </c>
      <c r="G350" s="3">
        <v>7</v>
      </c>
      <c r="H350" s="3">
        <v>13.5311</v>
      </c>
      <c r="I350" s="3"/>
      <c r="J350" s="3" t="s">
        <v>4082</v>
      </c>
      <c r="K350" s="3" t="s">
        <v>4082</v>
      </c>
      <c r="L350" s="3" t="s">
        <v>4082</v>
      </c>
      <c r="M350" s="3" t="s">
        <v>4082</v>
      </c>
      <c r="N350" s="3" t="s">
        <v>4082</v>
      </c>
      <c r="O350" s="3" t="s">
        <v>4082</v>
      </c>
      <c r="P350" s="3"/>
      <c r="Q350" s="3"/>
      <c r="R350" s="3" t="s">
        <v>4082</v>
      </c>
      <c r="S350" s="3"/>
      <c r="T350" s="3"/>
      <c r="U350" s="3"/>
      <c r="V350" s="3" t="s">
        <v>4082</v>
      </c>
      <c r="W350" s="4"/>
    </row>
    <row r="351" spans="1:23" x14ac:dyDescent="0.2">
      <c r="A351" t="s">
        <v>4329</v>
      </c>
      <c r="B351" s="3">
        <v>8146</v>
      </c>
      <c r="C351" s="3">
        <v>760</v>
      </c>
      <c r="D351" s="3">
        <v>27961</v>
      </c>
      <c r="E351" s="3">
        <v>1</v>
      </c>
      <c r="F351" s="3">
        <v>759</v>
      </c>
      <c r="G351" s="3"/>
      <c r="H351" s="3">
        <v>10</v>
      </c>
      <c r="I351" s="3"/>
      <c r="J351" s="3" t="s">
        <v>4082</v>
      </c>
      <c r="K351" s="3" t="s">
        <v>4082</v>
      </c>
      <c r="L351" s="3"/>
      <c r="M351" s="3"/>
      <c r="N351" s="3" t="s">
        <v>4082</v>
      </c>
      <c r="O351" s="3"/>
      <c r="P351" s="3"/>
      <c r="Q351" s="3"/>
      <c r="R351" s="3" t="s">
        <v>4082</v>
      </c>
      <c r="S351" s="3"/>
      <c r="T351" s="3"/>
      <c r="U351" s="3"/>
      <c r="V351" s="3" t="s">
        <v>4082</v>
      </c>
      <c r="W351" s="4"/>
    </row>
    <row r="352" spans="1:23" x14ac:dyDescent="0.2">
      <c r="A352" t="s">
        <v>4330</v>
      </c>
      <c r="B352" s="3">
        <v>51438</v>
      </c>
      <c r="C352" s="3">
        <v>34134</v>
      </c>
      <c r="D352" s="3">
        <v>202042</v>
      </c>
      <c r="E352" s="3">
        <v>302</v>
      </c>
      <c r="F352" s="3">
        <v>3898</v>
      </c>
      <c r="G352" s="3">
        <v>29934</v>
      </c>
      <c r="H352" s="3" t="s">
        <v>4047</v>
      </c>
      <c r="I352" s="3"/>
      <c r="J352" s="3" t="s">
        <v>4082</v>
      </c>
      <c r="K352" s="3" t="s">
        <v>4082</v>
      </c>
      <c r="L352" s="3"/>
      <c r="M352" s="3"/>
      <c r="N352" s="3"/>
      <c r="O352" s="3"/>
      <c r="P352" s="3"/>
      <c r="Q352" s="3"/>
      <c r="R352" s="3"/>
      <c r="S352" s="3"/>
      <c r="T352" s="3"/>
      <c r="U352" s="3" t="s">
        <v>4082</v>
      </c>
      <c r="V352" s="3"/>
      <c r="W352" s="4"/>
    </row>
    <row r="353" spans="1:23" x14ac:dyDescent="0.2">
      <c r="A353" t="s">
        <v>4331</v>
      </c>
      <c r="B353" s="3">
        <v>52003</v>
      </c>
      <c r="C353" s="3">
        <v>37749</v>
      </c>
      <c r="D353" s="3">
        <v>273618</v>
      </c>
      <c r="E353" s="3"/>
      <c r="F353" s="3">
        <v>11256</v>
      </c>
      <c r="G353" s="3">
        <v>26493</v>
      </c>
      <c r="H353" s="3">
        <v>7204.9187689999999</v>
      </c>
      <c r="I353" s="3"/>
      <c r="J353" s="3" t="s">
        <v>4082</v>
      </c>
      <c r="K353" s="3" t="s">
        <v>4082</v>
      </c>
      <c r="L353" s="3"/>
      <c r="M353" s="3"/>
      <c r="N353" s="3"/>
      <c r="O353" s="3"/>
      <c r="P353" s="3"/>
      <c r="Q353" s="3"/>
      <c r="R353" s="3"/>
      <c r="S353" s="3"/>
      <c r="T353" s="3"/>
      <c r="U353" s="3" t="s">
        <v>4082</v>
      </c>
      <c r="V353" s="3"/>
      <c r="W353" s="4"/>
    </row>
    <row r="354" spans="1:23" x14ac:dyDescent="0.2">
      <c r="A354" t="s">
        <v>4332</v>
      </c>
      <c r="B354" s="3">
        <v>1973</v>
      </c>
      <c r="C354" s="3">
        <v>2256</v>
      </c>
      <c r="D354" s="3">
        <v>10147</v>
      </c>
      <c r="E354" s="3"/>
      <c r="F354" s="3">
        <v>379</v>
      </c>
      <c r="G354" s="3">
        <v>1877</v>
      </c>
      <c r="H354" s="3">
        <v>314</v>
      </c>
      <c r="I354" s="3"/>
      <c r="J354" s="3" t="s">
        <v>4082</v>
      </c>
      <c r="K354" s="3" t="s">
        <v>4082</v>
      </c>
      <c r="L354" s="3"/>
      <c r="M354" s="3" t="s">
        <v>4082</v>
      </c>
      <c r="N354" s="3"/>
      <c r="O354" s="3"/>
      <c r="P354" s="3"/>
      <c r="Q354" s="3"/>
      <c r="R354" s="3" t="s">
        <v>4082</v>
      </c>
      <c r="S354" s="3"/>
      <c r="T354" s="3"/>
      <c r="U354" s="3" t="s">
        <v>4082</v>
      </c>
      <c r="V354" s="3"/>
      <c r="W354" s="4"/>
    </row>
    <row r="355" spans="1:23" x14ac:dyDescent="0.2">
      <c r="A355" t="s">
        <v>3934</v>
      </c>
      <c r="B355" s="3">
        <v>4465</v>
      </c>
      <c r="C355" s="3">
        <v>2947</v>
      </c>
      <c r="D355" s="3">
        <v>23016</v>
      </c>
      <c r="E355" s="3">
        <v>72</v>
      </c>
      <c r="F355" s="3">
        <v>2802</v>
      </c>
      <c r="G355" s="3">
        <v>73</v>
      </c>
      <c r="H355" s="3">
        <v>30090328</v>
      </c>
      <c r="I355" s="9"/>
      <c r="J355" s="3"/>
      <c r="K355" s="3" t="s">
        <v>4082</v>
      </c>
      <c r="L355" s="3" t="s">
        <v>4082</v>
      </c>
      <c r="M355" s="3"/>
      <c r="N355" s="3" t="s">
        <v>4082</v>
      </c>
      <c r="O355" s="3" t="s">
        <v>4082</v>
      </c>
      <c r="P355" s="3"/>
      <c r="Q355" s="3"/>
      <c r="R355" s="3" t="s">
        <v>4082</v>
      </c>
      <c r="S355" s="3"/>
      <c r="T355" s="3"/>
      <c r="U355" s="3" t="s">
        <v>4082</v>
      </c>
      <c r="V355" s="3" t="s">
        <v>4082</v>
      </c>
      <c r="W355" s="4"/>
    </row>
    <row r="356" spans="1:23" x14ac:dyDescent="0.2">
      <c r="A356" t="s">
        <v>4333</v>
      </c>
      <c r="B356" s="3">
        <v>48939</v>
      </c>
      <c r="C356" s="3">
        <v>25755</v>
      </c>
      <c r="D356" s="3">
        <v>127595</v>
      </c>
      <c r="E356" s="3"/>
      <c r="F356" s="3">
        <v>2856</v>
      </c>
      <c r="G356" s="3">
        <v>22899</v>
      </c>
      <c r="H356" s="3">
        <v>19635558.244019501</v>
      </c>
      <c r="I356" s="9"/>
      <c r="J356" s="3"/>
      <c r="K356" s="3" t="s">
        <v>4082</v>
      </c>
      <c r="L356" s="3"/>
      <c r="M356" s="3"/>
      <c r="N356" s="3"/>
      <c r="O356" s="3"/>
      <c r="P356" s="3"/>
      <c r="Q356" s="3"/>
      <c r="R356" s="3"/>
      <c r="S356" s="3"/>
      <c r="T356" s="3"/>
      <c r="U356" s="3" t="s">
        <v>4082</v>
      </c>
      <c r="V356" s="3"/>
      <c r="W356" s="4"/>
    </row>
    <row r="357" spans="1:23" x14ac:dyDescent="0.2">
      <c r="A357" t="s">
        <v>3956</v>
      </c>
      <c r="B357" s="3">
        <v>3291</v>
      </c>
      <c r="C357" s="3">
        <v>2312</v>
      </c>
      <c r="D357" s="3">
        <v>9628</v>
      </c>
      <c r="E357" s="3"/>
      <c r="F357" s="3">
        <v>1681</v>
      </c>
      <c r="G357" s="3">
        <v>631</v>
      </c>
      <c r="H357" s="3">
        <v>120</v>
      </c>
      <c r="I357" s="3"/>
      <c r="J357" s="3"/>
      <c r="K357" s="3" t="s">
        <v>4082</v>
      </c>
      <c r="L357" s="3"/>
      <c r="M357" s="3"/>
      <c r="N357" s="3" t="s">
        <v>4082</v>
      </c>
      <c r="O357" s="3"/>
      <c r="P357" s="3"/>
      <c r="Q357" s="3"/>
      <c r="R357" s="3" t="s">
        <v>4082</v>
      </c>
      <c r="S357" s="3"/>
      <c r="T357" s="3"/>
      <c r="U357" s="3" t="s">
        <v>4082</v>
      </c>
      <c r="V357" s="3"/>
      <c r="W357" s="4"/>
    </row>
    <row r="358" spans="1:23" x14ac:dyDescent="0.2">
      <c r="A358" t="s">
        <v>4334</v>
      </c>
      <c r="B358" s="3">
        <v>27331</v>
      </c>
      <c r="C358" s="3">
        <v>12481</v>
      </c>
      <c r="D358" s="3">
        <v>487296</v>
      </c>
      <c r="E358" s="3"/>
      <c r="F358" s="3">
        <v>192</v>
      </c>
      <c r="G358" s="3">
        <v>12289</v>
      </c>
      <c r="H358" s="3" t="s">
        <v>4047</v>
      </c>
      <c r="I358" s="3"/>
      <c r="J358" s="3"/>
      <c r="K358" s="3" t="s">
        <v>4082</v>
      </c>
      <c r="L358" s="3"/>
      <c r="M358" s="3"/>
      <c r="N358" s="3"/>
      <c r="O358" s="3"/>
      <c r="P358" s="3"/>
      <c r="Q358" s="3"/>
      <c r="R358" s="3" t="s">
        <v>4082</v>
      </c>
      <c r="S358" s="3"/>
      <c r="T358" s="3"/>
      <c r="U358" s="3" t="s">
        <v>4082</v>
      </c>
      <c r="V358" s="3"/>
      <c r="W358" s="4"/>
    </row>
    <row r="359" spans="1:23" x14ac:dyDescent="0.2">
      <c r="A359" t="s">
        <v>4335</v>
      </c>
      <c r="B359" s="3">
        <v>198450</v>
      </c>
      <c r="C359" s="3">
        <v>199999</v>
      </c>
      <c r="D359" s="3">
        <v>648340</v>
      </c>
      <c r="E359" s="3"/>
      <c r="F359" s="3">
        <v>199999</v>
      </c>
      <c r="G359" s="3"/>
      <c r="H359" s="3">
        <v>81</v>
      </c>
      <c r="I359" s="3"/>
      <c r="J359" s="3"/>
      <c r="K359" s="3" t="s">
        <v>4082</v>
      </c>
      <c r="L359" s="3" t="s">
        <v>4082</v>
      </c>
      <c r="M359" s="3"/>
      <c r="N359" s="3"/>
      <c r="O359" s="3" t="s">
        <v>4082</v>
      </c>
      <c r="P359" s="3"/>
      <c r="Q359" s="3"/>
      <c r="R359" s="3" t="s">
        <v>4082</v>
      </c>
      <c r="S359" s="3"/>
      <c r="T359" s="3"/>
      <c r="U359" s="3"/>
      <c r="V359" s="3"/>
      <c r="W359" s="4"/>
    </row>
    <row r="360" spans="1:23" x14ac:dyDescent="0.2">
      <c r="A360" t="s">
        <v>4336</v>
      </c>
      <c r="B360" s="3">
        <v>47280</v>
      </c>
      <c r="C360" s="3">
        <v>51471</v>
      </c>
      <c r="D360" s="3">
        <v>372305</v>
      </c>
      <c r="E360" s="3"/>
      <c r="F360" s="3">
        <v>51471</v>
      </c>
      <c r="G360" s="3"/>
      <c r="H360" s="3">
        <v>5</v>
      </c>
      <c r="I360" s="3"/>
      <c r="J360" s="3"/>
      <c r="K360" s="3" t="s">
        <v>4082</v>
      </c>
      <c r="L360" s="3" t="s">
        <v>4082</v>
      </c>
      <c r="M360" s="3"/>
      <c r="N360" s="3"/>
      <c r="O360" s="3" t="s">
        <v>4082</v>
      </c>
      <c r="P360" s="3"/>
      <c r="Q360" s="3"/>
      <c r="R360" s="3" t="s">
        <v>4082</v>
      </c>
      <c r="S360" s="3"/>
      <c r="T360" s="3"/>
      <c r="U360" s="3"/>
      <c r="V360" s="3"/>
      <c r="W360" s="4"/>
    </row>
    <row r="361" spans="1:23" x14ac:dyDescent="0.2">
      <c r="A361" t="s">
        <v>4337</v>
      </c>
      <c r="B361" s="3">
        <v>1553</v>
      </c>
      <c r="C361" s="3">
        <v>3361</v>
      </c>
      <c r="D361" s="3">
        <v>89361</v>
      </c>
      <c r="E361" s="3">
        <v>1</v>
      </c>
      <c r="F361" s="3">
        <v>3360</v>
      </c>
      <c r="G361" s="3"/>
      <c r="H361" s="3">
        <v>-8</v>
      </c>
      <c r="I361" s="3"/>
      <c r="J361" s="3"/>
      <c r="K361" s="3" t="s">
        <v>4082</v>
      </c>
      <c r="L361" s="3"/>
      <c r="M361" s="3"/>
      <c r="N361" s="3"/>
      <c r="O361" s="3" t="s">
        <v>4082</v>
      </c>
      <c r="P361" s="3"/>
      <c r="Q361" s="3"/>
      <c r="R361" s="3" t="s">
        <v>4082</v>
      </c>
      <c r="S361" s="3"/>
      <c r="T361" s="3"/>
      <c r="U361" s="3" t="s">
        <v>4082</v>
      </c>
      <c r="V361" s="3" t="s">
        <v>4082</v>
      </c>
      <c r="W361" s="4"/>
    </row>
    <row r="362" spans="1:23" x14ac:dyDescent="0.2">
      <c r="A362" t="s">
        <v>4338</v>
      </c>
      <c r="B362" s="3">
        <v>656900</v>
      </c>
      <c r="C362" s="3">
        <v>10000</v>
      </c>
      <c r="D362" s="3">
        <v>1333400</v>
      </c>
      <c r="E362" s="3"/>
      <c r="F362" s="3">
        <v>10000</v>
      </c>
      <c r="G362" s="3"/>
      <c r="H362" s="3">
        <v>259</v>
      </c>
      <c r="I362" s="3"/>
      <c r="J362" s="3"/>
      <c r="K362" s="3" t="s">
        <v>4082</v>
      </c>
      <c r="L362" s="3"/>
      <c r="M362" s="3"/>
      <c r="N362" s="3" t="s">
        <v>4082</v>
      </c>
      <c r="O362" s="3"/>
      <c r="P362" s="3"/>
      <c r="Q362" s="3"/>
      <c r="R362" s="3" t="s">
        <v>4082</v>
      </c>
      <c r="S362" s="3"/>
      <c r="T362" s="3"/>
      <c r="U362" s="3"/>
      <c r="V362" s="3"/>
      <c r="W362" s="4"/>
    </row>
    <row r="363" spans="1:23" x14ac:dyDescent="0.2">
      <c r="A363" t="s">
        <v>4339</v>
      </c>
      <c r="B363" s="3">
        <v>5887041</v>
      </c>
      <c r="C363" s="3">
        <v>12471400</v>
      </c>
      <c r="D363" s="3">
        <v>49877768</v>
      </c>
      <c r="E363" s="3"/>
      <c r="F363" s="3">
        <v>12471400</v>
      </c>
      <c r="G363" s="3"/>
      <c r="H363" s="3" t="s">
        <v>4047</v>
      </c>
      <c r="I363" s="3"/>
      <c r="J363" s="3"/>
      <c r="K363" s="3"/>
      <c r="L363" s="3" t="s">
        <v>4082</v>
      </c>
      <c r="M363" s="3" t="s">
        <v>4082</v>
      </c>
      <c r="N363" s="3"/>
      <c r="O363" s="3" t="s">
        <v>4082</v>
      </c>
      <c r="P363" s="3"/>
      <c r="Q363" s="3"/>
      <c r="R363" s="3"/>
      <c r="S363" s="3"/>
      <c r="T363" s="3"/>
      <c r="U363" s="3"/>
      <c r="V363" s="3"/>
      <c r="W363" s="4"/>
    </row>
    <row r="364" spans="1:23" x14ac:dyDescent="0.2">
      <c r="A364" t="s">
        <v>4340</v>
      </c>
      <c r="B364" s="3">
        <v>9049868</v>
      </c>
      <c r="C364" s="3">
        <v>37709944</v>
      </c>
      <c r="D364" s="3">
        <v>146280582</v>
      </c>
      <c r="E364" s="3"/>
      <c r="F364" s="3">
        <v>37709944</v>
      </c>
      <c r="G364" s="3"/>
      <c r="H364" s="3" t="s">
        <v>4356</v>
      </c>
      <c r="I364" s="3"/>
      <c r="J364" s="3"/>
      <c r="K364" s="3" t="s">
        <v>4082</v>
      </c>
      <c r="L364" s="3" t="s">
        <v>4082</v>
      </c>
      <c r="M364" s="3" t="s">
        <v>4082</v>
      </c>
      <c r="N364" s="3"/>
      <c r="O364" s="3" t="s">
        <v>4082</v>
      </c>
      <c r="P364" s="3"/>
      <c r="Q364" s="3"/>
      <c r="R364" s="3"/>
      <c r="S364" s="3"/>
      <c r="T364" s="3"/>
      <c r="U364" s="3"/>
      <c r="V364" s="3"/>
      <c r="W364" s="4"/>
    </row>
    <row r="365" spans="1:23" x14ac:dyDescent="0.2">
      <c r="A365" t="s">
        <v>4341</v>
      </c>
      <c r="B365" s="3">
        <v>1809</v>
      </c>
      <c r="C365" s="3">
        <v>5150</v>
      </c>
      <c r="D365" s="3">
        <v>15288</v>
      </c>
      <c r="E365" s="3"/>
      <c r="F365" s="3">
        <v>81</v>
      </c>
      <c r="G365" s="3">
        <v>5069</v>
      </c>
      <c r="H365" s="3">
        <v>10334015.82</v>
      </c>
      <c r="I365" s="9"/>
      <c r="J365" s="3" t="s">
        <v>4082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 t="s">
        <v>4082</v>
      </c>
      <c r="V365" s="3"/>
      <c r="W36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72D10-079E-E946-98EB-636AA92400B1}">
  <dimension ref="A1:J244"/>
  <sheetViews>
    <sheetView workbookViewId="0">
      <selection activeCell="G4" sqref="G4"/>
    </sheetView>
  </sheetViews>
  <sheetFormatPr baseColWidth="10" defaultRowHeight="16" x14ac:dyDescent="0.2"/>
  <cols>
    <col min="4" max="4" width="12.83203125" bestFit="1" customWidth="1"/>
  </cols>
  <sheetData>
    <row r="1" spans="1:10" x14ac:dyDescent="0.2">
      <c r="A1" s="1" t="s">
        <v>1</v>
      </c>
    </row>
    <row r="2" spans="1:10" x14ac:dyDescent="0.2">
      <c r="A2">
        <f>COUNTA(A5:A10000)</f>
        <v>240</v>
      </c>
    </row>
    <row r="4" spans="1:10" x14ac:dyDescent="0.2">
      <c r="A4" s="8" t="s">
        <v>4</v>
      </c>
      <c r="B4" s="8" t="s">
        <v>4525</v>
      </c>
      <c r="C4" s="8" t="s">
        <v>8</v>
      </c>
      <c r="D4" s="13" t="s">
        <v>7</v>
      </c>
      <c r="E4" s="14" t="s">
        <v>6</v>
      </c>
      <c r="F4" s="14" t="s">
        <v>4526</v>
      </c>
      <c r="G4" s="14" t="s">
        <v>4527</v>
      </c>
      <c r="H4" s="14" t="s">
        <v>4528</v>
      </c>
      <c r="I4" s="14" t="s">
        <v>5</v>
      </c>
      <c r="J4" s="14" t="s">
        <v>4529</v>
      </c>
    </row>
    <row r="5" spans="1:10" x14ac:dyDescent="0.2">
      <c r="A5" t="s">
        <v>168</v>
      </c>
      <c r="B5" t="s">
        <v>4530</v>
      </c>
      <c r="C5">
        <v>1.5664076455877101</v>
      </c>
      <c r="D5" s="15">
        <v>302</v>
      </c>
      <c r="E5" s="16">
        <v>18380</v>
      </c>
      <c r="F5" s="16">
        <v>18318</v>
      </c>
      <c r="G5" s="16">
        <v>62</v>
      </c>
      <c r="H5" s="16">
        <v>0</v>
      </c>
      <c r="I5" s="16">
        <v>576</v>
      </c>
      <c r="J5" s="16">
        <v>109706</v>
      </c>
    </row>
    <row r="6" spans="1:10" x14ac:dyDescent="0.2">
      <c r="A6" t="s">
        <v>189</v>
      </c>
      <c r="B6" t="s">
        <v>4530</v>
      </c>
      <c r="C6">
        <v>2879.0656868536698</v>
      </c>
      <c r="D6" s="17">
        <v>3311.1799841000002</v>
      </c>
      <c r="E6" s="16">
        <v>2013</v>
      </c>
      <c r="F6" s="16">
        <v>1464</v>
      </c>
      <c r="G6" s="16">
        <v>183</v>
      </c>
      <c r="H6" s="16">
        <v>366</v>
      </c>
      <c r="I6" s="16">
        <v>233</v>
      </c>
      <c r="J6" s="16">
        <v>2745</v>
      </c>
    </row>
    <row r="7" spans="1:10" x14ac:dyDescent="0.2">
      <c r="A7" t="s">
        <v>4357</v>
      </c>
      <c r="B7" t="s">
        <v>4530</v>
      </c>
      <c r="C7">
        <v>0</v>
      </c>
      <c r="D7" s="15">
        <v>0</v>
      </c>
      <c r="E7" s="16">
        <v>28926</v>
      </c>
      <c r="F7" s="16">
        <v>28926</v>
      </c>
      <c r="G7" s="16">
        <v>0</v>
      </c>
      <c r="H7" s="16">
        <v>0</v>
      </c>
      <c r="I7" s="16">
        <v>23294</v>
      </c>
      <c r="J7" s="16">
        <v>268350</v>
      </c>
    </row>
    <row r="8" spans="1:10" x14ac:dyDescent="0.2">
      <c r="A8" t="s">
        <v>4087</v>
      </c>
      <c r="B8" t="s">
        <v>4530</v>
      </c>
      <c r="C8">
        <v>-264.60165055174099</v>
      </c>
      <c r="D8" s="15">
        <v>-41</v>
      </c>
      <c r="E8" s="16">
        <v>26871</v>
      </c>
      <c r="F8" s="16">
        <v>13300</v>
      </c>
      <c r="G8" s="16">
        <v>0</v>
      </c>
      <c r="H8" s="16">
        <v>13571</v>
      </c>
      <c r="I8" s="16">
        <v>53467</v>
      </c>
      <c r="J8" s="16">
        <v>199175</v>
      </c>
    </row>
    <row r="9" spans="1:10" x14ac:dyDescent="0.2">
      <c r="A9" t="s">
        <v>4358</v>
      </c>
      <c r="B9" t="s">
        <v>4530</v>
      </c>
      <c r="C9">
        <v>183.362554973822</v>
      </c>
      <c r="D9" s="17">
        <v>211.99999999999801</v>
      </c>
      <c r="E9" s="16">
        <v>156</v>
      </c>
      <c r="F9" s="16">
        <v>130</v>
      </c>
      <c r="G9" s="16">
        <v>0</v>
      </c>
      <c r="H9" s="16">
        <v>26</v>
      </c>
      <c r="I9" s="16">
        <v>161</v>
      </c>
      <c r="J9" s="16">
        <v>3720</v>
      </c>
    </row>
    <row r="10" spans="1:10" x14ac:dyDescent="0.2">
      <c r="A10" t="s">
        <v>4048</v>
      </c>
      <c r="B10" t="s">
        <v>4530</v>
      </c>
      <c r="C10">
        <v>81.243198846264207</v>
      </c>
      <c r="D10" s="17">
        <v>90.009878614000002</v>
      </c>
      <c r="E10" s="16">
        <v>48738</v>
      </c>
      <c r="F10" s="16">
        <v>46667</v>
      </c>
      <c r="G10" s="16">
        <v>106</v>
      </c>
      <c r="H10" s="16">
        <v>1965</v>
      </c>
      <c r="I10" s="16">
        <v>21732</v>
      </c>
      <c r="J10" s="16">
        <v>257532</v>
      </c>
    </row>
    <row r="11" spans="1:10" x14ac:dyDescent="0.2">
      <c r="A11" t="s">
        <v>4359</v>
      </c>
      <c r="B11" t="s">
        <v>4531</v>
      </c>
      <c r="C11">
        <v>2866.8562499999898</v>
      </c>
      <c r="D11" s="18">
        <v>24544.25</v>
      </c>
      <c r="E11" s="16">
        <v>3872</v>
      </c>
      <c r="F11" s="16">
        <v>288</v>
      </c>
      <c r="G11" s="16">
        <v>0</v>
      </c>
      <c r="H11" s="16">
        <v>3584</v>
      </c>
      <c r="I11" s="16">
        <v>3904</v>
      </c>
      <c r="J11" s="16">
        <v>11408</v>
      </c>
    </row>
    <row r="12" spans="1:10" x14ac:dyDescent="0.2">
      <c r="A12" t="s">
        <v>4360</v>
      </c>
      <c r="B12" t="s">
        <v>4531</v>
      </c>
      <c r="C12">
        <v>-432165.72655859898</v>
      </c>
      <c r="D12" s="17">
        <v>-357544.31150000001</v>
      </c>
      <c r="E12" s="16">
        <v>147912</v>
      </c>
      <c r="F12" s="16">
        <v>147912</v>
      </c>
      <c r="G12" s="16">
        <v>0</v>
      </c>
      <c r="H12" s="16">
        <v>0</v>
      </c>
      <c r="I12" s="16">
        <v>17245</v>
      </c>
      <c r="J12" s="16">
        <v>2027730</v>
      </c>
    </row>
    <row r="13" spans="1:10" x14ac:dyDescent="0.2">
      <c r="A13" t="s">
        <v>4361</v>
      </c>
      <c r="B13" t="s">
        <v>4531</v>
      </c>
      <c r="C13">
        <v>-321641.35874872201</v>
      </c>
      <c r="D13" s="17">
        <v>-284248.23070000001</v>
      </c>
      <c r="E13" s="16">
        <v>114240</v>
      </c>
      <c r="F13" s="16">
        <v>114240</v>
      </c>
      <c r="G13" s="16">
        <v>0</v>
      </c>
      <c r="H13" s="16">
        <v>0</v>
      </c>
      <c r="I13" s="16">
        <v>29904</v>
      </c>
      <c r="J13" s="16">
        <v>1283180</v>
      </c>
    </row>
    <row r="14" spans="1:10" x14ac:dyDescent="0.2">
      <c r="A14" t="s">
        <v>336</v>
      </c>
      <c r="B14" t="s">
        <v>4530</v>
      </c>
      <c r="C14">
        <v>40.4268292682926</v>
      </c>
      <c r="D14" s="15">
        <v>754</v>
      </c>
      <c r="E14" s="16">
        <v>2500</v>
      </c>
      <c r="F14" s="16">
        <v>1250</v>
      </c>
      <c r="G14" s="16">
        <v>0</v>
      </c>
      <c r="H14" s="16">
        <v>1250</v>
      </c>
      <c r="I14" s="16">
        <v>1750</v>
      </c>
      <c r="J14" s="16">
        <v>5000</v>
      </c>
    </row>
    <row r="15" spans="1:10" x14ac:dyDescent="0.2">
      <c r="A15" t="s">
        <v>526</v>
      </c>
      <c r="B15" t="s">
        <v>4530</v>
      </c>
      <c r="C15">
        <v>6637.1880269437497</v>
      </c>
      <c r="D15" s="17">
        <v>6742.1998835000004</v>
      </c>
      <c r="E15" s="16">
        <v>2298</v>
      </c>
      <c r="F15" s="16">
        <v>170</v>
      </c>
      <c r="G15" s="16">
        <v>0</v>
      </c>
      <c r="H15" s="16">
        <v>2128</v>
      </c>
      <c r="I15" s="16">
        <v>1026</v>
      </c>
      <c r="J15" s="16">
        <v>4496</v>
      </c>
    </row>
    <row r="16" spans="1:10" x14ac:dyDescent="0.2">
      <c r="A16" t="s">
        <v>4096</v>
      </c>
      <c r="B16" t="s">
        <v>4530</v>
      </c>
      <c r="C16">
        <v>5891.2265802948496</v>
      </c>
      <c r="D16" s="17">
        <v>6205.2147103999996</v>
      </c>
      <c r="E16" s="16">
        <v>16021</v>
      </c>
      <c r="F16" s="16">
        <v>15806</v>
      </c>
      <c r="G16" s="16">
        <v>0</v>
      </c>
      <c r="H16" s="16">
        <v>215</v>
      </c>
      <c r="I16" s="16">
        <v>1128</v>
      </c>
      <c r="J16" s="16">
        <v>200601</v>
      </c>
    </row>
    <row r="17" spans="1:10" x14ac:dyDescent="0.2">
      <c r="A17" t="s">
        <v>4362</v>
      </c>
      <c r="B17" t="s">
        <v>4530</v>
      </c>
      <c r="C17">
        <v>4331.1683525980698</v>
      </c>
      <c r="D17" s="17">
        <v>4491.4475839500001</v>
      </c>
      <c r="E17" s="16">
        <v>13640</v>
      </c>
      <c r="F17" s="16">
        <v>13550</v>
      </c>
      <c r="G17" s="16">
        <v>0</v>
      </c>
      <c r="H17" s="16">
        <v>90</v>
      </c>
      <c r="I17" s="16">
        <v>717</v>
      </c>
      <c r="J17" s="16">
        <v>191947</v>
      </c>
    </row>
    <row r="18" spans="1:10" x14ac:dyDescent="0.2">
      <c r="A18" t="s">
        <v>581</v>
      </c>
      <c r="B18" t="s">
        <v>4530</v>
      </c>
      <c r="C18">
        <v>0</v>
      </c>
      <c r="D18" s="15">
        <v>1</v>
      </c>
      <c r="E18" s="16">
        <v>3600</v>
      </c>
      <c r="F18" s="16">
        <v>3600</v>
      </c>
      <c r="G18" s="16">
        <v>0</v>
      </c>
      <c r="H18" s="16">
        <v>0</v>
      </c>
      <c r="I18" s="16">
        <v>5614</v>
      </c>
      <c r="J18" s="16">
        <v>21698</v>
      </c>
    </row>
    <row r="19" spans="1:10" x14ac:dyDescent="0.2">
      <c r="A19" t="s">
        <v>4363</v>
      </c>
      <c r="B19" t="s">
        <v>4531</v>
      </c>
      <c r="D19" s="17" t="s">
        <v>4356</v>
      </c>
      <c r="E19" s="16">
        <v>4500</v>
      </c>
      <c r="F19" s="16">
        <v>4500</v>
      </c>
      <c r="G19" s="16">
        <v>0</v>
      </c>
      <c r="H19" s="16">
        <v>0</v>
      </c>
      <c r="I19" s="16">
        <v>7029</v>
      </c>
      <c r="J19" s="16">
        <v>27203</v>
      </c>
    </row>
    <row r="20" spans="1:10" x14ac:dyDescent="0.2">
      <c r="A20" t="s">
        <v>4364</v>
      </c>
      <c r="B20" t="s">
        <v>4530</v>
      </c>
      <c r="C20">
        <v>51.59</v>
      </c>
      <c r="D20" s="15">
        <v>53</v>
      </c>
      <c r="E20" s="16">
        <v>1456</v>
      </c>
      <c r="F20" s="16">
        <v>1454</v>
      </c>
      <c r="G20" s="16">
        <v>0</v>
      </c>
      <c r="H20" s="16">
        <v>2</v>
      </c>
      <c r="I20" s="16">
        <v>111</v>
      </c>
      <c r="J20" s="16">
        <v>23964</v>
      </c>
    </row>
    <row r="21" spans="1:10" x14ac:dyDescent="0.2">
      <c r="A21" t="s">
        <v>4365</v>
      </c>
      <c r="B21" t="s">
        <v>4530</v>
      </c>
      <c r="C21">
        <v>2</v>
      </c>
      <c r="D21" s="15">
        <v>24</v>
      </c>
      <c r="E21" s="16">
        <v>23968</v>
      </c>
      <c r="F21" s="16">
        <v>23874</v>
      </c>
      <c r="G21" s="16">
        <v>94</v>
      </c>
      <c r="H21" s="16">
        <v>0</v>
      </c>
      <c r="I21" s="16">
        <v>14646</v>
      </c>
      <c r="J21" s="16">
        <v>133184</v>
      </c>
    </row>
    <row r="22" spans="1:10" x14ac:dyDescent="0.2">
      <c r="A22" t="s">
        <v>4099</v>
      </c>
      <c r="B22" t="s">
        <v>4530</v>
      </c>
      <c r="C22">
        <v>33246.215058898299</v>
      </c>
      <c r="D22" s="17">
        <v>33283.853236000003</v>
      </c>
      <c r="E22" s="16">
        <v>154978</v>
      </c>
      <c r="F22" s="16">
        <v>0</v>
      </c>
      <c r="G22" s="16">
        <v>26287</v>
      </c>
      <c r="H22" s="16">
        <v>128691</v>
      </c>
      <c r="I22" s="16">
        <v>277594</v>
      </c>
      <c r="J22" s="16">
        <v>788969</v>
      </c>
    </row>
    <row r="23" spans="1:10" x14ac:dyDescent="0.2">
      <c r="A23" t="s">
        <v>4366</v>
      </c>
      <c r="B23" t="s">
        <v>4530</v>
      </c>
      <c r="C23">
        <v>0</v>
      </c>
      <c r="D23" s="15">
        <v>0</v>
      </c>
      <c r="E23" s="16">
        <v>24793</v>
      </c>
      <c r="F23" s="16">
        <v>2467</v>
      </c>
      <c r="G23" s="16">
        <v>0</v>
      </c>
      <c r="H23" s="16">
        <v>22326</v>
      </c>
      <c r="I23" s="16">
        <v>10112</v>
      </c>
      <c r="J23" s="16">
        <v>64388</v>
      </c>
    </row>
    <row r="24" spans="1:10" x14ac:dyDescent="0.2">
      <c r="A24" t="s">
        <v>4367</v>
      </c>
      <c r="B24" t="s">
        <v>4530</v>
      </c>
      <c r="C24">
        <v>3</v>
      </c>
      <c r="D24" s="15">
        <v>4</v>
      </c>
      <c r="E24" s="16">
        <v>73728</v>
      </c>
      <c r="F24" s="16">
        <v>73728</v>
      </c>
      <c r="G24" s="16">
        <v>0</v>
      </c>
      <c r="H24" s="16">
        <v>0</v>
      </c>
      <c r="I24" s="16">
        <v>67583</v>
      </c>
      <c r="J24" s="16">
        <v>270324</v>
      </c>
    </row>
    <row r="25" spans="1:10" x14ac:dyDescent="0.2">
      <c r="A25" t="s">
        <v>4368</v>
      </c>
      <c r="B25" t="s">
        <v>4530</v>
      </c>
      <c r="C25">
        <v>3</v>
      </c>
      <c r="D25" s="15">
        <v>4</v>
      </c>
      <c r="E25" s="16">
        <v>36864</v>
      </c>
      <c r="F25" s="16">
        <v>36864</v>
      </c>
      <c r="G25" s="16">
        <v>0</v>
      </c>
      <c r="H25" s="16">
        <v>0</v>
      </c>
      <c r="I25" s="16">
        <v>33791</v>
      </c>
      <c r="J25" s="16">
        <v>135156</v>
      </c>
    </row>
    <row r="26" spans="1:10" x14ac:dyDescent="0.2">
      <c r="A26" t="s">
        <v>4369</v>
      </c>
      <c r="B26" t="s">
        <v>4530</v>
      </c>
      <c r="C26">
        <v>54633108.509346597</v>
      </c>
      <c r="D26" s="17">
        <v>55789389.886</v>
      </c>
      <c r="E26" s="16">
        <v>16392</v>
      </c>
      <c r="F26" s="16">
        <v>1392</v>
      </c>
      <c r="G26" s="16">
        <v>0</v>
      </c>
      <c r="H26" s="16">
        <v>15000</v>
      </c>
      <c r="I26" s="16">
        <v>3520</v>
      </c>
      <c r="J26" s="16">
        <v>158622</v>
      </c>
    </row>
    <row r="27" spans="1:10" x14ac:dyDescent="0.2">
      <c r="A27" t="s">
        <v>4370</v>
      </c>
      <c r="B27" t="s">
        <v>4530</v>
      </c>
      <c r="C27">
        <v>250</v>
      </c>
      <c r="D27" s="15">
        <v>252</v>
      </c>
      <c r="E27" s="16">
        <v>11697</v>
      </c>
      <c r="F27" s="16">
        <v>7196</v>
      </c>
      <c r="G27" s="16">
        <v>0</v>
      </c>
      <c r="H27" s="16">
        <v>4501</v>
      </c>
      <c r="I27" s="16">
        <v>16381</v>
      </c>
      <c r="J27" s="16">
        <v>44903</v>
      </c>
    </row>
    <row r="28" spans="1:10" x14ac:dyDescent="0.2">
      <c r="A28" t="s">
        <v>4102</v>
      </c>
      <c r="B28" t="s">
        <v>4530</v>
      </c>
      <c r="C28">
        <v>917102.21442666894</v>
      </c>
      <c r="D28" s="18">
        <v>2639942.06</v>
      </c>
      <c r="E28" s="16">
        <v>48417</v>
      </c>
      <c r="F28" s="16">
        <v>48417</v>
      </c>
      <c r="G28" s="16">
        <v>0</v>
      </c>
      <c r="H28" s="16">
        <v>0</v>
      </c>
      <c r="I28" s="16">
        <v>2187</v>
      </c>
      <c r="J28" s="16">
        <v>1995820</v>
      </c>
    </row>
    <row r="29" spans="1:10" x14ac:dyDescent="0.2">
      <c r="A29" t="s">
        <v>4371</v>
      </c>
      <c r="B29" t="s">
        <v>4530</v>
      </c>
      <c r="C29">
        <v>-18.285714285714299</v>
      </c>
      <c r="D29" s="15">
        <v>-12</v>
      </c>
      <c r="E29" s="16">
        <v>1024</v>
      </c>
      <c r="F29" s="16">
        <v>1024</v>
      </c>
      <c r="G29" s="16">
        <v>0</v>
      </c>
      <c r="H29" s="16">
        <v>0</v>
      </c>
      <c r="I29" s="16">
        <v>1024</v>
      </c>
      <c r="J29" s="16">
        <v>57344</v>
      </c>
    </row>
    <row r="30" spans="1:10" x14ac:dyDescent="0.2">
      <c r="A30" t="s">
        <v>4372</v>
      </c>
      <c r="B30" t="s">
        <v>4530</v>
      </c>
      <c r="C30">
        <v>0</v>
      </c>
      <c r="D30" s="15">
        <v>6</v>
      </c>
      <c r="E30" s="16">
        <v>17264</v>
      </c>
      <c r="F30" s="16">
        <v>17155</v>
      </c>
      <c r="G30" s="16">
        <v>109</v>
      </c>
      <c r="H30" s="16">
        <v>0</v>
      </c>
      <c r="I30" s="16">
        <v>21235</v>
      </c>
      <c r="J30" s="16">
        <v>86577</v>
      </c>
    </row>
    <row r="31" spans="1:10" x14ac:dyDescent="0.2">
      <c r="A31" t="s">
        <v>4373</v>
      </c>
      <c r="B31" t="s">
        <v>4531</v>
      </c>
      <c r="C31">
        <v>0</v>
      </c>
      <c r="D31" s="15">
        <v>74</v>
      </c>
      <c r="E31" s="16">
        <v>10863</v>
      </c>
      <c r="F31" s="16">
        <v>10792</v>
      </c>
      <c r="G31" s="16">
        <v>71</v>
      </c>
      <c r="H31" s="16">
        <v>0</v>
      </c>
      <c r="I31" s="16">
        <v>14038</v>
      </c>
      <c r="J31" s="16">
        <v>57301</v>
      </c>
    </row>
    <row r="32" spans="1:10" x14ac:dyDescent="0.2">
      <c r="A32" t="s">
        <v>4374</v>
      </c>
      <c r="B32" t="s">
        <v>4530</v>
      </c>
      <c r="C32">
        <v>20161515.663928501</v>
      </c>
      <c r="D32" s="18">
        <v>25148940.559999999</v>
      </c>
      <c r="E32" s="16">
        <v>4161</v>
      </c>
      <c r="F32" s="16">
        <v>171</v>
      </c>
      <c r="G32" s="16">
        <v>0</v>
      </c>
      <c r="H32" s="16">
        <v>3990</v>
      </c>
      <c r="I32" s="16">
        <v>1446</v>
      </c>
      <c r="J32" s="16">
        <v>12312</v>
      </c>
    </row>
    <row r="33" spans="1:10" x14ac:dyDescent="0.2">
      <c r="A33" t="s">
        <v>4375</v>
      </c>
      <c r="B33" t="s">
        <v>4531</v>
      </c>
      <c r="D33" s="17" t="s">
        <v>4356</v>
      </c>
      <c r="E33" s="16">
        <v>48950</v>
      </c>
      <c r="F33" s="16">
        <v>47830</v>
      </c>
      <c r="G33" s="16">
        <v>1120</v>
      </c>
      <c r="H33" s="16">
        <v>0</v>
      </c>
      <c r="I33" s="16">
        <v>98021</v>
      </c>
      <c r="J33" s="16">
        <v>292875</v>
      </c>
    </row>
    <row r="34" spans="1:10" x14ac:dyDescent="0.2">
      <c r="A34" t="s">
        <v>4376</v>
      </c>
      <c r="B34" t="s">
        <v>4530</v>
      </c>
      <c r="C34">
        <v>0</v>
      </c>
      <c r="D34" s="15">
        <v>0</v>
      </c>
      <c r="E34" s="16">
        <v>48950</v>
      </c>
      <c r="F34" s="16">
        <v>47830</v>
      </c>
      <c r="G34" s="16">
        <v>1120</v>
      </c>
      <c r="H34" s="16">
        <v>0</v>
      </c>
      <c r="I34" s="16">
        <v>98021</v>
      </c>
      <c r="J34" s="16">
        <v>292875</v>
      </c>
    </row>
    <row r="35" spans="1:10" x14ac:dyDescent="0.2">
      <c r="A35" t="s">
        <v>631</v>
      </c>
      <c r="B35" t="s">
        <v>4530</v>
      </c>
      <c r="C35">
        <v>269.25158730158699</v>
      </c>
      <c r="D35" s="15">
        <v>351</v>
      </c>
      <c r="E35" s="16">
        <v>1758</v>
      </c>
      <c r="F35" s="16">
        <v>1457</v>
      </c>
      <c r="G35" s="16">
        <v>0</v>
      </c>
      <c r="H35" s="16">
        <v>301</v>
      </c>
      <c r="I35" s="16">
        <v>351</v>
      </c>
      <c r="J35" s="16">
        <v>6379</v>
      </c>
    </row>
    <row r="36" spans="1:10" x14ac:dyDescent="0.2">
      <c r="A36" t="s">
        <v>653</v>
      </c>
      <c r="B36" t="s">
        <v>4530</v>
      </c>
      <c r="C36">
        <v>171</v>
      </c>
      <c r="D36" s="15">
        <v>173</v>
      </c>
      <c r="E36" s="16">
        <v>1536</v>
      </c>
      <c r="F36" s="16">
        <v>1284</v>
      </c>
      <c r="G36" s="16">
        <v>0</v>
      </c>
      <c r="H36" s="16">
        <v>252</v>
      </c>
      <c r="I36" s="16">
        <v>351</v>
      </c>
      <c r="J36" s="16">
        <v>5687</v>
      </c>
    </row>
    <row r="37" spans="1:10" x14ac:dyDescent="0.2">
      <c r="A37" t="s">
        <v>4377</v>
      </c>
      <c r="B37" t="s">
        <v>4530</v>
      </c>
      <c r="C37">
        <v>-127.999999999997</v>
      </c>
      <c r="D37" s="15">
        <v>-97</v>
      </c>
      <c r="E37" s="16">
        <v>3472</v>
      </c>
      <c r="F37" s="16">
        <v>3472</v>
      </c>
      <c r="G37" s="16">
        <v>0</v>
      </c>
      <c r="H37" s="16">
        <v>0</v>
      </c>
      <c r="I37" s="16">
        <v>4633</v>
      </c>
      <c r="J37" s="16">
        <v>12528</v>
      </c>
    </row>
    <row r="38" spans="1:10" x14ac:dyDescent="0.2">
      <c r="A38" t="s">
        <v>4378</v>
      </c>
      <c r="B38" t="s">
        <v>4530</v>
      </c>
      <c r="C38">
        <v>576.23162027456794</v>
      </c>
      <c r="D38" s="17">
        <v>576.34463302999995</v>
      </c>
      <c r="E38" s="16">
        <v>13873</v>
      </c>
      <c r="F38" s="16">
        <v>69</v>
      </c>
      <c r="G38" s="16">
        <v>0</v>
      </c>
      <c r="H38" s="16">
        <v>13804</v>
      </c>
      <c r="I38" s="16">
        <v>3202</v>
      </c>
      <c r="J38" s="16">
        <v>79655</v>
      </c>
    </row>
    <row r="39" spans="1:10" x14ac:dyDescent="0.2">
      <c r="A39" t="s">
        <v>4379</v>
      </c>
      <c r="B39" t="s">
        <v>4530</v>
      </c>
      <c r="C39">
        <v>576.23162027456794</v>
      </c>
      <c r="D39" s="17">
        <v>576.92491595656202</v>
      </c>
      <c r="E39" s="16">
        <v>13873</v>
      </c>
      <c r="F39" s="16">
        <v>115</v>
      </c>
      <c r="G39" s="16">
        <v>0</v>
      </c>
      <c r="H39" s="16">
        <v>13758</v>
      </c>
      <c r="I39" s="16">
        <v>3202</v>
      </c>
      <c r="J39" s="16">
        <v>79655</v>
      </c>
    </row>
    <row r="40" spans="1:10" x14ac:dyDescent="0.2">
      <c r="A40" t="s">
        <v>4380</v>
      </c>
      <c r="B40" t="s">
        <v>4530</v>
      </c>
      <c r="C40">
        <v>-160</v>
      </c>
      <c r="D40" s="15">
        <v>-160</v>
      </c>
      <c r="E40" s="16">
        <v>14387</v>
      </c>
      <c r="F40" s="16">
        <v>14387</v>
      </c>
      <c r="G40" s="16">
        <v>0</v>
      </c>
      <c r="H40" s="16">
        <v>0</v>
      </c>
      <c r="I40" s="16">
        <v>10765</v>
      </c>
      <c r="J40" s="16">
        <v>64073</v>
      </c>
    </row>
    <row r="41" spans="1:10" x14ac:dyDescent="0.2">
      <c r="A41" t="s">
        <v>4381</v>
      </c>
      <c r="B41" t="s">
        <v>4530</v>
      </c>
      <c r="C41">
        <v>11714.1419792175</v>
      </c>
      <c r="D41" s="17">
        <v>103333.87407000001</v>
      </c>
      <c r="E41" s="16">
        <v>11090</v>
      </c>
      <c r="F41" s="16">
        <v>11025</v>
      </c>
      <c r="G41" s="16">
        <v>0</v>
      </c>
      <c r="H41" s="16">
        <v>65</v>
      </c>
      <c r="I41" s="16">
        <v>4630</v>
      </c>
      <c r="J41" s="16">
        <v>41550</v>
      </c>
    </row>
    <row r="42" spans="1:10" x14ac:dyDescent="0.2">
      <c r="A42" t="s">
        <v>4382</v>
      </c>
      <c r="B42" t="s">
        <v>4530</v>
      </c>
      <c r="C42">
        <v>11714.1419792175</v>
      </c>
      <c r="D42" s="17">
        <v>101282.647018</v>
      </c>
      <c r="E42" s="16">
        <v>11090</v>
      </c>
      <c r="F42" s="16">
        <v>11025</v>
      </c>
      <c r="G42" s="16">
        <v>0</v>
      </c>
      <c r="H42" s="16">
        <v>65</v>
      </c>
      <c r="I42" s="16">
        <v>4630</v>
      </c>
      <c r="J42" s="16">
        <v>41550</v>
      </c>
    </row>
    <row r="43" spans="1:10" x14ac:dyDescent="0.2">
      <c r="A43" t="s">
        <v>4383</v>
      </c>
      <c r="B43" t="s">
        <v>4531</v>
      </c>
      <c r="C43">
        <v>584.49999999999898</v>
      </c>
      <c r="D43" s="17">
        <v>37412.604588000002</v>
      </c>
      <c r="E43" s="16">
        <v>11096</v>
      </c>
      <c r="F43" s="16">
        <v>6608</v>
      </c>
      <c r="G43" s="16">
        <v>0</v>
      </c>
      <c r="H43" s="16">
        <v>4488</v>
      </c>
      <c r="I43" s="16">
        <v>6064</v>
      </c>
      <c r="J43" s="16">
        <v>56400</v>
      </c>
    </row>
    <row r="44" spans="1:10" x14ac:dyDescent="0.2">
      <c r="A44" t="s">
        <v>4111</v>
      </c>
      <c r="B44" t="s">
        <v>4530</v>
      </c>
      <c r="C44">
        <v>811.27899612280703</v>
      </c>
      <c r="D44" s="17">
        <v>934.007915999999</v>
      </c>
      <c r="E44" s="16">
        <v>4516</v>
      </c>
      <c r="F44" s="16">
        <v>4516</v>
      </c>
      <c r="G44" s="16">
        <v>0</v>
      </c>
      <c r="H44" s="16">
        <v>0</v>
      </c>
      <c r="I44" s="16">
        <v>32</v>
      </c>
      <c r="J44" s="16">
        <v>44243</v>
      </c>
    </row>
    <row r="45" spans="1:10" x14ac:dyDescent="0.2">
      <c r="A45" t="s">
        <v>4112</v>
      </c>
      <c r="B45" t="s">
        <v>4530</v>
      </c>
      <c r="C45">
        <v>803.37388832975898</v>
      </c>
      <c r="D45" s="17">
        <v>880.92010800000003</v>
      </c>
      <c r="E45" s="16">
        <v>65832</v>
      </c>
      <c r="F45" s="16">
        <v>65832</v>
      </c>
      <c r="G45" s="16">
        <v>0</v>
      </c>
      <c r="H45" s="16">
        <v>0</v>
      </c>
      <c r="I45" s="16">
        <v>100</v>
      </c>
      <c r="J45" s="16">
        <v>959373</v>
      </c>
    </row>
    <row r="46" spans="1:10" x14ac:dyDescent="0.2">
      <c r="A46" t="s">
        <v>4384</v>
      </c>
      <c r="B46" t="s">
        <v>4530</v>
      </c>
      <c r="C46">
        <v>0</v>
      </c>
      <c r="D46" s="15">
        <v>37</v>
      </c>
      <c r="E46" s="16">
        <v>200</v>
      </c>
      <c r="F46" s="16">
        <v>100</v>
      </c>
      <c r="G46" s="16">
        <v>100</v>
      </c>
      <c r="H46" s="16">
        <v>0</v>
      </c>
      <c r="I46" s="16">
        <v>100</v>
      </c>
      <c r="J46" s="16">
        <v>560</v>
      </c>
    </row>
    <row r="47" spans="1:10" x14ac:dyDescent="0.2">
      <c r="A47" t="s">
        <v>4119</v>
      </c>
      <c r="B47" t="s">
        <v>4530</v>
      </c>
      <c r="C47">
        <v>99.999999999999105</v>
      </c>
      <c r="D47" s="15">
        <v>100</v>
      </c>
      <c r="E47" s="16">
        <v>17680</v>
      </c>
      <c r="F47" s="16">
        <v>0</v>
      </c>
      <c r="G47" s="16">
        <v>17680</v>
      </c>
      <c r="H47" s="16">
        <v>0</v>
      </c>
      <c r="I47" s="16">
        <v>69608</v>
      </c>
      <c r="J47" s="16">
        <v>1162000</v>
      </c>
    </row>
    <row r="48" spans="1:10" x14ac:dyDescent="0.2">
      <c r="A48" t="s">
        <v>4120</v>
      </c>
      <c r="B48" t="s">
        <v>4530</v>
      </c>
      <c r="C48">
        <v>81</v>
      </c>
      <c r="D48" s="15">
        <v>81</v>
      </c>
      <c r="E48" s="16">
        <v>10404</v>
      </c>
      <c r="F48" s="16">
        <v>0</v>
      </c>
      <c r="G48" s="16">
        <v>10404</v>
      </c>
      <c r="H48" s="16">
        <v>0</v>
      </c>
      <c r="I48" s="16">
        <v>40962</v>
      </c>
      <c r="J48" s="16">
        <v>517112</v>
      </c>
    </row>
    <row r="49" spans="1:10" x14ac:dyDescent="0.2">
      <c r="A49" t="s">
        <v>4385</v>
      </c>
      <c r="B49" t="s">
        <v>4530</v>
      </c>
      <c r="C49">
        <v>28427.048404552101</v>
      </c>
      <c r="D49" s="15">
        <v>65887</v>
      </c>
      <c r="E49" s="16">
        <v>990</v>
      </c>
      <c r="F49" s="16">
        <v>250</v>
      </c>
      <c r="G49" s="16">
        <v>0</v>
      </c>
      <c r="H49" s="16">
        <v>740</v>
      </c>
      <c r="I49" s="16">
        <v>550</v>
      </c>
      <c r="J49" s="16">
        <v>1980</v>
      </c>
    </row>
    <row r="50" spans="1:10" x14ac:dyDescent="0.2">
      <c r="A50" t="s">
        <v>4039</v>
      </c>
      <c r="B50" t="s">
        <v>4530</v>
      </c>
      <c r="C50">
        <v>172.14556667654799</v>
      </c>
      <c r="D50" s="15">
        <v>174</v>
      </c>
      <c r="E50" s="16">
        <v>63009</v>
      </c>
      <c r="F50" s="16">
        <v>63009</v>
      </c>
      <c r="G50" s="16">
        <v>0</v>
      </c>
      <c r="H50" s="16">
        <v>0</v>
      </c>
      <c r="I50" s="16">
        <v>507</v>
      </c>
      <c r="J50" s="16">
        <v>409349</v>
      </c>
    </row>
    <row r="51" spans="1:10" x14ac:dyDescent="0.2">
      <c r="A51" t="s">
        <v>4386</v>
      </c>
      <c r="B51" t="s">
        <v>4530</v>
      </c>
      <c r="C51">
        <v>27</v>
      </c>
      <c r="D51" s="15">
        <v>230</v>
      </c>
      <c r="E51" s="16">
        <v>784</v>
      </c>
      <c r="F51" s="16">
        <v>48</v>
      </c>
      <c r="G51" s="16">
        <v>0</v>
      </c>
      <c r="H51" s="16">
        <v>736</v>
      </c>
      <c r="I51" s="16">
        <v>5998</v>
      </c>
      <c r="J51" s="16">
        <v>19376</v>
      </c>
    </row>
    <row r="52" spans="1:10" x14ac:dyDescent="0.2">
      <c r="A52" t="s">
        <v>4387</v>
      </c>
      <c r="B52" t="s">
        <v>4531</v>
      </c>
      <c r="D52" s="17" t="s">
        <v>4356</v>
      </c>
      <c r="E52" s="16">
        <v>520</v>
      </c>
      <c r="F52" s="16">
        <v>481</v>
      </c>
      <c r="G52" s="16">
        <v>0</v>
      </c>
      <c r="H52" s="16">
        <v>39</v>
      </c>
      <c r="I52" s="16">
        <v>620</v>
      </c>
      <c r="J52" s="16">
        <v>2332</v>
      </c>
    </row>
    <row r="53" spans="1:10" x14ac:dyDescent="0.2">
      <c r="A53" t="s">
        <v>4388</v>
      </c>
      <c r="B53" t="s">
        <v>4531</v>
      </c>
      <c r="C53">
        <v>0</v>
      </c>
      <c r="D53" s="15">
        <v>0</v>
      </c>
      <c r="E53" s="16">
        <v>3710</v>
      </c>
      <c r="F53" s="16">
        <v>3605</v>
      </c>
      <c r="G53" s="16">
        <v>0</v>
      </c>
      <c r="H53" s="16">
        <v>105</v>
      </c>
      <c r="I53" s="16">
        <v>4480</v>
      </c>
      <c r="J53" s="16">
        <v>17290</v>
      </c>
    </row>
    <row r="54" spans="1:10" x14ac:dyDescent="0.2">
      <c r="A54" t="s">
        <v>4389</v>
      </c>
      <c r="B54" t="s">
        <v>4530</v>
      </c>
      <c r="C54">
        <v>137.06916764361</v>
      </c>
      <c r="D54" s="15">
        <v>138</v>
      </c>
      <c r="E54" s="16">
        <v>34219</v>
      </c>
      <c r="F54" s="16">
        <v>33960</v>
      </c>
      <c r="G54" s="16">
        <v>258</v>
      </c>
      <c r="H54" s="16">
        <v>1</v>
      </c>
      <c r="I54" s="16">
        <v>3707</v>
      </c>
      <c r="J54" s="16">
        <v>104792</v>
      </c>
    </row>
    <row r="55" spans="1:10" x14ac:dyDescent="0.2">
      <c r="A55" t="s">
        <v>4390</v>
      </c>
      <c r="B55" t="s">
        <v>4530</v>
      </c>
      <c r="C55">
        <v>-4840.5419613008798</v>
      </c>
      <c r="D55" s="17">
        <v>-4783.7333920000001</v>
      </c>
      <c r="E55" s="16">
        <v>41</v>
      </c>
      <c r="F55" s="16">
        <v>0</v>
      </c>
      <c r="G55" s="16">
        <v>41</v>
      </c>
      <c r="H55" s="16">
        <v>0</v>
      </c>
      <c r="I55" s="16">
        <v>24</v>
      </c>
      <c r="J55" s="16">
        <v>922</v>
      </c>
    </row>
    <row r="56" spans="1:10" x14ac:dyDescent="0.2">
      <c r="A56" t="s">
        <v>4391</v>
      </c>
      <c r="B56" t="s">
        <v>4530</v>
      </c>
      <c r="C56">
        <v>6765.2090425934102</v>
      </c>
      <c r="D56" s="17">
        <v>6840.9656417899996</v>
      </c>
      <c r="E56" s="16">
        <v>30</v>
      </c>
      <c r="F56" s="16">
        <v>0</v>
      </c>
      <c r="G56" s="16">
        <v>30</v>
      </c>
      <c r="H56" s="16">
        <v>0</v>
      </c>
      <c r="I56" s="16">
        <v>27</v>
      </c>
      <c r="J56" s="16">
        <v>532</v>
      </c>
    </row>
    <row r="57" spans="1:10" x14ac:dyDescent="0.2">
      <c r="A57" t="s">
        <v>4123</v>
      </c>
      <c r="B57" t="s">
        <v>4530</v>
      </c>
      <c r="C57">
        <v>45980135.416398801</v>
      </c>
      <c r="D57" s="17">
        <v>47095869.648999996</v>
      </c>
      <c r="E57" s="16">
        <v>10813</v>
      </c>
      <c r="F57" s="16">
        <v>5323</v>
      </c>
      <c r="G57" s="16">
        <v>5251</v>
      </c>
      <c r="H57" s="16">
        <v>239</v>
      </c>
      <c r="I57" s="16">
        <v>10779</v>
      </c>
      <c r="J57" s="16">
        <v>175547</v>
      </c>
    </row>
    <row r="58" spans="1:10" x14ac:dyDescent="0.2">
      <c r="A58" t="s">
        <v>4392</v>
      </c>
      <c r="B58" t="s">
        <v>4531</v>
      </c>
      <c r="C58">
        <v>0.999999999999999</v>
      </c>
      <c r="D58" s="15">
        <v>1</v>
      </c>
      <c r="E58" s="16">
        <v>227535</v>
      </c>
      <c r="F58" s="16">
        <v>192408</v>
      </c>
      <c r="G58" s="16">
        <v>2025</v>
      </c>
      <c r="H58" s="16">
        <v>33102</v>
      </c>
      <c r="I58" s="16">
        <v>457985</v>
      </c>
      <c r="J58" s="16">
        <v>1233370</v>
      </c>
    </row>
    <row r="59" spans="1:10" x14ac:dyDescent="0.2">
      <c r="A59" t="s">
        <v>4393</v>
      </c>
      <c r="B59" t="s">
        <v>4530</v>
      </c>
      <c r="C59">
        <v>800002400</v>
      </c>
      <c r="D59" s="15">
        <v>23</v>
      </c>
      <c r="E59" s="16">
        <v>214</v>
      </c>
      <c r="F59" s="16">
        <v>214</v>
      </c>
      <c r="G59" s="16">
        <v>0</v>
      </c>
      <c r="H59" s="16">
        <v>0</v>
      </c>
      <c r="I59" s="16">
        <v>6119</v>
      </c>
      <c r="J59" s="16">
        <v>63918</v>
      </c>
    </row>
    <row r="60" spans="1:10" x14ac:dyDescent="0.2">
      <c r="A60" t="s">
        <v>979</v>
      </c>
      <c r="B60" t="s">
        <v>4530</v>
      </c>
      <c r="C60">
        <v>14.0802958565341</v>
      </c>
      <c r="D60" s="15">
        <v>1200012600</v>
      </c>
      <c r="E60" s="16">
        <v>322</v>
      </c>
      <c r="F60" s="16">
        <v>302</v>
      </c>
      <c r="G60" s="16">
        <v>0</v>
      </c>
      <c r="H60" s="16">
        <v>20</v>
      </c>
      <c r="I60" s="16">
        <v>396</v>
      </c>
      <c r="J60" s="16">
        <v>1815</v>
      </c>
    </row>
    <row r="61" spans="1:10" x14ac:dyDescent="0.2">
      <c r="A61" t="s">
        <v>996</v>
      </c>
      <c r="B61" t="s">
        <v>4530</v>
      </c>
      <c r="C61">
        <v>-2406943.5563428798</v>
      </c>
      <c r="D61" s="17">
        <v>-2406733.3687999998</v>
      </c>
      <c r="E61" s="16">
        <v>1205</v>
      </c>
      <c r="F61" s="16">
        <v>1200</v>
      </c>
      <c r="G61" s="16">
        <v>0</v>
      </c>
      <c r="H61" s="16">
        <v>5</v>
      </c>
      <c r="I61" s="16">
        <v>424</v>
      </c>
      <c r="J61" s="16">
        <v>4843</v>
      </c>
    </row>
    <row r="62" spans="1:10" x14ac:dyDescent="0.2">
      <c r="A62" t="s">
        <v>1017</v>
      </c>
      <c r="B62" t="s">
        <v>4530</v>
      </c>
      <c r="C62">
        <v>-2608070.3157429998</v>
      </c>
      <c r="D62" s="18">
        <v>-2607958.33</v>
      </c>
      <c r="E62" s="16">
        <v>1919</v>
      </c>
      <c r="F62" s="16">
        <v>1914</v>
      </c>
      <c r="G62" s="16">
        <v>0</v>
      </c>
      <c r="H62" s="16">
        <v>5</v>
      </c>
      <c r="I62" s="16">
        <v>435</v>
      </c>
      <c r="J62" s="16">
        <v>8643</v>
      </c>
    </row>
    <row r="63" spans="1:10" x14ac:dyDescent="0.2">
      <c r="A63" t="s">
        <v>4394</v>
      </c>
      <c r="B63" t="s">
        <v>4530</v>
      </c>
      <c r="C63">
        <v>-37</v>
      </c>
      <c r="D63" s="15">
        <v>-9</v>
      </c>
      <c r="E63" s="16">
        <v>2183</v>
      </c>
      <c r="F63" s="16">
        <v>2183</v>
      </c>
      <c r="G63" s="16">
        <v>0</v>
      </c>
      <c r="H63" s="16">
        <v>0</v>
      </c>
      <c r="I63" s="16">
        <v>5587</v>
      </c>
      <c r="J63" s="16">
        <v>19277</v>
      </c>
    </row>
    <row r="64" spans="1:10" x14ac:dyDescent="0.2">
      <c r="A64" t="s">
        <v>4395</v>
      </c>
      <c r="B64" t="s">
        <v>4530</v>
      </c>
      <c r="C64">
        <v>12671.9999999999</v>
      </c>
      <c r="D64" s="15">
        <v>19686</v>
      </c>
      <c r="E64" s="16">
        <v>254</v>
      </c>
      <c r="F64" s="16">
        <v>180</v>
      </c>
      <c r="G64" s="16">
        <v>20</v>
      </c>
      <c r="H64" s="16">
        <v>54</v>
      </c>
      <c r="I64" s="16">
        <v>865</v>
      </c>
      <c r="J64" s="16">
        <v>2600</v>
      </c>
    </row>
    <row r="65" spans="1:10" x14ac:dyDescent="0.2">
      <c r="A65" t="s">
        <v>4396</v>
      </c>
      <c r="B65" t="s">
        <v>4530</v>
      </c>
      <c r="C65">
        <v>5325.1601044348899</v>
      </c>
      <c r="D65" s="17">
        <v>6382.0990482460002</v>
      </c>
      <c r="E65" s="16">
        <v>12640</v>
      </c>
      <c r="F65" s="16">
        <v>6320</v>
      </c>
      <c r="G65" s="16">
        <v>0</v>
      </c>
      <c r="H65" s="16">
        <v>6320</v>
      </c>
      <c r="I65" s="16">
        <v>6558</v>
      </c>
      <c r="J65" s="16">
        <v>31521</v>
      </c>
    </row>
    <row r="66" spans="1:10" x14ac:dyDescent="0.2">
      <c r="A66" t="s">
        <v>4397</v>
      </c>
      <c r="B66" t="s">
        <v>4531</v>
      </c>
      <c r="C66">
        <v>2.4964587E-13</v>
      </c>
      <c r="D66" s="15">
        <v>0</v>
      </c>
      <c r="E66" s="16">
        <v>320404</v>
      </c>
      <c r="F66" s="16">
        <v>319686</v>
      </c>
      <c r="G66" s="16">
        <v>718</v>
      </c>
      <c r="H66" s="16">
        <v>0</v>
      </c>
      <c r="I66" s="16">
        <v>92568</v>
      </c>
      <c r="J66" s="16">
        <v>1562170</v>
      </c>
    </row>
    <row r="67" spans="1:10" x14ac:dyDescent="0.2">
      <c r="A67" t="s">
        <v>4398</v>
      </c>
      <c r="B67" t="s">
        <v>4530</v>
      </c>
      <c r="C67">
        <v>-2902.8525855769699</v>
      </c>
      <c r="D67" s="15">
        <v>-2851</v>
      </c>
      <c r="E67" s="16">
        <v>2602</v>
      </c>
      <c r="F67" s="16">
        <v>2601</v>
      </c>
      <c r="G67" s="16">
        <v>1</v>
      </c>
      <c r="H67" s="16">
        <v>0</v>
      </c>
      <c r="I67" s="16">
        <v>5195</v>
      </c>
      <c r="J67" s="16">
        <v>433884</v>
      </c>
    </row>
    <row r="68" spans="1:10" x14ac:dyDescent="0.2">
      <c r="A68" t="s">
        <v>1098</v>
      </c>
      <c r="B68" t="s">
        <v>4530</v>
      </c>
      <c r="C68">
        <v>3868</v>
      </c>
      <c r="D68" s="15">
        <v>3942</v>
      </c>
      <c r="E68" s="16">
        <v>728</v>
      </c>
      <c r="F68" s="16">
        <v>450</v>
      </c>
      <c r="G68" s="16">
        <v>73</v>
      </c>
      <c r="H68" s="16">
        <v>205</v>
      </c>
      <c r="I68" s="16">
        <v>1046</v>
      </c>
      <c r="J68" s="16">
        <v>3138</v>
      </c>
    </row>
    <row r="69" spans="1:10" x14ac:dyDescent="0.2">
      <c r="A69" t="s">
        <v>4399</v>
      </c>
      <c r="B69" t="s">
        <v>4530</v>
      </c>
      <c r="C69">
        <v>6302</v>
      </c>
      <c r="D69" s="15">
        <v>6375</v>
      </c>
      <c r="E69" s="16">
        <v>2494</v>
      </c>
      <c r="F69" s="16">
        <v>262</v>
      </c>
      <c r="G69" s="16">
        <v>573</v>
      </c>
      <c r="H69" s="16">
        <v>1659</v>
      </c>
      <c r="I69" s="16">
        <v>1203</v>
      </c>
      <c r="J69" s="16">
        <v>22333</v>
      </c>
    </row>
    <row r="70" spans="1:10" x14ac:dyDescent="0.2">
      <c r="A70" t="s">
        <v>4400</v>
      </c>
      <c r="B70" t="s">
        <v>4530</v>
      </c>
      <c r="C70">
        <v>2455662.8597228201</v>
      </c>
      <c r="D70" s="17">
        <v>3723497.5913959998</v>
      </c>
      <c r="E70" s="16">
        <v>61728</v>
      </c>
      <c r="F70" s="16">
        <v>9888</v>
      </c>
      <c r="G70" s="16">
        <v>0</v>
      </c>
      <c r="H70" s="16">
        <v>51840</v>
      </c>
      <c r="I70" s="16">
        <v>104259</v>
      </c>
      <c r="J70" s="16">
        <v>523257</v>
      </c>
    </row>
    <row r="71" spans="1:10" x14ac:dyDescent="0.2">
      <c r="A71" t="s">
        <v>4401</v>
      </c>
      <c r="B71" t="s">
        <v>4530</v>
      </c>
      <c r="C71">
        <v>12123.5302223333</v>
      </c>
      <c r="D71" s="17">
        <v>12159.492835397001</v>
      </c>
      <c r="E71" s="16">
        <v>20315</v>
      </c>
      <c r="F71" s="16">
        <v>20315</v>
      </c>
      <c r="G71" s="16">
        <v>0</v>
      </c>
      <c r="H71" s="16">
        <v>0</v>
      </c>
      <c r="I71" s="16">
        <v>39</v>
      </c>
      <c r="J71" s="16">
        <v>98254</v>
      </c>
    </row>
    <row r="72" spans="1:10" x14ac:dyDescent="0.2">
      <c r="A72" t="s">
        <v>4402</v>
      </c>
      <c r="B72" t="s">
        <v>4530</v>
      </c>
      <c r="C72">
        <v>51.1099999999999</v>
      </c>
      <c r="D72" s="17">
        <v>204.08170701</v>
      </c>
      <c r="E72" s="16">
        <v>5282</v>
      </c>
      <c r="F72" s="16">
        <v>30</v>
      </c>
      <c r="G72" s="16">
        <v>0</v>
      </c>
      <c r="H72" s="16">
        <v>5252</v>
      </c>
      <c r="I72" s="16">
        <v>20346</v>
      </c>
      <c r="J72" s="16">
        <v>71477</v>
      </c>
    </row>
    <row r="73" spans="1:10" x14ac:dyDescent="0.2">
      <c r="A73" t="s">
        <v>4403</v>
      </c>
      <c r="B73" t="s">
        <v>4530</v>
      </c>
      <c r="C73">
        <v>-4165.0612244897502</v>
      </c>
      <c r="D73" s="15">
        <v>-3288</v>
      </c>
      <c r="E73" s="16">
        <v>8211</v>
      </c>
      <c r="F73" s="16">
        <v>8210</v>
      </c>
      <c r="G73" s="16">
        <v>1</v>
      </c>
      <c r="H73" s="16">
        <v>0</v>
      </c>
      <c r="I73" s="16">
        <v>16419</v>
      </c>
      <c r="J73" s="16">
        <v>1697950</v>
      </c>
    </row>
    <row r="74" spans="1:10" x14ac:dyDescent="0.2">
      <c r="A74" t="s">
        <v>4404</v>
      </c>
      <c r="B74" t="s">
        <v>4530</v>
      </c>
      <c r="C74">
        <v>0</v>
      </c>
      <c r="D74" s="15">
        <v>24</v>
      </c>
      <c r="E74" s="16">
        <v>21805</v>
      </c>
      <c r="F74" s="16">
        <v>21389</v>
      </c>
      <c r="G74" s="16">
        <v>416</v>
      </c>
      <c r="H74" s="16">
        <v>0</v>
      </c>
      <c r="I74" s="16">
        <v>38884</v>
      </c>
      <c r="J74" s="16">
        <v>239608</v>
      </c>
    </row>
    <row r="75" spans="1:10" x14ac:dyDescent="0.2">
      <c r="A75" t="s">
        <v>4139</v>
      </c>
      <c r="B75" t="s">
        <v>4530</v>
      </c>
      <c r="C75">
        <v>388573315.50960702</v>
      </c>
      <c r="D75" s="18">
        <v>404227536.16000003</v>
      </c>
      <c r="E75" s="16">
        <v>6731</v>
      </c>
      <c r="F75" s="16">
        <v>6730</v>
      </c>
      <c r="G75" s="16">
        <v>0</v>
      </c>
      <c r="H75" s="16">
        <v>1</v>
      </c>
      <c r="I75" s="16">
        <v>593</v>
      </c>
      <c r="J75" s="16">
        <v>131218</v>
      </c>
    </row>
    <row r="76" spans="1:10" x14ac:dyDescent="0.2">
      <c r="A76" t="s">
        <v>4140</v>
      </c>
      <c r="B76" t="s">
        <v>4530</v>
      </c>
      <c r="C76">
        <v>386421293.20891798</v>
      </c>
      <c r="D76" s="18">
        <v>404077441.12</v>
      </c>
      <c r="E76" s="16">
        <v>11100</v>
      </c>
      <c r="F76" s="16">
        <v>11099</v>
      </c>
      <c r="G76" s="16">
        <v>0</v>
      </c>
      <c r="H76" s="16">
        <v>1</v>
      </c>
      <c r="I76" s="16">
        <v>593</v>
      </c>
      <c r="J76" s="16">
        <v>219959</v>
      </c>
    </row>
    <row r="77" spans="1:10" x14ac:dyDescent="0.2">
      <c r="A77" t="s">
        <v>1189</v>
      </c>
      <c r="B77" t="s">
        <v>4530</v>
      </c>
      <c r="C77">
        <v>348385.34655072901</v>
      </c>
      <c r="D77" s="15">
        <v>1480195</v>
      </c>
      <c r="E77" s="16">
        <v>2985</v>
      </c>
      <c r="F77" s="16">
        <v>1195</v>
      </c>
      <c r="G77" s="16">
        <v>0</v>
      </c>
      <c r="H77" s="16">
        <v>1790</v>
      </c>
      <c r="I77" s="16">
        <v>1920</v>
      </c>
      <c r="J77" s="16">
        <v>6565</v>
      </c>
    </row>
    <row r="78" spans="1:10" x14ac:dyDescent="0.2">
      <c r="A78" t="s">
        <v>4405</v>
      </c>
      <c r="B78" t="s">
        <v>4530</v>
      </c>
      <c r="C78">
        <v>0</v>
      </c>
      <c r="D78" s="17">
        <v>2.6800000000000001E-2</v>
      </c>
      <c r="E78" s="16">
        <v>220</v>
      </c>
      <c r="F78" s="16">
        <v>200</v>
      </c>
      <c r="G78" s="16">
        <v>0</v>
      </c>
      <c r="H78" s="16">
        <v>20</v>
      </c>
      <c r="I78" s="16">
        <v>51</v>
      </c>
      <c r="J78" s="16">
        <v>2808</v>
      </c>
    </row>
    <row r="79" spans="1:10" x14ac:dyDescent="0.2">
      <c r="A79" t="s">
        <v>4144</v>
      </c>
      <c r="B79" t="s">
        <v>4530</v>
      </c>
      <c r="C79">
        <v>-602.17618061878397</v>
      </c>
      <c r="D79" s="15">
        <v>-495</v>
      </c>
      <c r="E79" s="16">
        <v>164547</v>
      </c>
      <c r="F79" s="16">
        <v>146</v>
      </c>
      <c r="G79" s="16">
        <v>0</v>
      </c>
      <c r="H79" s="16">
        <v>164401</v>
      </c>
      <c r="I79" s="16">
        <v>328818</v>
      </c>
      <c r="J79" s="16">
        <v>549920</v>
      </c>
    </row>
    <row r="80" spans="1:10" x14ac:dyDescent="0.2">
      <c r="A80" t="s">
        <v>4406</v>
      </c>
      <c r="B80" t="s">
        <v>4530</v>
      </c>
      <c r="C80">
        <v>-296.26789824301801</v>
      </c>
      <c r="D80" s="15">
        <v>-111</v>
      </c>
      <c r="E80" s="16">
        <v>164547</v>
      </c>
      <c r="F80" s="16">
        <v>146</v>
      </c>
      <c r="G80" s="16">
        <v>0</v>
      </c>
      <c r="H80" s="16">
        <v>164401</v>
      </c>
      <c r="I80" s="16">
        <v>328818</v>
      </c>
      <c r="J80" s="16">
        <v>549920</v>
      </c>
    </row>
    <row r="81" spans="1:10" x14ac:dyDescent="0.2">
      <c r="A81" t="s">
        <v>4041</v>
      </c>
      <c r="B81" t="s">
        <v>4531</v>
      </c>
      <c r="C81">
        <v>0</v>
      </c>
      <c r="D81" s="15">
        <v>1</v>
      </c>
      <c r="E81" s="16">
        <v>74</v>
      </c>
      <c r="F81" s="16">
        <v>60</v>
      </c>
      <c r="G81" s="16">
        <v>0</v>
      </c>
      <c r="H81" s="16">
        <v>14</v>
      </c>
      <c r="I81" s="16">
        <v>7</v>
      </c>
      <c r="J81" s="16">
        <v>434</v>
      </c>
    </row>
    <row r="82" spans="1:10" x14ac:dyDescent="0.2">
      <c r="A82" t="s">
        <v>4407</v>
      </c>
      <c r="B82" t="s">
        <v>4530</v>
      </c>
      <c r="C82">
        <v>0</v>
      </c>
      <c r="D82" s="15">
        <v>1</v>
      </c>
      <c r="E82" s="16">
        <v>34</v>
      </c>
      <c r="F82" s="16">
        <v>30</v>
      </c>
      <c r="G82" s="16">
        <v>0</v>
      </c>
      <c r="H82" s="16">
        <v>4</v>
      </c>
      <c r="I82" s="16">
        <v>4</v>
      </c>
      <c r="J82" s="16">
        <v>123</v>
      </c>
    </row>
    <row r="83" spans="1:10" x14ac:dyDescent="0.2">
      <c r="A83" t="s">
        <v>4408</v>
      </c>
      <c r="B83" t="s">
        <v>4530</v>
      </c>
      <c r="C83">
        <v>10482.7952803312</v>
      </c>
      <c r="D83" s="17">
        <v>11801.185719999999</v>
      </c>
      <c r="E83" s="16">
        <v>151</v>
      </c>
      <c r="F83" s="16">
        <v>150</v>
      </c>
      <c r="G83" s="16">
        <v>0</v>
      </c>
      <c r="H83" s="16">
        <v>1</v>
      </c>
      <c r="I83" s="16">
        <v>13</v>
      </c>
      <c r="J83" s="16">
        <v>1706</v>
      </c>
    </row>
    <row r="84" spans="1:10" x14ac:dyDescent="0.2">
      <c r="A84" t="s">
        <v>4409</v>
      </c>
      <c r="B84" t="s">
        <v>4530</v>
      </c>
      <c r="C84">
        <v>38893.9036405226</v>
      </c>
      <c r="D84" s="17">
        <v>40005.05399</v>
      </c>
      <c r="E84" s="16">
        <v>151</v>
      </c>
      <c r="F84" s="16">
        <v>150</v>
      </c>
      <c r="G84" s="16">
        <v>0</v>
      </c>
      <c r="H84" s="16">
        <v>1</v>
      </c>
      <c r="I84" s="16">
        <v>12</v>
      </c>
      <c r="J84" s="16">
        <v>1640</v>
      </c>
    </row>
    <row r="85" spans="1:10" x14ac:dyDescent="0.2">
      <c r="A85" t="s">
        <v>1354</v>
      </c>
      <c r="B85" t="s">
        <v>4530</v>
      </c>
      <c r="C85">
        <v>608.84433962264097</v>
      </c>
      <c r="D85" s="15">
        <v>11689</v>
      </c>
      <c r="E85" s="16">
        <v>3040</v>
      </c>
      <c r="F85" s="16">
        <v>1520</v>
      </c>
      <c r="G85" s="16">
        <v>0</v>
      </c>
      <c r="H85" s="16">
        <v>1520</v>
      </c>
      <c r="I85" s="16">
        <v>1920</v>
      </c>
      <c r="J85" s="16">
        <v>6080</v>
      </c>
    </row>
    <row r="86" spans="1:10" x14ac:dyDescent="0.2">
      <c r="A86" t="s">
        <v>1376</v>
      </c>
      <c r="B86" t="s">
        <v>4530</v>
      </c>
      <c r="C86">
        <v>193774.75370662101</v>
      </c>
      <c r="D86" s="15">
        <v>211913</v>
      </c>
      <c r="E86" s="16">
        <v>1747</v>
      </c>
      <c r="F86" s="16">
        <v>1745</v>
      </c>
      <c r="G86" s="16">
        <v>0</v>
      </c>
      <c r="H86" s="16">
        <v>2</v>
      </c>
      <c r="I86" s="16">
        <v>2107</v>
      </c>
      <c r="J86" s="16">
        <v>8088</v>
      </c>
    </row>
    <row r="87" spans="1:10" x14ac:dyDescent="0.2">
      <c r="A87" t="s">
        <v>4410</v>
      </c>
      <c r="B87" t="s">
        <v>4530</v>
      </c>
      <c r="C87">
        <v>-61651.227097533098</v>
      </c>
      <c r="D87" s="15">
        <v>-52301</v>
      </c>
      <c r="E87" s="16">
        <v>270</v>
      </c>
      <c r="F87" s="16">
        <v>75</v>
      </c>
      <c r="G87" s="16">
        <v>175</v>
      </c>
      <c r="H87" s="16">
        <v>20</v>
      </c>
      <c r="I87" s="16">
        <v>195</v>
      </c>
      <c r="J87" s="16">
        <v>9270</v>
      </c>
    </row>
    <row r="88" spans="1:10" x14ac:dyDescent="0.2">
      <c r="A88" t="s">
        <v>4411</v>
      </c>
      <c r="B88" t="s">
        <v>4530</v>
      </c>
      <c r="C88">
        <v>205532.322265077</v>
      </c>
      <c r="D88" s="17">
        <v>326481.14282799</v>
      </c>
      <c r="E88" s="16">
        <v>2688</v>
      </c>
      <c r="F88" s="16">
        <v>840</v>
      </c>
      <c r="G88" s="16">
        <v>0</v>
      </c>
      <c r="H88" s="16">
        <v>1848</v>
      </c>
      <c r="I88" s="16">
        <v>5628</v>
      </c>
      <c r="J88" s="16">
        <v>14604</v>
      </c>
    </row>
    <row r="89" spans="1:10" x14ac:dyDescent="0.2">
      <c r="A89" t="s">
        <v>4053</v>
      </c>
      <c r="B89" t="s">
        <v>4530</v>
      </c>
      <c r="C89">
        <v>72793.345254533604</v>
      </c>
      <c r="D89" s="17">
        <v>109143.4935</v>
      </c>
      <c r="E89" s="16">
        <v>5174</v>
      </c>
      <c r="F89" s="16">
        <v>2349</v>
      </c>
      <c r="G89" s="16">
        <v>0</v>
      </c>
      <c r="H89" s="16">
        <v>2825</v>
      </c>
      <c r="I89" s="16">
        <v>42680</v>
      </c>
      <c r="J89" s="16">
        <v>103191</v>
      </c>
    </row>
    <row r="90" spans="1:10" x14ac:dyDescent="0.2">
      <c r="A90" t="s">
        <v>4412</v>
      </c>
      <c r="B90" t="s">
        <v>4530</v>
      </c>
      <c r="C90">
        <v>1.2682926829268299E-5</v>
      </c>
      <c r="D90" s="17">
        <v>5.5333761199999998E-2</v>
      </c>
      <c r="E90" s="16">
        <v>8468</v>
      </c>
      <c r="F90" s="16">
        <v>8237</v>
      </c>
      <c r="G90" s="16">
        <v>118</v>
      </c>
      <c r="H90" s="16">
        <v>113</v>
      </c>
      <c r="I90" s="16">
        <v>8580</v>
      </c>
      <c r="J90" s="16">
        <v>188735</v>
      </c>
    </row>
    <row r="91" spans="1:10" x14ac:dyDescent="0.2">
      <c r="A91" t="s">
        <v>4057</v>
      </c>
      <c r="B91" t="s">
        <v>4530</v>
      </c>
      <c r="C91">
        <v>-22945.239631336299</v>
      </c>
      <c r="D91" s="15">
        <v>-21718</v>
      </c>
      <c r="E91" s="16">
        <v>10240</v>
      </c>
      <c r="F91" s="16">
        <v>9989</v>
      </c>
      <c r="G91" s="16">
        <v>251</v>
      </c>
      <c r="H91" s="16">
        <v>0</v>
      </c>
      <c r="I91" s="16">
        <v>9499</v>
      </c>
      <c r="J91" s="16">
        <v>134603</v>
      </c>
    </row>
    <row r="92" spans="1:10" x14ac:dyDescent="0.2">
      <c r="A92" t="s">
        <v>4058</v>
      </c>
      <c r="B92" t="s">
        <v>4530</v>
      </c>
      <c r="C92">
        <v>-21622.998481242801</v>
      </c>
      <c r="D92" s="15">
        <v>-20540</v>
      </c>
      <c r="E92" s="16">
        <v>11717</v>
      </c>
      <c r="F92" s="16">
        <v>11482</v>
      </c>
      <c r="G92" s="16">
        <v>235</v>
      </c>
      <c r="H92" s="16">
        <v>0</v>
      </c>
      <c r="I92" s="16">
        <v>10460</v>
      </c>
      <c r="J92" s="16">
        <v>151261</v>
      </c>
    </row>
    <row r="93" spans="1:10" x14ac:dyDescent="0.2">
      <c r="A93" t="s">
        <v>4413</v>
      </c>
      <c r="B93" t="s">
        <v>4530</v>
      </c>
      <c r="C93">
        <v>52000</v>
      </c>
      <c r="D93" s="15">
        <v>52200</v>
      </c>
      <c r="E93" s="16">
        <v>22480</v>
      </c>
      <c r="F93" s="16">
        <v>22480</v>
      </c>
      <c r="G93" s="16">
        <v>0</v>
      </c>
      <c r="H93" s="16">
        <v>0</v>
      </c>
      <c r="I93" s="16">
        <v>2565</v>
      </c>
      <c r="J93" s="16">
        <v>183292</v>
      </c>
    </row>
    <row r="94" spans="1:10" x14ac:dyDescent="0.2">
      <c r="A94" t="s">
        <v>4158</v>
      </c>
      <c r="B94" t="s">
        <v>4530</v>
      </c>
      <c r="C94">
        <v>114333.37474119999</v>
      </c>
      <c r="D94" s="15">
        <v>130800</v>
      </c>
      <c r="E94" s="16">
        <v>22120</v>
      </c>
      <c r="F94" s="16">
        <v>22120</v>
      </c>
      <c r="G94" s="16">
        <v>0</v>
      </c>
      <c r="H94" s="16">
        <v>0</v>
      </c>
      <c r="I94" s="16">
        <v>4484</v>
      </c>
      <c r="J94" s="16">
        <v>340740</v>
      </c>
    </row>
    <row r="95" spans="1:10" x14ac:dyDescent="0.2">
      <c r="A95" t="s">
        <v>4414</v>
      </c>
      <c r="B95" t="s">
        <v>4530</v>
      </c>
      <c r="C95">
        <v>2883.8235294117599</v>
      </c>
      <c r="D95" s="15">
        <v>8105</v>
      </c>
      <c r="E95" s="16">
        <v>2550</v>
      </c>
      <c r="F95" s="16">
        <v>0</v>
      </c>
      <c r="G95" s="16">
        <v>150</v>
      </c>
      <c r="H95" s="16">
        <v>2400</v>
      </c>
      <c r="I95" s="16">
        <v>1062</v>
      </c>
      <c r="J95" s="16">
        <v>9900</v>
      </c>
    </row>
    <row r="96" spans="1:10" x14ac:dyDescent="0.2">
      <c r="A96" t="s">
        <v>4160</v>
      </c>
      <c r="B96" t="s">
        <v>4530</v>
      </c>
      <c r="C96">
        <v>7889.7058823529396</v>
      </c>
      <c r="D96" s="15">
        <v>14409</v>
      </c>
      <c r="E96" s="16">
        <v>7644</v>
      </c>
      <c r="F96" s="16">
        <v>0</v>
      </c>
      <c r="G96" s="16">
        <v>252</v>
      </c>
      <c r="H96" s="16">
        <v>7392</v>
      </c>
      <c r="I96" s="16">
        <v>2364</v>
      </c>
      <c r="J96" s="16">
        <v>30072</v>
      </c>
    </row>
    <row r="97" spans="1:10" x14ac:dyDescent="0.2">
      <c r="A97" t="s">
        <v>4415</v>
      </c>
      <c r="B97" t="s">
        <v>4530</v>
      </c>
      <c r="C97">
        <v>161</v>
      </c>
      <c r="D97" s="15">
        <v>161</v>
      </c>
      <c r="E97" s="16">
        <v>5100</v>
      </c>
      <c r="F97" s="16">
        <v>100</v>
      </c>
      <c r="G97" s="16">
        <v>0</v>
      </c>
      <c r="H97" s="16">
        <v>5000</v>
      </c>
      <c r="I97" s="16">
        <v>57791</v>
      </c>
      <c r="J97" s="16">
        <v>163640</v>
      </c>
    </row>
    <row r="98" spans="1:10" x14ac:dyDescent="0.2">
      <c r="A98" t="s">
        <v>4416</v>
      </c>
      <c r="B98" t="s">
        <v>4530</v>
      </c>
      <c r="C98">
        <v>-309</v>
      </c>
      <c r="D98" s="15">
        <v>-309</v>
      </c>
      <c r="E98" s="16">
        <v>4914</v>
      </c>
      <c r="F98" s="16">
        <v>2457</v>
      </c>
      <c r="G98" s="16">
        <v>0</v>
      </c>
      <c r="H98" s="16">
        <v>2457</v>
      </c>
      <c r="I98" s="16">
        <v>13206</v>
      </c>
      <c r="J98" s="16">
        <v>131859</v>
      </c>
    </row>
    <row r="99" spans="1:10" x14ac:dyDescent="0.2">
      <c r="A99" t="s">
        <v>4166</v>
      </c>
      <c r="B99" t="s">
        <v>4530</v>
      </c>
      <c r="C99">
        <v>-195</v>
      </c>
      <c r="D99" s="15">
        <v>-195</v>
      </c>
      <c r="E99" s="16">
        <v>2340</v>
      </c>
      <c r="F99" s="16">
        <v>1170</v>
      </c>
      <c r="G99" s="16">
        <v>0</v>
      </c>
      <c r="H99" s="16">
        <v>1170</v>
      </c>
      <c r="I99" s="16">
        <v>4179</v>
      </c>
      <c r="J99" s="16">
        <v>58620</v>
      </c>
    </row>
    <row r="100" spans="1:10" x14ac:dyDescent="0.2">
      <c r="A100" t="s">
        <v>4417</v>
      </c>
      <c r="B100" t="s">
        <v>4530</v>
      </c>
      <c r="C100">
        <v>13.285714285714199</v>
      </c>
      <c r="D100" s="15">
        <v>46</v>
      </c>
      <c r="E100" s="16">
        <v>13702</v>
      </c>
      <c r="F100" s="16">
        <v>13282</v>
      </c>
      <c r="G100" s="16">
        <v>420</v>
      </c>
      <c r="H100" s="16">
        <v>0</v>
      </c>
      <c r="I100" s="16">
        <v>3135</v>
      </c>
      <c r="J100" s="16">
        <v>187187</v>
      </c>
    </row>
    <row r="101" spans="1:10" x14ac:dyDescent="0.2">
      <c r="A101" t="s">
        <v>4418</v>
      </c>
      <c r="B101" t="s">
        <v>4530</v>
      </c>
      <c r="C101">
        <v>-24699.197659765301</v>
      </c>
      <c r="D101" s="15">
        <v>-17783</v>
      </c>
      <c r="E101" s="16">
        <v>20617</v>
      </c>
      <c r="F101" s="16">
        <v>2150</v>
      </c>
      <c r="G101" s="16">
        <v>0</v>
      </c>
      <c r="H101" s="16">
        <v>18467</v>
      </c>
      <c r="I101" s="16">
        <v>2147</v>
      </c>
      <c r="J101" s="16">
        <v>40230</v>
      </c>
    </row>
    <row r="102" spans="1:10" x14ac:dyDescent="0.2">
      <c r="A102" t="s">
        <v>4419</v>
      </c>
      <c r="B102" t="s">
        <v>4530</v>
      </c>
      <c r="C102">
        <v>154</v>
      </c>
      <c r="D102" s="15">
        <v>176</v>
      </c>
      <c r="E102" s="16">
        <v>4605</v>
      </c>
      <c r="F102" s="16">
        <v>4245</v>
      </c>
      <c r="G102" s="16">
        <v>180</v>
      </c>
      <c r="H102" s="16">
        <v>180</v>
      </c>
      <c r="I102" s="16">
        <v>6770</v>
      </c>
      <c r="J102" s="16">
        <v>36440</v>
      </c>
    </row>
    <row r="103" spans="1:10" x14ac:dyDescent="0.2">
      <c r="A103" t="s">
        <v>1939</v>
      </c>
      <c r="B103" t="s">
        <v>4530</v>
      </c>
      <c r="C103">
        <v>87.576118395849406</v>
      </c>
      <c r="D103" s="15">
        <v>91</v>
      </c>
      <c r="E103" s="16">
        <v>10100</v>
      </c>
      <c r="F103" s="16">
        <v>10000</v>
      </c>
      <c r="G103" s="16">
        <v>100</v>
      </c>
      <c r="H103" s="16">
        <v>0</v>
      </c>
      <c r="I103" s="16">
        <v>10180</v>
      </c>
      <c r="J103" s="16">
        <v>24814</v>
      </c>
    </row>
    <row r="104" spans="1:10" x14ac:dyDescent="0.2">
      <c r="A104" t="s">
        <v>4420</v>
      </c>
      <c r="B104" t="s">
        <v>4530</v>
      </c>
      <c r="D104" s="17" t="s">
        <v>4356</v>
      </c>
      <c r="E104" s="16">
        <v>122304</v>
      </c>
      <c r="F104" s="16">
        <v>122304</v>
      </c>
      <c r="G104" s="16">
        <v>0</v>
      </c>
      <c r="H104" s="16">
        <v>0</v>
      </c>
      <c r="I104" s="16">
        <v>349602</v>
      </c>
      <c r="J104" s="16">
        <v>7610260</v>
      </c>
    </row>
    <row r="105" spans="1:10" x14ac:dyDescent="0.2">
      <c r="A105" t="s">
        <v>4421</v>
      </c>
      <c r="B105" t="s">
        <v>4530</v>
      </c>
      <c r="C105">
        <v>0</v>
      </c>
      <c r="D105" s="17">
        <v>1.810748</v>
      </c>
      <c r="E105" s="16">
        <v>524</v>
      </c>
      <c r="F105" s="16">
        <v>146</v>
      </c>
      <c r="G105" s="16">
        <v>378</v>
      </c>
      <c r="H105" s="16">
        <v>0</v>
      </c>
      <c r="I105" s="16">
        <v>342</v>
      </c>
      <c r="J105" s="16">
        <v>1690</v>
      </c>
    </row>
    <row r="106" spans="1:10" x14ac:dyDescent="0.2">
      <c r="A106" t="s">
        <v>4422</v>
      </c>
      <c r="B106" t="s">
        <v>4530</v>
      </c>
      <c r="C106">
        <v>1985.74999999999</v>
      </c>
      <c r="D106" s="17">
        <v>2008.2</v>
      </c>
      <c r="E106" s="16">
        <v>50936</v>
      </c>
      <c r="F106" s="16">
        <v>50704</v>
      </c>
      <c r="G106" s="16">
        <v>224</v>
      </c>
      <c r="H106" s="16">
        <v>8</v>
      </c>
      <c r="I106" s="16">
        <v>31530</v>
      </c>
      <c r="J106" s="16">
        <v>271072</v>
      </c>
    </row>
    <row r="107" spans="1:10" x14ac:dyDescent="0.2">
      <c r="A107" t="s">
        <v>4423</v>
      </c>
      <c r="B107" t="s">
        <v>4530</v>
      </c>
      <c r="C107">
        <v>-2.4185181859999898</v>
      </c>
      <c r="D107" s="17">
        <v>-2.3880616899999998</v>
      </c>
      <c r="E107" s="16">
        <v>20800</v>
      </c>
      <c r="F107" s="16">
        <v>64</v>
      </c>
      <c r="G107" s="16">
        <v>0</v>
      </c>
      <c r="H107" s="16">
        <v>20736</v>
      </c>
      <c r="I107" s="16">
        <v>396</v>
      </c>
      <c r="J107" s="16">
        <v>41600</v>
      </c>
    </row>
    <row r="108" spans="1:10" x14ac:dyDescent="0.2">
      <c r="A108" t="s">
        <v>4424</v>
      </c>
      <c r="B108" t="s">
        <v>4530</v>
      </c>
      <c r="C108">
        <v>0</v>
      </c>
      <c r="D108" s="15">
        <v>0</v>
      </c>
      <c r="E108" s="16">
        <v>17030</v>
      </c>
      <c r="F108" s="16">
        <v>16900</v>
      </c>
      <c r="G108" s="16">
        <v>130</v>
      </c>
      <c r="H108" s="16">
        <v>0</v>
      </c>
      <c r="I108" s="16">
        <v>12545</v>
      </c>
      <c r="J108" s="16">
        <v>41860</v>
      </c>
    </row>
    <row r="109" spans="1:10" x14ac:dyDescent="0.2">
      <c r="A109" t="s">
        <v>4425</v>
      </c>
      <c r="B109" t="s">
        <v>4530</v>
      </c>
      <c r="C109">
        <v>22881.999999999902</v>
      </c>
      <c r="D109" s="15">
        <v>26756</v>
      </c>
      <c r="E109" s="16">
        <v>3255</v>
      </c>
      <c r="F109" s="16">
        <v>0</v>
      </c>
      <c r="G109" s="16">
        <v>3255</v>
      </c>
      <c r="H109" s="16">
        <v>0</v>
      </c>
      <c r="I109" s="16">
        <v>3705</v>
      </c>
      <c r="J109" s="16">
        <v>17310</v>
      </c>
    </row>
    <row r="110" spans="1:10" x14ac:dyDescent="0.2">
      <c r="A110" t="s">
        <v>4426</v>
      </c>
      <c r="B110" t="s">
        <v>4530</v>
      </c>
      <c r="C110">
        <v>191.99999999999901</v>
      </c>
      <c r="D110" s="15">
        <v>1600</v>
      </c>
      <c r="E110" s="16">
        <v>274</v>
      </c>
      <c r="F110" s="16">
        <v>240</v>
      </c>
      <c r="G110" s="16">
        <v>16</v>
      </c>
      <c r="H110" s="16">
        <v>18</v>
      </c>
      <c r="I110" s="16">
        <v>498</v>
      </c>
      <c r="J110" s="16">
        <v>1266</v>
      </c>
    </row>
    <row r="111" spans="1:10" x14ac:dyDescent="0.2">
      <c r="A111" t="s">
        <v>4427</v>
      </c>
      <c r="B111" t="s">
        <v>4530</v>
      </c>
      <c r="C111">
        <v>6290575.5528070601</v>
      </c>
      <c r="D111" s="15">
        <v>6307996</v>
      </c>
      <c r="E111" s="16">
        <v>8644</v>
      </c>
      <c r="F111" s="16">
        <v>0</v>
      </c>
      <c r="G111" s="16">
        <v>8644</v>
      </c>
      <c r="H111" s="16">
        <v>0</v>
      </c>
      <c r="I111" s="16">
        <v>4725</v>
      </c>
      <c r="J111" s="16">
        <v>24048</v>
      </c>
    </row>
    <row r="112" spans="1:10" x14ac:dyDescent="0.2">
      <c r="A112" t="s">
        <v>4428</v>
      </c>
      <c r="B112" t="s">
        <v>4530</v>
      </c>
      <c r="C112">
        <v>58817.353065812698</v>
      </c>
      <c r="D112" s="15">
        <v>71320</v>
      </c>
      <c r="E112" s="16">
        <v>3555</v>
      </c>
      <c r="F112" s="16">
        <v>3268</v>
      </c>
      <c r="G112" s="16">
        <v>0</v>
      </c>
      <c r="H112" s="16">
        <v>287</v>
      </c>
      <c r="I112" s="16">
        <v>5989</v>
      </c>
      <c r="J112" s="16">
        <v>91691</v>
      </c>
    </row>
    <row r="113" spans="1:10" x14ac:dyDescent="0.2">
      <c r="A113" t="s">
        <v>4429</v>
      </c>
      <c r="B113" t="s">
        <v>4530</v>
      </c>
      <c r="C113">
        <v>415.24000000000302</v>
      </c>
      <c r="D113" s="15">
        <v>453</v>
      </c>
      <c r="E113" s="16">
        <v>2375</v>
      </c>
      <c r="F113" s="16">
        <v>475</v>
      </c>
      <c r="G113" s="16">
        <v>1900</v>
      </c>
      <c r="H113" s="16">
        <v>0</v>
      </c>
      <c r="I113" s="16">
        <v>479</v>
      </c>
      <c r="J113" s="16">
        <v>4275</v>
      </c>
    </row>
    <row r="114" spans="1:10" x14ac:dyDescent="0.2">
      <c r="A114" t="s">
        <v>4430</v>
      </c>
      <c r="B114" t="s">
        <v>4530</v>
      </c>
      <c r="C114">
        <v>0</v>
      </c>
      <c r="D114" s="17">
        <v>6.7249999999999505E-2</v>
      </c>
      <c r="E114" s="16">
        <v>2904</v>
      </c>
      <c r="F114" s="16">
        <v>2616</v>
      </c>
      <c r="G114" s="16">
        <v>0</v>
      </c>
      <c r="H114" s="16">
        <v>288</v>
      </c>
      <c r="I114" s="16">
        <v>591076</v>
      </c>
      <c r="J114" s="16">
        <v>2034890</v>
      </c>
    </row>
    <row r="115" spans="1:10" x14ac:dyDescent="0.2">
      <c r="A115" t="s">
        <v>4431</v>
      </c>
      <c r="B115" t="s">
        <v>4531</v>
      </c>
      <c r="D115" s="17" t="s">
        <v>4356</v>
      </c>
      <c r="E115" s="16">
        <v>2904</v>
      </c>
      <c r="F115" s="16">
        <v>2616</v>
      </c>
      <c r="G115" s="16">
        <v>0</v>
      </c>
      <c r="H115" s="16">
        <v>288</v>
      </c>
      <c r="I115" s="16">
        <v>2897380</v>
      </c>
      <c r="J115" s="16">
        <v>8953800</v>
      </c>
    </row>
    <row r="116" spans="1:10" x14ac:dyDescent="0.2">
      <c r="A116" t="s">
        <v>4432</v>
      </c>
      <c r="B116" t="s">
        <v>4530</v>
      </c>
      <c r="C116">
        <v>-41.449999999999903</v>
      </c>
      <c r="D116" s="17">
        <v>-34.700000000000003</v>
      </c>
      <c r="E116" s="16">
        <v>37461</v>
      </c>
      <c r="F116" s="16">
        <v>37461</v>
      </c>
      <c r="G116" s="16">
        <v>0</v>
      </c>
      <c r="H116" s="16">
        <v>0</v>
      </c>
      <c r="I116" s="16">
        <v>146493</v>
      </c>
      <c r="J116" s="16">
        <v>793605</v>
      </c>
    </row>
    <row r="117" spans="1:10" x14ac:dyDescent="0.2">
      <c r="A117" t="s">
        <v>4433</v>
      </c>
      <c r="B117" t="s">
        <v>4530</v>
      </c>
      <c r="C117">
        <v>945808.09555555496</v>
      </c>
      <c r="D117" s="18">
        <v>988585.62</v>
      </c>
      <c r="E117" s="16">
        <v>1462</v>
      </c>
      <c r="F117" s="16">
        <v>535</v>
      </c>
      <c r="G117" s="16">
        <v>0</v>
      </c>
      <c r="H117" s="16">
        <v>927</v>
      </c>
      <c r="I117" s="16">
        <v>1655</v>
      </c>
      <c r="J117" s="16">
        <v>5158</v>
      </c>
    </row>
    <row r="118" spans="1:10" x14ac:dyDescent="0.2">
      <c r="A118" t="s">
        <v>4434</v>
      </c>
      <c r="B118" t="s">
        <v>4531</v>
      </c>
      <c r="C118">
        <v>-18774.7</v>
      </c>
      <c r="D118" s="17">
        <v>-13172.2</v>
      </c>
      <c r="E118" s="16">
        <v>14870</v>
      </c>
      <c r="F118" s="16">
        <v>9755</v>
      </c>
      <c r="G118" s="16">
        <v>4455</v>
      </c>
      <c r="H118" s="16">
        <v>660</v>
      </c>
      <c r="I118" s="16">
        <v>17656</v>
      </c>
      <c r="J118" s="16">
        <v>59292</v>
      </c>
    </row>
    <row r="119" spans="1:10" x14ac:dyDescent="0.2">
      <c r="A119" t="s">
        <v>4435</v>
      </c>
      <c r="B119" t="s">
        <v>4530</v>
      </c>
      <c r="D119" s="17" t="s">
        <v>4356</v>
      </c>
      <c r="E119" s="16">
        <v>150228</v>
      </c>
      <c r="F119" s="16">
        <v>3574</v>
      </c>
      <c r="G119" s="16">
        <v>0</v>
      </c>
      <c r="H119" s="16">
        <v>146654</v>
      </c>
      <c r="I119" s="16">
        <v>232387</v>
      </c>
      <c r="J119" s="16">
        <v>652974</v>
      </c>
    </row>
    <row r="120" spans="1:10" x14ac:dyDescent="0.2">
      <c r="A120" t="s">
        <v>4436</v>
      </c>
      <c r="B120" t="s">
        <v>4531</v>
      </c>
      <c r="C120">
        <v>-1216923.2701044001</v>
      </c>
      <c r="D120" s="18">
        <v>12941.74</v>
      </c>
      <c r="E120" s="16">
        <v>253</v>
      </c>
      <c r="F120" s="16">
        <v>50</v>
      </c>
      <c r="G120" s="16">
        <v>0</v>
      </c>
      <c r="H120" s="16">
        <v>203</v>
      </c>
      <c r="I120" s="16">
        <v>402</v>
      </c>
      <c r="J120" s="16">
        <v>1488</v>
      </c>
    </row>
    <row r="121" spans="1:10" x14ac:dyDescent="0.2">
      <c r="A121" t="s">
        <v>4437</v>
      </c>
      <c r="B121" t="s">
        <v>4530</v>
      </c>
      <c r="D121" s="17" t="s">
        <v>4356</v>
      </c>
      <c r="E121" s="16">
        <v>25870</v>
      </c>
      <c r="F121" s="16">
        <v>25870</v>
      </c>
      <c r="G121" s="16">
        <v>0</v>
      </c>
      <c r="H121" s="16">
        <v>0</v>
      </c>
      <c r="I121" s="16">
        <v>44662</v>
      </c>
      <c r="J121" s="16">
        <v>350350</v>
      </c>
    </row>
    <row r="122" spans="1:10" x14ac:dyDescent="0.2">
      <c r="A122" t="s">
        <v>4438</v>
      </c>
      <c r="B122" t="s">
        <v>4531</v>
      </c>
      <c r="C122">
        <v>0</v>
      </c>
      <c r="D122" s="17">
        <v>2.1415999999999999</v>
      </c>
      <c r="E122" s="16">
        <v>33003</v>
      </c>
      <c r="F122" s="16">
        <v>20900</v>
      </c>
      <c r="G122" s="16">
        <v>0</v>
      </c>
      <c r="H122" s="16">
        <v>12103</v>
      </c>
      <c r="I122" s="16">
        <v>76992</v>
      </c>
      <c r="J122" s="16">
        <v>183616</v>
      </c>
    </row>
    <row r="123" spans="1:10" x14ac:dyDescent="0.2">
      <c r="A123" t="s">
        <v>4439</v>
      </c>
      <c r="B123" t="s">
        <v>4531</v>
      </c>
      <c r="C123">
        <v>1447</v>
      </c>
      <c r="D123" s="15">
        <v>1471</v>
      </c>
      <c r="E123" s="16">
        <v>1344</v>
      </c>
      <c r="F123" s="16">
        <v>1260</v>
      </c>
      <c r="G123" s="16">
        <v>42</v>
      </c>
      <c r="H123" s="16">
        <v>42</v>
      </c>
      <c r="I123" s="16">
        <v>1701</v>
      </c>
      <c r="J123" s="16">
        <v>6342</v>
      </c>
    </row>
    <row r="124" spans="1:10" x14ac:dyDescent="0.2">
      <c r="A124" t="s">
        <v>4440</v>
      </c>
      <c r="B124" t="s">
        <v>4531</v>
      </c>
      <c r="C124">
        <v>10.1438453947592</v>
      </c>
      <c r="D124" s="17">
        <v>33.384729927000002</v>
      </c>
      <c r="E124" s="16">
        <v>4004</v>
      </c>
      <c r="F124" s="16">
        <v>2000</v>
      </c>
      <c r="G124" s="16">
        <v>0</v>
      </c>
      <c r="H124" s="16">
        <v>2004</v>
      </c>
      <c r="I124" s="16">
        <v>4554</v>
      </c>
      <c r="J124" s="16">
        <v>23496</v>
      </c>
    </row>
    <row r="125" spans="1:10" x14ac:dyDescent="0.2">
      <c r="A125" t="s">
        <v>4441</v>
      </c>
      <c r="B125" t="s">
        <v>4530</v>
      </c>
      <c r="C125">
        <v>43.474651010000002</v>
      </c>
      <c r="D125" s="17">
        <v>45.370167019999798</v>
      </c>
      <c r="E125" s="16">
        <v>190402</v>
      </c>
      <c r="F125" s="16">
        <v>190201</v>
      </c>
      <c r="G125" s="16">
        <v>0</v>
      </c>
      <c r="H125" s="16">
        <v>201</v>
      </c>
      <c r="I125" s="16">
        <v>2303</v>
      </c>
      <c r="J125" s="16">
        <v>761756</v>
      </c>
    </row>
    <row r="126" spans="1:10" x14ac:dyDescent="0.2">
      <c r="A126" t="s">
        <v>4442</v>
      </c>
      <c r="B126" t="s">
        <v>4530</v>
      </c>
      <c r="C126">
        <v>0</v>
      </c>
      <c r="D126" s="17">
        <v>61.6</v>
      </c>
      <c r="E126" s="16">
        <v>86842</v>
      </c>
      <c r="F126" s="16">
        <v>86841</v>
      </c>
      <c r="G126" s="16">
        <v>0</v>
      </c>
      <c r="H126" s="16">
        <v>1</v>
      </c>
      <c r="I126" s="16">
        <v>167322</v>
      </c>
      <c r="J126" s="16">
        <v>525339</v>
      </c>
    </row>
    <row r="127" spans="1:10" x14ac:dyDescent="0.2">
      <c r="A127" t="s">
        <v>4443</v>
      </c>
      <c r="B127" t="s">
        <v>4531</v>
      </c>
      <c r="C127">
        <v>26911.641615553701</v>
      </c>
      <c r="D127" s="17">
        <v>27265.705999999998</v>
      </c>
      <c r="E127" s="16">
        <v>12600</v>
      </c>
      <c r="F127" s="16">
        <v>7000</v>
      </c>
      <c r="G127" s="16">
        <v>0</v>
      </c>
      <c r="H127" s="16">
        <v>5600</v>
      </c>
      <c r="I127" s="16">
        <v>8382</v>
      </c>
      <c r="J127" s="16">
        <v>3953390</v>
      </c>
    </row>
    <row r="128" spans="1:10" x14ac:dyDescent="0.2">
      <c r="A128" t="s">
        <v>4444</v>
      </c>
      <c r="B128" t="s">
        <v>4530</v>
      </c>
      <c r="C128">
        <v>-1603.5395585661199</v>
      </c>
      <c r="D128" s="17">
        <v>25009.662227000001</v>
      </c>
      <c r="E128" s="16">
        <v>77723</v>
      </c>
      <c r="F128" s="16">
        <v>73349</v>
      </c>
      <c r="G128" s="16">
        <v>20</v>
      </c>
      <c r="H128" s="16">
        <v>4354</v>
      </c>
      <c r="I128" s="16">
        <v>113555</v>
      </c>
      <c r="J128" s="16">
        <v>311529</v>
      </c>
    </row>
    <row r="129" spans="1:10" x14ac:dyDescent="0.2">
      <c r="A129" t="s">
        <v>4445</v>
      </c>
      <c r="B129" t="s">
        <v>4530</v>
      </c>
      <c r="C129">
        <v>65143485.994188197</v>
      </c>
      <c r="D129" s="17">
        <v>283627956.59500003</v>
      </c>
      <c r="E129" s="16">
        <v>6216</v>
      </c>
      <c r="F129" s="16">
        <v>1120</v>
      </c>
      <c r="G129" s="16">
        <v>5096</v>
      </c>
      <c r="H129" s="16">
        <v>0</v>
      </c>
      <c r="I129" s="16">
        <v>1947</v>
      </c>
      <c r="J129" s="16">
        <v>19521</v>
      </c>
    </row>
    <row r="130" spans="1:10" x14ac:dyDescent="0.2">
      <c r="A130" t="s">
        <v>4446</v>
      </c>
      <c r="B130" t="s">
        <v>4530</v>
      </c>
      <c r="C130">
        <v>1120.9860620869899</v>
      </c>
      <c r="D130" s="17">
        <v>1613.0388458499999</v>
      </c>
      <c r="E130" s="16">
        <v>53593</v>
      </c>
      <c r="F130" s="16">
        <v>53592</v>
      </c>
      <c r="G130" s="16">
        <v>0</v>
      </c>
      <c r="H130" s="16">
        <v>1</v>
      </c>
      <c r="I130" s="16">
        <v>106954</v>
      </c>
      <c r="J130" s="16">
        <v>266805</v>
      </c>
    </row>
    <row r="131" spans="1:10" x14ac:dyDescent="0.2">
      <c r="A131" t="s">
        <v>4447</v>
      </c>
      <c r="B131" t="s">
        <v>4531</v>
      </c>
      <c r="C131">
        <v>1150229.1752941101</v>
      </c>
      <c r="D131" s="15">
        <v>2612710</v>
      </c>
      <c r="E131" s="16">
        <v>1533</v>
      </c>
      <c r="F131" s="16">
        <v>630</v>
      </c>
      <c r="G131" s="16">
        <v>0</v>
      </c>
      <c r="H131" s="16">
        <v>903</v>
      </c>
      <c r="I131" s="16">
        <v>1848</v>
      </c>
      <c r="J131" s="16">
        <v>8007</v>
      </c>
    </row>
    <row r="132" spans="1:10" x14ac:dyDescent="0.2">
      <c r="A132" t="s">
        <v>4448</v>
      </c>
      <c r="B132" t="s">
        <v>4530</v>
      </c>
      <c r="C132">
        <v>464</v>
      </c>
      <c r="D132" s="17">
        <v>561.99999716889999</v>
      </c>
      <c r="E132" s="16">
        <v>242736</v>
      </c>
      <c r="F132" s="16">
        <v>8304</v>
      </c>
      <c r="G132" s="16">
        <v>0</v>
      </c>
      <c r="H132" s="16">
        <v>234432</v>
      </c>
      <c r="I132" s="16">
        <v>322248</v>
      </c>
      <c r="J132" s="16">
        <v>1440670</v>
      </c>
    </row>
    <row r="133" spans="1:10" x14ac:dyDescent="0.2">
      <c r="A133" t="s">
        <v>4449</v>
      </c>
      <c r="B133" t="s">
        <v>4530</v>
      </c>
      <c r="C133">
        <v>179.50037100659</v>
      </c>
      <c r="D133" s="15">
        <v>182</v>
      </c>
      <c r="E133" s="16">
        <v>32868</v>
      </c>
      <c r="F133" s="16">
        <v>32868</v>
      </c>
      <c r="G133" s="16">
        <v>0</v>
      </c>
      <c r="H133" s="16">
        <v>0</v>
      </c>
      <c r="I133" s="16">
        <v>38268</v>
      </c>
      <c r="J133" s="16">
        <v>4898300</v>
      </c>
    </row>
    <row r="134" spans="1:10" x14ac:dyDescent="0.2">
      <c r="A134" t="s">
        <v>4450</v>
      </c>
      <c r="B134" t="s">
        <v>4530</v>
      </c>
      <c r="C134">
        <v>277.34188790177802</v>
      </c>
      <c r="D134" s="17">
        <v>323.83878738999999</v>
      </c>
      <c r="E134" s="16">
        <v>5003</v>
      </c>
      <c r="F134" s="16">
        <v>2638</v>
      </c>
      <c r="G134" s="16">
        <v>0</v>
      </c>
      <c r="H134" s="16">
        <v>2365</v>
      </c>
      <c r="I134" s="16">
        <v>3720</v>
      </c>
      <c r="J134" s="16">
        <v>11440</v>
      </c>
    </row>
    <row r="135" spans="1:10" x14ac:dyDescent="0.2">
      <c r="A135" t="s">
        <v>4451</v>
      </c>
      <c r="B135" t="s">
        <v>4531</v>
      </c>
      <c r="C135">
        <v>3934</v>
      </c>
      <c r="D135" s="15">
        <v>6260</v>
      </c>
      <c r="E135" s="16">
        <v>40640</v>
      </c>
      <c r="F135" s="16">
        <v>64</v>
      </c>
      <c r="G135" s="16">
        <v>0</v>
      </c>
      <c r="H135" s="16">
        <v>40576</v>
      </c>
      <c r="I135" s="16">
        <v>51840</v>
      </c>
      <c r="J135" s="16">
        <v>784768</v>
      </c>
    </row>
    <row r="136" spans="1:10" x14ac:dyDescent="0.2">
      <c r="A136" t="s">
        <v>4452</v>
      </c>
      <c r="B136" t="s">
        <v>4531</v>
      </c>
      <c r="C136">
        <v>639.91714870261296</v>
      </c>
      <c r="D136" s="15">
        <v>935</v>
      </c>
      <c r="E136" s="16">
        <v>345856</v>
      </c>
      <c r="F136" s="16">
        <v>9520</v>
      </c>
      <c r="G136" s="16">
        <v>0</v>
      </c>
      <c r="H136" s="16">
        <v>336336</v>
      </c>
      <c r="I136" s="16">
        <v>489818</v>
      </c>
      <c r="J136" s="16">
        <v>2053550</v>
      </c>
    </row>
    <row r="137" spans="1:10" x14ac:dyDescent="0.2">
      <c r="A137" t="s">
        <v>4453</v>
      </c>
      <c r="B137" t="s">
        <v>4530</v>
      </c>
      <c r="C137">
        <v>0</v>
      </c>
      <c r="D137" s="15">
        <v>3645</v>
      </c>
      <c r="E137" s="16">
        <v>3114</v>
      </c>
      <c r="F137" s="16">
        <v>2976</v>
      </c>
      <c r="G137" s="16">
        <v>0</v>
      </c>
      <c r="H137" s="16">
        <v>138</v>
      </c>
      <c r="I137" s="16">
        <v>6498</v>
      </c>
      <c r="J137" s="16">
        <v>19392</v>
      </c>
    </row>
    <row r="138" spans="1:10" x14ac:dyDescent="0.2">
      <c r="A138" t="s">
        <v>4454</v>
      </c>
      <c r="B138" t="s">
        <v>4531</v>
      </c>
      <c r="C138">
        <v>518</v>
      </c>
      <c r="D138" s="15">
        <v>655</v>
      </c>
      <c r="E138" s="16">
        <v>710164</v>
      </c>
      <c r="F138" s="16">
        <v>14560</v>
      </c>
      <c r="G138" s="16">
        <v>0</v>
      </c>
      <c r="H138" s="16">
        <v>695604</v>
      </c>
      <c r="I138" s="16">
        <v>961170</v>
      </c>
      <c r="J138" s="16">
        <v>4240380</v>
      </c>
    </row>
    <row r="139" spans="1:10" x14ac:dyDescent="0.2">
      <c r="A139" t="s">
        <v>4455</v>
      </c>
      <c r="B139" t="s">
        <v>4530</v>
      </c>
      <c r="C139">
        <v>0</v>
      </c>
      <c r="D139" s="17">
        <v>0.110283623</v>
      </c>
      <c r="E139" s="16">
        <v>14544</v>
      </c>
      <c r="F139" s="16">
        <v>288</v>
      </c>
      <c r="G139" s="16">
        <v>0</v>
      </c>
      <c r="H139" s="16">
        <v>14256</v>
      </c>
      <c r="I139" s="16">
        <v>29452</v>
      </c>
      <c r="J139" s="16">
        <v>133686</v>
      </c>
    </row>
    <row r="140" spans="1:10" x14ac:dyDescent="0.2">
      <c r="A140" t="s">
        <v>4456</v>
      </c>
      <c r="B140" t="s">
        <v>4530</v>
      </c>
      <c r="C140">
        <v>0</v>
      </c>
      <c r="D140" s="17">
        <v>3.8354325999999999E-3</v>
      </c>
      <c r="E140" s="16">
        <v>14546</v>
      </c>
      <c r="F140" s="16">
        <v>9792</v>
      </c>
      <c r="G140" s="16">
        <v>0</v>
      </c>
      <c r="H140" s="16">
        <v>4754</v>
      </c>
      <c r="I140" s="16">
        <v>42256</v>
      </c>
      <c r="J140" s="16">
        <v>176586</v>
      </c>
    </row>
    <row r="141" spans="1:10" x14ac:dyDescent="0.2">
      <c r="A141" t="s">
        <v>4182</v>
      </c>
      <c r="B141" t="s">
        <v>4530</v>
      </c>
      <c r="C141">
        <v>188.24999999999801</v>
      </c>
      <c r="D141" s="15">
        <v>203</v>
      </c>
      <c r="E141" s="16">
        <v>167056</v>
      </c>
      <c r="F141" s="16">
        <v>167056</v>
      </c>
      <c r="G141" s="16">
        <v>0</v>
      </c>
      <c r="H141" s="16">
        <v>0</v>
      </c>
      <c r="I141" s="16">
        <v>169576</v>
      </c>
      <c r="J141" s="16">
        <v>834166</v>
      </c>
    </row>
    <row r="142" spans="1:10" x14ac:dyDescent="0.2">
      <c r="A142" t="s">
        <v>4457</v>
      </c>
      <c r="B142" t="s">
        <v>4530</v>
      </c>
      <c r="C142">
        <v>184340.62964911401</v>
      </c>
      <c r="D142" s="15">
        <v>184380</v>
      </c>
      <c r="E142" s="16">
        <v>18235</v>
      </c>
      <c r="F142" s="16">
        <v>17907</v>
      </c>
      <c r="G142" s="16">
        <v>328</v>
      </c>
      <c r="H142" s="16">
        <v>0</v>
      </c>
      <c r="I142" s="16">
        <v>1085</v>
      </c>
      <c r="J142" s="16">
        <v>200055</v>
      </c>
    </row>
    <row r="143" spans="1:10" x14ac:dyDescent="0.2">
      <c r="A143" t="s">
        <v>4458</v>
      </c>
      <c r="B143" t="s">
        <v>4530</v>
      </c>
      <c r="C143">
        <v>2.9999999999999898</v>
      </c>
      <c r="D143" s="15">
        <v>30</v>
      </c>
      <c r="E143" s="16">
        <v>236376</v>
      </c>
      <c r="F143" s="16">
        <v>236376</v>
      </c>
      <c r="G143" s="16">
        <v>0</v>
      </c>
      <c r="H143" s="16">
        <v>0</v>
      </c>
      <c r="I143" s="16">
        <v>1897</v>
      </c>
      <c r="J143" s="16">
        <v>298320</v>
      </c>
    </row>
    <row r="144" spans="1:10" x14ac:dyDescent="0.2">
      <c r="A144" t="s">
        <v>4459</v>
      </c>
      <c r="B144" t="s">
        <v>4530</v>
      </c>
      <c r="C144">
        <v>112.00152</v>
      </c>
      <c r="D144" s="17">
        <v>112.00152</v>
      </c>
      <c r="E144" s="16">
        <v>32504</v>
      </c>
      <c r="F144" s="16">
        <v>21350</v>
      </c>
      <c r="G144" s="16">
        <v>0</v>
      </c>
      <c r="H144" s="16">
        <v>11154</v>
      </c>
      <c r="I144" s="16">
        <v>14187</v>
      </c>
      <c r="J144" s="16">
        <v>110790</v>
      </c>
    </row>
    <row r="145" spans="1:10" x14ac:dyDescent="0.2">
      <c r="A145" t="s">
        <v>4460</v>
      </c>
      <c r="B145" t="s">
        <v>4530</v>
      </c>
      <c r="C145">
        <v>0</v>
      </c>
      <c r="D145" s="17">
        <v>2351.4031</v>
      </c>
      <c r="E145" s="16">
        <v>550539</v>
      </c>
      <c r="F145" s="16">
        <v>747</v>
      </c>
      <c r="G145" s="16">
        <v>0</v>
      </c>
      <c r="H145" s="16">
        <v>549792</v>
      </c>
      <c r="I145" s="16">
        <v>1484</v>
      </c>
      <c r="J145" s="16">
        <v>1101080</v>
      </c>
    </row>
    <row r="146" spans="1:10" x14ac:dyDescent="0.2">
      <c r="A146" t="s">
        <v>2878</v>
      </c>
      <c r="B146" t="s">
        <v>4530</v>
      </c>
      <c r="C146">
        <v>1666.0685857415299</v>
      </c>
      <c r="D146" s="15">
        <v>3201</v>
      </c>
      <c r="E146" s="16">
        <v>1385</v>
      </c>
      <c r="F146" s="16">
        <v>1384</v>
      </c>
      <c r="G146" s="16">
        <v>0</v>
      </c>
      <c r="H146" s="16">
        <v>1</v>
      </c>
      <c r="I146" s="16">
        <v>850</v>
      </c>
      <c r="J146" s="16">
        <v>384329</v>
      </c>
    </row>
    <row r="147" spans="1:10" x14ac:dyDescent="0.2">
      <c r="A147" t="s">
        <v>4461</v>
      </c>
      <c r="B147" t="s">
        <v>4530</v>
      </c>
      <c r="C147">
        <v>5.5278145605710796</v>
      </c>
      <c r="D147" s="17">
        <v>113.6562385063</v>
      </c>
      <c r="E147" s="16">
        <v>175288</v>
      </c>
      <c r="F147" s="16">
        <v>87644</v>
      </c>
      <c r="G147" s="16">
        <v>0</v>
      </c>
      <c r="H147" s="16">
        <v>87644</v>
      </c>
      <c r="I147" s="16">
        <v>93360</v>
      </c>
      <c r="J147" s="16">
        <v>350576</v>
      </c>
    </row>
    <row r="148" spans="1:10" x14ac:dyDescent="0.2">
      <c r="A148" t="s">
        <v>4462</v>
      </c>
      <c r="B148" t="s">
        <v>4530</v>
      </c>
      <c r="C148">
        <v>23.26</v>
      </c>
      <c r="D148" s="18">
        <v>54.76</v>
      </c>
      <c r="E148" s="16">
        <v>888</v>
      </c>
      <c r="F148" s="16">
        <v>840</v>
      </c>
      <c r="G148" s="16">
        <v>0</v>
      </c>
      <c r="H148" s="16">
        <v>48</v>
      </c>
      <c r="I148" s="16">
        <v>107</v>
      </c>
      <c r="J148" s="16">
        <v>3408</v>
      </c>
    </row>
    <row r="149" spans="1:10" x14ac:dyDescent="0.2">
      <c r="A149" t="s">
        <v>4207</v>
      </c>
      <c r="B149" t="s">
        <v>4530</v>
      </c>
      <c r="C149">
        <v>317.99999999999898</v>
      </c>
      <c r="D149" s="15">
        <v>318</v>
      </c>
      <c r="E149" s="16">
        <v>31762</v>
      </c>
      <c r="F149" s="16">
        <v>27982</v>
      </c>
      <c r="G149" s="16">
        <v>0</v>
      </c>
      <c r="H149" s="16">
        <v>3780</v>
      </c>
      <c r="I149" s="16">
        <v>12047</v>
      </c>
      <c r="J149" s="16">
        <v>180618</v>
      </c>
    </row>
    <row r="150" spans="1:10" x14ac:dyDescent="0.2">
      <c r="A150" t="s">
        <v>4463</v>
      </c>
      <c r="B150" t="s">
        <v>4530</v>
      </c>
      <c r="C150">
        <v>1</v>
      </c>
      <c r="D150" s="15">
        <v>4</v>
      </c>
      <c r="E150" s="16">
        <v>5760</v>
      </c>
      <c r="F150" s="16">
        <v>5520</v>
      </c>
      <c r="G150" s="16">
        <v>240</v>
      </c>
      <c r="H150" s="16">
        <v>0</v>
      </c>
      <c r="I150" s="16">
        <v>34224</v>
      </c>
      <c r="J150" s="16">
        <v>104160</v>
      </c>
    </row>
    <row r="151" spans="1:10" x14ac:dyDescent="0.2">
      <c r="A151" t="s">
        <v>4464</v>
      </c>
      <c r="B151" t="s">
        <v>4530</v>
      </c>
      <c r="C151">
        <v>-237.75741943119999</v>
      </c>
      <c r="D151" s="17">
        <v>-237.75668150000001</v>
      </c>
      <c r="E151" s="16">
        <v>57756</v>
      </c>
      <c r="F151" s="16">
        <v>57756</v>
      </c>
      <c r="G151" s="16">
        <v>0</v>
      </c>
      <c r="H151" s="16">
        <v>0</v>
      </c>
      <c r="I151" s="16">
        <v>3757</v>
      </c>
      <c r="J151" s="16">
        <v>499656</v>
      </c>
    </row>
    <row r="152" spans="1:10" x14ac:dyDescent="0.2">
      <c r="A152" t="s">
        <v>4465</v>
      </c>
      <c r="B152" t="s">
        <v>4530</v>
      </c>
      <c r="C152">
        <v>-237.99999999999901</v>
      </c>
      <c r="D152" s="15">
        <v>-238</v>
      </c>
      <c r="E152" s="16">
        <v>59376</v>
      </c>
      <c r="F152" s="16">
        <v>59376</v>
      </c>
      <c r="G152" s="16">
        <v>0</v>
      </c>
      <c r="H152" s="16">
        <v>0</v>
      </c>
      <c r="I152" s="16">
        <v>4744</v>
      </c>
      <c r="J152" s="16">
        <v>189503</v>
      </c>
    </row>
    <row r="153" spans="1:10" x14ac:dyDescent="0.2">
      <c r="A153" t="s">
        <v>2118</v>
      </c>
      <c r="B153" t="s">
        <v>4530</v>
      </c>
      <c r="C153">
        <v>6.81498501498498E-4</v>
      </c>
      <c r="D153" s="17">
        <v>0.1500025774</v>
      </c>
      <c r="E153" s="16">
        <v>535</v>
      </c>
      <c r="F153" s="16">
        <v>300</v>
      </c>
      <c r="G153" s="16">
        <v>0</v>
      </c>
      <c r="H153" s="16">
        <v>235</v>
      </c>
      <c r="I153" s="16">
        <v>486</v>
      </c>
      <c r="J153" s="16">
        <v>4931</v>
      </c>
    </row>
    <row r="154" spans="1:10" x14ac:dyDescent="0.2">
      <c r="A154" t="s">
        <v>2304</v>
      </c>
      <c r="B154" t="s">
        <v>4530</v>
      </c>
      <c r="C154">
        <v>13</v>
      </c>
      <c r="D154" s="15">
        <v>15</v>
      </c>
      <c r="E154" s="16">
        <v>63</v>
      </c>
      <c r="F154" s="16">
        <v>53</v>
      </c>
      <c r="G154" s="16">
        <v>0</v>
      </c>
      <c r="H154" s="16">
        <v>10</v>
      </c>
      <c r="I154" s="16">
        <v>63</v>
      </c>
      <c r="J154" s="16">
        <v>2016</v>
      </c>
    </row>
    <row r="155" spans="1:10" x14ac:dyDescent="0.2">
      <c r="A155" t="s">
        <v>4466</v>
      </c>
      <c r="B155" t="s">
        <v>4530</v>
      </c>
      <c r="C155">
        <v>-3773.5079271873101</v>
      </c>
      <c r="D155" s="15">
        <v>-3719</v>
      </c>
      <c r="E155" s="16">
        <v>23228</v>
      </c>
      <c r="F155" s="16">
        <v>23224</v>
      </c>
      <c r="G155" s="16">
        <v>4</v>
      </c>
      <c r="H155" s="16">
        <v>0</v>
      </c>
      <c r="I155" s="16">
        <v>46324</v>
      </c>
      <c r="J155" s="16">
        <v>313180</v>
      </c>
    </row>
    <row r="156" spans="1:10" x14ac:dyDescent="0.2">
      <c r="A156" t="s">
        <v>4467</v>
      </c>
      <c r="B156" t="s">
        <v>4530</v>
      </c>
      <c r="D156" s="17" t="s">
        <v>4356</v>
      </c>
      <c r="E156" s="16">
        <v>160</v>
      </c>
      <c r="F156" s="16">
        <v>80</v>
      </c>
      <c r="G156" s="16">
        <v>80</v>
      </c>
      <c r="H156" s="16">
        <v>0</v>
      </c>
      <c r="I156" s="16">
        <v>164</v>
      </c>
      <c r="J156" s="16">
        <v>1280</v>
      </c>
    </row>
    <row r="157" spans="1:10" x14ac:dyDescent="0.2">
      <c r="A157" t="s">
        <v>4059</v>
      </c>
      <c r="B157" t="s">
        <v>4530</v>
      </c>
      <c r="C157">
        <v>17.2494791666666</v>
      </c>
      <c r="D157" s="15">
        <v>214</v>
      </c>
      <c r="E157" s="16">
        <v>14115</v>
      </c>
      <c r="F157" s="16">
        <v>1603</v>
      </c>
      <c r="G157" s="16">
        <v>0</v>
      </c>
      <c r="H157" s="16">
        <v>12512</v>
      </c>
      <c r="I157" s="16">
        <v>14021</v>
      </c>
      <c r="J157" s="16">
        <v>80384</v>
      </c>
    </row>
    <row r="158" spans="1:10" x14ac:dyDescent="0.2">
      <c r="A158" t="s">
        <v>4219</v>
      </c>
      <c r="B158" t="s">
        <v>4530</v>
      </c>
      <c r="C158">
        <v>230.8</v>
      </c>
      <c r="D158" s="15">
        <v>242</v>
      </c>
      <c r="E158" s="16">
        <v>129180</v>
      </c>
      <c r="F158" s="16">
        <v>129180</v>
      </c>
      <c r="G158" s="16">
        <v>0</v>
      </c>
      <c r="H158" s="16">
        <v>0</v>
      </c>
      <c r="I158" s="16">
        <v>119589</v>
      </c>
      <c r="J158" s="16">
        <v>615282</v>
      </c>
    </row>
    <row r="159" spans="1:10" x14ac:dyDescent="0.2">
      <c r="A159" t="s">
        <v>4468</v>
      </c>
      <c r="B159" t="s">
        <v>4530</v>
      </c>
      <c r="C159">
        <v>18.2268041237113</v>
      </c>
      <c r="D159" s="15">
        <v>231</v>
      </c>
      <c r="E159" s="16">
        <v>20115</v>
      </c>
      <c r="F159" s="16">
        <v>17880</v>
      </c>
      <c r="G159" s="16">
        <v>0</v>
      </c>
      <c r="H159" s="16">
        <v>2235</v>
      </c>
      <c r="I159" s="16">
        <v>4620</v>
      </c>
      <c r="J159" s="16">
        <v>42465</v>
      </c>
    </row>
    <row r="160" spans="1:10" x14ac:dyDescent="0.2">
      <c r="A160" t="s">
        <v>4223</v>
      </c>
      <c r="B160" t="s">
        <v>4530</v>
      </c>
      <c r="C160">
        <v>0</v>
      </c>
      <c r="D160" s="15">
        <v>0</v>
      </c>
      <c r="E160" s="16">
        <v>12648</v>
      </c>
      <c r="F160" s="16">
        <v>7482</v>
      </c>
      <c r="G160" s="16">
        <v>0</v>
      </c>
      <c r="H160" s="16">
        <v>5166</v>
      </c>
      <c r="I160" s="16">
        <v>131991</v>
      </c>
      <c r="J160" s="16">
        <v>410582</v>
      </c>
    </row>
    <row r="161" spans="1:10" x14ac:dyDescent="0.2">
      <c r="A161" t="s">
        <v>3103</v>
      </c>
      <c r="B161" t="s">
        <v>4530</v>
      </c>
      <c r="C161">
        <v>0</v>
      </c>
      <c r="D161" s="15">
        <v>2</v>
      </c>
      <c r="E161" s="16">
        <v>2883</v>
      </c>
      <c r="F161" s="16">
        <v>2880</v>
      </c>
      <c r="G161" s="16">
        <v>0</v>
      </c>
      <c r="H161" s="16">
        <v>3</v>
      </c>
      <c r="I161" s="16">
        <v>4289</v>
      </c>
      <c r="J161" s="16">
        <v>81746</v>
      </c>
    </row>
    <row r="162" spans="1:10" x14ac:dyDescent="0.2">
      <c r="A162" t="s">
        <v>4227</v>
      </c>
      <c r="B162" t="s">
        <v>4530</v>
      </c>
      <c r="C162">
        <v>-1524.3333333333301</v>
      </c>
      <c r="D162" s="17">
        <v>-1524.3333333333301</v>
      </c>
      <c r="E162" s="16">
        <v>30200</v>
      </c>
      <c r="F162" s="16">
        <v>10000</v>
      </c>
      <c r="G162" s="16">
        <v>0</v>
      </c>
      <c r="H162" s="16">
        <v>20200</v>
      </c>
      <c r="I162" s="16">
        <v>40698</v>
      </c>
      <c r="J162" s="16">
        <v>2110700</v>
      </c>
    </row>
    <row r="163" spans="1:10" x14ac:dyDescent="0.2">
      <c r="A163" t="s">
        <v>4469</v>
      </c>
      <c r="B163" t="s">
        <v>4530</v>
      </c>
      <c r="C163">
        <v>-1379.17323704675</v>
      </c>
      <c r="D163" s="17">
        <v>-549.21438505000003</v>
      </c>
      <c r="E163" s="16">
        <v>17956</v>
      </c>
      <c r="F163" s="16">
        <v>17822</v>
      </c>
      <c r="G163" s="16">
        <v>0</v>
      </c>
      <c r="H163" s="16">
        <v>134</v>
      </c>
      <c r="I163" s="16">
        <v>615388</v>
      </c>
      <c r="J163" s="16">
        <v>1854010</v>
      </c>
    </row>
    <row r="164" spans="1:10" x14ac:dyDescent="0.2">
      <c r="A164" t="s">
        <v>3160</v>
      </c>
      <c r="B164" t="s">
        <v>4530</v>
      </c>
      <c r="C164">
        <v>6152.99999999999</v>
      </c>
      <c r="D164" s="15">
        <v>20622</v>
      </c>
      <c r="E164" s="16">
        <v>1629</v>
      </c>
      <c r="F164" s="16">
        <v>1458</v>
      </c>
      <c r="G164" s="16">
        <v>0</v>
      </c>
      <c r="H164" s="16">
        <v>171</v>
      </c>
      <c r="I164" s="16">
        <v>2932</v>
      </c>
      <c r="J164" s="16">
        <v>100933</v>
      </c>
    </row>
    <row r="165" spans="1:10" x14ac:dyDescent="0.2">
      <c r="A165" t="s">
        <v>4244</v>
      </c>
      <c r="B165" t="s">
        <v>4530</v>
      </c>
      <c r="C165">
        <v>0</v>
      </c>
      <c r="D165" s="15">
        <v>0</v>
      </c>
      <c r="E165" s="16">
        <v>13264</v>
      </c>
      <c r="F165" s="16">
        <v>0</v>
      </c>
      <c r="G165" s="16">
        <v>13264</v>
      </c>
      <c r="H165" s="16">
        <v>0</v>
      </c>
      <c r="I165" s="16">
        <v>41</v>
      </c>
      <c r="J165" s="16">
        <v>335643</v>
      </c>
    </row>
    <row r="166" spans="1:10" x14ac:dyDescent="0.2">
      <c r="A166" t="s">
        <v>4470</v>
      </c>
      <c r="B166" t="s">
        <v>4530</v>
      </c>
      <c r="C166">
        <v>52757.5</v>
      </c>
      <c r="D166" s="15">
        <v>53905</v>
      </c>
      <c r="E166" s="16">
        <v>5868</v>
      </c>
      <c r="F166" s="16">
        <v>5832</v>
      </c>
      <c r="G166" s="16">
        <v>36</v>
      </c>
      <c r="H166" s="16">
        <v>0</v>
      </c>
      <c r="I166" s="16">
        <v>2313</v>
      </c>
      <c r="J166" s="16">
        <v>17712</v>
      </c>
    </row>
    <row r="167" spans="1:10" x14ac:dyDescent="0.2">
      <c r="A167" t="s">
        <v>4471</v>
      </c>
      <c r="B167" t="s">
        <v>4531</v>
      </c>
      <c r="C167">
        <v>33.468484848484799</v>
      </c>
      <c r="D167" s="15">
        <v>115</v>
      </c>
      <c r="E167" s="16">
        <v>34248</v>
      </c>
      <c r="F167" s="16">
        <v>34170</v>
      </c>
      <c r="G167" s="16">
        <v>78</v>
      </c>
      <c r="H167" s="16">
        <v>0</v>
      </c>
      <c r="I167" s="16">
        <v>14062</v>
      </c>
      <c r="J167" s="16">
        <v>622800</v>
      </c>
    </row>
    <row r="168" spans="1:10" x14ac:dyDescent="0.2">
      <c r="A168" t="s">
        <v>4472</v>
      </c>
      <c r="B168" t="s">
        <v>4530</v>
      </c>
      <c r="C168">
        <v>54.4166666666666</v>
      </c>
      <c r="D168" s="15">
        <v>58</v>
      </c>
      <c r="E168" s="16">
        <v>10250</v>
      </c>
      <c r="F168" s="16">
        <v>10230</v>
      </c>
      <c r="G168" s="16">
        <v>20</v>
      </c>
      <c r="H168" s="16">
        <v>0</v>
      </c>
      <c r="I168" s="16">
        <v>3522</v>
      </c>
      <c r="J168" s="16">
        <v>204000</v>
      </c>
    </row>
    <row r="169" spans="1:10" x14ac:dyDescent="0.2">
      <c r="A169" t="s">
        <v>4043</v>
      </c>
      <c r="B169" t="s">
        <v>4530</v>
      </c>
      <c r="C169">
        <v>16310.666666666601</v>
      </c>
      <c r="D169" s="15">
        <v>16862</v>
      </c>
      <c r="E169" s="16">
        <v>87482</v>
      </c>
      <c r="F169" s="16">
        <v>87482</v>
      </c>
      <c r="G169" s="16">
        <v>0</v>
      </c>
      <c r="H169" s="16">
        <v>0</v>
      </c>
      <c r="I169" s="16">
        <v>36</v>
      </c>
      <c r="J169" s="16">
        <v>636666</v>
      </c>
    </row>
    <row r="170" spans="1:10" x14ac:dyDescent="0.2">
      <c r="A170" t="s">
        <v>4473</v>
      </c>
      <c r="B170" t="s">
        <v>4531</v>
      </c>
      <c r="C170">
        <v>-46921.507840398503</v>
      </c>
      <c r="D170" s="15">
        <v>-33269</v>
      </c>
      <c r="E170" s="16">
        <v>6250</v>
      </c>
      <c r="F170" s="16">
        <v>6250</v>
      </c>
      <c r="G170" s="16">
        <v>0</v>
      </c>
      <c r="H170" s="16">
        <v>0</v>
      </c>
      <c r="I170" s="16">
        <v>160633</v>
      </c>
      <c r="J170" s="16">
        <v>371240</v>
      </c>
    </row>
    <row r="171" spans="1:10" x14ac:dyDescent="0.2">
      <c r="A171" t="s">
        <v>4474</v>
      </c>
      <c r="B171" t="s">
        <v>4530</v>
      </c>
      <c r="C171">
        <v>5678.6070886075904</v>
      </c>
      <c r="D171" s="15">
        <v>15078</v>
      </c>
      <c r="E171" s="16">
        <v>2376</v>
      </c>
      <c r="F171" s="16">
        <v>1188</v>
      </c>
      <c r="G171" s="16">
        <v>0</v>
      </c>
      <c r="H171" s="16">
        <v>1188</v>
      </c>
      <c r="I171" s="16">
        <v>1388</v>
      </c>
      <c r="J171" s="16">
        <v>4752</v>
      </c>
    </row>
    <row r="172" spans="1:10" x14ac:dyDescent="0.2">
      <c r="A172" t="s">
        <v>4475</v>
      </c>
      <c r="B172" t="s">
        <v>4530</v>
      </c>
      <c r="C172">
        <v>0.999999999999999</v>
      </c>
      <c r="D172" s="15">
        <v>1</v>
      </c>
      <c r="E172" s="16">
        <v>4552</v>
      </c>
      <c r="F172" s="16">
        <v>4552</v>
      </c>
      <c r="G172" s="16">
        <v>0</v>
      </c>
      <c r="H172" s="16">
        <v>0</v>
      </c>
      <c r="I172" s="16">
        <v>4587</v>
      </c>
      <c r="J172" s="16">
        <v>28387</v>
      </c>
    </row>
    <row r="173" spans="1:10" x14ac:dyDescent="0.2">
      <c r="A173" t="s">
        <v>3356</v>
      </c>
      <c r="B173" t="s">
        <v>4530</v>
      </c>
      <c r="C173">
        <v>-11824.6573815592</v>
      </c>
      <c r="D173" s="17">
        <v>-8674.3426071199992</v>
      </c>
      <c r="E173" s="16">
        <v>2700</v>
      </c>
      <c r="F173" s="16">
        <v>100</v>
      </c>
      <c r="G173" s="16">
        <v>0</v>
      </c>
      <c r="H173" s="16">
        <v>2600</v>
      </c>
      <c r="I173" s="16">
        <v>125</v>
      </c>
      <c r="J173" s="16">
        <v>5200</v>
      </c>
    </row>
    <row r="174" spans="1:10" x14ac:dyDescent="0.2">
      <c r="A174" t="s">
        <v>3367</v>
      </c>
      <c r="B174" t="s">
        <v>4530</v>
      </c>
      <c r="C174">
        <v>-16646.586017379501</v>
      </c>
      <c r="D174" s="17">
        <v>-14339.353450000001</v>
      </c>
      <c r="E174" s="16">
        <v>2600</v>
      </c>
      <c r="F174" s="16">
        <v>100</v>
      </c>
      <c r="G174" s="16">
        <v>0</v>
      </c>
      <c r="H174" s="16">
        <v>2500</v>
      </c>
      <c r="I174" s="16">
        <v>225</v>
      </c>
      <c r="J174" s="16">
        <v>7700</v>
      </c>
    </row>
    <row r="175" spans="1:10" x14ac:dyDescent="0.2">
      <c r="A175" t="s">
        <v>4476</v>
      </c>
      <c r="B175" t="s">
        <v>4530</v>
      </c>
      <c r="C175">
        <v>2432694.7661587801</v>
      </c>
      <c r="D175" s="17">
        <v>2623271.3266670001</v>
      </c>
      <c r="E175" s="16">
        <v>79555</v>
      </c>
      <c r="F175" s="16">
        <v>72141</v>
      </c>
      <c r="G175" s="16">
        <v>0</v>
      </c>
      <c r="H175" s="16">
        <v>7414</v>
      </c>
      <c r="I175" s="16">
        <v>266227</v>
      </c>
      <c r="J175" s="16">
        <v>1062480</v>
      </c>
    </row>
    <row r="176" spans="1:10" x14ac:dyDescent="0.2">
      <c r="A176" t="s">
        <v>4477</v>
      </c>
      <c r="B176" t="s">
        <v>4530</v>
      </c>
      <c r="C176">
        <v>43012.5</v>
      </c>
      <c r="D176" s="15">
        <v>49324</v>
      </c>
      <c r="E176" s="16">
        <v>111827</v>
      </c>
      <c r="F176" s="16">
        <v>109346</v>
      </c>
      <c r="G176" s="16">
        <v>0</v>
      </c>
      <c r="H176" s="16">
        <v>2481</v>
      </c>
      <c r="I176" s="16">
        <v>168336</v>
      </c>
      <c r="J176" s="16">
        <v>480259</v>
      </c>
    </row>
    <row r="177" spans="1:10" x14ac:dyDescent="0.2">
      <c r="A177" t="s">
        <v>4478</v>
      </c>
      <c r="B177" t="s">
        <v>4530</v>
      </c>
      <c r="C177">
        <v>99128.924471299106</v>
      </c>
      <c r="D177" s="15">
        <v>125055</v>
      </c>
      <c r="E177" s="16">
        <v>10399</v>
      </c>
      <c r="F177" s="16">
        <v>10245</v>
      </c>
      <c r="G177" s="16">
        <v>130</v>
      </c>
      <c r="H177" s="16">
        <v>24</v>
      </c>
      <c r="I177" s="16">
        <v>14589</v>
      </c>
      <c r="J177" s="16">
        <v>44959</v>
      </c>
    </row>
    <row r="178" spans="1:10" x14ac:dyDescent="0.2">
      <c r="A178" t="s">
        <v>3408</v>
      </c>
      <c r="B178" t="s">
        <v>4530</v>
      </c>
      <c r="C178">
        <v>0</v>
      </c>
      <c r="D178" s="15">
        <v>11</v>
      </c>
      <c r="E178" s="16">
        <v>86</v>
      </c>
      <c r="F178" s="16">
        <v>55</v>
      </c>
      <c r="G178" s="16">
        <v>0</v>
      </c>
      <c r="H178" s="16">
        <v>31</v>
      </c>
      <c r="I178" s="16">
        <v>45</v>
      </c>
      <c r="J178" s="16">
        <v>915</v>
      </c>
    </row>
    <row r="179" spans="1:10" x14ac:dyDescent="0.2">
      <c r="A179" t="s">
        <v>4479</v>
      </c>
      <c r="B179" t="s">
        <v>4531</v>
      </c>
      <c r="C179">
        <v>1423.9044494651901</v>
      </c>
      <c r="D179" s="15">
        <v>1473</v>
      </c>
      <c r="E179" s="16">
        <v>159145</v>
      </c>
      <c r="F179" s="16">
        <v>159054</v>
      </c>
      <c r="G179" s="16">
        <v>91</v>
      </c>
      <c r="H179" s="16">
        <v>0</v>
      </c>
      <c r="I179" s="16">
        <v>301</v>
      </c>
      <c r="J179" s="16">
        <v>629449</v>
      </c>
    </row>
    <row r="180" spans="1:10" x14ac:dyDescent="0.2">
      <c r="A180" t="s">
        <v>4480</v>
      </c>
      <c r="B180" t="s">
        <v>4530</v>
      </c>
      <c r="C180">
        <v>1720.4611046622999</v>
      </c>
      <c r="D180" s="15">
        <v>1747</v>
      </c>
      <c r="E180" s="16">
        <v>127326</v>
      </c>
      <c r="F180" s="16">
        <v>127248</v>
      </c>
      <c r="G180" s="16">
        <v>78</v>
      </c>
      <c r="H180" s="16">
        <v>0</v>
      </c>
      <c r="I180" s="16">
        <v>254</v>
      </c>
      <c r="J180" s="16">
        <v>503427</v>
      </c>
    </row>
    <row r="181" spans="1:10" x14ac:dyDescent="0.2">
      <c r="A181" t="s">
        <v>4481</v>
      </c>
      <c r="B181" t="s">
        <v>4530</v>
      </c>
      <c r="C181">
        <v>332.566227653645</v>
      </c>
      <c r="D181" s="15">
        <v>340</v>
      </c>
      <c r="E181" s="16">
        <v>4150</v>
      </c>
      <c r="F181" s="16">
        <v>4150</v>
      </c>
      <c r="G181" s="16">
        <v>0</v>
      </c>
      <c r="H181" s="16">
        <v>0</v>
      </c>
      <c r="I181" s="16">
        <v>1820</v>
      </c>
      <c r="J181" s="16">
        <v>18200</v>
      </c>
    </row>
    <row r="182" spans="1:10" x14ac:dyDescent="0.2">
      <c r="A182" t="s">
        <v>4482</v>
      </c>
      <c r="B182" t="s">
        <v>4530</v>
      </c>
      <c r="C182">
        <v>17554.5</v>
      </c>
      <c r="D182" s="15">
        <v>17566</v>
      </c>
      <c r="E182" s="16">
        <v>40623</v>
      </c>
      <c r="F182" s="16">
        <v>14688</v>
      </c>
      <c r="G182" s="16">
        <v>11247</v>
      </c>
      <c r="H182" s="16">
        <v>14688</v>
      </c>
      <c r="I182" s="16">
        <v>40935</v>
      </c>
      <c r="J182" s="16">
        <v>96149</v>
      </c>
    </row>
    <row r="183" spans="1:10" x14ac:dyDescent="0.2">
      <c r="A183" t="s">
        <v>4483</v>
      </c>
      <c r="B183" t="s">
        <v>4531</v>
      </c>
      <c r="C183">
        <v>155306.69999999899</v>
      </c>
      <c r="D183" s="15">
        <v>155328</v>
      </c>
      <c r="E183" s="16">
        <v>172013</v>
      </c>
      <c r="F183" s="16">
        <v>62400</v>
      </c>
      <c r="G183" s="16">
        <v>47213</v>
      </c>
      <c r="H183" s="16">
        <v>62400</v>
      </c>
      <c r="I183" s="16">
        <v>173603</v>
      </c>
      <c r="J183" s="16">
        <v>406825</v>
      </c>
    </row>
    <row r="184" spans="1:10" x14ac:dyDescent="0.2">
      <c r="A184" t="s">
        <v>4273</v>
      </c>
      <c r="B184" t="s">
        <v>4530</v>
      </c>
      <c r="C184">
        <v>-92.0872999684956</v>
      </c>
      <c r="D184" s="17">
        <v>-70.569964299999995</v>
      </c>
      <c r="E184" s="16">
        <v>117527</v>
      </c>
      <c r="F184" s="16">
        <v>117527</v>
      </c>
      <c r="G184" s="16">
        <v>0</v>
      </c>
      <c r="H184" s="16">
        <v>0</v>
      </c>
      <c r="I184" s="16">
        <v>46843</v>
      </c>
      <c r="J184" s="16">
        <v>392086</v>
      </c>
    </row>
    <row r="185" spans="1:10" x14ac:dyDescent="0.2">
      <c r="A185" t="s">
        <v>4274</v>
      </c>
      <c r="B185" t="s">
        <v>4530</v>
      </c>
      <c r="C185">
        <v>-206.61019995740699</v>
      </c>
      <c r="D185" s="17">
        <v>-200.44990770000001</v>
      </c>
      <c r="E185" s="16">
        <v>270869</v>
      </c>
      <c r="F185" s="16">
        <v>270869</v>
      </c>
      <c r="G185" s="16">
        <v>0</v>
      </c>
      <c r="H185" s="16">
        <v>0</v>
      </c>
      <c r="I185" s="16">
        <v>95791</v>
      </c>
      <c r="J185" s="16">
        <v>756228</v>
      </c>
    </row>
    <row r="186" spans="1:10" x14ac:dyDescent="0.2">
      <c r="A186" t="s">
        <v>4276</v>
      </c>
      <c r="B186" t="s">
        <v>4530</v>
      </c>
      <c r="C186">
        <v>172.14556667654799</v>
      </c>
      <c r="D186" s="15">
        <v>174</v>
      </c>
      <c r="E186" s="16">
        <v>63019</v>
      </c>
      <c r="F186" s="16">
        <v>63009</v>
      </c>
      <c r="G186" s="16">
        <v>0</v>
      </c>
      <c r="H186" s="16">
        <v>10</v>
      </c>
      <c r="I186" s="16">
        <v>509</v>
      </c>
      <c r="J186" s="16">
        <v>468878</v>
      </c>
    </row>
    <row r="187" spans="1:10" x14ac:dyDescent="0.2">
      <c r="A187" t="s">
        <v>3604</v>
      </c>
      <c r="B187" t="s">
        <v>4530</v>
      </c>
      <c r="C187">
        <v>3444.4210664371799</v>
      </c>
      <c r="D187" s="15">
        <v>3712</v>
      </c>
      <c r="E187" s="16">
        <v>504</v>
      </c>
      <c r="F187" s="16">
        <v>252</v>
      </c>
      <c r="G187" s="16">
        <v>0</v>
      </c>
      <c r="H187" s="16">
        <v>252</v>
      </c>
      <c r="I187" s="16">
        <v>447</v>
      </c>
      <c r="J187" s="16">
        <v>10277</v>
      </c>
    </row>
    <row r="188" spans="1:10" x14ac:dyDescent="0.2">
      <c r="A188" t="s">
        <v>4061</v>
      </c>
      <c r="B188" t="s">
        <v>4530</v>
      </c>
      <c r="C188">
        <v>100</v>
      </c>
      <c r="D188" s="17">
        <v>165395.275295</v>
      </c>
      <c r="E188" s="16">
        <v>622</v>
      </c>
      <c r="F188" s="16">
        <v>457</v>
      </c>
      <c r="G188" s="16">
        <v>0</v>
      </c>
      <c r="H188" s="16">
        <v>165</v>
      </c>
      <c r="I188" s="16">
        <v>125899</v>
      </c>
      <c r="J188" s="16">
        <v>852384</v>
      </c>
    </row>
    <row r="189" spans="1:10" x14ac:dyDescent="0.2">
      <c r="A189" t="s">
        <v>4484</v>
      </c>
      <c r="B189" t="s">
        <v>4530</v>
      </c>
      <c r="C189">
        <v>-39365983.337347001</v>
      </c>
      <c r="D189" s="17">
        <v>-36800603.233199999</v>
      </c>
      <c r="E189" s="16">
        <v>1150</v>
      </c>
      <c r="F189" s="16">
        <v>1150</v>
      </c>
      <c r="G189" s="16">
        <v>0</v>
      </c>
      <c r="H189" s="16">
        <v>0</v>
      </c>
      <c r="I189" s="16">
        <v>4735</v>
      </c>
      <c r="J189" s="16">
        <v>13724</v>
      </c>
    </row>
    <row r="190" spans="1:10" x14ac:dyDescent="0.2">
      <c r="A190" t="s">
        <v>4281</v>
      </c>
      <c r="B190" t="s">
        <v>4530</v>
      </c>
      <c r="C190">
        <v>360.593307516957</v>
      </c>
      <c r="D190" s="15">
        <v>423</v>
      </c>
      <c r="E190" s="16">
        <v>7359</v>
      </c>
      <c r="F190" s="16">
        <v>100</v>
      </c>
      <c r="G190" s="16">
        <v>0</v>
      </c>
      <c r="H190" s="16">
        <v>7259</v>
      </c>
      <c r="I190" s="16">
        <v>7260</v>
      </c>
      <c r="J190" s="16">
        <v>21877</v>
      </c>
    </row>
    <row r="191" spans="1:10" x14ac:dyDescent="0.2">
      <c r="A191" t="s">
        <v>4285</v>
      </c>
      <c r="B191" t="s">
        <v>4530</v>
      </c>
      <c r="C191">
        <v>3283.65383126302</v>
      </c>
      <c r="D191" s="15">
        <v>4521</v>
      </c>
      <c r="E191" s="16">
        <v>37816</v>
      </c>
      <c r="F191" s="16">
        <v>200</v>
      </c>
      <c r="G191" s="16">
        <v>0</v>
      </c>
      <c r="H191" s="16">
        <v>37616</v>
      </c>
      <c r="I191" s="16">
        <v>37617</v>
      </c>
      <c r="J191" s="16">
        <v>113048</v>
      </c>
    </row>
    <row r="192" spans="1:10" x14ac:dyDescent="0.2">
      <c r="A192" t="s">
        <v>4485</v>
      </c>
      <c r="B192" t="s">
        <v>4530</v>
      </c>
      <c r="C192">
        <v>-11111086.6717715</v>
      </c>
      <c r="D192" s="15">
        <v>-6020203</v>
      </c>
      <c r="E192" s="16">
        <v>6839</v>
      </c>
      <c r="F192" s="16">
        <v>5192</v>
      </c>
      <c r="G192" s="16">
        <v>1016</v>
      </c>
      <c r="H192" s="16">
        <v>631</v>
      </c>
      <c r="I192" s="16">
        <v>10883</v>
      </c>
      <c r="J192" s="16">
        <v>27383</v>
      </c>
    </row>
    <row r="193" spans="1:10" x14ac:dyDescent="0.2">
      <c r="A193" t="s">
        <v>4486</v>
      </c>
      <c r="B193" t="s">
        <v>4530</v>
      </c>
      <c r="C193">
        <v>-11.949729676753901</v>
      </c>
      <c r="D193" s="17">
        <v>-6.6755047315380001</v>
      </c>
      <c r="E193" s="16">
        <v>11523</v>
      </c>
      <c r="F193" s="16">
        <v>11341</v>
      </c>
      <c r="G193" s="16">
        <v>0</v>
      </c>
      <c r="H193" s="16">
        <v>182</v>
      </c>
      <c r="I193" s="16">
        <v>26897</v>
      </c>
      <c r="J193" s="16">
        <v>303291</v>
      </c>
    </row>
    <row r="194" spans="1:10" x14ac:dyDescent="0.2">
      <c r="A194" t="s">
        <v>4294</v>
      </c>
      <c r="B194" t="s">
        <v>4530</v>
      </c>
      <c r="C194">
        <v>8350.1994684791098</v>
      </c>
      <c r="D194" s="15">
        <v>19449</v>
      </c>
      <c r="E194" s="16">
        <v>4456</v>
      </c>
      <c r="F194" s="16">
        <v>4320</v>
      </c>
      <c r="G194" s="16">
        <v>136</v>
      </c>
      <c r="H194" s="16">
        <v>0</v>
      </c>
      <c r="I194" s="16">
        <v>1667</v>
      </c>
      <c r="J194" s="16">
        <v>16517</v>
      </c>
    </row>
    <row r="195" spans="1:10" x14ac:dyDescent="0.2">
      <c r="A195" t="s">
        <v>4295</v>
      </c>
      <c r="B195" t="s">
        <v>4530</v>
      </c>
      <c r="C195">
        <v>9024.2054055713197</v>
      </c>
      <c r="D195" s="15">
        <v>20889</v>
      </c>
      <c r="E195" s="16">
        <v>6491</v>
      </c>
      <c r="F195" s="16">
        <v>6325</v>
      </c>
      <c r="G195" s="16">
        <v>166</v>
      </c>
      <c r="H195" s="16">
        <v>0</v>
      </c>
      <c r="I195" s="16">
        <v>2367</v>
      </c>
      <c r="J195" s="16">
        <v>30472</v>
      </c>
    </row>
    <row r="196" spans="1:10" x14ac:dyDescent="0.2">
      <c r="A196" t="s">
        <v>4487</v>
      </c>
      <c r="B196" t="s">
        <v>4530</v>
      </c>
      <c r="C196">
        <v>-83.880993276404894</v>
      </c>
      <c r="D196" s="17">
        <v>-63.208495030000002</v>
      </c>
      <c r="E196" s="16">
        <v>6816</v>
      </c>
      <c r="F196" s="16">
        <v>6642</v>
      </c>
      <c r="G196" s="16">
        <v>0</v>
      </c>
      <c r="H196" s="16">
        <v>174</v>
      </c>
      <c r="I196" s="16">
        <v>1251</v>
      </c>
      <c r="J196" s="16">
        <v>878812</v>
      </c>
    </row>
    <row r="197" spans="1:10" x14ac:dyDescent="0.2">
      <c r="A197" t="s">
        <v>4488</v>
      </c>
      <c r="B197" t="s">
        <v>4531</v>
      </c>
      <c r="C197">
        <v>-91.916360368714805</v>
      </c>
      <c r="D197" s="17">
        <v>-52.322274350999997</v>
      </c>
      <c r="E197" s="16">
        <v>106150</v>
      </c>
      <c r="F197" s="16">
        <v>105950</v>
      </c>
      <c r="G197" s="16">
        <v>0</v>
      </c>
      <c r="H197" s="16">
        <v>200</v>
      </c>
      <c r="I197" s="16">
        <v>4665</v>
      </c>
      <c r="J197" s="16">
        <v>2370220</v>
      </c>
    </row>
    <row r="198" spans="1:10" x14ac:dyDescent="0.2">
      <c r="A198" t="s">
        <v>3693</v>
      </c>
      <c r="B198" t="s">
        <v>4530</v>
      </c>
      <c r="C198">
        <v>11097.127676855</v>
      </c>
      <c r="D198" s="17">
        <v>12889.999991999999</v>
      </c>
      <c r="E198" s="16">
        <v>1166</v>
      </c>
      <c r="F198" s="16">
        <v>246</v>
      </c>
      <c r="G198" s="16">
        <v>492</v>
      </c>
      <c r="H198" s="16">
        <v>428</v>
      </c>
      <c r="I198" s="16">
        <v>2295</v>
      </c>
      <c r="J198" s="16">
        <v>29386</v>
      </c>
    </row>
    <row r="199" spans="1:10" x14ac:dyDescent="0.2">
      <c r="A199" t="s">
        <v>4489</v>
      </c>
      <c r="B199" t="s">
        <v>4531</v>
      </c>
      <c r="C199">
        <v>-0.171096756027276</v>
      </c>
      <c r="D199" s="17">
        <v>-0.16972352705829999</v>
      </c>
      <c r="E199" s="16">
        <v>364417</v>
      </c>
      <c r="F199" s="16">
        <v>364417</v>
      </c>
      <c r="G199" s="16">
        <v>0</v>
      </c>
      <c r="H199" s="16">
        <v>0</v>
      </c>
      <c r="I199" s="16">
        <v>14733</v>
      </c>
      <c r="J199" s="16">
        <v>1777920</v>
      </c>
    </row>
    <row r="200" spans="1:10" x14ac:dyDescent="0.2">
      <c r="A200" t="s">
        <v>4490</v>
      </c>
      <c r="B200" t="s">
        <v>4530</v>
      </c>
      <c r="C200">
        <v>-0.17267704190548</v>
      </c>
      <c r="D200" s="17">
        <v>-0.17178048342319999</v>
      </c>
      <c r="E200" s="16">
        <v>273142</v>
      </c>
      <c r="F200" s="16">
        <v>273139</v>
      </c>
      <c r="G200" s="16">
        <v>0</v>
      </c>
      <c r="H200" s="16">
        <v>3</v>
      </c>
      <c r="I200" s="16">
        <v>10962</v>
      </c>
      <c r="J200" s="16">
        <v>1318610</v>
      </c>
    </row>
    <row r="201" spans="1:10" x14ac:dyDescent="0.2">
      <c r="A201" t="s">
        <v>4491</v>
      </c>
      <c r="B201" t="s">
        <v>4530</v>
      </c>
      <c r="C201">
        <v>-29.999999999999901</v>
      </c>
      <c r="D201" s="15">
        <v>-19</v>
      </c>
      <c r="E201" s="16">
        <v>35378</v>
      </c>
      <c r="F201" s="16">
        <v>34324</v>
      </c>
      <c r="G201" s="16">
        <v>0</v>
      </c>
      <c r="H201" s="16">
        <v>1054</v>
      </c>
      <c r="I201" s="16">
        <v>20916</v>
      </c>
      <c r="J201" s="16">
        <v>283668</v>
      </c>
    </row>
    <row r="202" spans="1:10" x14ac:dyDescent="0.2">
      <c r="A202" t="s">
        <v>4299</v>
      </c>
      <c r="B202" t="s">
        <v>4530</v>
      </c>
      <c r="C202">
        <v>-30</v>
      </c>
      <c r="D202" s="17">
        <v>-19.000000000099998</v>
      </c>
      <c r="E202" s="16">
        <v>35378</v>
      </c>
      <c r="F202" s="16">
        <v>34324</v>
      </c>
      <c r="G202" s="16">
        <v>0</v>
      </c>
      <c r="H202" s="16">
        <v>1054</v>
      </c>
      <c r="I202" s="16">
        <v>16516</v>
      </c>
      <c r="J202" s="16">
        <v>125048</v>
      </c>
    </row>
    <row r="203" spans="1:10" x14ac:dyDescent="0.2">
      <c r="A203" t="s">
        <v>4492</v>
      </c>
      <c r="B203" t="s">
        <v>4530</v>
      </c>
      <c r="C203">
        <v>217.40357142857101</v>
      </c>
      <c r="D203" s="17">
        <v>3217.7</v>
      </c>
      <c r="E203" s="16">
        <v>328575</v>
      </c>
      <c r="F203" s="16">
        <v>252731</v>
      </c>
      <c r="G203" s="16">
        <v>0</v>
      </c>
      <c r="H203" s="16">
        <v>75844</v>
      </c>
      <c r="I203" s="16">
        <v>295989</v>
      </c>
      <c r="J203" s="16">
        <v>1770510</v>
      </c>
    </row>
    <row r="204" spans="1:10" x14ac:dyDescent="0.2">
      <c r="A204" t="s">
        <v>4493</v>
      </c>
      <c r="B204" t="s">
        <v>4530</v>
      </c>
      <c r="C204">
        <v>-231.11696381946601</v>
      </c>
      <c r="D204" s="17">
        <v>-230.9891623</v>
      </c>
      <c r="E204" s="16">
        <v>5885</v>
      </c>
      <c r="F204" s="16">
        <v>2872</v>
      </c>
      <c r="G204" s="16">
        <v>0</v>
      </c>
      <c r="H204" s="16">
        <v>3013</v>
      </c>
      <c r="I204" s="16">
        <v>2151</v>
      </c>
      <c r="J204" s="16">
        <v>23643</v>
      </c>
    </row>
    <row r="205" spans="1:10" x14ac:dyDescent="0.2">
      <c r="A205" t="s">
        <v>4044</v>
      </c>
      <c r="B205" t="s">
        <v>4530</v>
      </c>
      <c r="C205">
        <v>403.84647412519303</v>
      </c>
      <c r="D205" s="15">
        <v>423</v>
      </c>
      <c r="E205" s="16">
        <v>1372</v>
      </c>
      <c r="F205" s="16">
        <v>1372</v>
      </c>
      <c r="G205" s="16">
        <v>0</v>
      </c>
      <c r="H205" s="16">
        <v>0</v>
      </c>
      <c r="I205" s="16">
        <v>4944</v>
      </c>
      <c r="J205" s="16">
        <v>33549</v>
      </c>
    </row>
    <row r="206" spans="1:10" x14ac:dyDescent="0.2">
      <c r="A206" t="s">
        <v>4494</v>
      </c>
      <c r="B206" t="s">
        <v>4530</v>
      </c>
      <c r="C206">
        <v>403.84647412519303</v>
      </c>
      <c r="D206" s="17">
        <v>410.76370138999999</v>
      </c>
      <c r="E206" s="16">
        <v>1372</v>
      </c>
      <c r="F206" s="16">
        <v>451</v>
      </c>
      <c r="G206" s="16">
        <v>0</v>
      </c>
      <c r="H206" s="16">
        <v>921</v>
      </c>
      <c r="I206" s="16">
        <v>4944</v>
      </c>
      <c r="J206" s="16">
        <v>33549</v>
      </c>
    </row>
    <row r="207" spans="1:10" x14ac:dyDescent="0.2">
      <c r="A207" t="s">
        <v>4495</v>
      </c>
      <c r="B207" t="s">
        <v>4531</v>
      </c>
      <c r="C207">
        <v>7717674.8011889402</v>
      </c>
      <c r="D207" s="17">
        <v>7753674.8537600003</v>
      </c>
      <c r="E207" s="16">
        <v>55156</v>
      </c>
      <c r="F207" s="16">
        <v>40010</v>
      </c>
      <c r="G207" s="16">
        <v>0</v>
      </c>
      <c r="H207" s="16">
        <v>15146</v>
      </c>
      <c r="I207" s="16">
        <v>50781</v>
      </c>
      <c r="J207" s="16">
        <v>268173</v>
      </c>
    </row>
    <row r="208" spans="1:10" x14ac:dyDescent="0.2">
      <c r="A208" t="s">
        <v>4496</v>
      </c>
      <c r="B208" t="s">
        <v>4531</v>
      </c>
      <c r="C208">
        <v>8102513.2193998396</v>
      </c>
      <c r="D208" s="17">
        <v>8128831.1771999998</v>
      </c>
      <c r="E208" s="16">
        <v>59708</v>
      </c>
      <c r="F208" s="16">
        <v>43524</v>
      </c>
      <c r="G208" s="16">
        <v>0</v>
      </c>
      <c r="H208" s="16">
        <v>16184</v>
      </c>
      <c r="I208" s="16">
        <v>54745</v>
      </c>
      <c r="J208" s="16">
        <v>281260</v>
      </c>
    </row>
    <row r="209" spans="1:10" x14ac:dyDescent="0.2">
      <c r="A209" t="s">
        <v>4497</v>
      </c>
      <c r="B209" t="s">
        <v>4530</v>
      </c>
      <c r="C209">
        <v>548044802.97507095</v>
      </c>
      <c r="D209" s="17">
        <v>586803238.65699995</v>
      </c>
      <c r="E209" s="16">
        <v>228350</v>
      </c>
      <c r="F209" s="16">
        <v>167</v>
      </c>
      <c r="G209" s="16">
        <v>167</v>
      </c>
      <c r="H209" s="16">
        <v>228016</v>
      </c>
      <c r="I209" s="16">
        <v>126512</v>
      </c>
      <c r="J209" s="16">
        <v>463941</v>
      </c>
    </row>
    <row r="210" spans="1:10" x14ac:dyDescent="0.2">
      <c r="A210" t="s">
        <v>4498</v>
      </c>
      <c r="B210" t="s">
        <v>4531</v>
      </c>
      <c r="C210">
        <v>-512</v>
      </c>
      <c r="D210" s="15">
        <v>-16</v>
      </c>
      <c r="E210" s="16">
        <v>1024</v>
      </c>
      <c r="F210" s="16">
        <v>1024</v>
      </c>
      <c r="G210" s="16">
        <v>0</v>
      </c>
      <c r="H210" s="16">
        <v>0</v>
      </c>
      <c r="I210" s="16">
        <v>169162</v>
      </c>
      <c r="J210" s="16">
        <v>338324</v>
      </c>
    </row>
    <row r="211" spans="1:10" x14ac:dyDescent="0.2">
      <c r="A211" t="s">
        <v>4499</v>
      </c>
      <c r="B211" t="s">
        <v>4530</v>
      </c>
      <c r="C211">
        <v>4.89111183994752</v>
      </c>
      <c r="D211" s="15">
        <v>69</v>
      </c>
      <c r="E211" s="16">
        <v>600</v>
      </c>
      <c r="F211" s="16">
        <v>300</v>
      </c>
      <c r="G211" s="16">
        <v>0</v>
      </c>
      <c r="H211" s="16">
        <v>300</v>
      </c>
      <c r="I211" s="16">
        <v>450</v>
      </c>
      <c r="J211" s="16">
        <v>1200</v>
      </c>
    </row>
    <row r="212" spans="1:10" x14ac:dyDescent="0.2">
      <c r="A212" t="s">
        <v>4062</v>
      </c>
      <c r="B212" t="s">
        <v>4530</v>
      </c>
      <c r="C212">
        <v>652560391.24756396</v>
      </c>
      <c r="D212" s="17">
        <v>660705645.75899994</v>
      </c>
      <c r="E212" s="16">
        <v>14101</v>
      </c>
      <c r="F212" s="16">
        <v>14101</v>
      </c>
      <c r="G212" s="16">
        <v>0</v>
      </c>
      <c r="H212" s="16">
        <v>0</v>
      </c>
      <c r="I212" s="16">
        <v>1761</v>
      </c>
      <c r="J212" s="16">
        <v>290968</v>
      </c>
    </row>
    <row r="213" spans="1:10" x14ac:dyDescent="0.2">
      <c r="A213" t="s">
        <v>4500</v>
      </c>
      <c r="B213" t="s">
        <v>4530</v>
      </c>
      <c r="C213">
        <v>524401296.55720699</v>
      </c>
      <c r="D213" s="17">
        <v>529740623.19999999</v>
      </c>
      <c r="E213" s="16">
        <v>15085</v>
      </c>
      <c r="F213" s="16">
        <v>15085</v>
      </c>
      <c r="G213" s="16">
        <v>0</v>
      </c>
      <c r="H213" s="16">
        <v>0</v>
      </c>
      <c r="I213" s="16">
        <v>1435</v>
      </c>
      <c r="J213" s="16">
        <v>426148</v>
      </c>
    </row>
    <row r="214" spans="1:10" x14ac:dyDescent="0.2">
      <c r="A214" t="s">
        <v>4501</v>
      </c>
      <c r="B214" t="s">
        <v>4531</v>
      </c>
      <c r="C214">
        <v>-1646.7779789712699</v>
      </c>
      <c r="D214" s="15">
        <v>-394</v>
      </c>
      <c r="E214" s="16">
        <v>3253</v>
      </c>
      <c r="F214" s="16">
        <v>3252</v>
      </c>
      <c r="G214" s="16">
        <v>1</v>
      </c>
      <c r="H214" s="16">
        <v>0</v>
      </c>
      <c r="I214" s="16">
        <v>6505</v>
      </c>
      <c r="J214" s="16">
        <v>1761020</v>
      </c>
    </row>
    <row r="215" spans="1:10" x14ac:dyDescent="0.2">
      <c r="A215" t="s">
        <v>4502</v>
      </c>
      <c r="B215" t="s">
        <v>4530</v>
      </c>
      <c r="C215">
        <v>8.8396124865503207</v>
      </c>
      <c r="D215" s="15">
        <v>15</v>
      </c>
      <c r="E215" s="16">
        <v>62234</v>
      </c>
      <c r="F215" s="16">
        <v>62197</v>
      </c>
      <c r="G215" s="16">
        <v>37</v>
      </c>
      <c r="H215" s="16">
        <v>0</v>
      </c>
      <c r="I215" s="16">
        <v>40160</v>
      </c>
      <c r="J215" s="16">
        <v>13566400</v>
      </c>
    </row>
    <row r="216" spans="1:10" x14ac:dyDescent="0.2">
      <c r="A216" t="s">
        <v>4503</v>
      </c>
      <c r="B216" t="s">
        <v>4530</v>
      </c>
      <c r="C216">
        <v>8.7558139534876407</v>
      </c>
      <c r="D216" s="17">
        <v>15.999999999790001</v>
      </c>
      <c r="E216" s="16">
        <v>95030</v>
      </c>
      <c r="F216" s="16">
        <v>94987</v>
      </c>
      <c r="G216" s="16">
        <v>43</v>
      </c>
      <c r="H216" s="16">
        <v>0</v>
      </c>
      <c r="I216" s="16">
        <v>61591</v>
      </c>
      <c r="J216" s="16">
        <v>27329900</v>
      </c>
    </row>
    <row r="217" spans="1:10" x14ac:dyDescent="0.2">
      <c r="A217" t="s">
        <v>4504</v>
      </c>
      <c r="B217" t="s">
        <v>4531</v>
      </c>
      <c r="C217">
        <v>3.3839236661379899</v>
      </c>
      <c r="D217" s="15">
        <v>7</v>
      </c>
      <c r="E217" s="16">
        <v>14770</v>
      </c>
      <c r="F217" s="16">
        <v>14770</v>
      </c>
      <c r="G217" s="16">
        <v>0</v>
      </c>
      <c r="H217" s="16">
        <v>0</v>
      </c>
      <c r="I217" s="16">
        <v>165684</v>
      </c>
      <c r="J217" s="16">
        <v>555082</v>
      </c>
    </row>
    <row r="218" spans="1:10" x14ac:dyDescent="0.2">
      <c r="A218" t="s">
        <v>4505</v>
      </c>
      <c r="B218" t="s">
        <v>4530</v>
      </c>
      <c r="C218">
        <v>-7609.53305373886</v>
      </c>
      <c r="D218" s="17">
        <v>-7559.5330538170001</v>
      </c>
      <c r="E218" s="16">
        <v>799616</v>
      </c>
      <c r="F218" s="16">
        <v>0</v>
      </c>
      <c r="G218" s="16">
        <v>200</v>
      </c>
      <c r="H218" s="16">
        <v>799416</v>
      </c>
      <c r="I218" s="16">
        <v>166781</v>
      </c>
      <c r="J218" s="16">
        <v>2334440</v>
      </c>
    </row>
    <row r="219" spans="1:10" x14ac:dyDescent="0.2">
      <c r="A219" t="s">
        <v>4506</v>
      </c>
      <c r="B219" t="s">
        <v>4530</v>
      </c>
      <c r="C219">
        <v>47.186666666666603</v>
      </c>
      <c r="D219" s="15">
        <v>48</v>
      </c>
      <c r="E219" s="16">
        <v>13410</v>
      </c>
      <c r="F219" s="16">
        <v>13410</v>
      </c>
      <c r="G219" s="16">
        <v>0</v>
      </c>
      <c r="H219" s="16">
        <v>0</v>
      </c>
      <c r="I219" s="16">
        <v>240</v>
      </c>
      <c r="J219" s="16">
        <v>28920</v>
      </c>
    </row>
    <row r="220" spans="1:10" x14ac:dyDescent="0.2">
      <c r="A220" t="s">
        <v>4507</v>
      </c>
      <c r="B220" t="s">
        <v>4531</v>
      </c>
      <c r="C220">
        <v>10035070</v>
      </c>
      <c r="D220" s="15">
        <v>12677206</v>
      </c>
      <c r="E220" s="16">
        <v>1429098</v>
      </c>
      <c r="F220" s="16">
        <v>1311292</v>
      </c>
      <c r="G220" s="16">
        <v>117806</v>
      </c>
      <c r="H220" s="16">
        <v>0</v>
      </c>
      <c r="I220" s="16">
        <v>10713</v>
      </c>
      <c r="J220" s="16">
        <v>4287090</v>
      </c>
    </row>
    <row r="221" spans="1:10" x14ac:dyDescent="0.2">
      <c r="A221" t="s">
        <v>4508</v>
      </c>
      <c r="B221" t="s">
        <v>4531</v>
      </c>
      <c r="D221" s="17" t="s">
        <v>4356</v>
      </c>
      <c r="E221" s="16">
        <v>7129</v>
      </c>
      <c r="F221" s="16">
        <v>7129</v>
      </c>
      <c r="G221" s="16">
        <v>0</v>
      </c>
      <c r="H221" s="16">
        <v>0</v>
      </c>
      <c r="I221" s="16">
        <v>260602</v>
      </c>
      <c r="J221" s="16">
        <v>2228830</v>
      </c>
    </row>
    <row r="222" spans="1:10" x14ac:dyDescent="0.2">
      <c r="A222" t="s">
        <v>4509</v>
      </c>
      <c r="B222" t="s">
        <v>4530</v>
      </c>
      <c r="C222">
        <v>1288.10216113569</v>
      </c>
      <c r="D222" s="17">
        <v>1745.1238129999999</v>
      </c>
      <c r="E222" s="16">
        <v>436</v>
      </c>
      <c r="F222" s="16">
        <v>396</v>
      </c>
      <c r="G222" s="16">
        <v>0</v>
      </c>
      <c r="H222" s="16">
        <v>40</v>
      </c>
      <c r="I222" s="16">
        <v>870</v>
      </c>
      <c r="J222" s="16">
        <v>2492</v>
      </c>
    </row>
    <row r="223" spans="1:10" x14ac:dyDescent="0.2">
      <c r="A223" t="s">
        <v>4510</v>
      </c>
      <c r="B223" t="s">
        <v>4530</v>
      </c>
      <c r="C223">
        <v>-552.5</v>
      </c>
      <c r="D223" s="15">
        <v>-345</v>
      </c>
      <c r="E223" s="16">
        <v>20203</v>
      </c>
      <c r="F223" s="16">
        <v>20102</v>
      </c>
      <c r="G223" s="16">
        <v>101</v>
      </c>
      <c r="H223" s="16">
        <v>0</v>
      </c>
      <c r="I223" s="16">
        <v>20489</v>
      </c>
      <c r="J223" s="16">
        <v>211915</v>
      </c>
    </row>
    <row r="224" spans="1:10" x14ac:dyDescent="0.2">
      <c r="A224" t="s">
        <v>4511</v>
      </c>
      <c r="B224" t="s">
        <v>4530</v>
      </c>
      <c r="C224">
        <v>22536.483378767902</v>
      </c>
      <c r="D224" s="17">
        <v>24256.3122898</v>
      </c>
      <c r="E224" s="16">
        <v>16440</v>
      </c>
      <c r="F224" s="16">
        <v>2000</v>
      </c>
      <c r="G224" s="16">
        <v>0</v>
      </c>
      <c r="H224" s="16">
        <v>14440</v>
      </c>
      <c r="I224" s="16">
        <v>38192</v>
      </c>
      <c r="J224" s="16">
        <v>104420</v>
      </c>
    </row>
    <row r="225" spans="1:10" x14ac:dyDescent="0.2">
      <c r="A225" t="s">
        <v>4512</v>
      </c>
      <c r="B225" t="s">
        <v>4530</v>
      </c>
      <c r="C225">
        <v>7.3435389479893196</v>
      </c>
      <c r="D225" s="17">
        <v>7.7586307222700004</v>
      </c>
      <c r="E225" s="16">
        <v>19466</v>
      </c>
      <c r="F225" s="16">
        <v>0</v>
      </c>
      <c r="G225" s="16">
        <v>1026</v>
      </c>
      <c r="H225" s="16">
        <v>18440</v>
      </c>
      <c r="I225" s="16">
        <v>18439</v>
      </c>
      <c r="J225" s="16">
        <v>435653</v>
      </c>
    </row>
    <row r="226" spans="1:10" x14ac:dyDescent="0.2">
      <c r="A226" t="s">
        <v>4513</v>
      </c>
      <c r="B226" t="s">
        <v>4530</v>
      </c>
      <c r="C226">
        <v>45090.732163463297</v>
      </c>
      <c r="D226" s="17">
        <v>51906.477370000001</v>
      </c>
      <c r="E226" s="16">
        <v>130052</v>
      </c>
      <c r="F226" s="16">
        <v>130051</v>
      </c>
      <c r="G226" s="16">
        <v>1</v>
      </c>
      <c r="H226" s="16">
        <v>0</v>
      </c>
      <c r="I226" s="16">
        <v>771</v>
      </c>
      <c r="J226" s="16">
        <v>584976</v>
      </c>
    </row>
    <row r="227" spans="1:10" x14ac:dyDescent="0.2">
      <c r="A227" t="s">
        <v>4514</v>
      </c>
      <c r="B227" t="s">
        <v>4530</v>
      </c>
      <c r="C227">
        <v>-2396.2182131282502</v>
      </c>
      <c r="D227" s="17">
        <v>-1132.2231770000001</v>
      </c>
      <c r="E227" s="16">
        <v>138844</v>
      </c>
      <c r="F227" s="16">
        <v>451</v>
      </c>
      <c r="G227" s="16">
        <v>14</v>
      </c>
      <c r="H227" s="16">
        <v>138379</v>
      </c>
      <c r="I227" s="16">
        <v>6532</v>
      </c>
      <c r="J227" s="16">
        <v>2845540</v>
      </c>
    </row>
    <row r="228" spans="1:10" x14ac:dyDescent="0.2">
      <c r="A228" t="s">
        <v>4515</v>
      </c>
      <c r="B228" t="s">
        <v>4530</v>
      </c>
      <c r="C228">
        <v>334.49685809999897</v>
      </c>
      <c r="D228" s="17">
        <v>379.07129574999999</v>
      </c>
      <c r="E228" s="16">
        <v>6805</v>
      </c>
      <c r="F228" s="16">
        <v>2306</v>
      </c>
      <c r="G228" s="16">
        <v>0</v>
      </c>
      <c r="H228" s="16">
        <v>4499</v>
      </c>
      <c r="I228" s="16">
        <v>884</v>
      </c>
      <c r="J228" s="16">
        <v>34965</v>
      </c>
    </row>
    <row r="229" spans="1:10" x14ac:dyDescent="0.2">
      <c r="A229" t="s">
        <v>4516</v>
      </c>
      <c r="B229" t="s">
        <v>4530</v>
      </c>
      <c r="C229">
        <v>334.49685809999897</v>
      </c>
      <c r="D229" s="17">
        <v>397.76134365000001</v>
      </c>
      <c r="E229" s="16">
        <v>6805</v>
      </c>
      <c r="F229" s="16">
        <v>2706</v>
      </c>
      <c r="G229" s="16">
        <v>0</v>
      </c>
      <c r="H229" s="16">
        <v>4099</v>
      </c>
      <c r="I229" s="16">
        <v>884</v>
      </c>
      <c r="J229" s="16">
        <v>34965</v>
      </c>
    </row>
    <row r="230" spans="1:10" x14ac:dyDescent="0.2">
      <c r="A230" t="s">
        <v>4517</v>
      </c>
      <c r="B230" t="s">
        <v>4530</v>
      </c>
      <c r="C230">
        <v>23.261535493806701</v>
      </c>
      <c r="D230" s="17">
        <v>24.163194440000002</v>
      </c>
      <c r="E230" s="16">
        <v>72747</v>
      </c>
      <c r="F230" s="16">
        <v>72747</v>
      </c>
      <c r="G230" s="16">
        <v>0</v>
      </c>
      <c r="H230" s="16">
        <v>0</v>
      </c>
      <c r="I230" s="16">
        <v>2436</v>
      </c>
      <c r="J230" s="16">
        <v>215837</v>
      </c>
    </row>
    <row r="231" spans="1:10" x14ac:dyDescent="0.2">
      <c r="A231" t="s">
        <v>4518</v>
      </c>
      <c r="B231" t="s">
        <v>4531</v>
      </c>
      <c r="C231">
        <v>4174.48979591836</v>
      </c>
      <c r="D231" s="15">
        <v>40417</v>
      </c>
      <c r="E231" s="16">
        <v>106261</v>
      </c>
      <c r="F231" s="16">
        <v>53131</v>
      </c>
      <c r="G231" s="16">
        <v>0</v>
      </c>
      <c r="H231" s="16">
        <v>53130</v>
      </c>
      <c r="I231" s="16">
        <v>53360</v>
      </c>
      <c r="J231" s="16">
        <v>212060</v>
      </c>
    </row>
    <row r="232" spans="1:10" x14ac:dyDescent="0.2">
      <c r="A232" t="s">
        <v>3870</v>
      </c>
      <c r="B232" t="s">
        <v>4530</v>
      </c>
      <c r="C232">
        <v>28694</v>
      </c>
      <c r="D232" s="15">
        <v>764772</v>
      </c>
      <c r="E232" s="16">
        <v>397</v>
      </c>
      <c r="F232" s="16">
        <v>77</v>
      </c>
      <c r="G232" s="16">
        <v>94</v>
      </c>
      <c r="H232" s="16">
        <v>226</v>
      </c>
      <c r="I232" s="16">
        <v>171</v>
      </c>
      <c r="J232" s="16">
        <v>829</v>
      </c>
    </row>
    <row r="233" spans="1:10" x14ac:dyDescent="0.2">
      <c r="A233" t="s">
        <v>4324</v>
      </c>
      <c r="B233" t="s">
        <v>4530</v>
      </c>
      <c r="C233">
        <v>0</v>
      </c>
      <c r="D233" s="15">
        <v>610</v>
      </c>
      <c r="E233" s="16">
        <v>2883</v>
      </c>
      <c r="F233" s="16">
        <v>2883</v>
      </c>
      <c r="G233" s="16">
        <v>0</v>
      </c>
      <c r="H233" s="16">
        <v>0</v>
      </c>
      <c r="I233" s="16">
        <v>4408</v>
      </c>
      <c r="J233" s="16">
        <v>13224</v>
      </c>
    </row>
    <row r="234" spans="1:10" x14ac:dyDescent="0.2">
      <c r="A234" t="s">
        <v>3914</v>
      </c>
      <c r="B234" t="s">
        <v>4530</v>
      </c>
      <c r="C234">
        <v>14210.426521032599</v>
      </c>
      <c r="D234" s="15">
        <v>130596</v>
      </c>
      <c r="E234" s="16">
        <v>1080</v>
      </c>
      <c r="F234" s="16">
        <v>360</v>
      </c>
      <c r="G234" s="16">
        <v>0</v>
      </c>
      <c r="H234" s="16">
        <v>720</v>
      </c>
      <c r="I234" s="16">
        <v>750</v>
      </c>
      <c r="J234" s="16">
        <v>2508</v>
      </c>
    </row>
    <row r="235" spans="1:10" x14ac:dyDescent="0.2">
      <c r="A235" t="s">
        <v>4519</v>
      </c>
      <c r="B235" t="s">
        <v>4531</v>
      </c>
      <c r="C235">
        <v>0</v>
      </c>
      <c r="D235" s="15">
        <v>71820</v>
      </c>
      <c r="E235" s="16">
        <v>12890</v>
      </c>
      <c r="F235" s="16">
        <v>5278</v>
      </c>
      <c r="G235" s="16">
        <v>2602</v>
      </c>
      <c r="H235" s="16">
        <v>5010</v>
      </c>
      <c r="I235" s="16">
        <v>15603</v>
      </c>
      <c r="J235" s="16">
        <v>41531</v>
      </c>
    </row>
    <row r="236" spans="1:10" x14ac:dyDescent="0.2">
      <c r="A236" t="s">
        <v>4520</v>
      </c>
      <c r="B236" t="s">
        <v>4530</v>
      </c>
      <c r="C236">
        <v>0</v>
      </c>
      <c r="D236" s="15">
        <v>28290</v>
      </c>
      <c r="E236" s="16">
        <v>10218</v>
      </c>
      <c r="F236" s="16">
        <v>4154</v>
      </c>
      <c r="G236" s="16">
        <v>2056</v>
      </c>
      <c r="H236" s="16">
        <v>4008</v>
      </c>
      <c r="I236" s="16">
        <v>12309</v>
      </c>
      <c r="J236" s="16">
        <v>32785</v>
      </c>
    </row>
    <row r="237" spans="1:10" x14ac:dyDescent="0.2">
      <c r="A237" t="s">
        <v>4521</v>
      </c>
      <c r="B237" t="s">
        <v>4530</v>
      </c>
      <c r="C237">
        <v>5182758.8480556104</v>
      </c>
      <c r="D237" s="15">
        <v>5189487</v>
      </c>
      <c r="E237" s="16">
        <v>7687</v>
      </c>
      <c r="F237" s="16">
        <v>6415</v>
      </c>
      <c r="G237" s="16">
        <v>0</v>
      </c>
      <c r="H237" s="16">
        <v>1272</v>
      </c>
      <c r="I237" s="16">
        <v>1265</v>
      </c>
      <c r="J237" s="16">
        <v>93571</v>
      </c>
    </row>
    <row r="238" spans="1:10" x14ac:dyDescent="0.2">
      <c r="A238" t="s">
        <v>4326</v>
      </c>
      <c r="B238" t="s">
        <v>4530</v>
      </c>
      <c r="C238">
        <v>22.868087500000001</v>
      </c>
      <c r="D238" s="17">
        <v>22.868099999999899</v>
      </c>
      <c r="E238" s="16">
        <v>30055</v>
      </c>
      <c r="F238" s="16">
        <v>20456</v>
      </c>
      <c r="G238" s="16">
        <v>9592</v>
      </c>
      <c r="H238" s="16">
        <v>7</v>
      </c>
      <c r="I238" s="16">
        <v>15706</v>
      </c>
      <c r="J238" s="16">
        <v>515436</v>
      </c>
    </row>
    <row r="239" spans="1:10" x14ac:dyDescent="0.2">
      <c r="A239" t="s">
        <v>4522</v>
      </c>
      <c r="B239" t="s">
        <v>4530</v>
      </c>
      <c r="C239">
        <v>11507.2853239052</v>
      </c>
      <c r="D239" s="17">
        <v>11507.4050616</v>
      </c>
      <c r="E239" s="16">
        <v>62529</v>
      </c>
      <c r="F239" s="16">
        <v>9072</v>
      </c>
      <c r="G239" s="16">
        <v>0</v>
      </c>
      <c r="H239" s="16">
        <v>53457</v>
      </c>
      <c r="I239" s="16">
        <v>121161</v>
      </c>
      <c r="J239" s="16">
        <v>419447</v>
      </c>
    </row>
    <row r="240" spans="1:10" x14ac:dyDescent="0.2">
      <c r="A240" t="s">
        <v>4523</v>
      </c>
      <c r="B240" t="s">
        <v>4530</v>
      </c>
      <c r="C240">
        <v>10819.582996537099</v>
      </c>
      <c r="D240" s="17">
        <v>10993.131409</v>
      </c>
      <c r="E240" s="16">
        <v>33242</v>
      </c>
      <c r="F240" s="16">
        <v>8064</v>
      </c>
      <c r="G240" s="16">
        <v>0</v>
      </c>
      <c r="H240" s="16">
        <v>25178</v>
      </c>
      <c r="I240" s="16">
        <v>49565</v>
      </c>
      <c r="J240" s="16">
        <v>332316</v>
      </c>
    </row>
    <row r="241" spans="1:10" x14ac:dyDescent="0.2">
      <c r="A241" t="s">
        <v>4332</v>
      </c>
      <c r="B241" t="s">
        <v>4530</v>
      </c>
      <c r="C241">
        <v>242</v>
      </c>
      <c r="D241" s="15">
        <v>314</v>
      </c>
      <c r="E241" s="16">
        <v>2256</v>
      </c>
      <c r="F241" s="16">
        <v>379</v>
      </c>
      <c r="G241" s="16">
        <v>0</v>
      </c>
      <c r="H241" s="16">
        <v>1877</v>
      </c>
      <c r="I241" s="16">
        <v>1973</v>
      </c>
      <c r="J241" s="16">
        <v>10147</v>
      </c>
    </row>
    <row r="242" spans="1:10" x14ac:dyDescent="0.2">
      <c r="A242" t="s">
        <v>4333</v>
      </c>
      <c r="B242" t="s">
        <v>4530</v>
      </c>
      <c r="C242">
        <v>19387553.381271102</v>
      </c>
      <c r="D242" s="17">
        <v>19635558.243999999</v>
      </c>
      <c r="E242" s="16">
        <v>25755</v>
      </c>
      <c r="F242" s="16">
        <v>2856</v>
      </c>
      <c r="G242" s="16">
        <v>0</v>
      </c>
      <c r="H242" s="16">
        <v>22899</v>
      </c>
      <c r="I242" s="16">
        <v>48939</v>
      </c>
      <c r="J242" s="16">
        <v>127595</v>
      </c>
    </row>
    <row r="243" spans="1:10" x14ac:dyDescent="0.2">
      <c r="A243" t="s">
        <v>4524</v>
      </c>
      <c r="B243" t="s">
        <v>4530</v>
      </c>
      <c r="C243">
        <v>-156.05626812253601</v>
      </c>
      <c r="D243" s="17">
        <v>-149.37501</v>
      </c>
      <c r="E243" s="16">
        <v>5608</v>
      </c>
      <c r="F243" s="16">
        <v>5606</v>
      </c>
      <c r="G243" s="16">
        <v>0</v>
      </c>
      <c r="H243" s="16">
        <v>2</v>
      </c>
      <c r="I243" s="16">
        <v>13416</v>
      </c>
      <c r="J243" s="16">
        <v>850621</v>
      </c>
    </row>
    <row r="244" spans="1:10" x14ac:dyDescent="0.2">
      <c r="A244" t="s">
        <v>4337</v>
      </c>
      <c r="B244" t="s">
        <v>4530</v>
      </c>
      <c r="C244">
        <v>-9</v>
      </c>
      <c r="D244" s="15">
        <v>-8</v>
      </c>
      <c r="E244" s="16">
        <v>3361</v>
      </c>
      <c r="F244" s="16">
        <v>3360</v>
      </c>
      <c r="G244" s="16">
        <v>1</v>
      </c>
      <c r="H244" s="16">
        <v>0</v>
      </c>
      <c r="I244" s="16">
        <v>1553</v>
      </c>
      <c r="J244" s="16">
        <v>89361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612F-111E-3E41-A7C8-46AEDD909A19}">
  <dimension ref="A1:B46"/>
  <sheetViews>
    <sheetView workbookViewId="0">
      <selection activeCell="A6" sqref="A6"/>
    </sheetView>
  </sheetViews>
  <sheetFormatPr baseColWidth="10" defaultRowHeight="16" x14ac:dyDescent="0.2"/>
  <cols>
    <col min="1" max="1" width="69" bestFit="1" customWidth="1"/>
  </cols>
  <sheetData>
    <row r="1" spans="1:2" x14ac:dyDescent="0.2">
      <c r="A1" s="2" t="s">
        <v>7513</v>
      </c>
    </row>
    <row r="2" spans="1:2" x14ac:dyDescent="0.2">
      <c r="A2" t="s">
        <v>7514</v>
      </c>
    </row>
    <row r="3" spans="1:2" x14ac:dyDescent="0.2">
      <c r="A3" t="s">
        <v>7515</v>
      </c>
      <c r="B3" t="s">
        <v>7516</v>
      </c>
    </row>
    <row r="4" spans="1:2" x14ac:dyDescent="0.2">
      <c r="B4" t="s">
        <v>4363</v>
      </c>
    </row>
    <row r="5" spans="1:2" x14ac:dyDescent="0.2">
      <c r="B5" t="s">
        <v>4375</v>
      </c>
    </row>
    <row r="6" spans="1:2" x14ac:dyDescent="0.2">
      <c r="B6" t="s">
        <v>4387</v>
      </c>
    </row>
    <row r="7" spans="1:2" x14ac:dyDescent="0.2">
      <c r="B7" t="s">
        <v>4420</v>
      </c>
    </row>
    <row r="8" spans="1:2" x14ac:dyDescent="0.2">
      <c r="B8" t="s">
        <v>4431</v>
      </c>
    </row>
    <row r="9" spans="1:2" x14ac:dyDescent="0.2">
      <c r="B9" t="s">
        <v>4435</v>
      </c>
    </row>
    <row r="10" spans="1:2" x14ac:dyDescent="0.2">
      <c r="B10" t="s">
        <v>4437</v>
      </c>
    </row>
    <row r="11" spans="1:2" x14ac:dyDescent="0.2">
      <c r="B11" t="s">
        <v>4467</v>
      </c>
    </row>
    <row r="12" spans="1:2" x14ac:dyDescent="0.2">
      <c r="B12" t="s">
        <v>4508</v>
      </c>
    </row>
    <row r="13" spans="1:2" x14ac:dyDescent="0.2">
      <c r="A13" t="s">
        <v>7517</v>
      </c>
      <c r="B13" t="s">
        <v>7518</v>
      </c>
    </row>
    <row r="14" spans="1:2" x14ac:dyDescent="0.2">
      <c r="B14" t="s">
        <v>4357</v>
      </c>
    </row>
    <row r="15" spans="1:2" x14ac:dyDescent="0.2">
      <c r="B15" t="s">
        <v>4366</v>
      </c>
    </row>
    <row r="16" spans="1:2" x14ac:dyDescent="0.2">
      <c r="B16" t="s">
        <v>4376</v>
      </c>
    </row>
    <row r="17" spans="2:2" x14ac:dyDescent="0.2">
      <c r="B17" t="s">
        <v>4380</v>
      </c>
    </row>
    <row r="18" spans="2:2" x14ac:dyDescent="0.2">
      <c r="B18" t="s">
        <v>4119</v>
      </c>
    </row>
    <row r="19" spans="2:2" x14ac:dyDescent="0.2">
      <c r="B19" t="s">
        <v>4120</v>
      </c>
    </row>
    <row r="20" spans="2:2" x14ac:dyDescent="0.2">
      <c r="B20" t="s">
        <v>4388</v>
      </c>
    </row>
    <row r="21" spans="2:2" x14ac:dyDescent="0.2">
      <c r="B21" t="s">
        <v>4392</v>
      </c>
    </row>
    <row r="22" spans="2:2" x14ac:dyDescent="0.2">
      <c r="B22" t="s">
        <v>4397</v>
      </c>
    </row>
    <row r="23" spans="2:2" x14ac:dyDescent="0.2">
      <c r="B23" t="s">
        <v>4415</v>
      </c>
    </row>
    <row r="24" spans="2:2" x14ac:dyDescent="0.2">
      <c r="B24" t="s">
        <v>4416</v>
      </c>
    </row>
    <row r="25" spans="2:2" x14ac:dyDescent="0.2">
      <c r="B25" t="s">
        <v>4166</v>
      </c>
    </row>
    <row r="26" spans="2:2" x14ac:dyDescent="0.2">
      <c r="B26" t="s">
        <v>4424</v>
      </c>
    </row>
    <row r="27" spans="2:2" x14ac:dyDescent="0.2">
      <c r="B27" t="s">
        <v>4434</v>
      </c>
    </row>
    <row r="28" spans="2:2" x14ac:dyDescent="0.2">
      <c r="B28" t="s">
        <v>4459</v>
      </c>
    </row>
    <row r="29" spans="2:2" x14ac:dyDescent="0.2">
      <c r="B29" t="s">
        <v>4207</v>
      </c>
    </row>
    <row r="30" spans="2:2" x14ac:dyDescent="0.2">
      <c r="B30" t="s">
        <v>4465</v>
      </c>
    </row>
    <row r="31" spans="2:2" x14ac:dyDescent="0.2">
      <c r="B31" t="s">
        <v>4223</v>
      </c>
    </row>
    <row r="32" spans="2:2" x14ac:dyDescent="0.2">
      <c r="B32" t="s">
        <v>4227</v>
      </c>
    </row>
    <row r="33" spans="1:2" x14ac:dyDescent="0.2">
      <c r="B33" t="s">
        <v>4244</v>
      </c>
    </row>
    <row r="34" spans="1:2" x14ac:dyDescent="0.2">
      <c r="B34" t="s">
        <v>4475</v>
      </c>
    </row>
    <row r="35" spans="1:2" x14ac:dyDescent="0.2">
      <c r="B35" t="s">
        <v>4489</v>
      </c>
    </row>
    <row r="36" spans="1:2" x14ac:dyDescent="0.2">
      <c r="B36" t="s">
        <v>4507</v>
      </c>
    </row>
    <row r="37" spans="1:2" x14ac:dyDescent="0.2">
      <c r="A37" t="s">
        <v>7519</v>
      </c>
      <c r="B37" t="s">
        <v>7520</v>
      </c>
    </row>
    <row r="38" spans="1:2" x14ac:dyDescent="0.2">
      <c r="B38" t="s">
        <v>7521</v>
      </c>
    </row>
    <row r="39" spans="1:2" x14ac:dyDescent="0.2">
      <c r="B39" t="s">
        <v>7522</v>
      </c>
    </row>
    <row r="40" spans="1:2" x14ac:dyDescent="0.2">
      <c r="B40" t="s">
        <v>7523</v>
      </c>
    </row>
    <row r="41" spans="1:2" x14ac:dyDescent="0.2">
      <c r="A41" t="s">
        <v>7524</v>
      </c>
      <c r="B41" t="s">
        <v>7525</v>
      </c>
    </row>
    <row r="42" spans="1:2" x14ac:dyDescent="0.2">
      <c r="B42" t="s">
        <v>4381</v>
      </c>
    </row>
    <row r="43" spans="1:2" x14ac:dyDescent="0.2">
      <c r="B43" t="s">
        <v>4384</v>
      </c>
    </row>
    <row r="44" spans="1:2" x14ac:dyDescent="0.2">
      <c r="B44" t="s">
        <v>4430</v>
      </c>
    </row>
    <row r="45" spans="1:2" x14ac:dyDescent="0.2">
      <c r="B45" t="s">
        <v>4458</v>
      </c>
    </row>
    <row r="46" spans="1:2" x14ac:dyDescent="0.2">
      <c r="B46" t="s">
        <v>4505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48850-2D29-0C47-BAED-41A5F9A088F6}">
  <dimension ref="A1:B1419"/>
  <sheetViews>
    <sheetView workbookViewId="0">
      <selection activeCell="C5" sqref="C5"/>
    </sheetView>
  </sheetViews>
  <sheetFormatPr baseColWidth="10" defaultRowHeight="16" x14ac:dyDescent="0.2"/>
  <sheetData>
    <row r="1" spans="1:2" x14ac:dyDescent="0.2">
      <c r="A1" t="s">
        <v>15</v>
      </c>
      <c r="B1" t="s">
        <v>4749</v>
      </c>
    </row>
    <row r="2" spans="1:2" x14ac:dyDescent="0.2">
      <c r="A2" t="s">
        <v>168</v>
      </c>
      <c r="B2">
        <v>302</v>
      </c>
    </row>
    <row r="3" spans="1:2" x14ac:dyDescent="0.2">
      <c r="A3" t="s">
        <v>189</v>
      </c>
      <c r="B3">
        <v>3311.1799841000002</v>
      </c>
    </row>
    <row r="4" spans="1:2" x14ac:dyDescent="0.2">
      <c r="A4" t="s">
        <v>4357</v>
      </c>
      <c r="B4">
        <v>0</v>
      </c>
    </row>
    <row r="5" spans="1:2" x14ac:dyDescent="0.2">
      <c r="A5" t="s">
        <v>4087</v>
      </c>
      <c r="B5">
        <v>-41</v>
      </c>
    </row>
    <row r="6" spans="1:2" x14ac:dyDescent="0.2">
      <c r="A6" t="s">
        <v>4358</v>
      </c>
      <c r="B6">
        <v>211.99999999999801</v>
      </c>
    </row>
    <row r="7" spans="1:2" x14ac:dyDescent="0.2">
      <c r="A7" t="s">
        <v>4048</v>
      </c>
      <c r="B7">
        <v>90.009878614000002</v>
      </c>
    </row>
    <row r="8" spans="1:2" x14ac:dyDescent="0.2">
      <c r="A8" t="s">
        <v>4359</v>
      </c>
      <c r="B8">
        <v>24544.25</v>
      </c>
    </row>
    <row r="9" spans="1:2" x14ac:dyDescent="0.2">
      <c r="A9" t="s">
        <v>4360</v>
      </c>
      <c r="B9">
        <v>-357544.31150000001</v>
      </c>
    </row>
    <row r="10" spans="1:2" x14ac:dyDescent="0.2">
      <c r="A10" t="s">
        <v>4361</v>
      </c>
      <c r="B10">
        <v>-284248.23070000001</v>
      </c>
    </row>
    <row r="11" spans="1:2" x14ac:dyDescent="0.2">
      <c r="A11" t="s">
        <v>336</v>
      </c>
      <c r="B11">
        <v>754</v>
      </c>
    </row>
    <row r="12" spans="1:2" x14ac:dyDescent="0.2">
      <c r="A12" t="s">
        <v>526</v>
      </c>
      <c r="B12">
        <v>6742.1998835000004</v>
      </c>
    </row>
    <row r="13" spans="1:2" x14ac:dyDescent="0.2">
      <c r="A13" t="s">
        <v>4096</v>
      </c>
      <c r="B13">
        <v>6205.2147103999996</v>
      </c>
    </row>
    <row r="14" spans="1:2" x14ac:dyDescent="0.2">
      <c r="A14" t="s">
        <v>4362</v>
      </c>
      <c r="B14">
        <v>4491.4475839500001</v>
      </c>
    </row>
    <row r="15" spans="1:2" x14ac:dyDescent="0.2">
      <c r="A15" t="s">
        <v>581</v>
      </c>
      <c r="B15">
        <v>1</v>
      </c>
    </row>
    <row r="16" spans="1:2" x14ac:dyDescent="0.2">
      <c r="A16" t="s">
        <v>4363</v>
      </c>
      <c r="B16" t="s">
        <v>4356</v>
      </c>
    </row>
    <row r="17" spans="1:2" x14ac:dyDescent="0.2">
      <c r="A17" t="s">
        <v>4364</v>
      </c>
      <c r="B17">
        <v>53</v>
      </c>
    </row>
    <row r="18" spans="1:2" x14ac:dyDescent="0.2">
      <c r="A18" t="s">
        <v>4365</v>
      </c>
      <c r="B18">
        <v>24</v>
      </c>
    </row>
    <row r="19" spans="1:2" x14ac:dyDescent="0.2">
      <c r="A19" t="s">
        <v>4099</v>
      </c>
      <c r="B19">
        <v>33283.853236000003</v>
      </c>
    </row>
    <row r="20" spans="1:2" x14ac:dyDescent="0.2">
      <c r="A20" t="s">
        <v>4366</v>
      </c>
      <c r="B20">
        <v>0</v>
      </c>
    </row>
    <row r="21" spans="1:2" x14ac:dyDescent="0.2">
      <c r="A21" t="s">
        <v>4367</v>
      </c>
      <c r="B21">
        <v>4</v>
      </c>
    </row>
    <row r="22" spans="1:2" x14ac:dyDescent="0.2">
      <c r="A22" t="s">
        <v>4368</v>
      </c>
      <c r="B22">
        <v>4</v>
      </c>
    </row>
    <row r="23" spans="1:2" x14ac:dyDescent="0.2">
      <c r="A23" t="s">
        <v>4369</v>
      </c>
      <c r="B23">
        <v>55789389.886</v>
      </c>
    </row>
    <row r="24" spans="1:2" x14ac:dyDescent="0.2">
      <c r="A24" t="s">
        <v>4370</v>
      </c>
      <c r="B24">
        <v>252</v>
      </c>
    </row>
    <row r="25" spans="1:2" x14ac:dyDescent="0.2">
      <c r="A25" t="s">
        <v>4102</v>
      </c>
      <c r="B25">
        <v>2639942.06</v>
      </c>
    </row>
    <row r="26" spans="1:2" x14ac:dyDescent="0.2">
      <c r="A26" t="s">
        <v>4371</v>
      </c>
      <c r="B26">
        <v>-12</v>
      </c>
    </row>
    <row r="27" spans="1:2" x14ac:dyDescent="0.2">
      <c r="A27" t="s">
        <v>4372</v>
      </c>
      <c r="B27">
        <v>6</v>
      </c>
    </row>
    <row r="28" spans="1:2" x14ac:dyDescent="0.2">
      <c r="A28" t="s">
        <v>4373</v>
      </c>
      <c r="B28">
        <v>74</v>
      </c>
    </row>
    <row r="29" spans="1:2" x14ac:dyDescent="0.2">
      <c r="A29" t="s">
        <v>4374</v>
      </c>
      <c r="B29">
        <v>25148940.559999999</v>
      </c>
    </row>
    <row r="30" spans="1:2" x14ac:dyDescent="0.2">
      <c r="A30" t="s">
        <v>4375</v>
      </c>
      <c r="B30" t="s">
        <v>4356</v>
      </c>
    </row>
    <row r="31" spans="1:2" x14ac:dyDescent="0.2">
      <c r="A31" t="s">
        <v>4376</v>
      </c>
      <c r="B31">
        <v>0</v>
      </c>
    </row>
    <row r="32" spans="1:2" x14ac:dyDescent="0.2">
      <c r="A32" t="s">
        <v>631</v>
      </c>
      <c r="B32">
        <v>351</v>
      </c>
    </row>
    <row r="33" spans="1:2" x14ac:dyDescent="0.2">
      <c r="A33" t="s">
        <v>653</v>
      </c>
      <c r="B33">
        <v>173</v>
      </c>
    </row>
    <row r="34" spans="1:2" x14ac:dyDescent="0.2">
      <c r="A34" t="s">
        <v>4377</v>
      </c>
      <c r="B34">
        <v>-97</v>
      </c>
    </row>
    <row r="35" spans="1:2" x14ac:dyDescent="0.2">
      <c r="A35" t="s">
        <v>4378</v>
      </c>
      <c r="B35">
        <v>576.34463302999995</v>
      </c>
    </row>
    <row r="36" spans="1:2" x14ac:dyDescent="0.2">
      <c r="A36" t="s">
        <v>4379</v>
      </c>
      <c r="B36">
        <v>576.92491595656202</v>
      </c>
    </row>
    <row r="37" spans="1:2" x14ac:dyDescent="0.2">
      <c r="A37" t="s">
        <v>4380</v>
      </c>
      <c r="B37">
        <v>-160</v>
      </c>
    </row>
    <row r="38" spans="1:2" x14ac:dyDescent="0.2">
      <c r="A38" t="s">
        <v>4381</v>
      </c>
      <c r="B38">
        <v>103333.87407000001</v>
      </c>
    </row>
    <row r="39" spans="1:2" x14ac:dyDescent="0.2">
      <c r="A39" t="s">
        <v>4382</v>
      </c>
      <c r="B39">
        <v>101282.647018</v>
      </c>
    </row>
    <row r="40" spans="1:2" x14ac:dyDescent="0.2">
      <c r="A40" t="s">
        <v>4383</v>
      </c>
      <c r="B40">
        <v>37412.604588000002</v>
      </c>
    </row>
    <row r="41" spans="1:2" x14ac:dyDescent="0.2">
      <c r="A41" t="s">
        <v>4111</v>
      </c>
      <c r="B41">
        <v>934.007915999999</v>
      </c>
    </row>
    <row r="42" spans="1:2" x14ac:dyDescent="0.2">
      <c r="A42" t="s">
        <v>4112</v>
      </c>
      <c r="B42">
        <v>880.92010800000003</v>
      </c>
    </row>
    <row r="43" spans="1:2" x14ac:dyDescent="0.2">
      <c r="A43" t="s">
        <v>4384</v>
      </c>
      <c r="B43">
        <v>37</v>
      </c>
    </row>
    <row r="44" spans="1:2" x14ac:dyDescent="0.2">
      <c r="A44" t="s">
        <v>4119</v>
      </c>
      <c r="B44">
        <v>100</v>
      </c>
    </row>
    <row r="45" spans="1:2" x14ac:dyDescent="0.2">
      <c r="A45" t="s">
        <v>4120</v>
      </c>
      <c r="B45">
        <v>81</v>
      </c>
    </row>
    <row r="46" spans="1:2" x14ac:dyDescent="0.2">
      <c r="A46" t="s">
        <v>4385</v>
      </c>
      <c r="B46">
        <v>65887</v>
      </c>
    </row>
    <row r="47" spans="1:2" x14ac:dyDescent="0.2">
      <c r="A47" t="s">
        <v>4039</v>
      </c>
      <c r="B47">
        <v>174</v>
      </c>
    </row>
    <row r="48" spans="1:2" x14ac:dyDescent="0.2">
      <c r="A48" t="s">
        <v>4386</v>
      </c>
      <c r="B48">
        <v>230</v>
      </c>
    </row>
    <row r="49" spans="1:2" x14ac:dyDescent="0.2">
      <c r="A49" t="s">
        <v>4387</v>
      </c>
      <c r="B49" t="s">
        <v>4356</v>
      </c>
    </row>
    <row r="50" spans="1:2" x14ac:dyDescent="0.2">
      <c r="A50" t="s">
        <v>4388</v>
      </c>
      <c r="B50">
        <v>0</v>
      </c>
    </row>
    <row r="51" spans="1:2" x14ac:dyDescent="0.2">
      <c r="A51" t="s">
        <v>4389</v>
      </c>
      <c r="B51">
        <v>138</v>
      </c>
    </row>
    <row r="52" spans="1:2" x14ac:dyDescent="0.2">
      <c r="A52" t="s">
        <v>4390</v>
      </c>
      <c r="B52">
        <v>-4783.7333920000001</v>
      </c>
    </row>
    <row r="53" spans="1:2" x14ac:dyDescent="0.2">
      <c r="A53" t="s">
        <v>4391</v>
      </c>
      <c r="B53">
        <v>6840.9656417899996</v>
      </c>
    </row>
    <row r="54" spans="1:2" x14ac:dyDescent="0.2">
      <c r="A54" t="s">
        <v>4123</v>
      </c>
      <c r="B54">
        <v>47095869.648999996</v>
      </c>
    </row>
    <row r="55" spans="1:2" x14ac:dyDescent="0.2">
      <c r="A55" t="s">
        <v>4392</v>
      </c>
      <c r="B55">
        <v>1</v>
      </c>
    </row>
    <row r="56" spans="1:2" x14ac:dyDescent="0.2">
      <c r="A56" t="s">
        <v>4393</v>
      </c>
      <c r="B56">
        <v>23</v>
      </c>
    </row>
    <row r="57" spans="1:2" x14ac:dyDescent="0.2">
      <c r="A57" t="s">
        <v>979</v>
      </c>
      <c r="B57">
        <v>1200012600</v>
      </c>
    </row>
    <row r="58" spans="1:2" x14ac:dyDescent="0.2">
      <c r="A58" t="s">
        <v>996</v>
      </c>
      <c r="B58">
        <v>-2406733.3687999998</v>
      </c>
    </row>
    <row r="59" spans="1:2" x14ac:dyDescent="0.2">
      <c r="A59" t="s">
        <v>1017</v>
      </c>
      <c r="B59">
        <v>-2607958.33</v>
      </c>
    </row>
    <row r="60" spans="1:2" x14ac:dyDescent="0.2">
      <c r="A60" t="s">
        <v>4394</v>
      </c>
      <c r="B60">
        <v>-9</v>
      </c>
    </row>
    <row r="61" spans="1:2" x14ac:dyDescent="0.2">
      <c r="A61" t="s">
        <v>4395</v>
      </c>
      <c r="B61">
        <v>19686</v>
      </c>
    </row>
    <row r="62" spans="1:2" x14ac:dyDescent="0.2">
      <c r="A62" t="s">
        <v>4396</v>
      </c>
      <c r="B62">
        <v>6382.0990482460002</v>
      </c>
    </row>
    <row r="63" spans="1:2" x14ac:dyDescent="0.2">
      <c r="A63" t="s">
        <v>4397</v>
      </c>
      <c r="B63">
        <v>0</v>
      </c>
    </row>
    <row r="64" spans="1:2" x14ac:dyDescent="0.2">
      <c r="A64" t="s">
        <v>4398</v>
      </c>
      <c r="B64">
        <v>-2851</v>
      </c>
    </row>
    <row r="65" spans="1:2" x14ac:dyDescent="0.2">
      <c r="A65" t="s">
        <v>1098</v>
      </c>
      <c r="B65">
        <v>3942</v>
      </c>
    </row>
    <row r="66" spans="1:2" x14ac:dyDescent="0.2">
      <c r="A66" t="s">
        <v>4399</v>
      </c>
      <c r="B66">
        <v>6375</v>
      </c>
    </row>
    <row r="67" spans="1:2" x14ac:dyDescent="0.2">
      <c r="A67" t="s">
        <v>4400</v>
      </c>
      <c r="B67">
        <v>3723497.5913959998</v>
      </c>
    </row>
    <row r="68" spans="1:2" x14ac:dyDescent="0.2">
      <c r="A68" t="s">
        <v>4401</v>
      </c>
      <c r="B68">
        <v>12159.492835397001</v>
      </c>
    </row>
    <row r="69" spans="1:2" x14ac:dyDescent="0.2">
      <c r="A69" t="s">
        <v>4402</v>
      </c>
      <c r="B69">
        <v>204.08170701</v>
      </c>
    </row>
    <row r="70" spans="1:2" x14ac:dyDescent="0.2">
      <c r="A70" t="s">
        <v>4403</v>
      </c>
      <c r="B70">
        <v>-3288</v>
      </c>
    </row>
    <row r="71" spans="1:2" x14ac:dyDescent="0.2">
      <c r="A71" t="s">
        <v>4404</v>
      </c>
      <c r="B71">
        <v>24</v>
      </c>
    </row>
    <row r="72" spans="1:2" x14ac:dyDescent="0.2">
      <c r="A72" t="s">
        <v>4139</v>
      </c>
      <c r="B72">
        <v>404227536.16000003</v>
      </c>
    </row>
    <row r="73" spans="1:2" x14ac:dyDescent="0.2">
      <c r="A73" t="s">
        <v>4140</v>
      </c>
      <c r="B73">
        <v>404077441.12</v>
      </c>
    </row>
    <row r="74" spans="1:2" x14ac:dyDescent="0.2">
      <c r="A74" t="s">
        <v>1189</v>
      </c>
      <c r="B74">
        <v>1480195</v>
      </c>
    </row>
    <row r="75" spans="1:2" x14ac:dyDescent="0.2">
      <c r="A75" t="s">
        <v>4405</v>
      </c>
      <c r="B75">
        <v>2.6800000000000001E-2</v>
      </c>
    </row>
    <row r="76" spans="1:2" x14ac:dyDescent="0.2">
      <c r="A76" t="s">
        <v>4144</v>
      </c>
      <c r="B76">
        <v>-495</v>
      </c>
    </row>
    <row r="77" spans="1:2" x14ac:dyDescent="0.2">
      <c r="A77" t="s">
        <v>4406</v>
      </c>
      <c r="B77">
        <v>-111</v>
      </c>
    </row>
    <row r="78" spans="1:2" x14ac:dyDescent="0.2">
      <c r="A78" t="s">
        <v>4041</v>
      </c>
      <c r="B78">
        <v>1</v>
      </c>
    </row>
    <row r="79" spans="1:2" x14ac:dyDescent="0.2">
      <c r="A79" t="s">
        <v>4407</v>
      </c>
      <c r="B79">
        <v>1</v>
      </c>
    </row>
    <row r="80" spans="1:2" x14ac:dyDescent="0.2">
      <c r="A80" t="s">
        <v>4408</v>
      </c>
      <c r="B80">
        <v>11801.185719999999</v>
      </c>
    </row>
    <row r="81" spans="1:2" x14ac:dyDescent="0.2">
      <c r="A81" t="s">
        <v>4409</v>
      </c>
      <c r="B81">
        <v>40005.05399</v>
      </c>
    </row>
    <row r="82" spans="1:2" x14ac:dyDescent="0.2">
      <c r="A82" t="s">
        <v>1354</v>
      </c>
      <c r="B82">
        <v>11689</v>
      </c>
    </row>
    <row r="83" spans="1:2" x14ac:dyDescent="0.2">
      <c r="A83" t="s">
        <v>1376</v>
      </c>
      <c r="B83">
        <v>211913</v>
      </c>
    </row>
    <row r="84" spans="1:2" x14ac:dyDescent="0.2">
      <c r="A84" t="s">
        <v>4410</v>
      </c>
      <c r="B84">
        <v>-52301</v>
      </c>
    </row>
    <row r="85" spans="1:2" x14ac:dyDescent="0.2">
      <c r="A85" t="s">
        <v>4411</v>
      </c>
      <c r="B85">
        <v>326481.14282799</v>
      </c>
    </row>
    <row r="86" spans="1:2" x14ac:dyDescent="0.2">
      <c r="A86" t="s">
        <v>4053</v>
      </c>
      <c r="B86">
        <v>109143.4935</v>
      </c>
    </row>
    <row r="87" spans="1:2" x14ac:dyDescent="0.2">
      <c r="A87" t="s">
        <v>4412</v>
      </c>
      <c r="B87">
        <v>5.5333761199999998E-2</v>
      </c>
    </row>
    <row r="88" spans="1:2" x14ac:dyDescent="0.2">
      <c r="A88" t="s">
        <v>4057</v>
      </c>
      <c r="B88">
        <v>-21718</v>
      </c>
    </row>
    <row r="89" spans="1:2" x14ac:dyDescent="0.2">
      <c r="A89" t="s">
        <v>4058</v>
      </c>
      <c r="B89">
        <v>-20540</v>
      </c>
    </row>
    <row r="90" spans="1:2" x14ac:dyDescent="0.2">
      <c r="A90" t="s">
        <v>4413</v>
      </c>
      <c r="B90">
        <v>52200</v>
      </c>
    </row>
    <row r="91" spans="1:2" x14ac:dyDescent="0.2">
      <c r="A91" t="s">
        <v>4158</v>
      </c>
      <c r="B91">
        <v>130800</v>
      </c>
    </row>
    <row r="92" spans="1:2" x14ac:dyDescent="0.2">
      <c r="A92" t="s">
        <v>4414</v>
      </c>
      <c r="B92">
        <v>8105</v>
      </c>
    </row>
    <row r="93" spans="1:2" x14ac:dyDescent="0.2">
      <c r="A93" t="s">
        <v>4160</v>
      </c>
      <c r="B93">
        <v>14409</v>
      </c>
    </row>
    <row r="94" spans="1:2" x14ac:dyDescent="0.2">
      <c r="A94" t="s">
        <v>4415</v>
      </c>
      <c r="B94">
        <v>161</v>
      </c>
    </row>
    <row r="95" spans="1:2" x14ac:dyDescent="0.2">
      <c r="A95" t="s">
        <v>4416</v>
      </c>
      <c r="B95">
        <v>-309</v>
      </c>
    </row>
    <row r="96" spans="1:2" x14ac:dyDescent="0.2">
      <c r="A96" t="s">
        <v>4166</v>
      </c>
      <c r="B96">
        <v>-195</v>
      </c>
    </row>
    <row r="97" spans="1:2" x14ac:dyDescent="0.2">
      <c r="A97" t="s">
        <v>4417</v>
      </c>
      <c r="B97">
        <v>46</v>
      </c>
    </row>
    <row r="98" spans="1:2" x14ac:dyDescent="0.2">
      <c r="A98" t="s">
        <v>4418</v>
      </c>
      <c r="B98">
        <v>-17783</v>
      </c>
    </row>
    <row r="99" spans="1:2" x14ac:dyDescent="0.2">
      <c r="A99" t="s">
        <v>4419</v>
      </c>
      <c r="B99">
        <v>176</v>
      </c>
    </row>
    <row r="100" spans="1:2" x14ac:dyDescent="0.2">
      <c r="A100" t="s">
        <v>1939</v>
      </c>
      <c r="B100">
        <v>91</v>
      </c>
    </row>
    <row r="101" spans="1:2" x14ac:dyDescent="0.2">
      <c r="A101" t="s">
        <v>4420</v>
      </c>
      <c r="B101" t="s">
        <v>4356</v>
      </c>
    </row>
    <row r="102" spans="1:2" x14ac:dyDescent="0.2">
      <c r="A102" t="s">
        <v>4421</v>
      </c>
      <c r="B102">
        <v>1.810748</v>
      </c>
    </row>
    <row r="103" spans="1:2" x14ac:dyDescent="0.2">
      <c r="A103" t="s">
        <v>4422</v>
      </c>
      <c r="B103">
        <v>2008.2</v>
      </c>
    </row>
    <row r="104" spans="1:2" x14ac:dyDescent="0.2">
      <c r="A104" t="s">
        <v>4423</v>
      </c>
      <c r="B104">
        <v>-2.3880616899999998</v>
      </c>
    </row>
    <row r="105" spans="1:2" x14ac:dyDescent="0.2">
      <c r="A105" t="s">
        <v>4424</v>
      </c>
      <c r="B105">
        <v>0</v>
      </c>
    </row>
    <row r="106" spans="1:2" x14ac:dyDescent="0.2">
      <c r="A106" t="s">
        <v>4425</v>
      </c>
      <c r="B106">
        <v>26756</v>
      </c>
    </row>
    <row r="107" spans="1:2" x14ac:dyDescent="0.2">
      <c r="A107" t="s">
        <v>4426</v>
      </c>
      <c r="B107">
        <v>1600</v>
      </c>
    </row>
    <row r="108" spans="1:2" x14ac:dyDescent="0.2">
      <c r="A108" t="s">
        <v>4427</v>
      </c>
      <c r="B108">
        <v>6307996</v>
      </c>
    </row>
    <row r="109" spans="1:2" x14ac:dyDescent="0.2">
      <c r="A109" t="s">
        <v>4428</v>
      </c>
      <c r="B109">
        <v>71320</v>
      </c>
    </row>
    <row r="110" spans="1:2" x14ac:dyDescent="0.2">
      <c r="A110" t="s">
        <v>4429</v>
      </c>
      <c r="B110">
        <v>453</v>
      </c>
    </row>
    <row r="111" spans="1:2" x14ac:dyDescent="0.2">
      <c r="A111" t="s">
        <v>4430</v>
      </c>
      <c r="B111">
        <v>6.7249999999999505E-2</v>
      </c>
    </row>
    <row r="112" spans="1:2" x14ac:dyDescent="0.2">
      <c r="A112" t="s">
        <v>4431</v>
      </c>
      <c r="B112" t="s">
        <v>4356</v>
      </c>
    </row>
    <row r="113" spans="1:2" x14ac:dyDescent="0.2">
      <c r="A113" t="s">
        <v>4432</v>
      </c>
      <c r="B113">
        <v>-34.700000000000003</v>
      </c>
    </row>
    <row r="114" spans="1:2" x14ac:dyDescent="0.2">
      <c r="A114" t="s">
        <v>4433</v>
      </c>
      <c r="B114">
        <v>988585.62</v>
      </c>
    </row>
    <row r="115" spans="1:2" x14ac:dyDescent="0.2">
      <c r="A115" t="s">
        <v>4434</v>
      </c>
      <c r="B115">
        <v>-13172.2</v>
      </c>
    </row>
    <row r="116" spans="1:2" x14ac:dyDescent="0.2">
      <c r="A116" t="s">
        <v>4435</v>
      </c>
      <c r="B116" t="s">
        <v>4356</v>
      </c>
    </row>
    <row r="117" spans="1:2" x14ac:dyDescent="0.2">
      <c r="A117" t="s">
        <v>4436</v>
      </c>
      <c r="B117">
        <v>12941.74</v>
      </c>
    </row>
    <row r="118" spans="1:2" x14ac:dyDescent="0.2">
      <c r="A118" t="s">
        <v>4437</v>
      </c>
      <c r="B118" t="s">
        <v>4356</v>
      </c>
    </row>
    <row r="119" spans="1:2" x14ac:dyDescent="0.2">
      <c r="A119" t="s">
        <v>4438</v>
      </c>
      <c r="B119">
        <v>2.1415999999999999</v>
      </c>
    </row>
    <row r="120" spans="1:2" x14ac:dyDescent="0.2">
      <c r="A120" t="s">
        <v>4439</v>
      </c>
      <c r="B120">
        <v>1471</v>
      </c>
    </row>
    <row r="121" spans="1:2" x14ac:dyDescent="0.2">
      <c r="A121" t="s">
        <v>4440</v>
      </c>
      <c r="B121">
        <v>33.384729927000002</v>
      </c>
    </row>
    <row r="122" spans="1:2" x14ac:dyDescent="0.2">
      <c r="A122" t="s">
        <v>4441</v>
      </c>
      <c r="B122">
        <v>45.370167019999798</v>
      </c>
    </row>
    <row r="123" spans="1:2" x14ac:dyDescent="0.2">
      <c r="A123" t="s">
        <v>4442</v>
      </c>
      <c r="B123">
        <v>61.6</v>
      </c>
    </row>
    <row r="124" spans="1:2" x14ac:dyDescent="0.2">
      <c r="A124" t="s">
        <v>4443</v>
      </c>
      <c r="B124">
        <v>27265.705999999998</v>
      </c>
    </row>
    <row r="125" spans="1:2" x14ac:dyDescent="0.2">
      <c r="A125" t="s">
        <v>4444</v>
      </c>
      <c r="B125">
        <v>25009.662227000001</v>
      </c>
    </row>
    <row r="126" spans="1:2" x14ac:dyDescent="0.2">
      <c r="A126" t="s">
        <v>4445</v>
      </c>
      <c r="B126">
        <v>283627956.59500003</v>
      </c>
    </row>
    <row r="127" spans="1:2" x14ac:dyDescent="0.2">
      <c r="A127" t="s">
        <v>4446</v>
      </c>
      <c r="B127">
        <v>1613.0388458499999</v>
      </c>
    </row>
    <row r="128" spans="1:2" x14ac:dyDescent="0.2">
      <c r="A128" t="s">
        <v>4447</v>
      </c>
      <c r="B128">
        <v>2612710</v>
      </c>
    </row>
    <row r="129" spans="1:2" x14ac:dyDescent="0.2">
      <c r="A129" t="s">
        <v>4448</v>
      </c>
      <c r="B129">
        <v>561.99999716889999</v>
      </c>
    </row>
    <row r="130" spans="1:2" x14ac:dyDescent="0.2">
      <c r="A130" t="s">
        <v>4449</v>
      </c>
      <c r="B130">
        <v>182</v>
      </c>
    </row>
    <row r="131" spans="1:2" x14ac:dyDescent="0.2">
      <c r="A131" t="s">
        <v>4450</v>
      </c>
      <c r="B131">
        <v>323.83878738999999</v>
      </c>
    </row>
    <row r="132" spans="1:2" x14ac:dyDescent="0.2">
      <c r="A132" t="s">
        <v>4451</v>
      </c>
      <c r="B132">
        <v>6260</v>
      </c>
    </row>
    <row r="133" spans="1:2" x14ac:dyDescent="0.2">
      <c r="A133" t="s">
        <v>4452</v>
      </c>
      <c r="B133">
        <v>935</v>
      </c>
    </row>
    <row r="134" spans="1:2" x14ac:dyDescent="0.2">
      <c r="A134" t="s">
        <v>4453</v>
      </c>
      <c r="B134">
        <v>3645</v>
      </c>
    </row>
    <row r="135" spans="1:2" x14ac:dyDescent="0.2">
      <c r="A135" t="s">
        <v>4454</v>
      </c>
      <c r="B135">
        <v>655</v>
      </c>
    </row>
    <row r="136" spans="1:2" x14ac:dyDescent="0.2">
      <c r="A136" t="s">
        <v>4455</v>
      </c>
      <c r="B136">
        <v>0.110283623</v>
      </c>
    </row>
    <row r="137" spans="1:2" x14ac:dyDescent="0.2">
      <c r="A137" t="s">
        <v>4456</v>
      </c>
      <c r="B137">
        <v>3.8354325999999999E-3</v>
      </c>
    </row>
    <row r="138" spans="1:2" x14ac:dyDescent="0.2">
      <c r="A138" t="s">
        <v>4182</v>
      </c>
      <c r="B138">
        <v>203</v>
      </c>
    </row>
    <row r="139" spans="1:2" x14ac:dyDescent="0.2">
      <c r="A139" t="s">
        <v>4457</v>
      </c>
      <c r="B139">
        <v>184380</v>
      </c>
    </row>
    <row r="140" spans="1:2" x14ac:dyDescent="0.2">
      <c r="A140" t="s">
        <v>4458</v>
      </c>
      <c r="B140">
        <v>30</v>
      </c>
    </row>
    <row r="141" spans="1:2" x14ac:dyDescent="0.2">
      <c r="A141" t="s">
        <v>4459</v>
      </c>
      <c r="B141">
        <v>112.00152</v>
      </c>
    </row>
    <row r="142" spans="1:2" x14ac:dyDescent="0.2">
      <c r="A142" t="s">
        <v>4460</v>
      </c>
      <c r="B142">
        <v>2351.4031</v>
      </c>
    </row>
    <row r="143" spans="1:2" x14ac:dyDescent="0.2">
      <c r="A143" t="s">
        <v>2878</v>
      </c>
      <c r="B143">
        <v>3201</v>
      </c>
    </row>
    <row r="144" spans="1:2" x14ac:dyDescent="0.2">
      <c r="A144" t="s">
        <v>4461</v>
      </c>
      <c r="B144">
        <v>113.6562385063</v>
      </c>
    </row>
    <row r="145" spans="1:2" x14ac:dyDescent="0.2">
      <c r="A145" t="s">
        <v>4462</v>
      </c>
      <c r="B145">
        <v>54.76</v>
      </c>
    </row>
    <row r="146" spans="1:2" x14ac:dyDescent="0.2">
      <c r="A146" t="s">
        <v>4207</v>
      </c>
      <c r="B146">
        <v>318</v>
      </c>
    </row>
    <row r="147" spans="1:2" x14ac:dyDescent="0.2">
      <c r="A147" t="s">
        <v>4463</v>
      </c>
      <c r="B147">
        <v>4</v>
      </c>
    </row>
    <row r="148" spans="1:2" x14ac:dyDescent="0.2">
      <c r="A148" t="s">
        <v>4464</v>
      </c>
      <c r="B148">
        <v>-237.75668150000001</v>
      </c>
    </row>
    <row r="149" spans="1:2" x14ac:dyDescent="0.2">
      <c r="A149" t="s">
        <v>4465</v>
      </c>
      <c r="B149">
        <v>-238</v>
      </c>
    </row>
    <row r="150" spans="1:2" x14ac:dyDescent="0.2">
      <c r="A150" t="s">
        <v>2118</v>
      </c>
      <c r="B150">
        <v>0.1500025774</v>
      </c>
    </row>
    <row r="151" spans="1:2" x14ac:dyDescent="0.2">
      <c r="A151" t="s">
        <v>2304</v>
      </c>
      <c r="B151">
        <v>15</v>
      </c>
    </row>
    <row r="152" spans="1:2" x14ac:dyDescent="0.2">
      <c r="A152" t="s">
        <v>4466</v>
      </c>
      <c r="B152">
        <v>-3719</v>
      </c>
    </row>
    <row r="153" spans="1:2" x14ac:dyDescent="0.2">
      <c r="A153" t="s">
        <v>4467</v>
      </c>
      <c r="B153" t="s">
        <v>4356</v>
      </c>
    </row>
    <row r="154" spans="1:2" x14ac:dyDescent="0.2">
      <c r="A154" t="s">
        <v>4059</v>
      </c>
      <c r="B154">
        <v>214</v>
      </c>
    </row>
    <row r="155" spans="1:2" x14ac:dyDescent="0.2">
      <c r="A155" t="s">
        <v>4219</v>
      </c>
      <c r="B155">
        <v>242</v>
      </c>
    </row>
    <row r="156" spans="1:2" x14ac:dyDescent="0.2">
      <c r="A156" t="s">
        <v>4468</v>
      </c>
      <c r="B156">
        <v>231</v>
      </c>
    </row>
    <row r="157" spans="1:2" x14ac:dyDescent="0.2">
      <c r="A157" t="s">
        <v>4223</v>
      </c>
      <c r="B157">
        <v>0</v>
      </c>
    </row>
    <row r="158" spans="1:2" x14ac:dyDescent="0.2">
      <c r="A158" t="s">
        <v>3103</v>
      </c>
      <c r="B158">
        <v>2</v>
      </c>
    </row>
    <row r="159" spans="1:2" x14ac:dyDescent="0.2">
      <c r="A159" t="s">
        <v>4227</v>
      </c>
      <c r="B159">
        <v>-1524.3333333333301</v>
      </c>
    </row>
    <row r="160" spans="1:2" x14ac:dyDescent="0.2">
      <c r="A160" t="s">
        <v>4469</v>
      </c>
      <c r="B160">
        <v>-549.21438505000003</v>
      </c>
    </row>
    <row r="161" spans="1:2" x14ac:dyDescent="0.2">
      <c r="A161" t="s">
        <v>3160</v>
      </c>
      <c r="B161">
        <v>20622</v>
      </c>
    </row>
    <row r="162" spans="1:2" x14ac:dyDescent="0.2">
      <c r="A162" t="s">
        <v>4244</v>
      </c>
      <c r="B162">
        <v>0</v>
      </c>
    </row>
    <row r="163" spans="1:2" x14ac:dyDescent="0.2">
      <c r="A163" t="s">
        <v>4470</v>
      </c>
      <c r="B163">
        <v>53905</v>
      </c>
    </row>
    <row r="164" spans="1:2" x14ac:dyDescent="0.2">
      <c r="A164" t="s">
        <v>4471</v>
      </c>
      <c r="B164">
        <v>115</v>
      </c>
    </row>
    <row r="165" spans="1:2" x14ac:dyDescent="0.2">
      <c r="A165" t="s">
        <v>4472</v>
      </c>
      <c r="B165">
        <v>58</v>
      </c>
    </row>
    <row r="166" spans="1:2" x14ac:dyDescent="0.2">
      <c r="A166" t="s">
        <v>4043</v>
      </c>
      <c r="B166">
        <v>16862</v>
      </c>
    </row>
    <row r="167" spans="1:2" x14ac:dyDescent="0.2">
      <c r="A167" t="s">
        <v>4473</v>
      </c>
      <c r="B167">
        <v>-33269</v>
      </c>
    </row>
    <row r="168" spans="1:2" x14ac:dyDescent="0.2">
      <c r="A168" t="s">
        <v>4474</v>
      </c>
      <c r="B168">
        <v>15078</v>
      </c>
    </row>
    <row r="169" spans="1:2" x14ac:dyDescent="0.2">
      <c r="A169" t="s">
        <v>4475</v>
      </c>
      <c r="B169">
        <v>1</v>
      </c>
    </row>
    <row r="170" spans="1:2" x14ac:dyDescent="0.2">
      <c r="A170" t="s">
        <v>3356</v>
      </c>
      <c r="B170">
        <v>-8674.3426071199992</v>
      </c>
    </row>
    <row r="171" spans="1:2" x14ac:dyDescent="0.2">
      <c r="A171" t="s">
        <v>3367</v>
      </c>
      <c r="B171">
        <v>-14339.353450000001</v>
      </c>
    </row>
    <row r="172" spans="1:2" x14ac:dyDescent="0.2">
      <c r="A172" t="s">
        <v>4476</v>
      </c>
      <c r="B172">
        <v>2623271.3266670001</v>
      </c>
    </row>
    <row r="173" spans="1:2" x14ac:dyDescent="0.2">
      <c r="A173" t="s">
        <v>4477</v>
      </c>
      <c r="B173">
        <v>49324</v>
      </c>
    </row>
    <row r="174" spans="1:2" x14ac:dyDescent="0.2">
      <c r="A174" t="s">
        <v>4478</v>
      </c>
      <c r="B174">
        <v>125055</v>
      </c>
    </row>
    <row r="175" spans="1:2" x14ac:dyDescent="0.2">
      <c r="A175" t="s">
        <v>3408</v>
      </c>
      <c r="B175">
        <v>11</v>
      </c>
    </row>
    <row r="176" spans="1:2" x14ac:dyDescent="0.2">
      <c r="A176" t="s">
        <v>4479</v>
      </c>
      <c r="B176">
        <v>1473</v>
      </c>
    </row>
    <row r="177" spans="1:2" x14ac:dyDescent="0.2">
      <c r="A177" t="s">
        <v>4480</v>
      </c>
      <c r="B177">
        <v>1747</v>
      </c>
    </row>
    <row r="178" spans="1:2" x14ac:dyDescent="0.2">
      <c r="A178" t="s">
        <v>4481</v>
      </c>
      <c r="B178">
        <v>340</v>
      </c>
    </row>
    <row r="179" spans="1:2" x14ac:dyDescent="0.2">
      <c r="A179" t="s">
        <v>4482</v>
      </c>
      <c r="B179">
        <v>17566</v>
      </c>
    </row>
    <row r="180" spans="1:2" x14ac:dyDescent="0.2">
      <c r="A180" t="s">
        <v>4483</v>
      </c>
      <c r="B180">
        <v>155328</v>
      </c>
    </row>
    <row r="181" spans="1:2" x14ac:dyDescent="0.2">
      <c r="A181" t="s">
        <v>4273</v>
      </c>
      <c r="B181">
        <v>-70.569964299999995</v>
      </c>
    </row>
    <row r="182" spans="1:2" x14ac:dyDescent="0.2">
      <c r="A182" t="s">
        <v>4274</v>
      </c>
      <c r="B182">
        <v>-200.44990770000001</v>
      </c>
    </row>
    <row r="183" spans="1:2" x14ac:dyDescent="0.2">
      <c r="A183" t="s">
        <v>4276</v>
      </c>
      <c r="B183">
        <v>174</v>
      </c>
    </row>
    <row r="184" spans="1:2" x14ac:dyDescent="0.2">
      <c r="A184" t="s">
        <v>3604</v>
      </c>
      <c r="B184">
        <v>3712</v>
      </c>
    </row>
    <row r="185" spans="1:2" x14ac:dyDescent="0.2">
      <c r="A185" t="s">
        <v>4061</v>
      </c>
      <c r="B185">
        <v>165395.275295</v>
      </c>
    </row>
    <row r="186" spans="1:2" x14ac:dyDescent="0.2">
      <c r="A186" t="s">
        <v>4484</v>
      </c>
      <c r="B186">
        <v>-36800603.233199999</v>
      </c>
    </row>
    <row r="187" spans="1:2" x14ac:dyDescent="0.2">
      <c r="A187" t="s">
        <v>4281</v>
      </c>
      <c r="B187">
        <v>423</v>
      </c>
    </row>
    <row r="188" spans="1:2" x14ac:dyDescent="0.2">
      <c r="A188" t="s">
        <v>4285</v>
      </c>
      <c r="B188">
        <v>4521</v>
      </c>
    </row>
    <row r="189" spans="1:2" x14ac:dyDescent="0.2">
      <c r="A189" t="s">
        <v>4485</v>
      </c>
      <c r="B189">
        <v>-6020203</v>
      </c>
    </row>
    <row r="190" spans="1:2" x14ac:dyDescent="0.2">
      <c r="A190" t="s">
        <v>4486</v>
      </c>
      <c r="B190">
        <v>-6.6755047315380001</v>
      </c>
    </row>
    <row r="191" spans="1:2" x14ac:dyDescent="0.2">
      <c r="A191" t="s">
        <v>4294</v>
      </c>
      <c r="B191">
        <v>19449</v>
      </c>
    </row>
    <row r="192" spans="1:2" x14ac:dyDescent="0.2">
      <c r="A192" t="s">
        <v>4295</v>
      </c>
      <c r="B192">
        <v>20889</v>
      </c>
    </row>
    <row r="193" spans="1:2" x14ac:dyDescent="0.2">
      <c r="A193" t="s">
        <v>4487</v>
      </c>
      <c r="B193">
        <v>-63.208495030000002</v>
      </c>
    </row>
    <row r="194" spans="1:2" x14ac:dyDescent="0.2">
      <c r="A194" t="s">
        <v>4488</v>
      </c>
      <c r="B194">
        <v>-52.322274350999997</v>
      </c>
    </row>
    <row r="195" spans="1:2" x14ac:dyDescent="0.2">
      <c r="A195" t="s">
        <v>3693</v>
      </c>
      <c r="B195">
        <v>12889.999991999999</v>
      </c>
    </row>
    <row r="196" spans="1:2" x14ac:dyDescent="0.2">
      <c r="A196" t="s">
        <v>4489</v>
      </c>
      <c r="B196">
        <v>-0.16972352705829999</v>
      </c>
    </row>
    <row r="197" spans="1:2" x14ac:dyDescent="0.2">
      <c r="A197" t="s">
        <v>4490</v>
      </c>
      <c r="B197">
        <v>-0.17178048342319999</v>
      </c>
    </row>
    <row r="198" spans="1:2" x14ac:dyDescent="0.2">
      <c r="A198" t="s">
        <v>4491</v>
      </c>
      <c r="B198">
        <v>-19</v>
      </c>
    </row>
    <row r="199" spans="1:2" x14ac:dyDescent="0.2">
      <c r="A199" t="s">
        <v>4299</v>
      </c>
      <c r="B199">
        <v>-19.000000000099998</v>
      </c>
    </row>
    <row r="200" spans="1:2" x14ac:dyDescent="0.2">
      <c r="A200" t="s">
        <v>4492</v>
      </c>
      <c r="B200">
        <v>3217.7</v>
      </c>
    </row>
    <row r="201" spans="1:2" x14ac:dyDescent="0.2">
      <c r="A201" t="s">
        <v>4493</v>
      </c>
      <c r="B201">
        <v>-230.9891623</v>
      </c>
    </row>
    <row r="202" spans="1:2" x14ac:dyDescent="0.2">
      <c r="A202" t="s">
        <v>4044</v>
      </c>
      <c r="B202">
        <v>423</v>
      </c>
    </row>
    <row r="203" spans="1:2" x14ac:dyDescent="0.2">
      <c r="A203" t="s">
        <v>4494</v>
      </c>
      <c r="B203">
        <v>410.76370138999999</v>
      </c>
    </row>
    <row r="204" spans="1:2" x14ac:dyDescent="0.2">
      <c r="A204" t="s">
        <v>4495</v>
      </c>
      <c r="B204">
        <v>7753674.8537600003</v>
      </c>
    </row>
    <row r="205" spans="1:2" x14ac:dyDescent="0.2">
      <c r="A205" t="s">
        <v>4496</v>
      </c>
      <c r="B205">
        <v>8128831.1771999998</v>
      </c>
    </row>
    <row r="206" spans="1:2" x14ac:dyDescent="0.2">
      <c r="A206" t="s">
        <v>4497</v>
      </c>
      <c r="B206">
        <v>586803238.65699995</v>
      </c>
    </row>
    <row r="207" spans="1:2" x14ac:dyDescent="0.2">
      <c r="A207" t="s">
        <v>4498</v>
      </c>
      <c r="B207">
        <v>-16</v>
      </c>
    </row>
    <row r="208" spans="1:2" x14ac:dyDescent="0.2">
      <c r="A208" t="s">
        <v>4499</v>
      </c>
      <c r="B208">
        <v>69</v>
      </c>
    </row>
    <row r="209" spans="1:2" x14ac:dyDescent="0.2">
      <c r="A209" t="s">
        <v>4062</v>
      </c>
      <c r="B209">
        <v>660705645.75899994</v>
      </c>
    </row>
    <row r="210" spans="1:2" x14ac:dyDescent="0.2">
      <c r="A210" t="s">
        <v>4500</v>
      </c>
      <c r="B210">
        <v>529740623.19999999</v>
      </c>
    </row>
    <row r="211" spans="1:2" x14ac:dyDescent="0.2">
      <c r="A211" t="s">
        <v>4501</v>
      </c>
      <c r="B211">
        <v>-394</v>
      </c>
    </row>
    <row r="212" spans="1:2" x14ac:dyDescent="0.2">
      <c r="A212" t="s">
        <v>4502</v>
      </c>
      <c r="B212">
        <v>15</v>
      </c>
    </row>
    <row r="213" spans="1:2" x14ac:dyDescent="0.2">
      <c r="A213" t="s">
        <v>4503</v>
      </c>
      <c r="B213">
        <v>15.999999999790001</v>
      </c>
    </row>
    <row r="214" spans="1:2" x14ac:dyDescent="0.2">
      <c r="A214" t="s">
        <v>4504</v>
      </c>
      <c r="B214">
        <v>7</v>
      </c>
    </row>
    <row r="215" spans="1:2" x14ac:dyDescent="0.2">
      <c r="A215" t="s">
        <v>4505</v>
      </c>
      <c r="B215">
        <v>-7559.5330538170001</v>
      </c>
    </row>
    <row r="216" spans="1:2" x14ac:dyDescent="0.2">
      <c r="A216" t="s">
        <v>4506</v>
      </c>
      <c r="B216">
        <v>48</v>
      </c>
    </row>
    <row r="217" spans="1:2" x14ac:dyDescent="0.2">
      <c r="A217" t="s">
        <v>4507</v>
      </c>
      <c r="B217">
        <v>12677206</v>
      </c>
    </row>
    <row r="218" spans="1:2" x14ac:dyDescent="0.2">
      <c r="A218" t="s">
        <v>4508</v>
      </c>
      <c r="B218" t="s">
        <v>4356</v>
      </c>
    </row>
    <row r="219" spans="1:2" x14ac:dyDescent="0.2">
      <c r="A219" t="s">
        <v>4509</v>
      </c>
      <c r="B219">
        <v>1745.1238129999999</v>
      </c>
    </row>
    <row r="220" spans="1:2" x14ac:dyDescent="0.2">
      <c r="A220" t="s">
        <v>4510</v>
      </c>
      <c r="B220">
        <v>-345</v>
      </c>
    </row>
    <row r="221" spans="1:2" x14ac:dyDescent="0.2">
      <c r="A221" t="s">
        <v>4511</v>
      </c>
      <c r="B221">
        <v>24256.3122898</v>
      </c>
    </row>
    <row r="222" spans="1:2" x14ac:dyDescent="0.2">
      <c r="A222" t="s">
        <v>4512</v>
      </c>
      <c r="B222">
        <v>7.7586307222700004</v>
      </c>
    </row>
    <row r="223" spans="1:2" x14ac:dyDescent="0.2">
      <c r="A223" t="s">
        <v>4513</v>
      </c>
      <c r="B223">
        <v>51906.477370000001</v>
      </c>
    </row>
    <row r="224" spans="1:2" x14ac:dyDescent="0.2">
      <c r="A224" t="s">
        <v>4514</v>
      </c>
      <c r="B224">
        <v>-1132.2231770000001</v>
      </c>
    </row>
    <row r="225" spans="1:2" x14ac:dyDescent="0.2">
      <c r="A225" t="s">
        <v>4515</v>
      </c>
      <c r="B225">
        <v>379.07129574999999</v>
      </c>
    </row>
    <row r="226" spans="1:2" x14ac:dyDescent="0.2">
      <c r="A226" t="s">
        <v>4516</v>
      </c>
      <c r="B226">
        <v>397.76134365000001</v>
      </c>
    </row>
    <row r="227" spans="1:2" x14ac:dyDescent="0.2">
      <c r="A227" t="s">
        <v>4517</v>
      </c>
      <c r="B227">
        <v>24.163194440000002</v>
      </c>
    </row>
    <row r="228" spans="1:2" x14ac:dyDescent="0.2">
      <c r="A228" t="s">
        <v>4518</v>
      </c>
      <c r="B228">
        <v>40417</v>
      </c>
    </row>
    <row r="229" spans="1:2" x14ac:dyDescent="0.2">
      <c r="A229" t="s">
        <v>3870</v>
      </c>
      <c r="B229">
        <v>764772</v>
      </c>
    </row>
    <row r="230" spans="1:2" x14ac:dyDescent="0.2">
      <c r="A230" t="s">
        <v>4324</v>
      </c>
      <c r="B230">
        <v>610</v>
      </c>
    </row>
    <row r="231" spans="1:2" x14ac:dyDescent="0.2">
      <c r="A231" t="s">
        <v>3914</v>
      </c>
      <c r="B231">
        <v>130596</v>
      </c>
    </row>
    <row r="232" spans="1:2" x14ac:dyDescent="0.2">
      <c r="A232" t="s">
        <v>4519</v>
      </c>
      <c r="B232">
        <v>71820</v>
      </c>
    </row>
    <row r="233" spans="1:2" x14ac:dyDescent="0.2">
      <c r="A233" t="s">
        <v>4520</v>
      </c>
      <c r="B233">
        <v>28290</v>
      </c>
    </row>
    <row r="234" spans="1:2" x14ac:dyDescent="0.2">
      <c r="A234" t="s">
        <v>4521</v>
      </c>
      <c r="B234">
        <v>5189487</v>
      </c>
    </row>
    <row r="235" spans="1:2" x14ac:dyDescent="0.2">
      <c r="A235" t="s">
        <v>4326</v>
      </c>
      <c r="B235">
        <v>22.868099999999899</v>
      </c>
    </row>
    <row r="236" spans="1:2" x14ac:dyDescent="0.2">
      <c r="A236" t="s">
        <v>4522</v>
      </c>
      <c r="B236">
        <v>11507.4050616</v>
      </c>
    </row>
    <row r="237" spans="1:2" x14ac:dyDescent="0.2">
      <c r="A237" t="s">
        <v>4523</v>
      </c>
      <c r="B237">
        <v>10993.131409</v>
      </c>
    </row>
    <row r="238" spans="1:2" x14ac:dyDescent="0.2">
      <c r="A238" t="s">
        <v>4332</v>
      </c>
      <c r="B238">
        <v>314</v>
      </c>
    </row>
    <row r="239" spans="1:2" x14ac:dyDescent="0.2">
      <c r="A239" t="s">
        <v>4333</v>
      </c>
      <c r="B239">
        <v>19635558.243999999</v>
      </c>
    </row>
    <row r="240" spans="1:2" x14ac:dyDescent="0.2">
      <c r="A240" t="s">
        <v>4524</v>
      </c>
      <c r="B240">
        <v>-149.37501</v>
      </c>
    </row>
    <row r="241" spans="1:2" x14ac:dyDescent="0.2">
      <c r="A241" t="s">
        <v>4337</v>
      </c>
      <c r="B241">
        <v>-8</v>
      </c>
    </row>
    <row r="243" spans="1:2" x14ac:dyDescent="0.2">
      <c r="A243" t="s">
        <v>4750</v>
      </c>
      <c r="B243">
        <v>302</v>
      </c>
    </row>
    <row r="244" spans="1:2" x14ac:dyDescent="0.2">
      <c r="A244" t="s">
        <v>4751</v>
      </c>
      <c r="B244">
        <v>3311.1799841000002</v>
      </c>
    </row>
    <row r="245" spans="1:2" x14ac:dyDescent="0.2">
      <c r="A245" t="s">
        <v>4752</v>
      </c>
      <c r="B245">
        <v>0</v>
      </c>
    </row>
    <row r="246" spans="1:2" x14ac:dyDescent="0.2">
      <c r="A246" t="s">
        <v>4753</v>
      </c>
      <c r="B246">
        <v>-41</v>
      </c>
    </row>
    <row r="247" spans="1:2" x14ac:dyDescent="0.2">
      <c r="A247" t="s">
        <v>4754</v>
      </c>
      <c r="B247">
        <v>211.99999999999801</v>
      </c>
    </row>
    <row r="248" spans="1:2" x14ac:dyDescent="0.2">
      <c r="A248" t="s">
        <v>4755</v>
      </c>
      <c r="B248">
        <v>90.009878614000002</v>
      </c>
    </row>
    <row r="249" spans="1:2" x14ac:dyDescent="0.2">
      <c r="A249" t="s">
        <v>4756</v>
      </c>
      <c r="B249">
        <v>24544.25</v>
      </c>
    </row>
    <row r="250" spans="1:2" x14ac:dyDescent="0.2">
      <c r="A250" t="s">
        <v>4757</v>
      </c>
      <c r="B250">
        <v>-357544.31150000001</v>
      </c>
    </row>
    <row r="251" spans="1:2" x14ac:dyDescent="0.2">
      <c r="A251" t="s">
        <v>4758</v>
      </c>
      <c r="B251">
        <v>-284248.23070000001</v>
      </c>
    </row>
    <row r="252" spans="1:2" x14ac:dyDescent="0.2">
      <c r="A252" t="s">
        <v>4759</v>
      </c>
      <c r="B252">
        <v>754</v>
      </c>
    </row>
    <row r="253" spans="1:2" x14ac:dyDescent="0.2">
      <c r="A253" t="s">
        <v>4760</v>
      </c>
      <c r="B253">
        <v>6742.1998835000004</v>
      </c>
    </row>
    <row r="254" spans="1:2" x14ac:dyDescent="0.2">
      <c r="A254" t="s">
        <v>4761</v>
      </c>
      <c r="B254">
        <v>6205.2147103999996</v>
      </c>
    </row>
    <row r="255" spans="1:2" x14ac:dyDescent="0.2">
      <c r="A255" t="s">
        <v>4762</v>
      </c>
      <c r="B255">
        <v>4491.4475839500001</v>
      </c>
    </row>
    <row r="256" spans="1:2" x14ac:dyDescent="0.2">
      <c r="A256" t="s">
        <v>4763</v>
      </c>
      <c r="B256">
        <v>1</v>
      </c>
    </row>
    <row r="257" spans="1:2" x14ac:dyDescent="0.2">
      <c r="A257" t="s">
        <v>4764</v>
      </c>
      <c r="B257" t="s">
        <v>4356</v>
      </c>
    </row>
    <row r="258" spans="1:2" x14ac:dyDescent="0.2">
      <c r="A258" t="s">
        <v>4765</v>
      </c>
      <c r="B258">
        <v>53</v>
      </c>
    </row>
    <row r="259" spans="1:2" x14ac:dyDescent="0.2">
      <c r="A259" t="s">
        <v>4766</v>
      </c>
      <c r="B259">
        <v>24</v>
      </c>
    </row>
    <row r="260" spans="1:2" x14ac:dyDescent="0.2">
      <c r="A260" t="s">
        <v>4767</v>
      </c>
      <c r="B260">
        <v>33283.853236000003</v>
      </c>
    </row>
    <row r="261" spans="1:2" x14ac:dyDescent="0.2">
      <c r="A261" t="s">
        <v>4768</v>
      </c>
      <c r="B261">
        <v>0</v>
      </c>
    </row>
    <row r="262" spans="1:2" x14ac:dyDescent="0.2">
      <c r="A262" t="s">
        <v>4769</v>
      </c>
      <c r="B262">
        <v>4</v>
      </c>
    </row>
    <row r="263" spans="1:2" x14ac:dyDescent="0.2">
      <c r="A263" t="s">
        <v>4770</v>
      </c>
      <c r="B263">
        <v>4</v>
      </c>
    </row>
    <row r="264" spans="1:2" x14ac:dyDescent="0.2">
      <c r="A264" t="s">
        <v>4771</v>
      </c>
      <c r="B264">
        <v>55789389.886</v>
      </c>
    </row>
    <row r="265" spans="1:2" x14ac:dyDescent="0.2">
      <c r="A265" t="s">
        <v>4772</v>
      </c>
      <c r="B265">
        <v>252</v>
      </c>
    </row>
    <row r="266" spans="1:2" x14ac:dyDescent="0.2">
      <c r="A266" t="s">
        <v>4773</v>
      </c>
      <c r="B266">
        <v>2639942.06</v>
      </c>
    </row>
    <row r="267" spans="1:2" x14ac:dyDescent="0.2">
      <c r="A267" t="s">
        <v>4774</v>
      </c>
      <c r="B267">
        <v>-12</v>
      </c>
    </row>
    <row r="268" spans="1:2" x14ac:dyDescent="0.2">
      <c r="A268" t="s">
        <v>4775</v>
      </c>
      <c r="B268">
        <v>6</v>
      </c>
    </row>
    <row r="269" spans="1:2" x14ac:dyDescent="0.2">
      <c r="A269" t="s">
        <v>4776</v>
      </c>
      <c r="B269">
        <v>74</v>
      </c>
    </row>
    <row r="270" spans="1:2" x14ac:dyDescent="0.2">
      <c r="A270" t="s">
        <v>4777</v>
      </c>
      <c r="B270">
        <v>25148940.559999999</v>
      </c>
    </row>
    <row r="271" spans="1:2" x14ac:dyDescent="0.2">
      <c r="A271" t="s">
        <v>4778</v>
      </c>
      <c r="B271" t="s">
        <v>4356</v>
      </c>
    </row>
    <row r="272" spans="1:2" x14ac:dyDescent="0.2">
      <c r="A272" t="s">
        <v>4779</v>
      </c>
      <c r="B272">
        <v>0</v>
      </c>
    </row>
    <row r="273" spans="1:2" x14ac:dyDescent="0.2">
      <c r="A273" t="s">
        <v>4780</v>
      </c>
      <c r="B273">
        <v>351</v>
      </c>
    </row>
    <row r="274" spans="1:2" x14ac:dyDescent="0.2">
      <c r="A274" t="s">
        <v>4781</v>
      </c>
      <c r="B274">
        <v>173</v>
      </c>
    </row>
    <row r="275" spans="1:2" x14ac:dyDescent="0.2">
      <c r="A275" t="s">
        <v>4782</v>
      </c>
      <c r="B275">
        <v>-97</v>
      </c>
    </row>
    <row r="276" spans="1:2" x14ac:dyDescent="0.2">
      <c r="A276" t="s">
        <v>4783</v>
      </c>
      <c r="B276">
        <v>576.34463302999995</v>
      </c>
    </row>
    <row r="277" spans="1:2" x14ac:dyDescent="0.2">
      <c r="A277" t="s">
        <v>4784</v>
      </c>
      <c r="B277">
        <v>576.92491595656202</v>
      </c>
    </row>
    <row r="278" spans="1:2" x14ac:dyDescent="0.2">
      <c r="A278" t="s">
        <v>4785</v>
      </c>
      <c r="B278">
        <v>-160</v>
      </c>
    </row>
    <row r="279" spans="1:2" x14ac:dyDescent="0.2">
      <c r="A279" t="s">
        <v>4786</v>
      </c>
      <c r="B279">
        <v>103333.87407000001</v>
      </c>
    </row>
    <row r="280" spans="1:2" x14ac:dyDescent="0.2">
      <c r="A280" t="s">
        <v>4787</v>
      </c>
      <c r="B280">
        <v>101282.647018</v>
      </c>
    </row>
    <row r="281" spans="1:2" x14ac:dyDescent="0.2">
      <c r="A281" t="s">
        <v>4788</v>
      </c>
      <c r="B281">
        <v>37412.604588000002</v>
      </c>
    </row>
    <row r="282" spans="1:2" x14ac:dyDescent="0.2">
      <c r="A282" t="s">
        <v>4789</v>
      </c>
      <c r="B282">
        <v>934.007915999999</v>
      </c>
    </row>
    <row r="283" spans="1:2" x14ac:dyDescent="0.2">
      <c r="A283" t="s">
        <v>4790</v>
      </c>
      <c r="B283">
        <v>880.92010800000003</v>
      </c>
    </row>
    <row r="284" spans="1:2" x14ac:dyDescent="0.2">
      <c r="A284" t="s">
        <v>4791</v>
      </c>
      <c r="B284">
        <v>37</v>
      </c>
    </row>
    <row r="285" spans="1:2" x14ac:dyDescent="0.2">
      <c r="A285" t="s">
        <v>4792</v>
      </c>
      <c r="B285">
        <v>100</v>
      </c>
    </row>
    <row r="286" spans="1:2" x14ac:dyDescent="0.2">
      <c r="A286" t="s">
        <v>4793</v>
      </c>
      <c r="B286">
        <v>81</v>
      </c>
    </row>
    <row r="287" spans="1:2" x14ac:dyDescent="0.2">
      <c r="A287" t="s">
        <v>4794</v>
      </c>
      <c r="B287">
        <v>65887</v>
      </c>
    </row>
    <row r="288" spans="1:2" x14ac:dyDescent="0.2">
      <c r="A288" t="s">
        <v>4795</v>
      </c>
      <c r="B288">
        <v>174</v>
      </c>
    </row>
    <row r="289" spans="1:2" x14ac:dyDescent="0.2">
      <c r="A289" t="s">
        <v>4796</v>
      </c>
      <c r="B289">
        <v>230</v>
      </c>
    </row>
    <row r="290" spans="1:2" x14ac:dyDescent="0.2">
      <c r="A290" t="s">
        <v>4797</v>
      </c>
      <c r="B290" t="s">
        <v>4356</v>
      </c>
    </row>
    <row r="291" spans="1:2" x14ac:dyDescent="0.2">
      <c r="A291" t="s">
        <v>4798</v>
      </c>
      <c r="B291">
        <v>0</v>
      </c>
    </row>
    <row r="292" spans="1:2" x14ac:dyDescent="0.2">
      <c r="A292" t="s">
        <v>4799</v>
      </c>
      <c r="B292">
        <v>138</v>
      </c>
    </row>
    <row r="293" spans="1:2" x14ac:dyDescent="0.2">
      <c r="A293" t="s">
        <v>4800</v>
      </c>
      <c r="B293">
        <v>-4783.7333920000001</v>
      </c>
    </row>
    <row r="294" spans="1:2" x14ac:dyDescent="0.2">
      <c r="A294" t="s">
        <v>4801</v>
      </c>
      <c r="B294">
        <v>6840.9656417899996</v>
      </c>
    </row>
    <row r="295" spans="1:2" x14ac:dyDescent="0.2">
      <c r="A295" t="s">
        <v>4802</v>
      </c>
      <c r="B295">
        <v>47095869.648999996</v>
      </c>
    </row>
    <row r="296" spans="1:2" x14ac:dyDescent="0.2">
      <c r="A296" t="s">
        <v>4803</v>
      </c>
      <c r="B296">
        <v>1</v>
      </c>
    </row>
    <row r="297" spans="1:2" x14ac:dyDescent="0.2">
      <c r="A297" t="s">
        <v>4804</v>
      </c>
      <c r="B297">
        <v>23</v>
      </c>
    </row>
    <row r="298" spans="1:2" x14ac:dyDescent="0.2">
      <c r="A298" t="s">
        <v>4805</v>
      </c>
      <c r="B298">
        <v>1200012600</v>
      </c>
    </row>
    <row r="299" spans="1:2" x14ac:dyDescent="0.2">
      <c r="A299" t="s">
        <v>4806</v>
      </c>
      <c r="B299">
        <v>-2406733.3687999998</v>
      </c>
    </row>
    <row r="300" spans="1:2" x14ac:dyDescent="0.2">
      <c r="A300" t="s">
        <v>4807</v>
      </c>
      <c r="B300">
        <v>-2607958.33</v>
      </c>
    </row>
    <row r="301" spans="1:2" x14ac:dyDescent="0.2">
      <c r="A301" t="s">
        <v>4808</v>
      </c>
      <c r="B301">
        <v>-9</v>
      </c>
    </row>
    <row r="302" spans="1:2" x14ac:dyDescent="0.2">
      <c r="A302" t="s">
        <v>4809</v>
      </c>
      <c r="B302">
        <v>19686</v>
      </c>
    </row>
    <row r="303" spans="1:2" x14ac:dyDescent="0.2">
      <c r="A303" t="s">
        <v>4810</v>
      </c>
      <c r="B303">
        <v>6382.0990482460002</v>
      </c>
    </row>
    <row r="304" spans="1:2" x14ac:dyDescent="0.2">
      <c r="A304" t="s">
        <v>4811</v>
      </c>
      <c r="B304">
        <v>0</v>
      </c>
    </row>
    <row r="305" spans="1:2" x14ac:dyDescent="0.2">
      <c r="A305" t="s">
        <v>4812</v>
      </c>
      <c r="B305">
        <v>-2851</v>
      </c>
    </row>
    <row r="306" spans="1:2" x14ac:dyDescent="0.2">
      <c r="A306" t="s">
        <v>4813</v>
      </c>
      <c r="B306">
        <v>3942</v>
      </c>
    </row>
    <row r="307" spans="1:2" x14ac:dyDescent="0.2">
      <c r="A307" t="s">
        <v>4814</v>
      </c>
      <c r="B307">
        <v>6375</v>
      </c>
    </row>
    <row r="308" spans="1:2" x14ac:dyDescent="0.2">
      <c r="A308" t="s">
        <v>4815</v>
      </c>
      <c r="B308">
        <v>3723497.5913959998</v>
      </c>
    </row>
    <row r="309" spans="1:2" x14ac:dyDescent="0.2">
      <c r="A309" t="s">
        <v>4816</v>
      </c>
      <c r="B309">
        <v>12159.492835397001</v>
      </c>
    </row>
    <row r="310" spans="1:2" x14ac:dyDescent="0.2">
      <c r="A310" t="s">
        <v>4817</v>
      </c>
      <c r="B310">
        <v>204.08170701</v>
      </c>
    </row>
    <row r="311" spans="1:2" x14ac:dyDescent="0.2">
      <c r="A311" t="s">
        <v>4818</v>
      </c>
      <c r="B311">
        <v>-3288</v>
      </c>
    </row>
    <row r="312" spans="1:2" x14ac:dyDescent="0.2">
      <c r="A312" t="s">
        <v>4819</v>
      </c>
      <c r="B312">
        <v>24</v>
      </c>
    </row>
    <row r="313" spans="1:2" x14ac:dyDescent="0.2">
      <c r="A313" t="s">
        <v>4820</v>
      </c>
      <c r="B313">
        <v>404227536.16000003</v>
      </c>
    </row>
    <row r="314" spans="1:2" x14ac:dyDescent="0.2">
      <c r="A314" t="s">
        <v>4821</v>
      </c>
      <c r="B314">
        <v>404077441.12</v>
      </c>
    </row>
    <row r="315" spans="1:2" x14ac:dyDescent="0.2">
      <c r="A315" t="s">
        <v>4822</v>
      </c>
      <c r="B315">
        <v>1480195</v>
      </c>
    </row>
    <row r="316" spans="1:2" x14ac:dyDescent="0.2">
      <c r="A316" t="s">
        <v>4823</v>
      </c>
      <c r="B316">
        <v>2.6800000000000001E-2</v>
      </c>
    </row>
    <row r="317" spans="1:2" x14ac:dyDescent="0.2">
      <c r="A317" t="s">
        <v>4824</v>
      </c>
      <c r="B317">
        <v>-495</v>
      </c>
    </row>
    <row r="318" spans="1:2" x14ac:dyDescent="0.2">
      <c r="A318" t="s">
        <v>4825</v>
      </c>
      <c r="B318">
        <v>-111</v>
      </c>
    </row>
    <row r="319" spans="1:2" x14ac:dyDescent="0.2">
      <c r="A319" t="s">
        <v>4826</v>
      </c>
      <c r="B319">
        <v>1</v>
      </c>
    </row>
    <row r="320" spans="1:2" x14ac:dyDescent="0.2">
      <c r="A320" t="s">
        <v>4827</v>
      </c>
      <c r="B320">
        <v>1</v>
      </c>
    </row>
    <row r="321" spans="1:2" x14ac:dyDescent="0.2">
      <c r="A321" t="s">
        <v>4828</v>
      </c>
      <c r="B321">
        <v>11801.185719999999</v>
      </c>
    </row>
    <row r="322" spans="1:2" x14ac:dyDescent="0.2">
      <c r="A322" t="s">
        <v>4829</v>
      </c>
      <c r="B322">
        <v>40005.05399</v>
      </c>
    </row>
    <row r="323" spans="1:2" x14ac:dyDescent="0.2">
      <c r="A323" t="s">
        <v>4830</v>
      </c>
      <c r="B323">
        <v>11689</v>
      </c>
    </row>
    <row r="324" spans="1:2" x14ac:dyDescent="0.2">
      <c r="A324" t="s">
        <v>4831</v>
      </c>
      <c r="B324">
        <v>211913</v>
      </c>
    </row>
    <row r="325" spans="1:2" x14ac:dyDescent="0.2">
      <c r="A325" t="s">
        <v>4832</v>
      </c>
      <c r="B325">
        <v>-52301</v>
      </c>
    </row>
    <row r="326" spans="1:2" x14ac:dyDescent="0.2">
      <c r="A326" t="s">
        <v>4833</v>
      </c>
      <c r="B326">
        <v>326481.14282799</v>
      </c>
    </row>
    <row r="327" spans="1:2" x14ac:dyDescent="0.2">
      <c r="A327" t="s">
        <v>4834</v>
      </c>
      <c r="B327">
        <v>109143.4935</v>
      </c>
    </row>
    <row r="328" spans="1:2" x14ac:dyDescent="0.2">
      <c r="A328" t="s">
        <v>4835</v>
      </c>
      <c r="B328">
        <v>5.5333761199999998E-2</v>
      </c>
    </row>
    <row r="329" spans="1:2" x14ac:dyDescent="0.2">
      <c r="A329" t="s">
        <v>4836</v>
      </c>
      <c r="B329">
        <v>-21718</v>
      </c>
    </row>
    <row r="330" spans="1:2" x14ac:dyDescent="0.2">
      <c r="A330" t="s">
        <v>4837</v>
      </c>
      <c r="B330">
        <v>-20540</v>
      </c>
    </row>
    <row r="331" spans="1:2" x14ac:dyDescent="0.2">
      <c r="A331" t="s">
        <v>4838</v>
      </c>
      <c r="B331">
        <v>52200</v>
      </c>
    </row>
    <row r="332" spans="1:2" x14ac:dyDescent="0.2">
      <c r="A332" t="s">
        <v>4839</v>
      </c>
      <c r="B332">
        <v>130800</v>
      </c>
    </row>
    <row r="333" spans="1:2" x14ac:dyDescent="0.2">
      <c r="A333" t="s">
        <v>4840</v>
      </c>
      <c r="B333">
        <v>8105</v>
      </c>
    </row>
    <row r="334" spans="1:2" x14ac:dyDescent="0.2">
      <c r="A334" t="s">
        <v>4841</v>
      </c>
      <c r="B334">
        <v>14409</v>
      </c>
    </row>
    <row r="335" spans="1:2" x14ac:dyDescent="0.2">
      <c r="A335" t="s">
        <v>4842</v>
      </c>
      <c r="B335">
        <v>161</v>
      </c>
    </row>
    <row r="336" spans="1:2" x14ac:dyDescent="0.2">
      <c r="A336" t="s">
        <v>4843</v>
      </c>
      <c r="B336">
        <v>-309</v>
      </c>
    </row>
    <row r="337" spans="1:2" x14ac:dyDescent="0.2">
      <c r="A337" t="s">
        <v>4844</v>
      </c>
      <c r="B337">
        <v>-195</v>
      </c>
    </row>
    <row r="338" spans="1:2" x14ac:dyDescent="0.2">
      <c r="A338" t="s">
        <v>4845</v>
      </c>
      <c r="B338">
        <v>46</v>
      </c>
    </row>
    <row r="339" spans="1:2" x14ac:dyDescent="0.2">
      <c r="A339" t="s">
        <v>4846</v>
      </c>
      <c r="B339">
        <v>-17783</v>
      </c>
    </row>
    <row r="340" spans="1:2" x14ac:dyDescent="0.2">
      <c r="A340" t="s">
        <v>4847</v>
      </c>
      <c r="B340">
        <v>176</v>
      </c>
    </row>
    <row r="341" spans="1:2" x14ac:dyDescent="0.2">
      <c r="A341" t="s">
        <v>4848</v>
      </c>
      <c r="B341">
        <v>91</v>
      </c>
    </row>
    <row r="342" spans="1:2" x14ac:dyDescent="0.2">
      <c r="A342" t="s">
        <v>4849</v>
      </c>
      <c r="B342" t="s">
        <v>4356</v>
      </c>
    </row>
    <row r="343" spans="1:2" x14ac:dyDescent="0.2">
      <c r="A343" t="s">
        <v>4850</v>
      </c>
      <c r="B343">
        <v>1.810748</v>
      </c>
    </row>
    <row r="344" spans="1:2" x14ac:dyDescent="0.2">
      <c r="A344" t="s">
        <v>4851</v>
      </c>
      <c r="B344">
        <v>2008.2</v>
      </c>
    </row>
    <row r="345" spans="1:2" x14ac:dyDescent="0.2">
      <c r="A345" t="s">
        <v>4852</v>
      </c>
      <c r="B345">
        <v>-2.3880616899999998</v>
      </c>
    </row>
    <row r="346" spans="1:2" x14ac:dyDescent="0.2">
      <c r="A346" t="s">
        <v>4853</v>
      </c>
      <c r="B346">
        <v>0</v>
      </c>
    </row>
    <row r="347" spans="1:2" x14ac:dyDescent="0.2">
      <c r="A347" t="s">
        <v>4854</v>
      </c>
      <c r="B347">
        <v>26756</v>
      </c>
    </row>
    <row r="348" spans="1:2" x14ac:dyDescent="0.2">
      <c r="A348" t="s">
        <v>4855</v>
      </c>
      <c r="B348">
        <v>1600</v>
      </c>
    </row>
    <row r="349" spans="1:2" x14ac:dyDescent="0.2">
      <c r="A349" t="s">
        <v>4856</v>
      </c>
      <c r="B349">
        <v>6307996</v>
      </c>
    </row>
    <row r="350" spans="1:2" x14ac:dyDescent="0.2">
      <c r="A350" t="s">
        <v>4857</v>
      </c>
      <c r="B350">
        <v>71320</v>
      </c>
    </row>
    <row r="351" spans="1:2" x14ac:dyDescent="0.2">
      <c r="A351" t="s">
        <v>4858</v>
      </c>
      <c r="B351">
        <v>453</v>
      </c>
    </row>
    <row r="352" spans="1:2" x14ac:dyDescent="0.2">
      <c r="A352" t="s">
        <v>4859</v>
      </c>
      <c r="B352">
        <v>6.7249999999999505E-2</v>
      </c>
    </row>
    <row r="353" spans="1:2" x14ac:dyDescent="0.2">
      <c r="A353" t="s">
        <v>4860</v>
      </c>
      <c r="B353" t="s">
        <v>4356</v>
      </c>
    </row>
    <row r="354" spans="1:2" x14ac:dyDescent="0.2">
      <c r="A354" t="s">
        <v>4861</v>
      </c>
      <c r="B354">
        <v>-34.700000000000003</v>
      </c>
    </row>
    <row r="355" spans="1:2" x14ac:dyDescent="0.2">
      <c r="A355" t="s">
        <v>4862</v>
      </c>
      <c r="B355">
        <v>988585.62</v>
      </c>
    </row>
    <row r="356" spans="1:2" x14ac:dyDescent="0.2">
      <c r="A356" t="s">
        <v>4863</v>
      </c>
      <c r="B356">
        <v>-13172.2</v>
      </c>
    </row>
    <row r="357" spans="1:2" x14ac:dyDescent="0.2">
      <c r="A357" t="s">
        <v>4864</v>
      </c>
      <c r="B357" t="s">
        <v>4356</v>
      </c>
    </row>
    <row r="358" spans="1:2" x14ac:dyDescent="0.2">
      <c r="A358" t="s">
        <v>4865</v>
      </c>
      <c r="B358">
        <v>12941.74</v>
      </c>
    </row>
    <row r="359" spans="1:2" x14ac:dyDescent="0.2">
      <c r="A359" t="s">
        <v>4866</v>
      </c>
      <c r="B359" t="s">
        <v>4356</v>
      </c>
    </row>
    <row r="360" spans="1:2" x14ac:dyDescent="0.2">
      <c r="A360" t="s">
        <v>4867</v>
      </c>
      <c r="B360">
        <v>2.1415999999999999</v>
      </c>
    </row>
    <row r="361" spans="1:2" x14ac:dyDescent="0.2">
      <c r="A361" t="s">
        <v>4868</v>
      </c>
      <c r="B361">
        <v>1471</v>
      </c>
    </row>
    <row r="362" spans="1:2" x14ac:dyDescent="0.2">
      <c r="A362" t="s">
        <v>4869</v>
      </c>
      <c r="B362">
        <v>33.384729927000002</v>
      </c>
    </row>
    <row r="363" spans="1:2" x14ac:dyDescent="0.2">
      <c r="A363" t="s">
        <v>4870</v>
      </c>
      <c r="B363">
        <v>45.370167019999798</v>
      </c>
    </row>
    <row r="364" spans="1:2" x14ac:dyDescent="0.2">
      <c r="A364" t="s">
        <v>4871</v>
      </c>
      <c r="B364">
        <v>61.6</v>
      </c>
    </row>
    <row r="365" spans="1:2" x14ac:dyDescent="0.2">
      <c r="A365" t="s">
        <v>4872</v>
      </c>
      <c r="B365">
        <v>27265.705999999998</v>
      </c>
    </row>
    <row r="366" spans="1:2" x14ac:dyDescent="0.2">
      <c r="A366" t="s">
        <v>4873</v>
      </c>
      <c r="B366">
        <v>25009.662227000001</v>
      </c>
    </row>
    <row r="367" spans="1:2" x14ac:dyDescent="0.2">
      <c r="A367" t="s">
        <v>4874</v>
      </c>
      <c r="B367">
        <v>283627956.59500003</v>
      </c>
    </row>
    <row r="368" spans="1:2" x14ac:dyDescent="0.2">
      <c r="A368" t="s">
        <v>4875</v>
      </c>
      <c r="B368">
        <v>1613.0388458499999</v>
      </c>
    </row>
    <row r="369" spans="1:2" x14ac:dyDescent="0.2">
      <c r="A369" t="s">
        <v>4876</v>
      </c>
      <c r="B369">
        <v>2612710</v>
      </c>
    </row>
    <row r="370" spans="1:2" x14ac:dyDescent="0.2">
      <c r="A370" t="s">
        <v>4877</v>
      </c>
      <c r="B370">
        <v>561.99999716889999</v>
      </c>
    </row>
    <row r="371" spans="1:2" x14ac:dyDescent="0.2">
      <c r="A371" t="s">
        <v>4878</v>
      </c>
      <c r="B371">
        <v>182</v>
      </c>
    </row>
    <row r="372" spans="1:2" x14ac:dyDescent="0.2">
      <c r="A372" t="s">
        <v>4879</v>
      </c>
      <c r="B372">
        <v>323.83878738999999</v>
      </c>
    </row>
    <row r="373" spans="1:2" x14ac:dyDescent="0.2">
      <c r="A373" t="s">
        <v>4880</v>
      </c>
      <c r="B373">
        <v>6260</v>
      </c>
    </row>
    <row r="374" spans="1:2" x14ac:dyDescent="0.2">
      <c r="A374" t="s">
        <v>4881</v>
      </c>
      <c r="B374">
        <v>935</v>
      </c>
    </row>
    <row r="375" spans="1:2" x14ac:dyDescent="0.2">
      <c r="A375" t="s">
        <v>4882</v>
      </c>
      <c r="B375">
        <v>3645</v>
      </c>
    </row>
    <row r="376" spans="1:2" x14ac:dyDescent="0.2">
      <c r="A376" t="s">
        <v>4883</v>
      </c>
      <c r="B376">
        <v>655</v>
      </c>
    </row>
    <row r="377" spans="1:2" x14ac:dyDescent="0.2">
      <c r="A377" t="s">
        <v>4884</v>
      </c>
      <c r="B377">
        <v>0.110283623</v>
      </c>
    </row>
    <row r="378" spans="1:2" x14ac:dyDescent="0.2">
      <c r="A378" t="s">
        <v>4885</v>
      </c>
      <c r="B378">
        <v>3.8354325999999999E-3</v>
      </c>
    </row>
    <row r="379" spans="1:2" x14ac:dyDescent="0.2">
      <c r="A379" t="s">
        <v>4886</v>
      </c>
      <c r="B379">
        <v>203</v>
      </c>
    </row>
    <row r="380" spans="1:2" x14ac:dyDescent="0.2">
      <c r="A380" t="s">
        <v>4887</v>
      </c>
      <c r="B380">
        <v>184380</v>
      </c>
    </row>
    <row r="381" spans="1:2" x14ac:dyDescent="0.2">
      <c r="A381" t="s">
        <v>4888</v>
      </c>
      <c r="B381">
        <v>30</v>
      </c>
    </row>
    <row r="382" spans="1:2" x14ac:dyDescent="0.2">
      <c r="A382" t="s">
        <v>4889</v>
      </c>
      <c r="B382">
        <v>112.00152</v>
      </c>
    </row>
    <row r="383" spans="1:2" x14ac:dyDescent="0.2">
      <c r="A383" t="s">
        <v>4890</v>
      </c>
      <c r="B383">
        <v>2351.4031</v>
      </c>
    </row>
    <row r="384" spans="1:2" x14ac:dyDescent="0.2">
      <c r="A384" t="s">
        <v>4891</v>
      </c>
      <c r="B384">
        <v>3201</v>
      </c>
    </row>
    <row r="385" spans="1:2" x14ac:dyDescent="0.2">
      <c r="A385" t="s">
        <v>4892</v>
      </c>
      <c r="B385">
        <v>113.6562385063</v>
      </c>
    </row>
    <row r="386" spans="1:2" x14ac:dyDescent="0.2">
      <c r="A386" t="s">
        <v>4893</v>
      </c>
      <c r="B386">
        <v>54.76</v>
      </c>
    </row>
    <row r="387" spans="1:2" x14ac:dyDescent="0.2">
      <c r="A387" t="s">
        <v>4894</v>
      </c>
      <c r="B387">
        <v>318</v>
      </c>
    </row>
    <row r="388" spans="1:2" x14ac:dyDescent="0.2">
      <c r="A388" t="s">
        <v>4895</v>
      </c>
      <c r="B388">
        <v>4</v>
      </c>
    </row>
    <row r="389" spans="1:2" x14ac:dyDescent="0.2">
      <c r="A389" t="s">
        <v>4896</v>
      </c>
      <c r="B389">
        <v>-237.75668150000001</v>
      </c>
    </row>
    <row r="390" spans="1:2" x14ac:dyDescent="0.2">
      <c r="A390" t="s">
        <v>4897</v>
      </c>
      <c r="B390">
        <v>-238</v>
      </c>
    </row>
    <row r="391" spans="1:2" x14ac:dyDescent="0.2">
      <c r="A391" t="s">
        <v>4898</v>
      </c>
      <c r="B391">
        <v>0.1500025774</v>
      </c>
    </row>
    <row r="392" spans="1:2" x14ac:dyDescent="0.2">
      <c r="A392" t="s">
        <v>4899</v>
      </c>
      <c r="B392">
        <v>15</v>
      </c>
    </row>
    <row r="393" spans="1:2" x14ac:dyDescent="0.2">
      <c r="A393" t="s">
        <v>4900</v>
      </c>
      <c r="B393">
        <v>-3719</v>
      </c>
    </row>
    <row r="394" spans="1:2" x14ac:dyDescent="0.2">
      <c r="A394" t="s">
        <v>4901</v>
      </c>
      <c r="B394" t="s">
        <v>4356</v>
      </c>
    </row>
    <row r="395" spans="1:2" x14ac:dyDescent="0.2">
      <c r="A395" t="s">
        <v>4902</v>
      </c>
      <c r="B395">
        <v>214</v>
      </c>
    </row>
    <row r="396" spans="1:2" x14ac:dyDescent="0.2">
      <c r="A396" t="s">
        <v>4903</v>
      </c>
      <c r="B396">
        <v>242</v>
      </c>
    </row>
    <row r="397" spans="1:2" x14ac:dyDescent="0.2">
      <c r="A397" t="s">
        <v>4904</v>
      </c>
      <c r="B397">
        <v>231</v>
      </c>
    </row>
    <row r="398" spans="1:2" x14ac:dyDescent="0.2">
      <c r="A398" t="s">
        <v>4905</v>
      </c>
      <c r="B398">
        <v>0</v>
      </c>
    </row>
    <row r="399" spans="1:2" x14ac:dyDescent="0.2">
      <c r="A399" t="s">
        <v>4906</v>
      </c>
      <c r="B399">
        <v>2</v>
      </c>
    </row>
    <row r="400" spans="1:2" x14ac:dyDescent="0.2">
      <c r="A400" t="s">
        <v>4907</v>
      </c>
      <c r="B400">
        <v>-1524.3333333333301</v>
      </c>
    </row>
    <row r="401" spans="1:2" x14ac:dyDescent="0.2">
      <c r="A401" t="s">
        <v>4908</v>
      </c>
      <c r="B401">
        <v>-549.21438505000003</v>
      </c>
    </row>
    <row r="402" spans="1:2" x14ac:dyDescent="0.2">
      <c r="A402" t="s">
        <v>4909</v>
      </c>
      <c r="B402">
        <v>20622</v>
      </c>
    </row>
    <row r="403" spans="1:2" x14ac:dyDescent="0.2">
      <c r="A403" t="s">
        <v>4910</v>
      </c>
      <c r="B403">
        <v>0</v>
      </c>
    </row>
    <row r="404" spans="1:2" x14ac:dyDescent="0.2">
      <c r="A404" t="s">
        <v>4911</v>
      </c>
      <c r="B404">
        <v>53905</v>
      </c>
    </row>
    <row r="405" spans="1:2" x14ac:dyDescent="0.2">
      <c r="A405" t="s">
        <v>4912</v>
      </c>
      <c r="B405">
        <v>115</v>
      </c>
    </row>
    <row r="406" spans="1:2" x14ac:dyDescent="0.2">
      <c r="A406" t="s">
        <v>4913</v>
      </c>
      <c r="B406">
        <v>58</v>
      </c>
    </row>
    <row r="407" spans="1:2" x14ac:dyDescent="0.2">
      <c r="A407" t="s">
        <v>4914</v>
      </c>
      <c r="B407">
        <v>16862</v>
      </c>
    </row>
    <row r="408" spans="1:2" x14ac:dyDescent="0.2">
      <c r="A408" t="s">
        <v>4915</v>
      </c>
      <c r="B408">
        <v>-33269</v>
      </c>
    </row>
    <row r="409" spans="1:2" x14ac:dyDescent="0.2">
      <c r="A409" t="s">
        <v>4916</v>
      </c>
      <c r="B409">
        <v>15078</v>
      </c>
    </row>
    <row r="410" spans="1:2" x14ac:dyDescent="0.2">
      <c r="A410" t="s">
        <v>4917</v>
      </c>
      <c r="B410">
        <v>1</v>
      </c>
    </row>
    <row r="411" spans="1:2" x14ac:dyDescent="0.2">
      <c r="A411" t="s">
        <v>4918</v>
      </c>
      <c r="B411">
        <v>-8674.3426071199992</v>
      </c>
    </row>
    <row r="412" spans="1:2" x14ac:dyDescent="0.2">
      <c r="A412" t="s">
        <v>4919</v>
      </c>
      <c r="B412">
        <v>-14339.353450000001</v>
      </c>
    </row>
    <row r="413" spans="1:2" x14ac:dyDescent="0.2">
      <c r="A413" t="s">
        <v>4920</v>
      </c>
      <c r="B413">
        <v>2623271.3266670001</v>
      </c>
    </row>
    <row r="414" spans="1:2" x14ac:dyDescent="0.2">
      <c r="A414" t="s">
        <v>4921</v>
      </c>
      <c r="B414">
        <v>49324</v>
      </c>
    </row>
    <row r="415" spans="1:2" x14ac:dyDescent="0.2">
      <c r="A415" t="s">
        <v>4922</v>
      </c>
      <c r="B415">
        <v>125055</v>
      </c>
    </row>
    <row r="416" spans="1:2" x14ac:dyDescent="0.2">
      <c r="A416" t="s">
        <v>4923</v>
      </c>
      <c r="B416">
        <v>11</v>
      </c>
    </row>
    <row r="417" spans="1:2" x14ac:dyDescent="0.2">
      <c r="A417" t="s">
        <v>4924</v>
      </c>
      <c r="B417">
        <v>1473</v>
      </c>
    </row>
    <row r="418" spans="1:2" x14ac:dyDescent="0.2">
      <c r="A418" t="s">
        <v>4925</v>
      </c>
      <c r="B418">
        <v>1747</v>
      </c>
    </row>
    <row r="419" spans="1:2" x14ac:dyDescent="0.2">
      <c r="A419" t="s">
        <v>4926</v>
      </c>
      <c r="B419">
        <v>340</v>
      </c>
    </row>
    <row r="420" spans="1:2" x14ac:dyDescent="0.2">
      <c r="A420" t="s">
        <v>4927</v>
      </c>
      <c r="B420">
        <v>17566</v>
      </c>
    </row>
    <row r="421" spans="1:2" x14ac:dyDescent="0.2">
      <c r="A421" t="s">
        <v>4928</v>
      </c>
      <c r="B421">
        <v>155328</v>
      </c>
    </row>
    <row r="422" spans="1:2" x14ac:dyDescent="0.2">
      <c r="A422" t="s">
        <v>4929</v>
      </c>
      <c r="B422">
        <v>-70.569964299999995</v>
      </c>
    </row>
    <row r="423" spans="1:2" x14ac:dyDescent="0.2">
      <c r="A423" t="s">
        <v>4930</v>
      </c>
      <c r="B423">
        <v>-200.44990770000001</v>
      </c>
    </row>
    <row r="424" spans="1:2" x14ac:dyDescent="0.2">
      <c r="A424" t="s">
        <v>4931</v>
      </c>
      <c r="B424">
        <v>174</v>
      </c>
    </row>
    <row r="425" spans="1:2" x14ac:dyDescent="0.2">
      <c r="A425" t="s">
        <v>4932</v>
      </c>
      <c r="B425">
        <v>3712</v>
      </c>
    </row>
    <row r="426" spans="1:2" x14ac:dyDescent="0.2">
      <c r="A426" t="s">
        <v>4933</v>
      </c>
      <c r="B426">
        <v>165395.275295</v>
      </c>
    </row>
    <row r="427" spans="1:2" x14ac:dyDescent="0.2">
      <c r="A427" t="s">
        <v>4934</v>
      </c>
      <c r="B427">
        <v>-36800603.233199999</v>
      </c>
    </row>
    <row r="428" spans="1:2" x14ac:dyDescent="0.2">
      <c r="A428" t="s">
        <v>4935</v>
      </c>
      <c r="B428">
        <v>423</v>
      </c>
    </row>
    <row r="429" spans="1:2" x14ac:dyDescent="0.2">
      <c r="A429" t="s">
        <v>4936</v>
      </c>
      <c r="B429">
        <v>4521</v>
      </c>
    </row>
    <row r="430" spans="1:2" x14ac:dyDescent="0.2">
      <c r="A430" t="s">
        <v>4937</v>
      </c>
      <c r="B430">
        <v>-6020203</v>
      </c>
    </row>
    <row r="431" spans="1:2" x14ac:dyDescent="0.2">
      <c r="A431" t="s">
        <v>4938</v>
      </c>
      <c r="B431">
        <v>-6.6755047315380001</v>
      </c>
    </row>
    <row r="432" spans="1:2" x14ac:dyDescent="0.2">
      <c r="A432" t="s">
        <v>4939</v>
      </c>
      <c r="B432">
        <v>19449</v>
      </c>
    </row>
    <row r="433" spans="1:2" x14ac:dyDescent="0.2">
      <c r="A433" t="s">
        <v>4940</v>
      </c>
      <c r="B433">
        <v>20889</v>
      </c>
    </row>
    <row r="434" spans="1:2" x14ac:dyDescent="0.2">
      <c r="A434" t="s">
        <v>4941</v>
      </c>
      <c r="B434">
        <v>-63.208495030000002</v>
      </c>
    </row>
    <row r="435" spans="1:2" x14ac:dyDescent="0.2">
      <c r="A435" t="s">
        <v>4942</v>
      </c>
      <c r="B435">
        <v>-52.322274350999997</v>
      </c>
    </row>
    <row r="436" spans="1:2" x14ac:dyDescent="0.2">
      <c r="A436" t="s">
        <v>4943</v>
      </c>
      <c r="B436">
        <v>12889.999991999999</v>
      </c>
    </row>
    <row r="437" spans="1:2" x14ac:dyDescent="0.2">
      <c r="A437" t="s">
        <v>4944</v>
      </c>
      <c r="B437">
        <v>-0.16972352705829999</v>
      </c>
    </row>
    <row r="438" spans="1:2" x14ac:dyDescent="0.2">
      <c r="A438" t="s">
        <v>4945</v>
      </c>
      <c r="B438">
        <v>-0.17178048342319999</v>
      </c>
    </row>
    <row r="439" spans="1:2" x14ac:dyDescent="0.2">
      <c r="A439" t="s">
        <v>4946</v>
      </c>
      <c r="B439">
        <v>-19</v>
      </c>
    </row>
    <row r="440" spans="1:2" x14ac:dyDescent="0.2">
      <c r="A440" t="s">
        <v>4947</v>
      </c>
      <c r="B440">
        <v>-19.000000000099998</v>
      </c>
    </row>
    <row r="441" spans="1:2" x14ac:dyDescent="0.2">
      <c r="A441" t="s">
        <v>4948</v>
      </c>
      <c r="B441">
        <v>3217.7</v>
      </c>
    </row>
    <row r="442" spans="1:2" x14ac:dyDescent="0.2">
      <c r="A442" t="s">
        <v>4949</v>
      </c>
      <c r="B442">
        <v>-230.9891623</v>
      </c>
    </row>
    <row r="443" spans="1:2" x14ac:dyDescent="0.2">
      <c r="A443" t="s">
        <v>4950</v>
      </c>
      <c r="B443">
        <v>423</v>
      </c>
    </row>
    <row r="444" spans="1:2" x14ac:dyDescent="0.2">
      <c r="A444" t="s">
        <v>4951</v>
      </c>
      <c r="B444">
        <v>410.76370138999999</v>
      </c>
    </row>
    <row r="445" spans="1:2" x14ac:dyDescent="0.2">
      <c r="A445" t="s">
        <v>4952</v>
      </c>
      <c r="B445">
        <v>7753674.8537600003</v>
      </c>
    </row>
    <row r="446" spans="1:2" x14ac:dyDescent="0.2">
      <c r="A446" t="s">
        <v>4953</v>
      </c>
      <c r="B446">
        <v>8128831.1771999998</v>
      </c>
    </row>
    <row r="447" spans="1:2" x14ac:dyDescent="0.2">
      <c r="A447" t="s">
        <v>4954</v>
      </c>
      <c r="B447">
        <v>586803238.65699995</v>
      </c>
    </row>
    <row r="448" spans="1:2" x14ac:dyDescent="0.2">
      <c r="A448" t="s">
        <v>4955</v>
      </c>
      <c r="B448">
        <v>-16</v>
      </c>
    </row>
    <row r="449" spans="1:2" x14ac:dyDescent="0.2">
      <c r="A449" t="s">
        <v>4956</v>
      </c>
      <c r="B449">
        <v>69</v>
      </c>
    </row>
    <row r="450" spans="1:2" x14ac:dyDescent="0.2">
      <c r="A450" t="s">
        <v>4957</v>
      </c>
      <c r="B450">
        <v>660705645.75899994</v>
      </c>
    </row>
    <row r="451" spans="1:2" x14ac:dyDescent="0.2">
      <c r="A451" t="s">
        <v>4958</v>
      </c>
      <c r="B451">
        <v>529740623.19999999</v>
      </c>
    </row>
    <row r="452" spans="1:2" x14ac:dyDescent="0.2">
      <c r="A452" t="s">
        <v>4959</v>
      </c>
      <c r="B452">
        <v>-394</v>
      </c>
    </row>
    <row r="453" spans="1:2" x14ac:dyDescent="0.2">
      <c r="A453" t="s">
        <v>4960</v>
      </c>
      <c r="B453">
        <v>15</v>
      </c>
    </row>
    <row r="454" spans="1:2" x14ac:dyDescent="0.2">
      <c r="A454" t="s">
        <v>4961</v>
      </c>
      <c r="B454">
        <v>15.999999999790001</v>
      </c>
    </row>
    <row r="455" spans="1:2" x14ac:dyDescent="0.2">
      <c r="A455" t="s">
        <v>4962</v>
      </c>
      <c r="B455">
        <v>7</v>
      </c>
    </row>
    <row r="456" spans="1:2" x14ac:dyDescent="0.2">
      <c r="A456" t="s">
        <v>4963</v>
      </c>
      <c r="B456">
        <v>-7559.5330538170001</v>
      </c>
    </row>
    <row r="457" spans="1:2" x14ac:dyDescent="0.2">
      <c r="A457" t="s">
        <v>4964</v>
      </c>
      <c r="B457">
        <v>48</v>
      </c>
    </row>
    <row r="458" spans="1:2" x14ac:dyDescent="0.2">
      <c r="A458" t="s">
        <v>4965</v>
      </c>
      <c r="B458">
        <v>12677206</v>
      </c>
    </row>
    <row r="459" spans="1:2" x14ac:dyDescent="0.2">
      <c r="A459" t="s">
        <v>4966</v>
      </c>
      <c r="B459" t="s">
        <v>4356</v>
      </c>
    </row>
    <row r="460" spans="1:2" x14ac:dyDescent="0.2">
      <c r="A460" t="s">
        <v>4967</v>
      </c>
      <c r="B460">
        <v>1745.1238129999999</v>
      </c>
    </row>
    <row r="461" spans="1:2" x14ac:dyDescent="0.2">
      <c r="A461" t="s">
        <v>4968</v>
      </c>
      <c r="B461">
        <v>-345</v>
      </c>
    </row>
    <row r="462" spans="1:2" x14ac:dyDescent="0.2">
      <c r="A462" t="s">
        <v>4969</v>
      </c>
      <c r="B462">
        <v>24256.3122898</v>
      </c>
    </row>
    <row r="463" spans="1:2" x14ac:dyDescent="0.2">
      <c r="A463" t="s">
        <v>4970</v>
      </c>
      <c r="B463">
        <v>7.7586307222700004</v>
      </c>
    </row>
    <row r="464" spans="1:2" x14ac:dyDescent="0.2">
      <c r="A464" t="s">
        <v>4971</v>
      </c>
      <c r="B464">
        <v>51906.477370000001</v>
      </c>
    </row>
    <row r="465" spans="1:2" x14ac:dyDescent="0.2">
      <c r="A465" t="s">
        <v>4972</v>
      </c>
      <c r="B465">
        <v>-1132.2231770000001</v>
      </c>
    </row>
    <row r="466" spans="1:2" x14ac:dyDescent="0.2">
      <c r="A466" t="s">
        <v>4973</v>
      </c>
      <c r="B466">
        <v>379.07129574999999</v>
      </c>
    </row>
    <row r="467" spans="1:2" x14ac:dyDescent="0.2">
      <c r="A467" t="s">
        <v>4974</v>
      </c>
      <c r="B467">
        <v>397.76134365000001</v>
      </c>
    </row>
    <row r="468" spans="1:2" x14ac:dyDescent="0.2">
      <c r="A468" t="s">
        <v>4975</v>
      </c>
      <c r="B468">
        <v>24.163194440000002</v>
      </c>
    </row>
    <row r="469" spans="1:2" x14ac:dyDescent="0.2">
      <c r="A469" t="s">
        <v>4976</v>
      </c>
      <c r="B469">
        <v>40417</v>
      </c>
    </row>
    <row r="470" spans="1:2" x14ac:dyDescent="0.2">
      <c r="A470" t="s">
        <v>4977</v>
      </c>
      <c r="B470">
        <v>764772</v>
      </c>
    </row>
    <row r="471" spans="1:2" x14ac:dyDescent="0.2">
      <c r="A471" t="s">
        <v>4978</v>
      </c>
      <c r="B471">
        <v>610</v>
      </c>
    </row>
    <row r="472" spans="1:2" x14ac:dyDescent="0.2">
      <c r="A472" t="s">
        <v>4979</v>
      </c>
      <c r="B472">
        <v>130596</v>
      </c>
    </row>
    <row r="473" spans="1:2" x14ac:dyDescent="0.2">
      <c r="A473" t="s">
        <v>4980</v>
      </c>
      <c r="B473">
        <v>71820</v>
      </c>
    </row>
    <row r="474" spans="1:2" x14ac:dyDescent="0.2">
      <c r="A474" t="s">
        <v>4981</v>
      </c>
      <c r="B474">
        <v>28290</v>
      </c>
    </row>
    <row r="475" spans="1:2" x14ac:dyDescent="0.2">
      <c r="A475" t="s">
        <v>4982</v>
      </c>
      <c r="B475">
        <v>5189487</v>
      </c>
    </row>
    <row r="476" spans="1:2" x14ac:dyDescent="0.2">
      <c r="A476" t="s">
        <v>4983</v>
      </c>
      <c r="B476">
        <v>22.868099999999899</v>
      </c>
    </row>
    <row r="477" spans="1:2" x14ac:dyDescent="0.2">
      <c r="A477" t="s">
        <v>4984</v>
      </c>
      <c r="B477">
        <v>11507.4050616</v>
      </c>
    </row>
    <row r="478" spans="1:2" x14ac:dyDescent="0.2">
      <c r="A478" t="s">
        <v>4985</v>
      </c>
      <c r="B478">
        <v>10993.131409</v>
      </c>
    </row>
    <row r="479" spans="1:2" x14ac:dyDescent="0.2">
      <c r="A479" t="s">
        <v>4986</v>
      </c>
      <c r="B479">
        <v>314</v>
      </c>
    </row>
    <row r="480" spans="1:2" x14ac:dyDescent="0.2">
      <c r="A480" t="s">
        <v>4987</v>
      </c>
      <c r="B480">
        <v>19635558.243999999</v>
      </c>
    </row>
    <row r="481" spans="1:2" x14ac:dyDescent="0.2">
      <c r="A481" t="s">
        <v>4988</v>
      </c>
      <c r="B481">
        <v>-149.37501</v>
      </c>
    </row>
    <row r="482" spans="1:2" x14ac:dyDescent="0.2">
      <c r="A482" t="s">
        <v>4989</v>
      </c>
      <c r="B482">
        <v>-8</v>
      </c>
    </row>
    <row r="484" spans="1:2" x14ac:dyDescent="0.2">
      <c r="A484" t="s">
        <v>4990</v>
      </c>
      <c r="B484">
        <v>-6</v>
      </c>
    </row>
    <row r="485" spans="1:2" x14ac:dyDescent="0.2">
      <c r="A485">
        <v>22433</v>
      </c>
      <c r="B485">
        <v>21477</v>
      </c>
    </row>
    <row r="486" spans="1:2" x14ac:dyDescent="0.2">
      <c r="A486">
        <v>23588</v>
      </c>
      <c r="B486">
        <v>8090</v>
      </c>
    </row>
    <row r="487" spans="1:2" x14ac:dyDescent="0.2">
      <c r="A487" t="s">
        <v>129</v>
      </c>
      <c r="B487">
        <v>924</v>
      </c>
    </row>
    <row r="488" spans="1:2" x14ac:dyDescent="0.2">
      <c r="A488" t="s">
        <v>4083</v>
      </c>
      <c r="B488">
        <v>3</v>
      </c>
    </row>
    <row r="489" spans="1:2" x14ac:dyDescent="0.2">
      <c r="A489" t="s">
        <v>168</v>
      </c>
      <c r="B489">
        <v>302</v>
      </c>
    </row>
    <row r="490" spans="1:2" x14ac:dyDescent="0.2">
      <c r="A490" t="s">
        <v>189</v>
      </c>
      <c r="B490">
        <v>3311.1799841229999</v>
      </c>
    </row>
    <row r="491" spans="1:2" x14ac:dyDescent="0.2">
      <c r="A491" t="s">
        <v>208</v>
      </c>
      <c r="B491">
        <v>11503.444125</v>
      </c>
    </row>
    <row r="492" spans="1:2" x14ac:dyDescent="0.2">
      <c r="A492" t="s">
        <v>230</v>
      </c>
      <c r="B492">
        <v>1158</v>
      </c>
    </row>
    <row r="493" spans="1:2" x14ac:dyDescent="0.2">
      <c r="A493" t="s">
        <v>250</v>
      </c>
      <c r="B493">
        <v>1168</v>
      </c>
    </row>
    <row r="494" spans="1:2" x14ac:dyDescent="0.2">
      <c r="A494" t="s">
        <v>3995</v>
      </c>
      <c r="B494">
        <v>6796</v>
      </c>
    </row>
    <row r="495" spans="1:2" x14ac:dyDescent="0.2">
      <c r="A495" t="s">
        <v>3996</v>
      </c>
      <c r="B495">
        <v>7810</v>
      </c>
    </row>
    <row r="496" spans="1:2" x14ac:dyDescent="0.2">
      <c r="A496" t="s">
        <v>3997</v>
      </c>
      <c r="B496">
        <v>340160</v>
      </c>
    </row>
    <row r="497" spans="1:2" x14ac:dyDescent="0.2">
      <c r="A497" t="s">
        <v>3998</v>
      </c>
      <c r="B497">
        <v>56137</v>
      </c>
    </row>
    <row r="498" spans="1:2" x14ac:dyDescent="0.2">
      <c r="A498" t="s">
        <v>3999</v>
      </c>
      <c r="B498">
        <v>26374</v>
      </c>
    </row>
    <row r="499" spans="1:2" x14ac:dyDescent="0.2">
      <c r="A499" t="s">
        <v>4000</v>
      </c>
      <c r="B499">
        <v>49649</v>
      </c>
    </row>
    <row r="500" spans="1:2" x14ac:dyDescent="0.2">
      <c r="A500" t="s">
        <v>272</v>
      </c>
      <c r="B500">
        <v>2713</v>
      </c>
    </row>
    <row r="501" spans="1:2" x14ac:dyDescent="0.2">
      <c r="A501" t="s">
        <v>4087</v>
      </c>
      <c r="B501">
        <v>-41</v>
      </c>
    </row>
    <row r="502" spans="1:2" x14ac:dyDescent="0.2">
      <c r="A502" t="s">
        <v>292</v>
      </c>
      <c r="B502">
        <v>7580813.0460000001</v>
      </c>
    </row>
    <row r="503" spans="1:2" x14ac:dyDescent="0.2">
      <c r="A503" t="s">
        <v>4048</v>
      </c>
      <c r="B503">
        <v>90.009878614000002</v>
      </c>
    </row>
    <row r="504" spans="1:2" x14ac:dyDescent="0.2">
      <c r="A504" t="s">
        <v>4089</v>
      </c>
      <c r="B504">
        <v>2463621.5772754098</v>
      </c>
    </row>
    <row r="505" spans="1:2" x14ac:dyDescent="0.2">
      <c r="A505" t="s">
        <v>4090</v>
      </c>
      <c r="B505">
        <v>25687.9</v>
      </c>
    </row>
    <row r="506" spans="1:2" x14ac:dyDescent="0.2">
      <c r="A506" t="s">
        <v>4093</v>
      </c>
      <c r="B506">
        <v>-106411.8401</v>
      </c>
    </row>
    <row r="507" spans="1:2" x14ac:dyDescent="0.2">
      <c r="A507" t="s">
        <v>314</v>
      </c>
      <c r="B507">
        <v>3.3383625480000001</v>
      </c>
    </row>
    <row r="508" spans="1:2" x14ac:dyDescent="0.2">
      <c r="A508" t="s">
        <v>336</v>
      </c>
      <c r="B508">
        <v>754</v>
      </c>
    </row>
    <row r="509" spans="1:2" x14ac:dyDescent="0.2">
      <c r="A509" t="s">
        <v>358</v>
      </c>
      <c r="B509">
        <v>878430.31599999999</v>
      </c>
    </row>
    <row r="510" spans="1:2" x14ac:dyDescent="0.2">
      <c r="A510" t="s">
        <v>380</v>
      </c>
      <c r="B510">
        <v>11786160.618000001</v>
      </c>
    </row>
    <row r="511" spans="1:2" x14ac:dyDescent="0.2">
      <c r="A511" t="s">
        <v>402</v>
      </c>
      <c r="B511">
        <v>18541484.238000002</v>
      </c>
    </row>
    <row r="512" spans="1:2" x14ac:dyDescent="0.2">
      <c r="A512" t="s">
        <v>423</v>
      </c>
      <c r="B512">
        <v>8966406.4920000006</v>
      </c>
    </row>
    <row r="513" spans="1:2" x14ac:dyDescent="0.2">
      <c r="A513" t="s">
        <v>444</v>
      </c>
      <c r="B513">
        <v>62</v>
      </c>
    </row>
    <row r="514" spans="1:2" x14ac:dyDescent="0.2">
      <c r="A514" t="s">
        <v>463</v>
      </c>
      <c r="B514">
        <v>184202.75</v>
      </c>
    </row>
    <row r="515" spans="1:2" x14ac:dyDescent="0.2">
      <c r="A515" t="s">
        <v>4094</v>
      </c>
      <c r="B515">
        <v>3065005.78</v>
      </c>
    </row>
    <row r="516" spans="1:2" x14ac:dyDescent="0.2">
      <c r="A516" t="s">
        <v>484</v>
      </c>
      <c r="B516">
        <v>46.75</v>
      </c>
    </row>
    <row r="517" spans="1:2" x14ac:dyDescent="0.2">
      <c r="A517" t="s">
        <v>504</v>
      </c>
      <c r="B517">
        <v>54.6</v>
      </c>
    </row>
    <row r="518" spans="1:2" x14ac:dyDescent="0.2">
      <c r="A518" t="s">
        <v>526</v>
      </c>
      <c r="B518">
        <v>6742.2000239999998</v>
      </c>
    </row>
    <row r="519" spans="1:2" x14ac:dyDescent="0.2">
      <c r="A519" t="s">
        <v>548</v>
      </c>
      <c r="B519">
        <v>7.5989849999999999</v>
      </c>
    </row>
    <row r="520" spans="1:2" x14ac:dyDescent="0.2">
      <c r="A520" t="s">
        <v>4095</v>
      </c>
      <c r="B520">
        <v>190</v>
      </c>
    </row>
    <row r="521" spans="1:2" x14ac:dyDescent="0.2">
      <c r="A521" t="s">
        <v>4096</v>
      </c>
      <c r="B521">
        <v>6205.2147103999996</v>
      </c>
    </row>
    <row r="522" spans="1:2" x14ac:dyDescent="0.2">
      <c r="A522" t="s">
        <v>4097</v>
      </c>
      <c r="B522">
        <v>4025.0235808000002</v>
      </c>
    </row>
    <row r="523" spans="1:2" x14ac:dyDescent="0.2">
      <c r="A523" t="s">
        <v>570</v>
      </c>
      <c r="B523">
        <v>34</v>
      </c>
    </row>
    <row r="524" spans="1:2" x14ac:dyDescent="0.2">
      <c r="A524" t="s">
        <v>581</v>
      </c>
      <c r="B524">
        <v>1</v>
      </c>
    </row>
    <row r="525" spans="1:2" x14ac:dyDescent="0.2">
      <c r="A525" t="s">
        <v>4099</v>
      </c>
      <c r="B525">
        <v>33283.853236000003</v>
      </c>
    </row>
    <row r="526" spans="1:2" x14ac:dyDescent="0.2">
      <c r="A526" t="s">
        <v>597</v>
      </c>
      <c r="B526">
        <v>-2451380</v>
      </c>
    </row>
    <row r="527" spans="1:2" x14ac:dyDescent="0.2">
      <c r="A527" t="s">
        <v>4102</v>
      </c>
      <c r="B527">
        <v>2639942.06</v>
      </c>
    </row>
    <row r="528" spans="1:2" x14ac:dyDescent="0.2">
      <c r="A528" t="s">
        <v>4103</v>
      </c>
      <c r="B528">
        <v>689</v>
      </c>
    </row>
    <row r="529" spans="1:2" x14ac:dyDescent="0.2">
      <c r="A529" t="s">
        <v>616</v>
      </c>
      <c r="B529">
        <v>20</v>
      </c>
    </row>
    <row r="530" spans="1:2" x14ac:dyDescent="0.2">
      <c r="A530" t="s">
        <v>631</v>
      </c>
      <c r="B530">
        <v>351</v>
      </c>
    </row>
    <row r="531" spans="1:2" x14ac:dyDescent="0.2">
      <c r="A531" t="s">
        <v>653</v>
      </c>
      <c r="B531">
        <v>173</v>
      </c>
    </row>
    <row r="532" spans="1:2" x14ac:dyDescent="0.2">
      <c r="A532" t="s">
        <v>672</v>
      </c>
      <c r="B532">
        <v>408</v>
      </c>
    </row>
    <row r="533" spans="1:2" x14ac:dyDescent="0.2">
      <c r="A533" t="s">
        <v>693</v>
      </c>
      <c r="B533">
        <v>12430</v>
      </c>
    </row>
    <row r="534" spans="1:2" x14ac:dyDescent="0.2">
      <c r="A534" t="s">
        <v>4378</v>
      </c>
      <c r="B534">
        <v>576.34463300000004</v>
      </c>
    </row>
    <row r="535" spans="1:2" x14ac:dyDescent="0.2">
      <c r="A535" t="s">
        <v>4534</v>
      </c>
      <c r="B535">
        <v>576.43522470000005</v>
      </c>
    </row>
    <row r="536" spans="1:2" x14ac:dyDescent="0.2">
      <c r="A536" t="s">
        <v>4379</v>
      </c>
      <c r="B536">
        <v>576.92491600000005</v>
      </c>
    </row>
    <row r="537" spans="1:2" x14ac:dyDescent="0.2">
      <c r="A537" t="s">
        <v>710</v>
      </c>
      <c r="B537">
        <v>65.666666667000001</v>
      </c>
    </row>
    <row r="538" spans="1:2" x14ac:dyDescent="0.2">
      <c r="A538" t="s">
        <v>4107</v>
      </c>
      <c r="B538">
        <v>1767903.6501</v>
      </c>
    </row>
    <row r="539" spans="1:2" x14ac:dyDescent="0.2">
      <c r="A539" t="s">
        <v>732</v>
      </c>
      <c r="B539">
        <v>188182</v>
      </c>
    </row>
    <row r="540" spans="1:2" x14ac:dyDescent="0.2">
      <c r="A540" t="s">
        <v>753</v>
      </c>
      <c r="B540">
        <v>38752</v>
      </c>
    </row>
    <row r="541" spans="1:2" x14ac:dyDescent="0.2">
      <c r="A541" t="s">
        <v>773</v>
      </c>
      <c r="B541">
        <v>2300867</v>
      </c>
    </row>
    <row r="542" spans="1:2" x14ac:dyDescent="0.2">
      <c r="A542" t="s">
        <v>4049</v>
      </c>
      <c r="B542">
        <v>-5000</v>
      </c>
    </row>
    <row r="543" spans="1:2" x14ac:dyDescent="0.2">
      <c r="A543" t="s">
        <v>4109</v>
      </c>
      <c r="B543">
        <v>6609253</v>
      </c>
    </row>
    <row r="544" spans="1:2" x14ac:dyDescent="0.2">
      <c r="A544" t="s">
        <v>4050</v>
      </c>
      <c r="B544">
        <v>93.52</v>
      </c>
    </row>
    <row r="545" spans="1:2" x14ac:dyDescent="0.2">
      <c r="A545" t="s">
        <v>4004</v>
      </c>
      <c r="B545">
        <v>568.10069999999996</v>
      </c>
    </row>
    <row r="546" spans="1:2" x14ac:dyDescent="0.2">
      <c r="A546" t="s">
        <v>4111</v>
      </c>
      <c r="B546">
        <v>934.00791600000002</v>
      </c>
    </row>
    <row r="547" spans="1:2" x14ac:dyDescent="0.2">
      <c r="A547" t="s">
        <v>4112</v>
      </c>
      <c r="B547">
        <v>880.92010800000003</v>
      </c>
    </row>
    <row r="548" spans="1:2" x14ac:dyDescent="0.2">
      <c r="A548" t="s">
        <v>795</v>
      </c>
      <c r="B548">
        <v>1216.9201740000001</v>
      </c>
    </row>
    <row r="549" spans="1:2" x14ac:dyDescent="0.2">
      <c r="A549" t="s">
        <v>817</v>
      </c>
      <c r="B549">
        <v>885.41184699999997</v>
      </c>
    </row>
    <row r="550" spans="1:2" x14ac:dyDescent="0.2">
      <c r="A550" t="s">
        <v>4113</v>
      </c>
      <c r="B550">
        <v>71</v>
      </c>
    </row>
    <row r="551" spans="1:2" x14ac:dyDescent="0.2">
      <c r="A551" t="s">
        <v>4115</v>
      </c>
      <c r="B551">
        <v>69</v>
      </c>
    </row>
    <row r="552" spans="1:2" x14ac:dyDescent="0.2">
      <c r="A552" t="s">
        <v>4119</v>
      </c>
      <c r="B552">
        <v>100</v>
      </c>
    </row>
    <row r="553" spans="1:2" x14ac:dyDescent="0.2">
      <c r="A553" t="s">
        <v>4120</v>
      </c>
      <c r="B553">
        <v>81</v>
      </c>
    </row>
    <row r="554" spans="1:2" x14ac:dyDescent="0.2">
      <c r="A554" t="s">
        <v>4039</v>
      </c>
      <c r="B554">
        <v>174</v>
      </c>
    </row>
    <row r="555" spans="1:2" x14ac:dyDescent="0.2">
      <c r="A555" t="s">
        <v>836</v>
      </c>
      <c r="B555">
        <v>405935.18</v>
      </c>
    </row>
    <row r="556" spans="1:2" x14ac:dyDescent="0.2">
      <c r="A556" t="s">
        <v>4006</v>
      </c>
      <c r="B556">
        <v>51973</v>
      </c>
    </row>
    <row r="557" spans="1:2" x14ac:dyDescent="0.2">
      <c r="A557" t="s">
        <v>4007</v>
      </c>
      <c r="B557">
        <v>8936</v>
      </c>
    </row>
    <row r="558" spans="1:2" x14ac:dyDescent="0.2">
      <c r="A558" t="s">
        <v>857</v>
      </c>
      <c r="B558">
        <v>3983</v>
      </c>
    </row>
    <row r="559" spans="1:2" x14ac:dyDescent="0.2">
      <c r="A559" t="s">
        <v>4008</v>
      </c>
      <c r="B559">
        <v>1201500</v>
      </c>
    </row>
    <row r="560" spans="1:2" x14ac:dyDescent="0.2">
      <c r="A560" t="s">
        <v>876</v>
      </c>
      <c r="B560">
        <v>30086</v>
      </c>
    </row>
    <row r="561" spans="1:2" x14ac:dyDescent="0.2">
      <c r="A561" t="s">
        <v>4009</v>
      </c>
      <c r="B561">
        <v>112313.3627</v>
      </c>
    </row>
    <row r="562" spans="1:2" x14ac:dyDescent="0.2">
      <c r="A562" t="s">
        <v>4123</v>
      </c>
      <c r="B562">
        <v>47095869.648999996</v>
      </c>
    </row>
    <row r="563" spans="1:2" x14ac:dyDescent="0.2">
      <c r="A563" t="s">
        <v>4124</v>
      </c>
      <c r="B563">
        <v>473840</v>
      </c>
    </row>
    <row r="564" spans="1:2" x14ac:dyDescent="0.2">
      <c r="A564" t="s">
        <v>887</v>
      </c>
      <c r="B564">
        <v>25779856.399999999</v>
      </c>
    </row>
    <row r="565" spans="1:2" x14ac:dyDescent="0.2">
      <c r="A565" t="s">
        <v>930</v>
      </c>
      <c r="B565">
        <v>25779856.372000001</v>
      </c>
    </row>
    <row r="566" spans="1:2" x14ac:dyDescent="0.2">
      <c r="A566" t="s">
        <v>909</v>
      </c>
      <c r="B566">
        <v>25779856.399999999</v>
      </c>
    </row>
    <row r="567" spans="1:2" x14ac:dyDescent="0.2">
      <c r="A567" t="s">
        <v>938</v>
      </c>
      <c r="B567">
        <v>27991042.647999998</v>
      </c>
    </row>
    <row r="568" spans="1:2" x14ac:dyDescent="0.2">
      <c r="A568" t="s">
        <v>958</v>
      </c>
      <c r="B568">
        <v>27991042.647999998</v>
      </c>
    </row>
    <row r="569" spans="1:2" x14ac:dyDescent="0.2">
      <c r="A569" t="s">
        <v>979</v>
      </c>
      <c r="B569">
        <v>1200012600</v>
      </c>
    </row>
    <row r="570" spans="1:2" x14ac:dyDescent="0.2">
      <c r="A570" t="s">
        <v>996</v>
      </c>
      <c r="B570">
        <v>-2406733.3687999998</v>
      </c>
    </row>
    <row r="571" spans="1:2" x14ac:dyDescent="0.2">
      <c r="A571" t="s">
        <v>1017</v>
      </c>
      <c r="B571">
        <v>-2607958.33</v>
      </c>
    </row>
    <row r="572" spans="1:2" x14ac:dyDescent="0.2">
      <c r="A572" t="s">
        <v>1038</v>
      </c>
      <c r="B572">
        <v>84</v>
      </c>
    </row>
    <row r="573" spans="1:2" x14ac:dyDescent="0.2">
      <c r="A573" t="s">
        <v>1059</v>
      </c>
      <c r="B573">
        <v>21166</v>
      </c>
    </row>
    <row r="574" spans="1:2" x14ac:dyDescent="0.2">
      <c r="A574" t="s">
        <v>4127</v>
      </c>
      <c r="B574">
        <v>1931</v>
      </c>
    </row>
    <row r="575" spans="1:2" x14ac:dyDescent="0.2">
      <c r="A575" t="s">
        <v>1076</v>
      </c>
      <c r="B575">
        <v>-73899800</v>
      </c>
    </row>
    <row r="576" spans="1:2" x14ac:dyDescent="0.2">
      <c r="A576" t="s">
        <v>1098</v>
      </c>
      <c r="B576">
        <v>3942</v>
      </c>
    </row>
    <row r="577" spans="1:2" x14ac:dyDescent="0.2">
      <c r="A577" t="s">
        <v>1120</v>
      </c>
      <c r="B577">
        <v>29</v>
      </c>
    </row>
    <row r="578" spans="1:2" x14ac:dyDescent="0.2">
      <c r="A578" t="s">
        <v>4129</v>
      </c>
      <c r="B578">
        <v>36</v>
      </c>
    </row>
    <row r="579" spans="1:2" x14ac:dyDescent="0.2">
      <c r="A579" t="s">
        <v>4130</v>
      </c>
      <c r="B579">
        <v>33</v>
      </c>
    </row>
    <row r="580" spans="1:2" x14ac:dyDescent="0.2">
      <c r="A580" t="s">
        <v>4131</v>
      </c>
      <c r="B580">
        <v>58</v>
      </c>
    </row>
    <row r="581" spans="1:2" x14ac:dyDescent="0.2">
      <c r="A581" t="s">
        <v>4401</v>
      </c>
      <c r="B581">
        <v>12159.492865</v>
      </c>
    </row>
    <row r="582" spans="1:2" x14ac:dyDescent="0.2">
      <c r="A582" t="s">
        <v>4133</v>
      </c>
      <c r="B582">
        <v>481.0068</v>
      </c>
    </row>
    <row r="583" spans="1:2" x14ac:dyDescent="0.2">
      <c r="A583" t="s">
        <v>4134</v>
      </c>
      <c r="B583">
        <v>1492707</v>
      </c>
    </row>
    <row r="584" spans="1:2" x14ac:dyDescent="0.2">
      <c r="A584" t="s">
        <v>1133</v>
      </c>
      <c r="B584">
        <v>10674</v>
      </c>
    </row>
    <row r="585" spans="1:2" x14ac:dyDescent="0.2">
      <c r="A585" t="s">
        <v>1145</v>
      </c>
      <c r="B585">
        <v>106940226</v>
      </c>
    </row>
    <row r="586" spans="1:2" x14ac:dyDescent="0.2">
      <c r="A586" t="s">
        <v>1157</v>
      </c>
      <c r="B586">
        <v>4722</v>
      </c>
    </row>
    <row r="587" spans="1:2" x14ac:dyDescent="0.2">
      <c r="A587" t="s">
        <v>1176</v>
      </c>
      <c r="B587">
        <v>4</v>
      </c>
    </row>
    <row r="588" spans="1:2" x14ac:dyDescent="0.2">
      <c r="A588" t="s">
        <v>4139</v>
      </c>
      <c r="B588">
        <v>404227536.16000003</v>
      </c>
    </row>
    <row r="589" spans="1:2" x14ac:dyDescent="0.2">
      <c r="A589" t="s">
        <v>4140</v>
      </c>
      <c r="B589">
        <v>404077441.12</v>
      </c>
    </row>
    <row r="590" spans="1:2" x14ac:dyDescent="0.2">
      <c r="A590" t="s">
        <v>1189</v>
      </c>
      <c r="B590">
        <v>1480195</v>
      </c>
    </row>
    <row r="591" spans="1:2" x14ac:dyDescent="0.2">
      <c r="A591" t="s">
        <v>4010</v>
      </c>
      <c r="B591">
        <v>2967</v>
      </c>
    </row>
    <row r="592" spans="1:2" x14ac:dyDescent="0.2">
      <c r="A592" t="s">
        <v>1210</v>
      </c>
      <c r="B592">
        <v>44900000</v>
      </c>
    </row>
    <row r="593" spans="1:2" x14ac:dyDescent="0.2">
      <c r="A593" t="s">
        <v>1232</v>
      </c>
      <c r="B593">
        <v>1120</v>
      </c>
    </row>
    <row r="594" spans="1:2" x14ac:dyDescent="0.2">
      <c r="A594" t="s">
        <v>1252</v>
      </c>
      <c r="B594">
        <v>374</v>
      </c>
    </row>
    <row r="595" spans="1:2" x14ac:dyDescent="0.2">
      <c r="A595" t="s">
        <v>4052</v>
      </c>
      <c r="B595">
        <v>-13164</v>
      </c>
    </row>
    <row r="596" spans="1:2" x14ac:dyDescent="0.2">
      <c r="A596" t="s">
        <v>4143</v>
      </c>
      <c r="B596">
        <v>-289</v>
      </c>
    </row>
    <row r="597" spans="1:2" x14ac:dyDescent="0.2">
      <c r="A597" t="s">
        <v>4144</v>
      </c>
      <c r="B597">
        <v>-495</v>
      </c>
    </row>
    <row r="598" spans="1:2" x14ac:dyDescent="0.2">
      <c r="A598" t="s">
        <v>4145</v>
      </c>
      <c r="B598">
        <v>-674</v>
      </c>
    </row>
    <row r="599" spans="1:2" x14ac:dyDescent="0.2">
      <c r="A599" t="s">
        <v>4146</v>
      </c>
      <c r="B599">
        <v>-847</v>
      </c>
    </row>
    <row r="600" spans="1:2" x14ac:dyDescent="0.2">
      <c r="A600" t="s">
        <v>4147</v>
      </c>
      <c r="B600">
        <v>-922</v>
      </c>
    </row>
    <row r="601" spans="1:2" x14ac:dyDescent="0.2">
      <c r="A601" t="s">
        <v>4148</v>
      </c>
      <c r="B601">
        <v>1</v>
      </c>
    </row>
    <row r="602" spans="1:2" x14ac:dyDescent="0.2">
      <c r="A602" t="s">
        <v>4040</v>
      </c>
      <c r="B602">
        <v>1</v>
      </c>
    </row>
    <row r="603" spans="1:2" x14ac:dyDescent="0.2">
      <c r="A603" t="s">
        <v>4041</v>
      </c>
      <c r="B603">
        <v>1</v>
      </c>
    </row>
    <row r="604" spans="1:2" x14ac:dyDescent="0.2">
      <c r="A604" t="s">
        <v>1273</v>
      </c>
      <c r="B604">
        <v>11801.1857</v>
      </c>
    </row>
    <row r="605" spans="1:2" x14ac:dyDescent="0.2">
      <c r="A605" t="s">
        <v>1291</v>
      </c>
      <c r="B605">
        <v>40005.054100000001</v>
      </c>
    </row>
    <row r="606" spans="1:2" x14ac:dyDescent="0.2">
      <c r="A606" t="s">
        <v>1312</v>
      </c>
      <c r="B606">
        <v>91405.723681999996</v>
      </c>
    </row>
    <row r="607" spans="1:2" x14ac:dyDescent="0.2">
      <c r="A607" t="s">
        <v>1332</v>
      </c>
      <c r="B607">
        <v>-44565819.318860002</v>
      </c>
    </row>
    <row r="608" spans="1:2" x14ac:dyDescent="0.2">
      <c r="A608" t="s">
        <v>1354</v>
      </c>
      <c r="B608">
        <v>11689</v>
      </c>
    </row>
    <row r="609" spans="1:2" x14ac:dyDescent="0.2">
      <c r="A609" t="s">
        <v>4536</v>
      </c>
      <c r="B609">
        <v>65.666666699999993</v>
      </c>
    </row>
    <row r="610" spans="1:2" x14ac:dyDescent="0.2">
      <c r="A610" t="s">
        <v>1376</v>
      </c>
      <c r="B610">
        <v>211913</v>
      </c>
    </row>
    <row r="611" spans="1:2" x14ac:dyDescent="0.2">
      <c r="A611" t="s">
        <v>1397</v>
      </c>
      <c r="B611">
        <v>-66729</v>
      </c>
    </row>
    <row r="612" spans="1:2" x14ac:dyDescent="0.2">
      <c r="A612" t="s">
        <v>4150</v>
      </c>
      <c r="B612">
        <v>-566395707.87083006</v>
      </c>
    </row>
    <row r="613" spans="1:2" x14ac:dyDescent="0.2">
      <c r="A613" t="s">
        <v>1415</v>
      </c>
      <c r="B613">
        <v>-784302337.63317299</v>
      </c>
    </row>
    <row r="614" spans="1:2" x14ac:dyDescent="0.2">
      <c r="A614" t="s">
        <v>4011</v>
      </c>
      <c r="B614">
        <v>563.5</v>
      </c>
    </row>
    <row r="615" spans="1:2" x14ac:dyDescent="0.2">
      <c r="A615" t="s">
        <v>4012</v>
      </c>
      <c r="B615">
        <v>1690</v>
      </c>
    </row>
    <row r="616" spans="1:2" x14ac:dyDescent="0.2">
      <c r="A616" t="s">
        <v>1435</v>
      </c>
      <c r="B616">
        <v>3360</v>
      </c>
    </row>
    <row r="617" spans="1:2" x14ac:dyDescent="0.2">
      <c r="A617" t="s">
        <v>4013</v>
      </c>
      <c r="B617">
        <v>2666.6990000000001</v>
      </c>
    </row>
    <row r="618" spans="1:2" x14ac:dyDescent="0.2">
      <c r="A618" t="s">
        <v>4014</v>
      </c>
      <c r="B618">
        <v>2984.5</v>
      </c>
    </row>
    <row r="619" spans="1:2" x14ac:dyDescent="0.2">
      <c r="A619" t="s">
        <v>4015</v>
      </c>
      <c r="B619">
        <v>12850.86074</v>
      </c>
    </row>
    <row r="620" spans="1:2" x14ac:dyDescent="0.2">
      <c r="A620" t="s">
        <v>1455</v>
      </c>
      <c r="B620">
        <v>2810</v>
      </c>
    </row>
    <row r="621" spans="1:2" x14ac:dyDescent="0.2">
      <c r="A621" t="s">
        <v>1474</v>
      </c>
      <c r="B621">
        <v>115155</v>
      </c>
    </row>
    <row r="622" spans="1:2" x14ac:dyDescent="0.2">
      <c r="A622" t="s">
        <v>4042</v>
      </c>
      <c r="B622">
        <v>-563.846</v>
      </c>
    </row>
    <row r="623" spans="1:2" x14ac:dyDescent="0.2">
      <c r="A623" t="s">
        <v>1489</v>
      </c>
      <c r="B623">
        <v>-607.15</v>
      </c>
    </row>
    <row r="624" spans="1:2" x14ac:dyDescent="0.2">
      <c r="A624" t="s">
        <v>1509</v>
      </c>
      <c r="B624">
        <v>307</v>
      </c>
    </row>
    <row r="625" spans="1:2" x14ac:dyDescent="0.2">
      <c r="A625" t="s">
        <v>4016</v>
      </c>
      <c r="B625">
        <v>6548</v>
      </c>
    </row>
    <row r="626" spans="1:2" x14ac:dyDescent="0.2">
      <c r="A626" t="s">
        <v>4017</v>
      </c>
      <c r="B626">
        <v>-54558500</v>
      </c>
    </row>
    <row r="627" spans="1:2" x14ac:dyDescent="0.2">
      <c r="A627" t="s">
        <v>1526</v>
      </c>
      <c r="B627">
        <v>280.95</v>
      </c>
    </row>
    <row r="628" spans="1:2" x14ac:dyDescent="0.2">
      <c r="A628" t="s">
        <v>1539</v>
      </c>
      <c r="B628">
        <v>20740508.09</v>
      </c>
    </row>
    <row r="629" spans="1:2" x14ac:dyDescent="0.2">
      <c r="A629" t="s">
        <v>4053</v>
      </c>
      <c r="B629">
        <v>109143.4935</v>
      </c>
    </row>
    <row r="630" spans="1:2" x14ac:dyDescent="0.2">
      <c r="A630" t="s">
        <v>4054</v>
      </c>
      <c r="B630">
        <v>12314.1</v>
      </c>
    </row>
    <row r="631" spans="1:2" x14ac:dyDescent="0.2">
      <c r="A631" t="s">
        <v>4056</v>
      </c>
      <c r="B631">
        <v>19839497.005874299</v>
      </c>
    </row>
    <row r="632" spans="1:2" x14ac:dyDescent="0.2">
      <c r="A632" t="s">
        <v>4152</v>
      </c>
      <c r="B632">
        <v>363</v>
      </c>
    </row>
    <row r="633" spans="1:2" x14ac:dyDescent="0.2">
      <c r="A633" t="s">
        <v>4057</v>
      </c>
      <c r="B633">
        <v>-21718</v>
      </c>
    </row>
    <row r="634" spans="1:2" x14ac:dyDescent="0.2">
      <c r="A634" t="s">
        <v>4058</v>
      </c>
      <c r="B634">
        <v>-20540</v>
      </c>
    </row>
    <row r="635" spans="1:2" x14ac:dyDescent="0.2">
      <c r="A635" t="s">
        <v>4154</v>
      </c>
      <c r="B635">
        <v>15915</v>
      </c>
    </row>
    <row r="636" spans="1:2" x14ac:dyDescent="0.2">
      <c r="A636" t="s">
        <v>4158</v>
      </c>
      <c r="B636">
        <v>130800</v>
      </c>
    </row>
    <row r="637" spans="1:2" x14ac:dyDescent="0.2">
      <c r="A637" t="s">
        <v>4159</v>
      </c>
      <c r="B637">
        <v>52200</v>
      </c>
    </row>
    <row r="638" spans="1:2" x14ac:dyDescent="0.2">
      <c r="A638" t="s">
        <v>1556</v>
      </c>
      <c r="B638">
        <v>8993</v>
      </c>
    </row>
    <row r="639" spans="1:2" x14ac:dyDescent="0.2">
      <c r="A639" t="s">
        <v>4160</v>
      </c>
      <c r="B639">
        <v>14409</v>
      </c>
    </row>
    <row r="640" spans="1:2" x14ac:dyDescent="0.2">
      <c r="A640" t="s">
        <v>1578</v>
      </c>
      <c r="B640">
        <v>0.55000000000000004</v>
      </c>
    </row>
    <row r="641" spans="1:2" x14ac:dyDescent="0.2">
      <c r="A641" t="s">
        <v>4163</v>
      </c>
      <c r="B641">
        <v>378</v>
      </c>
    </row>
    <row r="642" spans="1:2" x14ac:dyDescent="0.2">
      <c r="A642" t="s">
        <v>1617</v>
      </c>
      <c r="B642">
        <v>572103000000</v>
      </c>
    </row>
    <row r="643" spans="1:2" x14ac:dyDescent="0.2">
      <c r="A643" t="s">
        <v>1637</v>
      </c>
      <c r="B643">
        <v>565032000000</v>
      </c>
    </row>
    <row r="644" spans="1:2" x14ac:dyDescent="0.2">
      <c r="A644" t="s">
        <v>4416</v>
      </c>
      <c r="B644">
        <v>-309</v>
      </c>
    </row>
    <row r="645" spans="1:2" x14ac:dyDescent="0.2">
      <c r="A645" t="s">
        <v>4165</v>
      </c>
      <c r="B645">
        <v>-273</v>
      </c>
    </row>
    <row r="646" spans="1:2" x14ac:dyDescent="0.2">
      <c r="A646" t="s">
        <v>4166</v>
      </c>
      <c r="B646">
        <v>-195</v>
      </c>
    </row>
    <row r="647" spans="1:2" x14ac:dyDescent="0.2">
      <c r="A647" t="s">
        <v>1657</v>
      </c>
      <c r="B647">
        <v>-74</v>
      </c>
    </row>
    <row r="648" spans="1:2" x14ac:dyDescent="0.2">
      <c r="A648" t="s">
        <v>4670</v>
      </c>
      <c r="B648">
        <v>-77</v>
      </c>
    </row>
    <row r="649" spans="1:2" x14ac:dyDescent="0.2">
      <c r="A649" t="s">
        <v>1676</v>
      </c>
      <c r="B649">
        <v>68</v>
      </c>
    </row>
    <row r="650" spans="1:2" x14ac:dyDescent="0.2">
      <c r="A650" t="s">
        <v>4167</v>
      </c>
      <c r="B650">
        <v>-428</v>
      </c>
    </row>
    <row r="651" spans="1:2" x14ac:dyDescent="0.2">
      <c r="A651" t="s">
        <v>1696</v>
      </c>
      <c r="B651">
        <v>1231065191.8499999</v>
      </c>
    </row>
    <row r="652" spans="1:2" x14ac:dyDescent="0.2">
      <c r="A652" t="s">
        <v>1710</v>
      </c>
      <c r="B652">
        <v>-123</v>
      </c>
    </row>
    <row r="653" spans="1:2" x14ac:dyDescent="0.2">
      <c r="A653" t="s">
        <v>1728</v>
      </c>
      <c r="B653">
        <v>601</v>
      </c>
    </row>
    <row r="654" spans="1:2" x14ac:dyDescent="0.2">
      <c r="A654" t="s">
        <v>4169</v>
      </c>
      <c r="B654">
        <v>-202319</v>
      </c>
    </row>
    <row r="655" spans="1:2" x14ac:dyDescent="0.2">
      <c r="A655" t="s">
        <v>4676</v>
      </c>
      <c r="B655">
        <v>-77</v>
      </c>
    </row>
    <row r="656" spans="1:2" x14ac:dyDescent="0.2">
      <c r="A656" t="s">
        <v>4678</v>
      </c>
      <c r="B656">
        <v>31320456.260000002</v>
      </c>
    </row>
    <row r="657" spans="1:2" x14ac:dyDescent="0.2">
      <c r="A657" t="s">
        <v>1749</v>
      </c>
      <c r="B657">
        <v>3000.045337302</v>
      </c>
    </row>
    <row r="658" spans="1:2" x14ac:dyDescent="0.2">
      <c r="A658" t="s">
        <v>1790</v>
      </c>
      <c r="B658">
        <v>105.12</v>
      </c>
    </row>
    <row r="659" spans="1:2" x14ac:dyDescent="0.2">
      <c r="A659" t="s">
        <v>1812</v>
      </c>
      <c r="B659">
        <v>105.73</v>
      </c>
    </row>
    <row r="660" spans="1:2" x14ac:dyDescent="0.2">
      <c r="A660" t="s">
        <v>4680</v>
      </c>
      <c r="B660">
        <v>31450000</v>
      </c>
    </row>
    <row r="661" spans="1:2" x14ac:dyDescent="0.2">
      <c r="A661" t="s">
        <v>1833</v>
      </c>
      <c r="B661">
        <v>40</v>
      </c>
    </row>
    <row r="662" spans="1:2" x14ac:dyDescent="0.2">
      <c r="A662" t="s">
        <v>4684</v>
      </c>
      <c r="B662">
        <v>3179698977</v>
      </c>
    </row>
    <row r="663" spans="1:2" x14ac:dyDescent="0.2">
      <c r="A663" t="s">
        <v>4171</v>
      </c>
      <c r="B663">
        <v>-176</v>
      </c>
    </row>
    <row r="664" spans="1:2" x14ac:dyDescent="0.2">
      <c r="A664" t="s">
        <v>4172</v>
      </c>
      <c r="B664">
        <v>-44</v>
      </c>
    </row>
    <row r="665" spans="1:2" x14ac:dyDescent="0.2">
      <c r="A665" t="s">
        <v>4174</v>
      </c>
      <c r="B665">
        <v>-128</v>
      </c>
    </row>
    <row r="666" spans="1:2" x14ac:dyDescent="0.2">
      <c r="A666" t="s">
        <v>1853</v>
      </c>
      <c r="B666">
        <v>8</v>
      </c>
    </row>
    <row r="667" spans="1:2" x14ac:dyDescent="0.2">
      <c r="A667" t="s">
        <v>4693</v>
      </c>
      <c r="B667">
        <v>-100</v>
      </c>
    </row>
    <row r="668" spans="1:2" x14ac:dyDescent="0.2">
      <c r="A668" t="s">
        <v>4176</v>
      </c>
      <c r="B668">
        <v>-179.25</v>
      </c>
    </row>
    <row r="669" spans="1:2" x14ac:dyDescent="0.2">
      <c r="A669" t="s">
        <v>1861</v>
      </c>
      <c r="B669">
        <v>8</v>
      </c>
    </row>
    <row r="670" spans="1:2" x14ac:dyDescent="0.2">
      <c r="A670" t="s">
        <v>1867</v>
      </c>
      <c r="B670">
        <v>-181</v>
      </c>
    </row>
    <row r="671" spans="1:2" x14ac:dyDescent="0.2">
      <c r="A671" t="s">
        <v>4177</v>
      </c>
      <c r="B671">
        <v>-154.5</v>
      </c>
    </row>
    <row r="672" spans="1:2" x14ac:dyDescent="0.2">
      <c r="A672" t="s">
        <v>4695</v>
      </c>
      <c r="B672">
        <v>-17041</v>
      </c>
    </row>
    <row r="673" spans="1:2" x14ac:dyDescent="0.2">
      <c r="A673" t="s">
        <v>4701</v>
      </c>
      <c r="B673">
        <v>13400</v>
      </c>
    </row>
    <row r="674" spans="1:2" x14ac:dyDescent="0.2">
      <c r="A674" t="s">
        <v>1885</v>
      </c>
      <c r="B674">
        <v>43</v>
      </c>
    </row>
    <row r="675" spans="1:2" x14ac:dyDescent="0.2">
      <c r="A675" t="s">
        <v>1902</v>
      </c>
      <c r="B675">
        <v>354</v>
      </c>
    </row>
    <row r="676" spans="1:2" x14ac:dyDescent="0.2">
      <c r="A676" t="s">
        <v>4709</v>
      </c>
      <c r="B676">
        <v>35954</v>
      </c>
    </row>
    <row r="677" spans="1:2" x14ac:dyDescent="0.2">
      <c r="A677" t="s">
        <v>1939</v>
      </c>
      <c r="B677">
        <v>91</v>
      </c>
    </row>
    <row r="678" spans="1:2" x14ac:dyDescent="0.2">
      <c r="A678" t="s">
        <v>4710</v>
      </c>
      <c r="B678">
        <v>23136</v>
      </c>
    </row>
    <row r="679" spans="1:2" x14ac:dyDescent="0.2">
      <c r="A679" t="s">
        <v>1960</v>
      </c>
      <c r="B679">
        <v>9</v>
      </c>
    </row>
    <row r="680" spans="1:2" x14ac:dyDescent="0.2">
      <c r="A680" t="s">
        <v>4711</v>
      </c>
      <c r="B680">
        <v>-30</v>
      </c>
    </row>
    <row r="681" spans="1:2" x14ac:dyDescent="0.2">
      <c r="A681" t="s">
        <v>1976</v>
      </c>
      <c r="B681">
        <v>32075.599999999999</v>
      </c>
    </row>
    <row r="682" spans="1:2" x14ac:dyDescent="0.2">
      <c r="A682" t="s">
        <v>1996</v>
      </c>
      <c r="B682">
        <v>3</v>
      </c>
    </row>
    <row r="683" spans="1:2" x14ac:dyDescent="0.2">
      <c r="A683" t="s">
        <v>2007</v>
      </c>
      <c r="B683">
        <v>12</v>
      </c>
    </row>
    <row r="684" spans="1:2" x14ac:dyDescent="0.2">
      <c r="A684" t="s">
        <v>2029</v>
      </c>
      <c r="B684">
        <v>9</v>
      </c>
    </row>
    <row r="685" spans="1:2" x14ac:dyDescent="0.2">
      <c r="A685" t="s">
        <v>2064</v>
      </c>
      <c r="B685">
        <v>159</v>
      </c>
    </row>
    <row r="686" spans="1:2" x14ac:dyDescent="0.2">
      <c r="A686" t="s">
        <v>2085</v>
      </c>
      <c r="B686">
        <v>9</v>
      </c>
    </row>
    <row r="687" spans="1:2" x14ac:dyDescent="0.2">
      <c r="A687" t="s">
        <v>2103</v>
      </c>
      <c r="B687">
        <v>6</v>
      </c>
    </row>
    <row r="688" spans="1:2" x14ac:dyDescent="0.2">
      <c r="A688" t="s">
        <v>4542</v>
      </c>
      <c r="B688">
        <v>56.6</v>
      </c>
    </row>
    <row r="689" spans="1:2" x14ac:dyDescent="0.2">
      <c r="A689" t="s">
        <v>4178</v>
      </c>
      <c r="B689">
        <v>406.36320698399999</v>
      </c>
    </row>
    <row r="690" spans="1:2" x14ac:dyDescent="0.2">
      <c r="A690" t="s">
        <v>2221</v>
      </c>
      <c r="B690">
        <v>492.51</v>
      </c>
    </row>
    <row r="691" spans="1:2" x14ac:dyDescent="0.2">
      <c r="A691" t="s">
        <v>4543</v>
      </c>
      <c r="B691">
        <v>-101</v>
      </c>
    </row>
    <row r="692" spans="1:2" x14ac:dyDescent="0.2">
      <c r="A692" t="s">
        <v>2243</v>
      </c>
      <c r="B692">
        <v>47454.61</v>
      </c>
    </row>
    <row r="693" spans="1:2" x14ac:dyDescent="0.2">
      <c r="A693" t="s">
        <v>2261</v>
      </c>
      <c r="B693">
        <v>3635.87</v>
      </c>
    </row>
    <row r="694" spans="1:2" x14ac:dyDescent="0.2">
      <c r="A694" t="s">
        <v>2283</v>
      </c>
      <c r="B694">
        <v>2296.2199999999998</v>
      </c>
    </row>
    <row r="695" spans="1:2" x14ac:dyDescent="0.2">
      <c r="A695" t="s">
        <v>4180</v>
      </c>
      <c r="B695">
        <v>583780</v>
      </c>
    </row>
    <row r="696" spans="1:2" x14ac:dyDescent="0.2">
      <c r="A696" t="s">
        <v>2319</v>
      </c>
      <c r="B696">
        <v>513.57000000000005</v>
      </c>
    </row>
    <row r="697" spans="1:2" x14ac:dyDescent="0.2">
      <c r="A697" t="s">
        <v>4181</v>
      </c>
      <c r="B697">
        <v>-1385000</v>
      </c>
    </row>
    <row r="698" spans="1:2" x14ac:dyDescent="0.2">
      <c r="A698" t="s">
        <v>2341</v>
      </c>
      <c r="B698">
        <v>17891.080000000002</v>
      </c>
    </row>
    <row r="699" spans="1:2" x14ac:dyDescent="0.2">
      <c r="A699" t="s">
        <v>4548</v>
      </c>
      <c r="B699">
        <v>61</v>
      </c>
    </row>
    <row r="700" spans="1:2" x14ac:dyDescent="0.2">
      <c r="A700" t="s">
        <v>4549</v>
      </c>
      <c r="B700">
        <v>2995.2</v>
      </c>
    </row>
    <row r="701" spans="1:2" x14ac:dyDescent="0.2">
      <c r="A701" t="s">
        <v>2360</v>
      </c>
      <c r="B701">
        <v>122</v>
      </c>
    </row>
    <row r="702" spans="1:2" x14ac:dyDescent="0.2">
      <c r="A702" t="s">
        <v>2377</v>
      </c>
      <c r="B702">
        <v>134</v>
      </c>
    </row>
    <row r="703" spans="1:2" x14ac:dyDescent="0.2">
      <c r="A703" t="s">
        <v>2392</v>
      </c>
      <c r="B703">
        <v>13</v>
      </c>
    </row>
    <row r="704" spans="1:2" x14ac:dyDescent="0.2">
      <c r="A704" t="s">
        <v>2399</v>
      </c>
      <c r="B704">
        <v>1174300</v>
      </c>
    </row>
    <row r="705" spans="1:2" x14ac:dyDescent="0.2">
      <c r="A705" t="s">
        <v>2408</v>
      </c>
      <c r="B705">
        <v>1286800</v>
      </c>
    </row>
    <row r="706" spans="1:2" x14ac:dyDescent="0.2">
      <c r="A706" t="s">
        <v>2417</v>
      </c>
      <c r="B706">
        <v>18.399999999999999</v>
      </c>
    </row>
    <row r="707" spans="1:2" x14ac:dyDescent="0.2">
      <c r="A707" t="s">
        <v>2439</v>
      </c>
      <c r="B707">
        <v>18.600000000000001</v>
      </c>
    </row>
    <row r="708" spans="1:2" x14ac:dyDescent="0.2">
      <c r="A708" t="s">
        <v>2460</v>
      </c>
      <c r="B708">
        <v>690000</v>
      </c>
    </row>
    <row r="709" spans="1:2" x14ac:dyDescent="0.2">
      <c r="A709" t="s">
        <v>4558</v>
      </c>
      <c r="B709">
        <v>14</v>
      </c>
    </row>
    <row r="710" spans="1:2" x14ac:dyDescent="0.2">
      <c r="A710" t="s">
        <v>2480</v>
      </c>
      <c r="B710">
        <v>9</v>
      </c>
    </row>
    <row r="711" spans="1:2" x14ac:dyDescent="0.2">
      <c r="A711" t="s">
        <v>4562</v>
      </c>
      <c r="B711">
        <v>48</v>
      </c>
    </row>
    <row r="712" spans="1:2" x14ac:dyDescent="0.2">
      <c r="A712" t="s">
        <v>2499</v>
      </c>
      <c r="B712">
        <v>-11</v>
      </c>
    </row>
    <row r="713" spans="1:2" x14ac:dyDescent="0.2">
      <c r="A713" t="s">
        <v>2517</v>
      </c>
      <c r="B713">
        <v>1171462873</v>
      </c>
    </row>
    <row r="714" spans="1:2" x14ac:dyDescent="0.2">
      <c r="A714" t="s">
        <v>2536</v>
      </c>
      <c r="B714">
        <v>18429.98</v>
      </c>
    </row>
    <row r="715" spans="1:2" x14ac:dyDescent="0.2">
      <c r="A715" t="s">
        <v>2556</v>
      </c>
      <c r="B715">
        <v>16790.240000000002</v>
      </c>
    </row>
    <row r="716" spans="1:2" x14ac:dyDescent="0.2">
      <c r="A716" t="s">
        <v>4571</v>
      </c>
      <c r="B716">
        <v>1763966.71</v>
      </c>
    </row>
    <row r="717" spans="1:2" x14ac:dyDescent="0.2">
      <c r="A717" t="s">
        <v>4572</v>
      </c>
      <c r="B717">
        <v>1844367.88</v>
      </c>
    </row>
    <row r="718" spans="1:2" x14ac:dyDescent="0.2">
      <c r="A718" t="s">
        <v>4573</v>
      </c>
      <c r="B718">
        <v>1795981.08</v>
      </c>
    </row>
    <row r="719" spans="1:2" x14ac:dyDescent="0.2">
      <c r="A719" t="s">
        <v>4574</v>
      </c>
      <c r="B719">
        <v>1772948.96</v>
      </c>
    </row>
    <row r="720" spans="1:2" x14ac:dyDescent="0.2">
      <c r="A720" t="s">
        <v>2578</v>
      </c>
      <c r="B720">
        <v>50</v>
      </c>
    </row>
    <row r="721" spans="1:2" x14ac:dyDescent="0.2">
      <c r="A721" t="s">
        <v>4182</v>
      </c>
      <c r="B721">
        <v>203</v>
      </c>
    </row>
    <row r="722" spans="1:2" x14ac:dyDescent="0.2">
      <c r="A722" t="s">
        <v>4583</v>
      </c>
      <c r="B722">
        <v>63015042</v>
      </c>
    </row>
    <row r="723" spans="1:2" x14ac:dyDescent="0.2">
      <c r="A723" t="s">
        <v>2596</v>
      </c>
      <c r="B723">
        <v>6730</v>
      </c>
    </row>
    <row r="724" spans="1:2" x14ac:dyDescent="0.2">
      <c r="A724" t="s">
        <v>4183</v>
      </c>
      <c r="B724">
        <v>234</v>
      </c>
    </row>
    <row r="725" spans="1:2" x14ac:dyDescent="0.2">
      <c r="A725" t="s">
        <v>4587</v>
      </c>
      <c r="B725">
        <v>493.16</v>
      </c>
    </row>
    <row r="726" spans="1:2" x14ac:dyDescent="0.2">
      <c r="A726" t="s">
        <v>2637</v>
      </c>
      <c r="B726">
        <v>12250247.91</v>
      </c>
    </row>
    <row r="727" spans="1:2" x14ac:dyDescent="0.2">
      <c r="A727" t="s">
        <v>4185</v>
      </c>
      <c r="B727">
        <v>-1099</v>
      </c>
    </row>
    <row r="728" spans="1:2" x14ac:dyDescent="0.2">
      <c r="A728" t="s">
        <v>2658</v>
      </c>
      <c r="B728">
        <v>15.7</v>
      </c>
    </row>
    <row r="729" spans="1:2" x14ac:dyDescent="0.2">
      <c r="A729" t="s">
        <v>4186</v>
      </c>
      <c r="B729">
        <v>-80</v>
      </c>
    </row>
    <row r="730" spans="1:2" x14ac:dyDescent="0.2">
      <c r="A730" t="s">
        <v>4588</v>
      </c>
      <c r="B730">
        <v>3421500</v>
      </c>
    </row>
    <row r="731" spans="1:2" x14ac:dyDescent="0.2">
      <c r="A731" t="s">
        <v>4458</v>
      </c>
      <c r="B731">
        <v>30</v>
      </c>
    </row>
    <row r="732" spans="1:2" x14ac:dyDescent="0.2">
      <c r="A732" t="s">
        <v>4591</v>
      </c>
      <c r="B732">
        <v>15</v>
      </c>
    </row>
    <row r="733" spans="1:2" x14ac:dyDescent="0.2">
      <c r="A733" t="s">
        <v>2678</v>
      </c>
      <c r="B733">
        <v>-48296500</v>
      </c>
    </row>
    <row r="734" spans="1:2" x14ac:dyDescent="0.2">
      <c r="A734" t="s">
        <v>4189</v>
      </c>
      <c r="B734">
        <v>-11170211.7336377</v>
      </c>
    </row>
    <row r="735" spans="1:2" x14ac:dyDescent="0.2">
      <c r="A735" t="s">
        <v>4592</v>
      </c>
      <c r="B735">
        <v>4932670.66</v>
      </c>
    </row>
    <row r="736" spans="1:2" x14ac:dyDescent="0.2">
      <c r="A736" t="s">
        <v>2693</v>
      </c>
      <c r="B736">
        <v>50386</v>
      </c>
    </row>
    <row r="737" spans="1:2" x14ac:dyDescent="0.2">
      <c r="A737" t="s">
        <v>2711</v>
      </c>
      <c r="B737">
        <v>210.3</v>
      </c>
    </row>
    <row r="738" spans="1:2" x14ac:dyDescent="0.2">
      <c r="A738" t="s">
        <v>2730</v>
      </c>
      <c r="B738">
        <v>195.4</v>
      </c>
    </row>
    <row r="739" spans="1:2" x14ac:dyDescent="0.2">
      <c r="A739" t="s">
        <v>2749</v>
      </c>
      <c r="B739">
        <v>215</v>
      </c>
    </row>
    <row r="740" spans="1:2" x14ac:dyDescent="0.2">
      <c r="A740" t="s">
        <v>2768</v>
      </c>
      <c r="B740">
        <v>454.2</v>
      </c>
    </row>
    <row r="741" spans="1:2" x14ac:dyDescent="0.2">
      <c r="A741" t="s">
        <v>2786</v>
      </c>
      <c r="B741">
        <v>342.4</v>
      </c>
    </row>
    <row r="742" spans="1:2" x14ac:dyDescent="0.2">
      <c r="A742" t="s">
        <v>4597</v>
      </c>
      <c r="B742">
        <v>2877</v>
      </c>
    </row>
    <row r="743" spans="1:2" x14ac:dyDescent="0.2">
      <c r="A743" t="s">
        <v>2805</v>
      </c>
      <c r="B743">
        <v>-44378</v>
      </c>
    </row>
    <row r="744" spans="1:2" x14ac:dyDescent="0.2">
      <c r="A744" t="s">
        <v>4598</v>
      </c>
      <c r="B744">
        <v>25468</v>
      </c>
    </row>
    <row r="745" spans="1:2" x14ac:dyDescent="0.2">
      <c r="A745" t="s">
        <v>4194</v>
      </c>
      <c r="B745">
        <v>33</v>
      </c>
    </row>
    <row r="746" spans="1:2" x14ac:dyDescent="0.2">
      <c r="A746" t="s">
        <v>4195</v>
      </c>
      <c r="B746">
        <v>31</v>
      </c>
    </row>
    <row r="747" spans="1:2" x14ac:dyDescent="0.2">
      <c r="A747" t="s">
        <v>2826</v>
      </c>
      <c r="B747">
        <v>-272</v>
      </c>
    </row>
    <row r="748" spans="1:2" x14ac:dyDescent="0.2">
      <c r="A748" t="s">
        <v>4600</v>
      </c>
      <c r="B748">
        <v>28</v>
      </c>
    </row>
    <row r="749" spans="1:2" x14ac:dyDescent="0.2">
      <c r="A749" t="s">
        <v>4196</v>
      </c>
      <c r="B749">
        <v>29</v>
      </c>
    </row>
    <row r="750" spans="1:2" x14ac:dyDescent="0.2">
      <c r="A750" t="s">
        <v>4197</v>
      </c>
      <c r="B750">
        <v>58</v>
      </c>
    </row>
    <row r="751" spans="1:2" x14ac:dyDescent="0.2">
      <c r="A751" t="s">
        <v>4198</v>
      </c>
      <c r="B751">
        <v>58.011000000000003</v>
      </c>
    </row>
    <row r="752" spans="1:2" x14ac:dyDescent="0.2">
      <c r="A752" t="s">
        <v>4199</v>
      </c>
      <c r="B752">
        <v>29.008199999999999</v>
      </c>
    </row>
    <row r="753" spans="1:2" x14ac:dyDescent="0.2">
      <c r="A753" t="s">
        <v>4459</v>
      </c>
      <c r="B753">
        <v>112</v>
      </c>
    </row>
    <row r="754" spans="1:2" x14ac:dyDescent="0.2">
      <c r="A754" t="s">
        <v>4602</v>
      </c>
      <c r="B754">
        <v>2.3199999999999998</v>
      </c>
    </row>
    <row r="755" spans="1:2" x14ac:dyDescent="0.2">
      <c r="A755" t="s">
        <v>2844</v>
      </c>
      <c r="B755">
        <v>9809653.2200000007</v>
      </c>
    </row>
    <row r="756" spans="1:2" x14ac:dyDescent="0.2">
      <c r="A756" t="s">
        <v>2863</v>
      </c>
      <c r="B756">
        <v>4</v>
      </c>
    </row>
    <row r="757" spans="1:2" x14ac:dyDescent="0.2">
      <c r="A757" t="s">
        <v>2878</v>
      </c>
      <c r="B757">
        <v>3201</v>
      </c>
    </row>
    <row r="758" spans="1:2" x14ac:dyDescent="0.2">
      <c r="A758" t="s">
        <v>2898</v>
      </c>
      <c r="B758">
        <v>96.73</v>
      </c>
    </row>
    <row r="759" spans="1:2" x14ac:dyDescent="0.2">
      <c r="A759" t="s">
        <v>2920</v>
      </c>
      <c r="B759">
        <v>108.67</v>
      </c>
    </row>
    <row r="760" spans="1:2" x14ac:dyDescent="0.2">
      <c r="A760" t="s">
        <v>4203</v>
      </c>
      <c r="B760">
        <v>-243</v>
      </c>
    </row>
    <row r="761" spans="1:2" x14ac:dyDescent="0.2">
      <c r="A761" t="s">
        <v>4204</v>
      </c>
      <c r="B761">
        <v>12320.092000000001</v>
      </c>
    </row>
    <row r="762" spans="1:2" x14ac:dyDescent="0.2">
      <c r="A762" t="s">
        <v>2940</v>
      </c>
      <c r="B762">
        <v>28755</v>
      </c>
    </row>
    <row r="763" spans="1:2" x14ac:dyDescent="0.2">
      <c r="A763" t="s">
        <v>2959</v>
      </c>
      <c r="B763">
        <v>14</v>
      </c>
    </row>
    <row r="764" spans="1:2" x14ac:dyDescent="0.2">
      <c r="A764" t="s">
        <v>2976</v>
      </c>
      <c r="B764">
        <v>3175</v>
      </c>
    </row>
    <row r="765" spans="1:2" x14ac:dyDescent="0.2">
      <c r="A765" t="s">
        <v>2998</v>
      </c>
      <c r="B765">
        <v>54.76</v>
      </c>
    </row>
    <row r="766" spans="1:2" x14ac:dyDescent="0.2">
      <c r="A766" t="s">
        <v>4642</v>
      </c>
      <c r="B766">
        <v>-14</v>
      </c>
    </row>
    <row r="767" spans="1:2" x14ac:dyDescent="0.2">
      <c r="A767" t="s">
        <v>4622</v>
      </c>
      <c r="B767">
        <v>1000</v>
      </c>
    </row>
    <row r="768" spans="1:2" x14ac:dyDescent="0.2">
      <c r="A768" t="s">
        <v>3017</v>
      </c>
      <c r="B768">
        <v>31.870398371</v>
      </c>
    </row>
    <row r="769" spans="1:2" x14ac:dyDescent="0.2">
      <c r="A769" t="s">
        <v>4205</v>
      </c>
      <c r="B769">
        <v>15376</v>
      </c>
    </row>
    <row r="770" spans="1:2" x14ac:dyDescent="0.2">
      <c r="A770" t="s">
        <v>4206</v>
      </c>
      <c r="B770">
        <v>276</v>
      </c>
    </row>
    <row r="771" spans="1:2" x14ac:dyDescent="0.2">
      <c r="A771" t="s">
        <v>4207</v>
      </c>
      <c r="B771">
        <v>318</v>
      </c>
    </row>
    <row r="772" spans="1:2" x14ac:dyDescent="0.2">
      <c r="A772" t="s">
        <v>4208</v>
      </c>
      <c r="B772">
        <v>260</v>
      </c>
    </row>
    <row r="773" spans="1:2" x14ac:dyDescent="0.2">
      <c r="A773" t="s">
        <v>4635</v>
      </c>
      <c r="B773">
        <v>6</v>
      </c>
    </row>
    <row r="774" spans="1:2" x14ac:dyDescent="0.2">
      <c r="A774" t="s">
        <v>4209</v>
      </c>
      <c r="B774">
        <v>2598</v>
      </c>
    </row>
    <row r="775" spans="1:2" x14ac:dyDescent="0.2">
      <c r="A775" t="s">
        <v>4210</v>
      </c>
      <c r="B775">
        <v>3010</v>
      </c>
    </row>
    <row r="776" spans="1:2" x14ac:dyDescent="0.2">
      <c r="A776" t="s">
        <v>4211</v>
      </c>
      <c r="B776">
        <v>3510</v>
      </c>
    </row>
    <row r="777" spans="1:2" x14ac:dyDescent="0.2">
      <c r="A777" t="s">
        <v>4213</v>
      </c>
      <c r="B777">
        <v>2791</v>
      </c>
    </row>
    <row r="778" spans="1:2" x14ac:dyDescent="0.2">
      <c r="A778" t="s">
        <v>4214</v>
      </c>
      <c r="B778">
        <v>9361</v>
      </c>
    </row>
    <row r="779" spans="1:2" x14ac:dyDescent="0.2">
      <c r="A779" t="s">
        <v>4642</v>
      </c>
      <c r="B779">
        <v>2</v>
      </c>
    </row>
    <row r="780" spans="1:2" x14ac:dyDescent="0.2">
      <c r="A780" t="s">
        <v>3039</v>
      </c>
      <c r="B780">
        <v>16</v>
      </c>
    </row>
    <row r="781" spans="1:2" x14ac:dyDescent="0.2">
      <c r="A781" t="s">
        <v>4215</v>
      </c>
      <c r="B781">
        <v>2607</v>
      </c>
    </row>
    <row r="782" spans="1:2" x14ac:dyDescent="0.2">
      <c r="A782" t="s">
        <v>4647</v>
      </c>
      <c r="B782">
        <v>60</v>
      </c>
    </row>
    <row r="783" spans="1:2" x14ac:dyDescent="0.2">
      <c r="A783" t="s">
        <v>3061</v>
      </c>
      <c r="B783">
        <v>446.5</v>
      </c>
    </row>
    <row r="784" spans="1:2" x14ac:dyDescent="0.2">
      <c r="A784" t="s">
        <v>4654</v>
      </c>
      <c r="B784">
        <v>0.5</v>
      </c>
    </row>
    <row r="785" spans="1:2" x14ac:dyDescent="0.2">
      <c r="A785" t="s">
        <v>4464</v>
      </c>
      <c r="B785">
        <v>-237.76</v>
      </c>
    </row>
    <row r="786" spans="1:2" x14ac:dyDescent="0.2">
      <c r="A786" t="s">
        <v>4217</v>
      </c>
      <c r="B786">
        <v>1.5</v>
      </c>
    </row>
    <row r="787" spans="1:2" x14ac:dyDescent="0.2">
      <c r="A787" t="s">
        <v>4218</v>
      </c>
      <c r="B787">
        <v>2188</v>
      </c>
    </row>
    <row r="788" spans="1:2" x14ac:dyDescent="0.2">
      <c r="A788" t="s">
        <v>4540</v>
      </c>
      <c r="B788">
        <v>-1135</v>
      </c>
    </row>
    <row r="789" spans="1:2" x14ac:dyDescent="0.2">
      <c r="A789" t="s">
        <v>1600</v>
      </c>
      <c r="B789">
        <v>9</v>
      </c>
    </row>
    <row r="790" spans="1:2" x14ac:dyDescent="0.2">
      <c r="A790" t="s">
        <v>4541</v>
      </c>
      <c r="B790">
        <v>13</v>
      </c>
    </row>
    <row r="791" spans="1:2" x14ac:dyDescent="0.2">
      <c r="A791" t="s">
        <v>4170</v>
      </c>
      <c r="B791">
        <v>-95.474806559000001</v>
      </c>
    </row>
    <row r="792" spans="1:2" x14ac:dyDescent="0.2">
      <c r="A792" t="s">
        <v>1771</v>
      </c>
      <c r="B792">
        <v>74333.343340000007</v>
      </c>
    </row>
    <row r="793" spans="1:2" x14ac:dyDescent="0.2">
      <c r="A793" t="s">
        <v>1920</v>
      </c>
      <c r="B793">
        <v>80598.430096861004</v>
      </c>
    </row>
    <row r="794" spans="1:2" x14ac:dyDescent="0.2">
      <c r="A794" t="s">
        <v>2049</v>
      </c>
      <c r="B794">
        <v>446</v>
      </c>
    </row>
    <row r="795" spans="1:2" x14ac:dyDescent="0.2">
      <c r="A795" t="s">
        <v>2118</v>
      </c>
      <c r="B795">
        <v>0.150002577</v>
      </c>
    </row>
    <row r="796" spans="1:2" x14ac:dyDescent="0.2">
      <c r="A796" t="s">
        <v>2138</v>
      </c>
      <c r="B796">
        <v>16</v>
      </c>
    </row>
    <row r="797" spans="1:2" x14ac:dyDescent="0.2">
      <c r="A797" t="s">
        <v>2177</v>
      </c>
      <c r="B797">
        <v>454.86469699999998</v>
      </c>
    </row>
    <row r="798" spans="1:2" x14ac:dyDescent="0.2">
      <c r="A798" t="s">
        <v>2157</v>
      </c>
      <c r="B798">
        <v>-434</v>
      </c>
    </row>
    <row r="799" spans="1:2" x14ac:dyDescent="0.2">
      <c r="A799" t="s">
        <v>2199</v>
      </c>
      <c r="B799">
        <v>368.84275100000002</v>
      </c>
    </row>
    <row r="800" spans="1:2" x14ac:dyDescent="0.2">
      <c r="A800" t="s">
        <v>4538</v>
      </c>
      <c r="B800">
        <v>-48600000000</v>
      </c>
    </row>
    <row r="801" spans="1:2" x14ac:dyDescent="0.2">
      <c r="A801" t="s">
        <v>2304</v>
      </c>
      <c r="B801">
        <v>15</v>
      </c>
    </row>
    <row r="802" spans="1:2" x14ac:dyDescent="0.2">
      <c r="A802" t="s">
        <v>4184</v>
      </c>
      <c r="B802">
        <v>83</v>
      </c>
    </row>
    <row r="803" spans="1:2" x14ac:dyDescent="0.2">
      <c r="A803" t="s">
        <v>2616</v>
      </c>
      <c r="B803">
        <v>721934</v>
      </c>
    </row>
    <row r="804" spans="1:2" x14ac:dyDescent="0.2">
      <c r="A804" t="s">
        <v>4466</v>
      </c>
      <c r="B804">
        <v>-3719</v>
      </c>
    </row>
    <row r="805" spans="1:2" x14ac:dyDescent="0.2">
      <c r="A805" t="s">
        <v>4059</v>
      </c>
      <c r="B805">
        <v>214</v>
      </c>
    </row>
    <row r="806" spans="1:2" x14ac:dyDescent="0.2">
      <c r="A806" t="s">
        <v>4219</v>
      </c>
      <c r="B806">
        <v>242</v>
      </c>
    </row>
    <row r="807" spans="1:2" x14ac:dyDescent="0.2">
      <c r="A807" t="s">
        <v>3083</v>
      </c>
      <c r="B807">
        <v>65.666666667000001</v>
      </c>
    </row>
    <row r="808" spans="1:2" x14ac:dyDescent="0.2">
      <c r="A808" t="s">
        <v>4220</v>
      </c>
      <c r="B808">
        <v>608910</v>
      </c>
    </row>
    <row r="809" spans="1:2" x14ac:dyDescent="0.2">
      <c r="A809" t="s">
        <v>4018</v>
      </c>
      <c r="B809">
        <v>-41</v>
      </c>
    </row>
    <row r="810" spans="1:2" x14ac:dyDescent="0.2">
      <c r="A810" t="s">
        <v>4221</v>
      </c>
      <c r="B810">
        <v>104810000000</v>
      </c>
    </row>
    <row r="811" spans="1:2" x14ac:dyDescent="0.2">
      <c r="A811" t="s">
        <v>4222</v>
      </c>
      <c r="B811">
        <v>162</v>
      </c>
    </row>
    <row r="812" spans="1:2" x14ac:dyDescent="0.2">
      <c r="A812" t="s">
        <v>3103</v>
      </c>
      <c r="B812">
        <v>2</v>
      </c>
    </row>
    <row r="813" spans="1:2" x14ac:dyDescent="0.2">
      <c r="A813" t="s">
        <v>3118</v>
      </c>
      <c r="B813">
        <v>21</v>
      </c>
    </row>
    <row r="814" spans="1:2" x14ac:dyDescent="0.2">
      <c r="A814" t="s">
        <v>4227</v>
      </c>
      <c r="B814">
        <v>-1524.3333333329999</v>
      </c>
    </row>
    <row r="815" spans="1:2" x14ac:dyDescent="0.2">
      <c r="A815" t="s">
        <v>4228</v>
      </c>
      <c r="B815">
        <v>86</v>
      </c>
    </row>
    <row r="816" spans="1:2" x14ac:dyDescent="0.2">
      <c r="A816" t="s">
        <v>4229</v>
      </c>
      <c r="B816">
        <v>-13</v>
      </c>
    </row>
    <row r="817" spans="1:2" x14ac:dyDescent="0.2">
      <c r="A817" t="s">
        <v>3140</v>
      </c>
      <c r="B817">
        <v>27</v>
      </c>
    </row>
    <row r="818" spans="1:2" x14ac:dyDescent="0.2">
      <c r="A818" t="s">
        <v>4231</v>
      </c>
      <c r="B818">
        <v>45</v>
      </c>
    </row>
    <row r="819" spans="1:2" x14ac:dyDescent="0.2">
      <c r="A819" t="s">
        <v>4234</v>
      </c>
      <c r="B819">
        <v>-1454.6717550000001</v>
      </c>
    </row>
    <row r="820" spans="1:2" x14ac:dyDescent="0.2">
      <c r="A820" t="s">
        <v>3160</v>
      </c>
      <c r="B820">
        <v>20622</v>
      </c>
    </row>
    <row r="821" spans="1:2" x14ac:dyDescent="0.2">
      <c r="A821" t="s">
        <v>4245</v>
      </c>
      <c r="B821">
        <v>77030500000000</v>
      </c>
    </row>
    <row r="822" spans="1:2" x14ac:dyDescent="0.2">
      <c r="A822" t="s">
        <v>3182</v>
      </c>
      <c r="B822">
        <v>9</v>
      </c>
    </row>
    <row r="823" spans="1:2" x14ac:dyDescent="0.2">
      <c r="A823" t="s">
        <v>4247</v>
      </c>
      <c r="B823">
        <v>77700060</v>
      </c>
    </row>
    <row r="824" spans="1:2" x14ac:dyDescent="0.2">
      <c r="A824" t="s">
        <v>4253</v>
      </c>
      <c r="B824">
        <v>15</v>
      </c>
    </row>
    <row r="825" spans="1:2" x14ac:dyDescent="0.2">
      <c r="A825" t="s">
        <v>3200</v>
      </c>
      <c r="B825">
        <v>7</v>
      </c>
    </row>
    <row r="826" spans="1:2" x14ac:dyDescent="0.2">
      <c r="A826" t="s">
        <v>3207</v>
      </c>
      <c r="B826">
        <v>51200</v>
      </c>
    </row>
    <row r="827" spans="1:2" x14ac:dyDescent="0.2">
      <c r="A827" t="s">
        <v>4258</v>
      </c>
      <c r="B827">
        <v>28130</v>
      </c>
    </row>
    <row r="828" spans="1:2" x14ac:dyDescent="0.2">
      <c r="A828" t="s">
        <v>4259</v>
      </c>
      <c r="B828">
        <v>24940</v>
      </c>
    </row>
    <row r="829" spans="1:2" x14ac:dyDescent="0.2">
      <c r="A829" t="s">
        <v>4043</v>
      </c>
      <c r="B829">
        <v>16862</v>
      </c>
    </row>
    <row r="830" spans="1:2" x14ac:dyDescent="0.2">
      <c r="A830" t="s">
        <v>4260</v>
      </c>
      <c r="B830">
        <v>6155380000</v>
      </c>
    </row>
    <row r="831" spans="1:2" x14ac:dyDescent="0.2">
      <c r="A831" t="s">
        <v>4261</v>
      </c>
      <c r="B831">
        <v>-33826</v>
      </c>
    </row>
    <row r="832" spans="1:2" x14ac:dyDescent="0.2">
      <c r="A832" t="s">
        <v>4262</v>
      </c>
      <c r="B832">
        <v>-43485</v>
      </c>
    </row>
    <row r="833" spans="1:2" x14ac:dyDescent="0.2">
      <c r="A833" t="s">
        <v>4263</v>
      </c>
      <c r="B833">
        <v>-64291</v>
      </c>
    </row>
    <row r="834" spans="1:2" x14ac:dyDescent="0.2">
      <c r="A834" t="s">
        <v>4264</v>
      </c>
      <c r="B834">
        <v>-65514</v>
      </c>
    </row>
    <row r="835" spans="1:2" x14ac:dyDescent="0.2">
      <c r="A835" t="s">
        <v>4265</v>
      </c>
      <c r="B835">
        <v>-10280</v>
      </c>
    </row>
    <row r="836" spans="1:2" x14ac:dyDescent="0.2">
      <c r="A836" t="s">
        <v>3228</v>
      </c>
      <c r="B836">
        <v>-16</v>
      </c>
    </row>
    <row r="837" spans="1:2" x14ac:dyDescent="0.2">
      <c r="A837" t="s">
        <v>4019</v>
      </c>
      <c r="B837">
        <v>3089</v>
      </c>
    </row>
    <row r="838" spans="1:2" x14ac:dyDescent="0.2">
      <c r="A838" t="s">
        <v>4020</v>
      </c>
      <c r="B838">
        <v>62027</v>
      </c>
    </row>
    <row r="839" spans="1:2" x14ac:dyDescent="0.2">
      <c r="A839" t="s">
        <v>4021</v>
      </c>
      <c r="B839">
        <v>7615</v>
      </c>
    </row>
    <row r="840" spans="1:2" x14ac:dyDescent="0.2">
      <c r="A840" t="s">
        <v>3248</v>
      </c>
      <c r="B840">
        <v>258411</v>
      </c>
    </row>
    <row r="841" spans="1:2" x14ac:dyDescent="0.2">
      <c r="A841" t="s">
        <v>4022</v>
      </c>
      <c r="B841">
        <v>5223.7489999999998</v>
      </c>
    </row>
    <row r="842" spans="1:2" x14ac:dyDescent="0.2">
      <c r="A842" t="s">
        <v>3266</v>
      </c>
      <c r="B842">
        <v>8691</v>
      </c>
    </row>
    <row r="843" spans="1:2" x14ac:dyDescent="0.2">
      <c r="A843" t="s">
        <v>3278</v>
      </c>
      <c r="B843">
        <v>47878</v>
      </c>
    </row>
    <row r="844" spans="1:2" x14ac:dyDescent="0.2">
      <c r="A844" t="s">
        <v>3289</v>
      </c>
      <c r="B844">
        <v>3124</v>
      </c>
    </row>
    <row r="845" spans="1:2" x14ac:dyDescent="0.2">
      <c r="A845" t="s">
        <v>3308</v>
      </c>
      <c r="B845">
        <v>-2451377</v>
      </c>
    </row>
    <row r="846" spans="1:2" x14ac:dyDescent="0.2">
      <c r="A846" t="s">
        <v>3316</v>
      </c>
      <c r="B846">
        <v>-63</v>
      </c>
    </row>
    <row r="847" spans="1:2" x14ac:dyDescent="0.2">
      <c r="A847" t="s">
        <v>3336</v>
      </c>
      <c r="B847">
        <v>39667</v>
      </c>
    </row>
    <row r="848" spans="1:2" x14ac:dyDescent="0.2">
      <c r="A848" t="s">
        <v>3356</v>
      </c>
      <c r="B848">
        <v>-8674.3426071169997</v>
      </c>
    </row>
    <row r="849" spans="1:2" x14ac:dyDescent="0.2">
      <c r="A849" t="s">
        <v>3367</v>
      </c>
      <c r="B849">
        <v>-14339.353446925999</v>
      </c>
    </row>
    <row r="850" spans="1:2" x14ac:dyDescent="0.2">
      <c r="A850" t="s">
        <v>4268</v>
      </c>
      <c r="B850">
        <v>-9000</v>
      </c>
    </row>
    <row r="851" spans="1:2" x14ac:dyDescent="0.2">
      <c r="A851" t="s">
        <v>4269</v>
      </c>
      <c r="B851">
        <v>-10000</v>
      </c>
    </row>
    <row r="852" spans="1:2" x14ac:dyDescent="0.2">
      <c r="A852" t="s">
        <v>4270</v>
      </c>
      <c r="B852">
        <v>-11000</v>
      </c>
    </row>
    <row r="853" spans="1:2" x14ac:dyDescent="0.2">
      <c r="A853" t="s">
        <v>4271</v>
      </c>
      <c r="B853">
        <v>-12000</v>
      </c>
    </row>
    <row r="854" spans="1:2" x14ac:dyDescent="0.2">
      <c r="A854" t="s">
        <v>3378</v>
      </c>
      <c r="B854">
        <v>-18000</v>
      </c>
    </row>
    <row r="855" spans="1:2" x14ac:dyDescent="0.2">
      <c r="A855" t="s">
        <v>3394</v>
      </c>
      <c r="B855">
        <v>788.26300000000003</v>
      </c>
    </row>
    <row r="856" spans="1:2" x14ac:dyDescent="0.2">
      <c r="A856" t="s">
        <v>3408</v>
      </c>
      <c r="B856">
        <v>11</v>
      </c>
    </row>
    <row r="857" spans="1:2" x14ac:dyDescent="0.2">
      <c r="A857" t="s">
        <v>3418</v>
      </c>
      <c r="B857">
        <v>7350</v>
      </c>
    </row>
    <row r="858" spans="1:2" x14ac:dyDescent="0.2">
      <c r="A858" t="s">
        <v>3439</v>
      </c>
      <c r="B858">
        <v>7350</v>
      </c>
    </row>
    <row r="859" spans="1:2" x14ac:dyDescent="0.2">
      <c r="A859" t="s">
        <v>3458</v>
      </c>
      <c r="B859">
        <v>16.734246764000002</v>
      </c>
    </row>
    <row r="860" spans="1:2" x14ac:dyDescent="0.2">
      <c r="A860" t="s">
        <v>3475</v>
      </c>
      <c r="B860">
        <v>-56</v>
      </c>
    </row>
    <row r="861" spans="1:2" x14ac:dyDescent="0.2">
      <c r="A861" t="s">
        <v>4060</v>
      </c>
      <c r="B861">
        <v>-31</v>
      </c>
    </row>
    <row r="862" spans="1:2" x14ac:dyDescent="0.2">
      <c r="A862" t="s">
        <v>3495</v>
      </c>
      <c r="B862">
        <v>10</v>
      </c>
    </row>
    <row r="863" spans="1:2" x14ac:dyDescent="0.2">
      <c r="A863" t="s">
        <v>4481</v>
      </c>
      <c r="B863">
        <v>340</v>
      </c>
    </row>
    <row r="864" spans="1:2" x14ac:dyDescent="0.2">
      <c r="A864" t="s">
        <v>3511</v>
      </c>
      <c r="B864">
        <v>-132.87313694700001</v>
      </c>
    </row>
    <row r="865" spans="1:2" x14ac:dyDescent="0.2">
      <c r="A865" t="s">
        <v>3531</v>
      </c>
      <c r="B865">
        <v>16029.69268</v>
      </c>
    </row>
    <row r="866" spans="1:2" x14ac:dyDescent="0.2">
      <c r="A866" t="s">
        <v>3553</v>
      </c>
      <c r="B866">
        <v>16029.69268</v>
      </c>
    </row>
    <row r="867" spans="1:2" x14ac:dyDescent="0.2">
      <c r="A867" t="s">
        <v>4272</v>
      </c>
      <c r="B867">
        <v>-40</v>
      </c>
    </row>
    <row r="868" spans="1:2" x14ac:dyDescent="0.2">
      <c r="A868" t="s">
        <v>3573</v>
      </c>
      <c r="B868">
        <v>5332</v>
      </c>
    </row>
    <row r="869" spans="1:2" x14ac:dyDescent="0.2">
      <c r="A869" t="s">
        <v>4273</v>
      </c>
      <c r="B869">
        <v>-70.569964299999995</v>
      </c>
    </row>
    <row r="870" spans="1:2" x14ac:dyDescent="0.2">
      <c r="A870" t="s">
        <v>4274</v>
      </c>
      <c r="B870">
        <v>-200.44990766699999</v>
      </c>
    </row>
    <row r="871" spans="1:2" x14ac:dyDescent="0.2">
      <c r="A871" t="s">
        <v>4275</v>
      </c>
      <c r="B871">
        <v>-867.09396544444598</v>
      </c>
    </row>
    <row r="872" spans="1:2" x14ac:dyDescent="0.2">
      <c r="A872" t="s">
        <v>4276</v>
      </c>
      <c r="B872">
        <v>174</v>
      </c>
    </row>
    <row r="873" spans="1:2" x14ac:dyDescent="0.2">
      <c r="A873" t="s">
        <v>3585</v>
      </c>
      <c r="B873">
        <v>3712</v>
      </c>
    </row>
    <row r="874" spans="1:2" x14ac:dyDescent="0.2">
      <c r="A874" t="s">
        <v>3604</v>
      </c>
      <c r="B874">
        <v>3712</v>
      </c>
    </row>
    <row r="875" spans="1:2" x14ac:dyDescent="0.2">
      <c r="A875" t="s">
        <v>3626</v>
      </c>
      <c r="B875">
        <v>3823</v>
      </c>
    </row>
    <row r="876" spans="1:2" x14ac:dyDescent="0.2">
      <c r="A876" t="s">
        <v>4061</v>
      </c>
      <c r="B876">
        <v>165395</v>
      </c>
    </row>
    <row r="877" spans="1:2" x14ac:dyDescent="0.2">
      <c r="A877" t="s">
        <v>4278</v>
      </c>
      <c r="B877">
        <v>-600052000</v>
      </c>
    </row>
    <row r="878" spans="1:2" x14ac:dyDescent="0.2">
      <c r="A878" t="s">
        <v>4279</v>
      </c>
      <c r="B878">
        <v>-39280521.228165701</v>
      </c>
    </row>
    <row r="879" spans="1:2" x14ac:dyDescent="0.2">
      <c r="A879" t="s">
        <v>4280</v>
      </c>
      <c r="B879">
        <v>-517793000</v>
      </c>
    </row>
    <row r="880" spans="1:2" x14ac:dyDescent="0.2">
      <c r="A880" t="s">
        <v>3640</v>
      </c>
      <c r="B880">
        <v>-34630648.438331597</v>
      </c>
    </row>
    <row r="881" spans="1:2" x14ac:dyDescent="0.2">
      <c r="A881" t="s">
        <v>4023</v>
      </c>
      <c r="B881">
        <v>30356761</v>
      </c>
    </row>
    <row r="882" spans="1:2" x14ac:dyDescent="0.2">
      <c r="A882" t="s">
        <v>3660</v>
      </c>
      <c r="B882">
        <v>82.199999000000005</v>
      </c>
    </row>
    <row r="883" spans="1:2" x14ac:dyDescent="0.2">
      <c r="A883" t="s">
        <v>4745</v>
      </c>
      <c r="B883">
        <v>19</v>
      </c>
    </row>
    <row r="884" spans="1:2" x14ac:dyDescent="0.2">
      <c r="A884" t="s">
        <v>4281</v>
      </c>
      <c r="B884">
        <v>423</v>
      </c>
    </row>
    <row r="885" spans="1:2" x14ac:dyDescent="0.2">
      <c r="A885" t="s">
        <v>4282</v>
      </c>
      <c r="B885">
        <v>976</v>
      </c>
    </row>
    <row r="886" spans="1:2" x14ac:dyDescent="0.2">
      <c r="A886" t="s">
        <v>4283</v>
      </c>
      <c r="B886">
        <v>2017</v>
      </c>
    </row>
    <row r="887" spans="1:2" x14ac:dyDescent="0.2">
      <c r="A887" t="s">
        <v>4284</v>
      </c>
      <c r="B887">
        <v>837</v>
      </c>
    </row>
    <row r="888" spans="1:2" x14ac:dyDescent="0.2">
      <c r="A888" t="s">
        <v>4285</v>
      </c>
      <c r="B888">
        <v>4521</v>
      </c>
    </row>
    <row r="889" spans="1:2" x14ac:dyDescent="0.2">
      <c r="A889" t="s">
        <v>4286</v>
      </c>
      <c r="B889">
        <v>-1913.8806199999999</v>
      </c>
    </row>
    <row r="890" spans="1:2" x14ac:dyDescent="0.2">
      <c r="A890" t="s">
        <v>4290</v>
      </c>
      <c r="B890">
        <v>-457.18614000000002</v>
      </c>
    </row>
    <row r="891" spans="1:2" x14ac:dyDescent="0.2">
      <c r="A891" t="s">
        <v>4291</v>
      </c>
      <c r="B891">
        <v>-6.6527560000000001</v>
      </c>
    </row>
    <row r="892" spans="1:2" x14ac:dyDescent="0.2">
      <c r="A892" t="s">
        <v>4294</v>
      </c>
      <c r="B892">
        <v>19449</v>
      </c>
    </row>
    <row r="893" spans="1:2" x14ac:dyDescent="0.2">
      <c r="A893" t="s">
        <v>3671</v>
      </c>
      <c r="B893">
        <v>11460</v>
      </c>
    </row>
    <row r="894" spans="1:2" x14ac:dyDescent="0.2">
      <c r="A894" t="s">
        <v>4295</v>
      </c>
      <c r="B894">
        <v>20889</v>
      </c>
    </row>
    <row r="895" spans="1:2" x14ac:dyDescent="0.2">
      <c r="A895" t="s">
        <v>3693</v>
      </c>
      <c r="B895">
        <v>12890</v>
      </c>
    </row>
    <row r="896" spans="1:2" x14ac:dyDescent="0.2">
      <c r="A896" t="s">
        <v>3715</v>
      </c>
      <c r="B896">
        <v>1077.56</v>
      </c>
    </row>
    <row r="897" spans="1:2" x14ac:dyDescent="0.2">
      <c r="A897" t="s">
        <v>3737</v>
      </c>
      <c r="B897">
        <v>3208.9567999999999</v>
      </c>
    </row>
    <row r="898" spans="1:2" x14ac:dyDescent="0.2">
      <c r="A898" t="s">
        <v>4024</v>
      </c>
      <c r="B898">
        <v>375</v>
      </c>
    </row>
    <row r="899" spans="1:2" x14ac:dyDescent="0.2">
      <c r="A899" t="s">
        <v>4298</v>
      </c>
      <c r="B899">
        <v>-5</v>
      </c>
    </row>
    <row r="900" spans="1:2" x14ac:dyDescent="0.2">
      <c r="A900" t="s">
        <v>4300</v>
      </c>
      <c r="B900">
        <v>-19</v>
      </c>
    </row>
    <row r="901" spans="1:2" x14ac:dyDescent="0.2">
      <c r="A901" t="s">
        <v>4299</v>
      </c>
      <c r="B901">
        <v>-19</v>
      </c>
    </row>
    <row r="902" spans="1:2" x14ac:dyDescent="0.2">
      <c r="A902" t="s">
        <v>4302</v>
      </c>
      <c r="B902">
        <v>-25</v>
      </c>
    </row>
    <row r="903" spans="1:2" x14ac:dyDescent="0.2">
      <c r="A903" t="s">
        <v>4301</v>
      </c>
      <c r="B903">
        <v>-25</v>
      </c>
    </row>
    <row r="904" spans="1:2" x14ac:dyDescent="0.2">
      <c r="A904" t="s">
        <v>4304</v>
      </c>
      <c r="B904">
        <v>-17.8875590846508</v>
      </c>
    </row>
    <row r="905" spans="1:2" x14ac:dyDescent="0.2">
      <c r="A905" t="s">
        <v>3752</v>
      </c>
      <c r="B905">
        <v>-7772</v>
      </c>
    </row>
    <row r="906" spans="1:2" x14ac:dyDescent="0.2">
      <c r="A906" t="s">
        <v>3763</v>
      </c>
      <c r="B906">
        <v>15869.75</v>
      </c>
    </row>
    <row r="907" spans="1:2" x14ac:dyDescent="0.2">
      <c r="A907" t="s">
        <v>3779</v>
      </c>
      <c r="B907">
        <v>54537.75</v>
      </c>
    </row>
    <row r="908" spans="1:2" x14ac:dyDescent="0.2">
      <c r="A908" t="s">
        <v>4025</v>
      </c>
      <c r="B908">
        <v>6484.25</v>
      </c>
    </row>
    <row r="909" spans="1:2" x14ac:dyDescent="0.2">
      <c r="A909" t="s">
        <v>4306</v>
      </c>
      <c r="B909">
        <v>185179.04304970801</v>
      </c>
    </row>
    <row r="910" spans="1:2" x14ac:dyDescent="0.2">
      <c r="A910" t="s">
        <v>3799</v>
      </c>
      <c r="B910">
        <v>124886</v>
      </c>
    </row>
    <row r="911" spans="1:2" x14ac:dyDescent="0.2">
      <c r="A911" t="s">
        <v>4307</v>
      </c>
      <c r="B911">
        <v>159462.57272145801</v>
      </c>
    </row>
    <row r="912" spans="1:2" x14ac:dyDescent="0.2">
      <c r="A912" t="s">
        <v>4044</v>
      </c>
      <c r="B912">
        <v>423</v>
      </c>
    </row>
    <row r="913" spans="1:2" x14ac:dyDescent="0.2">
      <c r="A913" t="s">
        <v>4308</v>
      </c>
      <c r="B913">
        <v>287</v>
      </c>
    </row>
    <row r="914" spans="1:2" x14ac:dyDescent="0.2">
      <c r="A914" t="s">
        <v>4310</v>
      </c>
      <c r="B914">
        <v>13136.636273</v>
      </c>
    </row>
    <row r="915" spans="1:2" x14ac:dyDescent="0.2">
      <c r="A915" t="s">
        <v>4062</v>
      </c>
      <c r="B915">
        <v>660705645.75999999</v>
      </c>
    </row>
    <row r="916" spans="1:2" x14ac:dyDescent="0.2">
      <c r="A916" t="s">
        <v>4316</v>
      </c>
      <c r="B916">
        <v>449144758.39999998</v>
      </c>
    </row>
    <row r="917" spans="1:2" x14ac:dyDescent="0.2">
      <c r="A917" t="s">
        <v>3820</v>
      </c>
      <c r="B917">
        <v>219676790.40000001</v>
      </c>
    </row>
    <row r="918" spans="1:2" x14ac:dyDescent="0.2">
      <c r="A918" t="s">
        <v>4031</v>
      </c>
      <c r="B918">
        <v>5</v>
      </c>
    </row>
    <row r="919" spans="1:2" x14ac:dyDescent="0.2">
      <c r="A919" t="s">
        <v>4032</v>
      </c>
      <c r="B919">
        <v>9</v>
      </c>
    </row>
    <row r="920" spans="1:2" x14ac:dyDescent="0.2">
      <c r="A920" t="s">
        <v>4991</v>
      </c>
      <c r="B920">
        <v>18</v>
      </c>
    </row>
    <row r="921" spans="1:2" x14ac:dyDescent="0.2">
      <c r="A921" t="s">
        <v>4992</v>
      </c>
      <c r="B921">
        <v>30</v>
      </c>
    </row>
    <row r="922" spans="1:2" x14ac:dyDescent="0.2">
      <c r="A922" t="s">
        <v>4026</v>
      </c>
      <c r="B922">
        <v>5</v>
      </c>
    </row>
    <row r="923" spans="1:2" x14ac:dyDescent="0.2">
      <c r="A923" t="s">
        <v>4027</v>
      </c>
      <c r="B923">
        <v>9</v>
      </c>
    </row>
    <row r="924" spans="1:2" x14ac:dyDescent="0.2">
      <c r="A924" t="s">
        <v>3842</v>
      </c>
      <c r="B924">
        <v>18</v>
      </c>
    </row>
    <row r="925" spans="1:2" x14ac:dyDescent="0.2">
      <c r="A925" t="s">
        <v>3856</v>
      </c>
      <c r="B925">
        <v>30</v>
      </c>
    </row>
    <row r="926" spans="1:2" x14ac:dyDescent="0.2">
      <c r="A926" t="s">
        <v>4063</v>
      </c>
      <c r="B926">
        <v>493.71965</v>
      </c>
    </row>
    <row r="927" spans="1:2" x14ac:dyDescent="0.2">
      <c r="A927" t="s">
        <v>4045</v>
      </c>
      <c r="B927">
        <v>467.40749099999999</v>
      </c>
    </row>
    <row r="928" spans="1:2" x14ac:dyDescent="0.2">
      <c r="A928" t="s">
        <v>4322</v>
      </c>
      <c r="B928">
        <v>5182</v>
      </c>
    </row>
    <row r="929" spans="1:2" x14ac:dyDescent="0.2">
      <c r="A929" t="s">
        <v>4323</v>
      </c>
      <c r="B929">
        <v>443</v>
      </c>
    </row>
    <row r="930" spans="1:2" x14ac:dyDescent="0.2">
      <c r="A930" t="s">
        <v>4532</v>
      </c>
      <c r="B930">
        <v>2673663.2650000001</v>
      </c>
    </row>
    <row r="931" spans="1:2" x14ac:dyDescent="0.2">
      <c r="A931" t="s">
        <v>3870</v>
      </c>
      <c r="B931">
        <v>764772</v>
      </c>
    </row>
    <row r="932" spans="1:2" x14ac:dyDescent="0.2">
      <c r="A932" t="s">
        <v>3892</v>
      </c>
      <c r="B932">
        <v>1096557</v>
      </c>
    </row>
    <row r="933" spans="1:2" x14ac:dyDescent="0.2">
      <c r="A933" t="s">
        <v>4324</v>
      </c>
      <c r="B933">
        <v>610</v>
      </c>
    </row>
    <row r="934" spans="1:2" x14ac:dyDescent="0.2">
      <c r="A934" t="s">
        <v>3914</v>
      </c>
      <c r="B934">
        <v>130596</v>
      </c>
    </row>
    <row r="935" spans="1:2" x14ac:dyDescent="0.2">
      <c r="A935" t="s">
        <v>4325</v>
      </c>
      <c r="B935">
        <v>-3063103721.717</v>
      </c>
    </row>
    <row r="936" spans="1:2" x14ac:dyDescent="0.2">
      <c r="A936" t="s">
        <v>4326</v>
      </c>
      <c r="B936">
        <v>22.868099999999998</v>
      </c>
    </row>
    <row r="937" spans="1:2" x14ac:dyDescent="0.2">
      <c r="A937" t="s">
        <v>4327</v>
      </c>
      <c r="B937">
        <v>12.005100000000001</v>
      </c>
    </row>
    <row r="938" spans="1:2" x14ac:dyDescent="0.2">
      <c r="A938" t="s">
        <v>4328</v>
      </c>
      <c r="B938">
        <v>13.5311</v>
      </c>
    </row>
    <row r="939" spans="1:2" x14ac:dyDescent="0.2">
      <c r="A939" t="s">
        <v>4329</v>
      </c>
      <c r="B939">
        <v>10</v>
      </c>
    </row>
    <row r="940" spans="1:2" x14ac:dyDescent="0.2">
      <c r="A940" t="s">
        <v>4331</v>
      </c>
      <c r="B940">
        <v>7204.9187689999999</v>
      </c>
    </row>
    <row r="941" spans="1:2" x14ac:dyDescent="0.2">
      <c r="A941" t="s">
        <v>4332</v>
      </c>
      <c r="B941">
        <v>314</v>
      </c>
    </row>
    <row r="942" spans="1:2" x14ac:dyDescent="0.2">
      <c r="A942" t="s">
        <v>3934</v>
      </c>
      <c r="B942">
        <v>30090328</v>
      </c>
    </row>
    <row r="943" spans="1:2" x14ac:dyDescent="0.2">
      <c r="A943" t="s">
        <v>4333</v>
      </c>
      <c r="B943">
        <v>19635558.244019501</v>
      </c>
    </row>
    <row r="944" spans="1:2" x14ac:dyDescent="0.2">
      <c r="A944" t="s">
        <v>3956</v>
      </c>
      <c r="B944">
        <v>120</v>
      </c>
    </row>
    <row r="945" spans="1:2" x14ac:dyDescent="0.2">
      <c r="A945" t="s">
        <v>4030</v>
      </c>
      <c r="B945">
        <v>20</v>
      </c>
    </row>
    <row r="946" spans="1:2" x14ac:dyDescent="0.2">
      <c r="A946" t="s">
        <v>3975</v>
      </c>
      <c r="B946">
        <v>13.75</v>
      </c>
    </row>
    <row r="947" spans="1:2" x14ac:dyDescent="0.2">
      <c r="A947" t="s">
        <v>4336</v>
      </c>
      <c r="B947">
        <v>5</v>
      </c>
    </row>
    <row r="948" spans="1:2" x14ac:dyDescent="0.2">
      <c r="A948" t="s">
        <v>4335</v>
      </c>
      <c r="B948">
        <v>81</v>
      </c>
    </row>
    <row r="949" spans="1:2" x14ac:dyDescent="0.2">
      <c r="A949" t="s">
        <v>4337</v>
      </c>
      <c r="B949">
        <v>-8</v>
      </c>
    </row>
    <row r="950" spans="1:2" x14ac:dyDescent="0.2">
      <c r="A950" t="s">
        <v>4338</v>
      </c>
      <c r="B950">
        <v>259</v>
      </c>
    </row>
    <row r="951" spans="1:2" x14ac:dyDescent="0.2">
      <c r="A951" t="s">
        <v>4341</v>
      </c>
      <c r="B951">
        <v>10334015.82</v>
      </c>
    </row>
    <row r="953" spans="1:2" x14ac:dyDescent="0.2">
      <c r="A953" t="s">
        <v>4993</v>
      </c>
      <c r="B953">
        <v>21477</v>
      </c>
    </row>
    <row r="954" spans="1:2" x14ac:dyDescent="0.2">
      <c r="A954" t="s">
        <v>4994</v>
      </c>
      <c r="B954">
        <v>8090</v>
      </c>
    </row>
    <row r="955" spans="1:2" x14ac:dyDescent="0.2">
      <c r="A955" t="s">
        <v>4995</v>
      </c>
      <c r="B955">
        <v>924</v>
      </c>
    </row>
    <row r="956" spans="1:2" x14ac:dyDescent="0.2">
      <c r="A956" t="s">
        <v>4996</v>
      </c>
      <c r="B956">
        <v>3</v>
      </c>
    </row>
    <row r="957" spans="1:2" x14ac:dyDescent="0.2">
      <c r="A957" t="s">
        <v>4750</v>
      </c>
      <c r="B957">
        <v>302</v>
      </c>
    </row>
    <row r="958" spans="1:2" x14ac:dyDescent="0.2">
      <c r="A958" t="s">
        <v>4751</v>
      </c>
      <c r="B958">
        <v>3311.1799841229999</v>
      </c>
    </row>
    <row r="959" spans="1:2" x14ac:dyDescent="0.2">
      <c r="A959" t="s">
        <v>4997</v>
      </c>
      <c r="B959">
        <v>11503.444125</v>
      </c>
    </row>
    <row r="960" spans="1:2" x14ac:dyDescent="0.2">
      <c r="A960" t="s">
        <v>4998</v>
      </c>
      <c r="B960">
        <v>1158</v>
      </c>
    </row>
    <row r="961" spans="1:2" x14ac:dyDescent="0.2">
      <c r="A961" t="s">
        <v>4999</v>
      </c>
      <c r="B961">
        <v>1168</v>
      </c>
    </row>
    <row r="962" spans="1:2" x14ac:dyDescent="0.2">
      <c r="A962" t="s">
        <v>5000</v>
      </c>
      <c r="B962">
        <v>6796</v>
      </c>
    </row>
    <row r="963" spans="1:2" x14ac:dyDescent="0.2">
      <c r="A963" t="s">
        <v>5001</v>
      </c>
      <c r="B963">
        <v>7810</v>
      </c>
    </row>
    <row r="964" spans="1:2" x14ac:dyDescent="0.2">
      <c r="A964" t="s">
        <v>5002</v>
      </c>
      <c r="B964">
        <v>340160</v>
      </c>
    </row>
    <row r="965" spans="1:2" x14ac:dyDescent="0.2">
      <c r="A965" t="s">
        <v>5003</v>
      </c>
      <c r="B965">
        <v>56137</v>
      </c>
    </row>
    <row r="966" spans="1:2" x14ac:dyDescent="0.2">
      <c r="A966" t="s">
        <v>5004</v>
      </c>
      <c r="B966">
        <v>26374</v>
      </c>
    </row>
    <row r="967" spans="1:2" x14ac:dyDescent="0.2">
      <c r="A967" t="s">
        <v>5005</v>
      </c>
      <c r="B967">
        <v>49649</v>
      </c>
    </row>
    <row r="968" spans="1:2" x14ac:dyDescent="0.2">
      <c r="A968" t="s">
        <v>5006</v>
      </c>
      <c r="B968">
        <v>2713</v>
      </c>
    </row>
    <row r="969" spans="1:2" x14ac:dyDescent="0.2">
      <c r="A969" t="s">
        <v>4753</v>
      </c>
      <c r="B969">
        <v>-41</v>
      </c>
    </row>
    <row r="970" spans="1:2" x14ac:dyDescent="0.2">
      <c r="A970" t="s">
        <v>5007</v>
      </c>
      <c r="B970">
        <v>7580813.0460000001</v>
      </c>
    </row>
    <row r="971" spans="1:2" x14ac:dyDescent="0.2">
      <c r="A971" t="s">
        <v>4755</v>
      </c>
      <c r="B971">
        <v>90.009878614000002</v>
      </c>
    </row>
    <row r="972" spans="1:2" x14ac:dyDescent="0.2">
      <c r="A972" t="s">
        <v>5008</v>
      </c>
      <c r="B972">
        <v>2463621.5772754098</v>
      </c>
    </row>
    <row r="973" spans="1:2" x14ac:dyDescent="0.2">
      <c r="A973" t="s">
        <v>5009</v>
      </c>
      <c r="B973">
        <v>25687.9</v>
      </c>
    </row>
    <row r="974" spans="1:2" x14ac:dyDescent="0.2">
      <c r="A974" t="s">
        <v>5010</v>
      </c>
      <c r="B974">
        <v>-106411.8401</v>
      </c>
    </row>
    <row r="975" spans="1:2" x14ac:dyDescent="0.2">
      <c r="A975" t="s">
        <v>5011</v>
      </c>
      <c r="B975">
        <v>3.3383625480000001</v>
      </c>
    </row>
    <row r="976" spans="1:2" x14ac:dyDescent="0.2">
      <c r="A976" t="s">
        <v>4759</v>
      </c>
      <c r="B976">
        <v>754</v>
      </c>
    </row>
    <row r="977" spans="1:2" x14ac:dyDescent="0.2">
      <c r="A977" t="s">
        <v>5012</v>
      </c>
      <c r="B977">
        <v>878430.31599999999</v>
      </c>
    </row>
    <row r="978" spans="1:2" x14ac:dyDescent="0.2">
      <c r="A978" t="s">
        <v>5013</v>
      </c>
      <c r="B978">
        <v>11786160.618000001</v>
      </c>
    </row>
    <row r="979" spans="1:2" x14ac:dyDescent="0.2">
      <c r="A979" t="s">
        <v>5014</v>
      </c>
      <c r="B979">
        <v>18541484.238000002</v>
      </c>
    </row>
    <row r="980" spans="1:2" x14ac:dyDescent="0.2">
      <c r="A980" t="s">
        <v>5015</v>
      </c>
      <c r="B980">
        <v>8966406.4920000006</v>
      </c>
    </row>
    <row r="981" spans="1:2" x14ac:dyDescent="0.2">
      <c r="A981" t="s">
        <v>5016</v>
      </c>
      <c r="B981">
        <v>62</v>
      </c>
    </row>
    <row r="982" spans="1:2" x14ac:dyDescent="0.2">
      <c r="A982" t="s">
        <v>5017</v>
      </c>
      <c r="B982">
        <v>184202.75</v>
      </c>
    </row>
    <row r="983" spans="1:2" x14ac:dyDescent="0.2">
      <c r="A983" t="s">
        <v>5018</v>
      </c>
      <c r="B983">
        <v>3065005.78</v>
      </c>
    </row>
    <row r="984" spans="1:2" x14ac:dyDescent="0.2">
      <c r="A984" t="s">
        <v>5019</v>
      </c>
      <c r="B984">
        <v>46.75</v>
      </c>
    </row>
    <row r="985" spans="1:2" x14ac:dyDescent="0.2">
      <c r="A985" t="s">
        <v>5020</v>
      </c>
      <c r="B985">
        <v>54.6</v>
      </c>
    </row>
    <row r="986" spans="1:2" x14ac:dyDescent="0.2">
      <c r="A986" t="s">
        <v>4760</v>
      </c>
      <c r="B986">
        <v>6742.2000239999998</v>
      </c>
    </row>
    <row r="987" spans="1:2" x14ac:dyDescent="0.2">
      <c r="A987" t="s">
        <v>5021</v>
      </c>
      <c r="B987">
        <v>7.5989849999999999</v>
      </c>
    </row>
    <row r="988" spans="1:2" x14ac:dyDescent="0.2">
      <c r="A988" t="s">
        <v>5022</v>
      </c>
      <c r="B988">
        <v>190</v>
      </c>
    </row>
    <row r="989" spans="1:2" x14ac:dyDescent="0.2">
      <c r="A989" t="s">
        <v>4761</v>
      </c>
      <c r="B989">
        <v>6205.2147103999996</v>
      </c>
    </row>
    <row r="990" spans="1:2" x14ac:dyDescent="0.2">
      <c r="A990" t="s">
        <v>5023</v>
      </c>
      <c r="B990">
        <v>4025.0235808000002</v>
      </c>
    </row>
    <row r="991" spans="1:2" x14ac:dyDescent="0.2">
      <c r="A991" t="s">
        <v>5024</v>
      </c>
      <c r="B991">
        <v>34</v>
      </c>
    </row>
    <row r="992" spans="1:2" x14ac:dyDescent="0.2">
      <c r="A992" t="s">
        <v>4763</v>
      </c>
      <c r="B992">
        <v>1</v>
      </c>
    </row>
    <row r="993" spans="1:2" x14ac:dyDescent="0.2">
      <c r="A993" t="s">
        <v>4767</v>
      </c>
      <c r="B993">
        <v>33283.853236000003</v>
      </c>
    </row>
    <row r="994" spans="1:2" x14ac:dyDescent="0.2">
      <c r="A994" t="s">
        <v>5025</v>
      </c>
      <c r="B994">
        <v>-2451380</v>
      </c>
    </row>
    <row r="995" spans="1:2" x14ac:dyDescent="0.2">
      <c r="A995" t="s">
        <v>4773</v>
      </c>
      <c r="B995">
        <v>2639942.06</v>
      </c>
    </row>
    <row r="996" spans="1:2" x14ac:dyDescent="0.2">
      <c r="A996" t="s">
        <v>5026</v>
      </c>
      <c r="B996">
        <v>689</v>
      </c>
    </row>
    <row r="997" spans="1:2" x14ac:dyDescent="0.2">
      <c r="A997" t="s">
        <v>5027</v>
      </c>
      <c r="B997">
        <v>20</v>
      </c>
    </row>
    <row r="998" spans="1:2" x14ac:dyDescent="0.2">
      <c r="A998" t="s">
        <v>4780</v>
      </c>
      <c r="B998">
        <v>351</v>
      </c>
    </row>
    <row r="999" spans="1:2" x14ac:dyDescent="0.2">
      <c r="A999" t="s">
        <v>4781</v>
      </c>
      <c r="B999">
        <v>173</v>
      </c>
    </row>
    <row r="1000" spans="1:2" x14ac:dyDescent="0.2">
      <c r="A1000" t="s">
        <v>5028</v>
      </c>
      <c r="B1000">
        <v>408</v>
      </c>
    </row>
    <row r="1001" spans="1:2" x14ac:dyDescent="0.2">
      <c r="A1001" t="s">
        <v>5029</v>
      </c>
      <c r="B1001">
        <v>12430</v>
      </c>
    </row>
    <row r="1002" spans="1:2" x14ac:dyDescent="0.2">
      <c r="A1002" t="s">
        <v>4783</v>
      </c>
      <c r="B1002">
        <v>576.34463300000004</v>
      </c>
    </row>
    <row r="1003" spans="1:2" x14ac:dyDescent="0.2">
      <c r="A1003" t="s">
        <v>5030</v>
      </c>
      <c r="B1003">
        <v>576.43522470000005</v>
      </c>
    </row>
    <row r="1004" spans="1:2" x14ac:dyDescent="0.2">
      <c r="A1004" t="s">
        <v>4784</v>
      </c>
      <c r="B1004">
        <v>576.92491600000005</v>
      </c>
    </row>
    <row r="1005" spans="1:2" x14ac:dyDescent="0.2">
      <c r="A1005" t="s">
        <v>5031</v>
      </c>
      <c r="B1005">
        <v>65.666666667000001</v>
      </c>
    </row>
    <row r="1006" spans="1:2" x14ac:dyDescent="0.2">
      <c r="A1006" t="s">
        <v>5032</v>
      </c>
      <c r="B1006">
        <v>1767903.6501</v>
      </c>
    </row>
    <row r="1007" spans="1:2" x14ac:dyDescent="0.2">
      <c r="A1007" t="s">
        <v>5033</v>
      </c>
      <c r="B1007">
        <v>188182</v>
      </c>
    </row>
    <row r="1008" spans="1:2" x14ac:dyDescent="0.2">
      <c r="A1008" t="s">
        <v>5034</v>
      </c>
      <c r="B1008">
        <v>38752</v>
      </c>
    </row>
    <row r="1009" spans="1:2" x14ac:dyDescent="0.2">
      <c r="A1009" t="s">
        <v>5035</v>
      </c>
      <c r="B1009">
        <v>2300867</v>
      </c>
    </row>
    <row r="1010" spans="1:2" x14ac:dyDescent="0.2">
      <c r="A1010" t="s">
        <v>5036</v>
      </c>
      <c r="B1010">
        <v>-5000</v>
      </c>
    </row>
    <row r="1011" spans="1:2" x14ac:dyDescent="0.2">
      <c r="A1011" t="s">
        <v>5037</v>
      </c>
      <c r="B1011">
        <v>6609253</v>
      </c>
    </row>
    <row r="1012" spans="1:2" x14ac:dyDescent="0.2">
      <c r="A1012" t="s">
        <v>5038</v>
      </c>
      <c r="B1012">
        <v>93.52</v>
      </c>
    </row>
    <row r="1013" spans="1:2" x14ac:dyDescent="0.2">
      <c r="A1013" t="s">
        <v>5039</v>
      </c>
      <c r="B1013">
        <v>568.10069999999996</v>
      </c>
    </row>
    <row r="1014" spans="1:2" x14ac:dyDescent="0.2">
      <c r="A1014" t="s">
        <v>4789</v>
      </c>
      <c r="B1014">
        <v>934.00791600000002</v>
      </c>
    </row>
    <row r="1015" spans="1:2" x14ac:dyDescent="0.2">
      <c r="A1015" t="s">
        <v>4790</v>
      </c>
      <c r="B1015">
        <v>880.92010800000003</v>
      </c>
    </row>
    <row r="1016" spans="1:2" x14ac:dyDescent="0.2">
      <c r="A1016" t="s">
        <v>5040</v>
      </c>
      <c r="B1016">
        <v>1216.9201740000001</v>
      </c>
    </row>
    <row r="1017" spans="1:2" x14ac:dyDescent="0.2">
      <c r="A1017" t="s">
        <v>5041</v>
      </c>
      <c r="B1017">
        <v>885.41184699999997</v>
      </c>
    </row>
    <row r="1018" spans="1:2" x14ac:dyDescent="0.2">
      <c r="A1018" t="s">
        <v>5042</v>
      </c>
      <c r="B1018">
        <v>71</v>
      </c>
    </row>
    <row r="1019" spans="1:2" x14ac:dyDescent="0.2">
      <c r="A1019" t="s">
        <v>5043</v>
      </c>
      <c r="B1019">
        <v>69</v>
      </c>
    </row>
    <row r="1020" spans="1:2" x14ac:dyDescent="0.2">
      <c r="A1020" t="s">
        <v>4792</v>
      </c>
      <c r="B1020">
        <v>100</v>
      </c>
    </row>
    <row r="1021" spans="1:2" x14ac:dyDescent="0.2">
      <c r="A1021" t="s">
        <v>4793</v>
      </c>
      <c r="B1021">
        <v>81</v>
      </c>
    </row>
    <row r="1022" spans="1:2" x14ac:dyDescent="0.2">
      <c r="A1022" t="s">
        <v>4795</v>
      </c>
      <c r="B1022">
        <v>174</v>
      </c>
    </row>
    <row r="1023" spans="1:2" x14ac:dyDescent="0.2">
      <c r="A1023" t="s">
        <v>5044</v>
      </c>
      <c r="B1023">
        <v>405935.18</v>
      </c>
    </row>
    <row r="1024" spans="1:2" x14ac:dyDescent="0.2">
      <c r="A1024" t="s">
        <v>5045</v>
      </c>
      <c r="B1024">
        <v>51973</v>
      </c>
    </row>
    <row r="1025" spans="1:2" x14ac:dyDescent="0.2">
      <c r="A1025" t="s">
        <v>5046</v>
      </c>
      <c r="B1025">
        <v>8936</v>
      </c>
    </row>
    <row r="1026" spans="1:2" x14ac:dyDescent="0.2">
      <c r="A1026" t="s">
        <v>5047</v>
      </c>
      <c r="B1026">
        <v>3983</v>
      </c>
    </row>
    <row r="1027" spans="1:2" x14ac:dyDescent="0.2">
      <c r="A1027" t="s">
        <v>5048</v>
      </c>
      <c r="B1027">
        <v>1201500</v>
      </c>
    </row>
    <row r="1028" spans="1:2" x14ac:dyDescent="0.2">
      <c r="A1028" t="s">
        <v>5049</v>
      </c>
      <c r="B1028">
        <v>30086</v>
      </c>
    </row>
    <row r="1029" spans="1:2" x14ac:dyDescent="0.2">
      <c r="A1029" t="s">
        <v>5050</v>
      </c>
      <c r="B1029">
        <v>112313.3627</v>
      </c>
    </row>
    <row r="1030" spans="1:2" x14ac:dyDescent="0.2">
      <c r="A1030" t="s">
        <v>4802</v>
      </c>
      <c r="B1030">
        <v>47095869.648999996</v>
      </c>
    </row>
    <row r="1031" spans="1:2" x14ac:dyDescent="0.2">
      <c r="A1031" t="s">
        <v>5051</v>
      </c>
      <c r="B1031">
        <v>473840</v>
      </c>
    </row>
    <row r="1032" spans="1:2" x14ac:dyDescent="0.2">
      <c r="A1032" t="s">
        <v>5052</v>
      </c>
      <c r="B1032">
        <v>25779856.399999999</v>
      </c>
    </row>
    <row r="1033" spans="1:2" x14ac:dyDescent="0.2">
      <c r="A1033" t="s">
        <v>5053</v>
      </c>
      <c r="B1033">
        <v>25779856.372000001</v>
      </c>
    </row>
    <row r="1034" spans="1:2" x14ac:dyDescent="0.2">
      <c r="A1034" t="s">
        <v>5054</v>
      </c>
      <c r="B1034">
        <v>25779856.399999999</v>
      </c>
    </row>
    <row r="1035" spans="1:2" x14ac:dyDescent="0.2">
      <c r="A1035" t="s">
        <v>5055</v>
      </c>
      <c r="B1035">
        <v>27991042.647999998</v>
      </c>
    </row>
    <row r="1036" spans="1:2" x14ac:dyDescent="0.2">
      <c r="A1036" t="s">
        <v>5056</v>
      </c>
      <c r="B1036">
        <v>27991042.647999998</v>
      </c>
    </row>
    <row r="1037" spans="1:2" x14ac:dyDescent="0.2">
      <c r="A1037" t="s">
        <v>4805</v>
      </c>
      <c r="B1037">
        <v>1200012600</v>
      </c>
    </row>
    <row r="1038" spans="1:2" x14ac:dyDescent="0.2">
      <c r="A1038" t="s">
        <v>4806</v>
      </c>
      <c r="B1038">
        <v>-2406733.3687999998</v>
      </c>
    </row>
    <row r="1039" spans="1:2" x14ac:dyDescent="0.2">
      <c r="A1039" t="s">
        <v>4807</v>
      </c>
      <c r="B1039">
        <v>-2607958.33</v>
      </c>
    </row>
    <row r="1040" spans="1:2" x14ac:dyDescent="0.2">
      <c r="A1040" t="s">
        <v>5057</v>
      </c>
      <c r="B1040">
        <v>84</v>
      </c>
    </row>
    <row r="1041" spans="1:2" x14ac:dyDescent="0.2">
      <c r="A1041" t="s">
        <v>5058</v>
      </c>
      <c r="B1041">
        <v>21166</v>
      </c>
    </row>
    <row r="1042" spans="1:2" x14ac:dyDescent="0.2">
      <c r="A1042" t="s">
        <v>5059</v>
      </c>
      <c r="B1042">
        <v>1931</v>
      </c>
    </row>
    <row r="1043" spans="1:2" x14ac:dyDescent="0.2">
      <c r="A1043" t="s">
        <v>5060</v>
      </c>
      <c r="B1043">
        <v>-73899800</v>
      </c>
    </row>
    <row r="1044" spans="1:2" x14ac:dyDescent="0.2">
      <c r="A1044" t="s">
        <v>4813</v>
      </c>
      <c r="B1044">
        <v>3942</v>
      </c>
    </row>
    <row r="1045" spans="1:2" x14ac:dyDescent="0.2">
      <c r="A1045" t="s">
        <v>5061</v>
      </c>
      <c r="B1045">
        <v>29</v>
      </c>
    </row>
    <row r="1046" spans="1:2" x14ac:dyDescent="0.2">
      <c r="A1046" t="s">
        <v>5062</v>
      </c>
      <c r="B1046">
        <v>36</v>
      </c>
    </row>
    <row r="1047" spans="1:2" x14ac:dyDescent="0.2">
      <c r="A1047" t="s">
        <v>5063</v>
      </c>
      <c r="B1047">
        <v>33</v>
      </c>
    </row>
    <row r="1048" spans="1:2" x14ac:dyDescent="0.2">
      <c r="A1048" t="s">
        <v>5064</v>
      </c>
      <c r="B1048">
        <v>58</v>
      </c>
    </row>
    <row r="1049" spans="1:2" x14ac:dyDescent="0.2">
      <c r="A1049" t="s">
        <v>4816</v>
      </c>
      <c r="B1049">
        <v>12159.492865</v>
      </c>
    </row>
    <row r="1050" spans="1:2" x14ac:dyDescent="0.2">
      <c r="A1050" t="s">
        <v>5065</v>
      </c>
      <c r="B1050">
        <v>481.0068</v>
      </c>
    </row>
    <row r="1051" spans="1:2" x14ac:dyDescent="0.2">
      <c r="A1051" t="s">
        <v>5066</v>
      </c>
      <c r="B1051">
        <v>1492707</v>
      </c>
    </row>
    <row r="1052" spans="1:2" x14ac:dyDescent="0.2">
      <c r="A1052" t="s">
        <v>5067</v>
      </c>
      <c r="B1052">
        <v>10674</v>
      </c>
    </row>
    <row r="1053" spans="1:2" x14ac:dyDescent="0.2">
      <c r="A1053" t="s">
        <v>5068</v>
      </c>
      <c r="B1053">
        <v>106940226</v>
      </c>
    </row>
    <row r="1054" spans="1:2" x14ac:dyDescent="0.2">
      <c r="A1054" t="s">
        <v>5069</v>
      </c>
      <c r="B1054">
        <v>4722</v>
      </c>
    </row>
    <row r="1055" spans="1:2" x14ac:dyDescent="0.2">
      <c r="A1055" t="s">
        <v>5070</v>
      </c>
      <c r="B1055">
        <v>4</v>
      </c>
    </row>
    <row r="1056" spans="1:2" x14ac:dyDescent="0.2">
      <c r="A1056" t="s">
        <v>4820</v>
      </c>
      <c r="B1056">
        <v>404227536.16000003</v>
      </c>
    </row>
    <row r="1057" spans="1:2" x14ac:dyDescent="0.2">
      <c r="A1057" t="s">
        <v>4821</v>
      </c>
      <c r="B1057">
        <v>404077441.12</v>
      </c>
    </row>
    <row r="1058" spans="1:2" x14ac:dyDescent="0.2">
      <c r="A1058" t="s">
        <v>4822</v>
      </c>
      <c r="B1058">
        <v>1480195</v>
      </c>
    </row>
    <row r="1059" spans="1:2" x14ac:dyDescent="0.2">
      <c r="A1059" t="s">
        <v>5071</v>
      </c>
      <c r="B1059">
        <v>2967</v>
      </c>
    </row>
    <row r="1060" spans="1:2" x14ac:dyDescent="0.2">
      <c r="A1060" t="s">
        <v>5072</v>
      </c>
      <c r="B1060">
        <v>44900000</v>
      </c>
    </row>
    <row r="1061" spans="1:2" x14ac:dyDescent="0.2">
      <c r="A1061" t="s">
        <v>5073</v>
      </c>
      <c r="B1061">
        <v>1120</v>
      </c>
    </row>
    <row r="1062" spans="1:2" x14ac:dyDescent="0.2">
      <c r="A1062" t="s">
        <v>5074</v>
      </c>
      <c r="B1062">
        <v>374</v>
      </c>
    </row>
    <row r="1063" spans="1:2" x14ac:dyDescent="0.2">
      <c r="A1063" t="s">
        <v>5075</v>
      </c>
      <c r="B1063">
        <v>-13164</v>
      </c>
    </row>
    <row r="1064" spans="1:2" x14ac:dyDescent="0.2">
      <c r="A1064" t="s">
        <v>5076</v>
      </c>
      <c r="B1064">
        <v>-289</v>
      </c>
    </row>
    <row r="1065" spans="1:2" x14ac:dyDescent="0.2">
      <c r="A1065" t="s">
        <v>4824</v>
      </c>
      <c r="B1065">
        <v>-495</v>
      </c>
    </row>
    <row r="1066" spans="1:2" x14ac:dyDescent="0.2">
      <c r="A1066" t="s">
        <v>5077</v>
      </c>
      <c r="B1066">
        <v>-674</v>
      </c>
    </row>
    <row r="1067" spans="1:2" x14ac:dyDescent="0.2">
      <c r="A1067" t="s">
        <v>5078</v>
      </c>
      <c r="B1067">
        <v>-847</v>
      </c>
    </row>
    <row r="1068" spans="1:2" x14ac:dyDescent="0.2">
      <c r="A1068" t="s">
        <v>5079</v>
      </c>
      <c r="B1068">
        <v>-922</v>
      </c>
    </row>
    <row r="1069" spans="1:2" x14ac:dyDescent="0.2">
      <c r="A1069" t="s">
        <v>5080</v>
      </c>
      <c r="B1069">
        <v>1</v>
      </c>
    </row>
    <row r="1070" spans="1:2" x14ac:dyDescent="0.2">
      <c r="A1070" t="s">
        <v>5081</v>
      </c>
      <c r="B1070">
        <v>1</v>
      </c>
    </row>
    <row r="1071" spans="1:2" x14ac:dyDescent="0.2">
      <c r="A1071" t="s">
        <v>4826</v>
      </c>
      <c r="B1071">
        <v>1</v>
      </c>
    </row>
    <row r="1072" spans="1:2" x14ac:dyDescent="0.2">
      <c r="A1072" t="s">
        <v>5082</v>
      </c>
      <c r="B1072">
        <v>11801.1857</v>
      </c>
    </row>
    <row r="1073" spans="1:2" x14ac:dyDescent="0.2">
      <c r="A1073" t="s">
        <v>5083</v>
      </c>
      <c r="B1073">
        <v>40005.054100000001</v>
      </c>
    </row>
    <row r="1074" spans="1:2" x14ac:dyDescent="0.2">
      <c r="A1074" t="s">
        <v>5084</v>
      </c>
      <c r="B1074">
        <v>91405.723681999996</v>
      </c>
    </row>
    <row r="1075" spans="1:2" x14ac:dyDescent="0.2">
      <c r="A1075" t="s">
        <v>5085</v>
      </c>
      <c r="B1075">
        <v>-44565819.318860002</v>
      </c>
    </row>
    <row r="1076" spans="1:2" x14ac:dyDescent="0.2">
      <c r="A1076" t="s">
        <v>4830</v>
      </c>
      <c r="B1076">
        <v>11689</v>
      </c>
    </row>
    <row r="1077" spans="1:2" x14ac:dyDescent="0.2">
      <c r="A1077" t="s">
        <v>5086</v>
      </c>
      <c r="B1077">
        <v>65.666666699999993</v>
      </c>
    </row>
    <row r="1078" spans="1:2" x14ac:dyDescent="0.2">
      <c r="A1078" t="s">
        <v>4831</v>
      </c>
      <c r="B1078">
        <v>211913</v>
      </c>
    </row>
    <row r="1079" spans="1:2" x14ac:dyDescent="0.2">
      <c r="A1079" t="s">
        <v>5087</v>
      </c>
      <c r="B1079">
        <v>-66729</v>
      </c>
    </row>
    <row r="1080" spans="1:2" x14ac:dyDescent="0.2">
      <c r="A1080" t="s">
        <v>5088</v>
      </c>
      <c r="B1080">
        <v>-566395707.87083006</v>
      </c>
    </row>
    <row r="1081" spans="1:2" x14ac:dyDescent="0.2">
      <c r="A1081" t="s">
        <v>5089</v>
      </c>
      <c r="B1081">
        <v>-784302337.63317299</v>
      </c>
    </row>
    <row r="1082" spans="1:2" x14ac:dyDescent="0.2">
      <c r="A1082" t="s">
        <v>5090</v>
      </c>
      <c r="B1082">
        <v>563.5</v>
      </c>
    </row>
    <row r="1083" spans="1:2" x14ac:dyDescent="0.2">
      <c r="A1083" t="s">
        <v>5091</v>
      </c>
      <c r="B1083">
        <v>1690</v>
      </c>
    </row>
    <row r="1084" spans="1:2" x14ac:dyDescent="0.2">
      <c r="A1084" t="s">
        <v>5092</v>
      </c>
      <c r="B1084">
        <v>3360</v>
      </c>
    </row>
    <row r="1085" spans="1:2" x14ac:dyDescent="0.2">
      <c r="A1085" t="s">
        <v>5093</v>
      </c>
      <c r="B1085">
        <v>2666.6990000000001</v>
      </c>
    </row>
    <row r="1086" spans="1:2" x14ac:dyDescent="0.2">
      <c r="A1086" t="s">
        <v>5094</v>
      </c>
      <c r="B1086">
        <v>2984.5</v>
      </c>
    </row>
    <row r="1087" spans="1:2" x14ac:dyDescent="0.2">
      <c r="A1087" t="s">
        <v>5095</v>
      </c>
      <c r="B1087">
        <v>12850.86074</v>
      </c>
    </row>
    <row r="1088" spans="1:2" x14ac:dyDescent="0.2">
      <c r="A1088" t="s">
        <v>5096</v>
      </c>
      <c r="B1088">
        <v>2810</v>
      </c>
    </row>
    <row r="1089" spans="1:2" x14ac:dyDescent="0.2">
      <c r="A1089" t="s">
        <v>5097</v>
      </c>
      <c r="B1089">
        <v>115155</v>
      </c>
    </row>
    <row r="1090" spans="1:2" x14ac:dyDescent="0.2">
      <c r="A1090" t="s">
        <v>5098</v>
      </c>
      <c r="B1090">
        <v>-563.846</v>
      </c>
    </row>
    <row r="1091" spans="1:2" x14ac:dyDescent="0.2">
      <c r="A1091" t="s">
        <v>5099</v>
      </c>
      <c r="B1091">
        <v>-607.15</v>
      </c>
    </row>
    <row r="1092" spans="1:2" x14ac:dyDescent="0.2">
      <c r="A1092" t="s">
        <v>5100</v>
      </c>
      <c r="B1092">
        <v>307</v>
      </c>
    </row>
    <row r="1093" spans="1:2" x14ac:dyDescent="0.2">
      <c r="A1093" t="s">
        <v>5101</v>
      </c>
      <c r="B1093">
        <v>6548</v>
      </c>
    </row>
    <row r="1094" spans="1:2" x14ac:dyDescent="0.2">
      <c r="A1094" t="s">
        <v>5102</v>
      </c>
      <c r="B1094">
        <v>-54558500</v>
      </c>
    </row>
    <row r="1095" spans="1:2" x14ac:dyDescent="0.2">
      <c r="A1095" t="s">
        <v>5103</v>
      </c>
      <c r="B1095">
        <v>280.95</v>
      </c>
    </row>
    <row r="1096" spans="1:2" x14ac:dyDescent="0.2">
      <c r="A1096" t="s">
        <v>5104</v>
      </c>
      <c r="B1096">
        <v>20740508.09</v>
      </c>
    </row>
    <row r="1097" spans="1:2" x14ac:dyDescent="0.2">
      <c r="A1097" t="s">
        <v>4834</v>
      </c>
      <c r="B1097">
        <v>109143.4935</v>
      </c>
    </row>
    <row r="1098" spans="1:2" x14ac:dyDescent="0.2">
      <c r="A1098" t="s">
        <v>5105</v>
      </c>
      <c r="B1098">
        <v>12314.1</v>
      </c>
    </row>
    <row r="1099" spans="1:2" x14ac:dyDescent="0.2">
      <c r="A1099" t="s">
        <v>5106</v>
      </c>
      <c r="B1099">
        <v>19839497.005874299</v>
      </c>
    </row>
    <row r="1100" spans="1:2" x14ac:dyDescent="0.2">
      <c r="A1100" t="s">
        <v>5107</v>
      </c>
      <c r="B1100">
        <v>363</v>
      </c>
    </row>
    <row r="1101" spans="1:2" x14ac:dyDescent="0.2">
      <c r="A1101" t="s">
        <v>4836</v>
      </c>
      <c r="B1101">
        <v>-21718</v>
      </c>
    </row>
    <row r="1102" spans="1:2" x14ac:dyDescent="0.2">
      <c r="A1102" t="s">
        <v>4837</v>
      </c>
      <c r="B1102">
        <v>-20540</v>
      </c>
    </row>
    <row r="1103" spans="1:2" x14ac:dyDescent="0.2">
      <c r="A1103" t="s">
        <v>5108</v>
      </c>
      <c r="B1103">
        <v>15915</v>
      </c>
    </row>
    <row r="1104" spans="1:2" x14ac:dyDescent="0.2">
      <c r="A1104" t="s">
        <v>4839</v>
      </c>
      <c r="B1104">
        <v>130800</v>
      </c>
    </row>
    <row r="1105" spans="1:2" x14ac:dyDescent="0.2">
      <c r="A1105" t="s">
        <v>5109</v>
      </c>
      <c r="B1105">
        <v>52200</v>
      </c>
    </row>
    <row r="1106" spans="1:2" x14ac:dyDescent="0.2">
      <c r="A1106" t="s">
        <v>5110</v>
      </c>
      <c r="B1106">
        <v>8993</v>
      </c>
    </row>
    <row r="1107" spans="1:2" x14ac:dyDescent="0.2">
      <c r="A1107" t="s">
        <v>4841</v>
      </c>
      <c r="B1107">
        <v>14409</v>
      </c>
    </row>
    <row r="1108" spans="1:2" x14ac:dyDescent="0.2">
      <c r="A1108" t="s">
        <v>5111</v>
      </c>
      <c r="B1108">
        <v>0.55000000000000004</v>
      </c>
    </row>
    <row r="1109" spans="1:2" x14ac:dyDescent="0.2">
      <c r="A1109" t="s">
        <v>5112</v>
      </c>
      <c r="B1109">
        <v>378</v>
      </c>
    </row>
    <row r="1110" spans="1:2" x14ac:dyDescent="0.2">
      <c r="A1110" t="s">
        <v>5113</v>
      </c>
      <c r="B1110">
        <v>572103000000</v>
      </c>
    </row>
    <row r="1111" spans="1:2" x14ac:dyDescent="0.2">
      <c r="A1111" t="s">
        <v>5114</v>
      </c>
      <c r="B1111">
        <v>565032000000</v>
      </c>
    </row>
    <row r="1112" spans="1:2" x14ac:dyDescent="0.2">
      <c r="A1112" t="s">
        <v>4843</v>
      </c>
      <c r="B1112">
        <v>-309</v>
      </c>
    </row>
    <row r="1113" spans="1:2" x14ac:dyDescent="0.2">
      <c r="A1113" t="s">
        <v>5115</v>
      </c>
      <c r="B1113">
        <v>-273</v>
      </c>
    </row>
    <row r="1114" spans="1:2" x14ac:dyDescent="0.2">
      <c r="A1114" t="s">
        <v>4844</v>
      </c>
      <c r="B1114">
        <v>-195</v>
      </c>
    </row>
    <row r="1115" spans="1:2" x14ac:dyDescent="0.2">
      <c r="A1115" t="s">
        <v>5116</v>
      </c>
      <c r="B1115">
        <v>-74</v>
      </c>
    </row>
    <row r="1116" spans="1:2" x14ac:dyDescent="0.2">
      <c r="A1116" t="s">
        <v>5117</v>
      </c>
      <c r="B1116">
        <v>-77</v>
      </c>
    </row>
    <row r="1117" spans="1:2" x14ac:dyDescent="0.2">
      <c r="A1117" t="s">
        <v>5118</v>
      </c>
      <c r="B1117">
        <v>68</v>
      </c>
    </row>
    <row r="1118" spans="1:2" x14ac:dyDescent="0.2">
      <c r="A1118" t="s">
        <v>5119</v>
      </c>
      <c r="B1118">
        <v>-428</v>
      </c>
    </row>
    <row r="1119" spans="1:2" x14ac:dyDescent="0.2">
      <c r="A1119" t="s">
        <v>5120</v>
      </c>
      <c r="B1119">
        <v>1231065191.8499999</v>
      </c>
    </row>
    <row r="1120" spans="1:2" x14ac:dyDescent="0.2">
      <c r="A1120" t="s">
        <v>5121</v>
      </c>
      <c r="B1120">
        <v>-123</v>
      </c>
    </row>
    <row r="1121" spans="1:2" x14ac:dyDescent="0.2">
      <c r="A1121" t="s">
        <v>5122</v>
      </c>
      <c r="B1121">
        <v>601</v>
      </c>
    </row>
    <row r="1122" spans="1:2" x14ac:dyDescent="0.2">
      <c r="A1122" t="s">
        <v>5123</v>
      </c>
      <c r="B1122">
        <v>-202319</v>
      </c>
    </row>
    <row r="1123" spans="1:2" x14ac:dyDescent="0.2">
      <c r="A1123" t="s">
        <v>5124</v>
      </c>
      <c r="B1123">
        <v>-77</v>
      </c>
    </row>
    <row r="1124" spans="1:2" x14ac:dyDescent="0.2">
      <c r="A1124" t="s">
        <v>5125</v>
      </c>
      <c r="B1124">
        <v>31320456.260000002</v>
      </c>
    </row>
    <row r="1125" spans="1:2" x14ac:dyDescent="0.2">
      <c r="A1125" t="s">
        <v>5126</v>
      </c>
      <c r="B1125">
        <v>3000.045337302</v>
      </c>
    </row>
    <row r="1126" spans="1:2" x14ac:dyDescent="0.2">
      <c r="A1126" t="s">
        <v>5127</v>
      </c>
      <c r="B1126">
        <v>105.12</v>
      </c>
    </row>
    <row r="1127" spans="1:2" x14ac:dyDescent="0.2">
      <c r="A1127" t="s">
        <v>5128</v>
      </c>
      <c r="B1127">
        <v>105.73</v>
      </c>
    </row>
    <row r="1128" spans="1:2" x14ac:dyDescent="0.2">
      <c r="A1128" t="s">
        <v>5129</v>
      </c>
      <c r="B1128">
        <v>31450000</v>
      </c>
    </row>
    <row r="1129" spans="1:2" x14ac:dyDescent="0.2">
      <c r="A1129" t="s">
        <v>5130</v>
      </c>
      <c r="B1129">
        <v>40</v>
      </c>
    </row>
    <row r="1130" spans="1:2" x14ac:dyDescent="0.2">
      <c r="A1130" t="s">
        <v>5131</v>
      </c>
      <c r="B1130">
        <v>3179698977</v>
      </c>
    </row>
    <row r="1131" spans="1:2" x14ac:dyDescent="0.2">
      <c r="A1131" t="s">
        <v>5132</v>
      </c>
      <c r="B1131">
        <v>-176</v>
      </c>
    </row>
    <row r="1132" spans="1:2" x14ac:dyDescent="0.2">
      <c r="A1132" t="s">
        <v>5133</v>
      </c>
      <c r="B1132">
        <v>-44</v>
      </c>
    </row>
    <row r="1133" spans="1:2" x14ac:dyDescent="0.2">
      <c r="A1133" t="s">
        <v>5134</v>
      </c>
      <c r="B1133">
        <v>-128</v>
      </c>
    </row>
    <row r="1134" spans="1:2" x14ac:dyDescent="0.2">
      <c r="A1134" t="s">
        <v>5135</v>
      </c>
      <c r="B1134">
        <v>8</v>
      </c>
    </row>
    <row r="1135" spans="1:2" x14ac:dyDescent="0.2">
      <c r="A1135" t="s">
        <v>5136</v>
      </c>
      <c r="B1135">
        <v>-100</v>
      </c>
    </row>
    <row r="1136" spans="1:2" x14ac:dyDescent="0.2">
      <c r="A1136" t="s">
        <v>5137</v>
      </c>
      <c r="B1136">
        <v>-179.25</v>
      </c>
    </row>
    <row r="1137" spans="1:2" x14ac:dyDescent="0.2">
      <c r="A1137" t="s">
        <v>5138</v>
      </c>
      <c r="B1137">
        <v>8</v>
      </c>
    </row>
    <row r="1138" spans="1:2" x14ac:dyDescent="0.2">
      <c r="A1138" t="s">
        <v>5139</v>
      </c>
      <c r="B1138">
        <v>-181</v>
      </c>
    </row>
    <row r="1139" spans="1:2" x14ac:dyDescent="0.2">
      <c r="A1139" t="s">
        <v>5140</v>
      </c>
      <c r="B1139">
        <v>-154.5</v>
      </c>
    </row>
    <row r="1140" spans="1:2" x14ac:dyDescent="0.2">
      <c r="A1140" t="s">
        <v>5141</v>
      </c>
      <c r="B1140">
        <v>-17041</v>
      </c>
    </row>
    <row r="1141" spans="1:2" x14ac:dyDescent="0.2">
      <c r="A1141" t="s">
        <v>5142</v>
      </c>
      <c r="B1141">
        <v>13400</v>
      </c>
    </row>
    <row r="1142" spans="1:2" x14ac:dyDescent="0.2">
      <c r="A1142" t="s">
        <v>5143</v>
      </c>
      <c r="B1142">
        <v>43</v>
      </c>
    </row>
    <row r="1143" spans="1:2" x14ac:dyDescent="0.2">
      <c r="A1143" t="s">
        <v>5144</v>
      </c>
      <c r="B1143">
        <v>354</v>
      </c>
    </row>
    <row r="1144" spans="1:2" x14ac:dyDescent="0.2">
      <c r="A1144" t="s">
        <v>5145</v>
      </c>
      <c r="B1144">
        <v>35954</v>
      </c>
    </row>
    <row r="1145" spans="1:2" x14ac:dyDescent="0.2">
      <c r="A1145" t="s">
        <v>4848</v>
      </c>
      <c r="B1145">
        <v>91</v>
      </c>
    </row>
    <row r="1146" spans="1:2" x14ac:dyDescent="0.2">
      <c r="A1146" t="s">
        <v>5146</v>
      </c>
      <c r="B1146">
        <v>23136</v>
      </c>
    </row>
    <row r="1147" spans="1:2" x14ac:dyDescent="0.2">
      <c r="A1147" t="s">
        <v>5147</v>
      </c>
      <c r="B1147">
        <v>9</v>
      </c>
    </row>
    <row r="1148" spans="1:2" x14ac:dyDescent="0.2">
      <c r="A1148" t="s">
        <v>5148</v>
      </c>
      <c r="B1148">
        <v>-30</v>
      </c>
    </row>
    <row r="1149" spans="1:2" x14ac:dyDescent="0.2">
      <c r="A1149" t="s">
        <v>5149</v>
      </c>
      <c r="B1149">
        <v>32075.599999999999</v>
      </c>
    </row>
    <row r="1150" spans="1:2" x14ac:dyDescent="0.2">
      <c r="A1150" t="s">
        <v>5150</v>
      </c>
      <c r="B1150">
        <v>3</v>
      </c>
    </row>
    <row r="1151" spans="1:2" x14ac:dyDescent="0.2">
      <c r="A1151" t="s">
        <v>5151</v>
      </c>
      <c r="B1151">
        <v>12</v>
      </c>
    </row>
    <row r="1152" spans="1:2" x14ac:dyDescent="0.2">
      <c r="A1152" t="s">
        <v>5152</v>
      </c>
      <c r="B1152">
        <v>9</v>
      </c>
    </row>
    <row r="1153" spans="1:2" x14ac:dyDescent="0.2">
      <c r="A1153" t="s">
        <v>5153</v>
      </c>
      <c r="B1153">
        <v>159</v>
      </c>
    </row>
    <row r="1154" spans="1:2" x14ac:dyDescent="0.2">
      <c r="A1154" t="s">
        <v>5154</v>
      </c>
      <c r="B1154">
        <v>9</v>
      </c>
    </row>
    <row r="1155" spans="1:2" x14ac:dyDescent="0.2">
      <c r="A1155" t="s">
        <v>5155</v>
      </c>
      <c r="B1155">
        <v>6</v>
      </c>
    </row>
    <row r="1156" spans="1:2" x14ac:dyDescent="0.2">
      <c r="A1156" t="s">
        <v>5156</v>
      </c>
      <c r="B1156">
        <v>56.6</v>
      </c>
    </row>
    <row r="1157" spans="1:2" x14ac:dyDescent="0.2">
      <c r="A1157" t="s">
        <v>5157</v>
      </c>
      <c r="B1157">
        <v>406.36320698399999</v>
      </c>
    </row>
    <row r="1158" spans="1:2" x14ac:dyDescent="0.2">
      <c r="A1158" t="s">
        <v>5158</v>
      </c>
      <c r="B1158">
        <v>492.51</v>
      </c>
    </row>
    <row r="1159" spans="1:2" x14ac:dyDescent="0.2">
      <c r="A1159" t="s">
        <v>5159</v>
      </c>
      <c r="B1159">
        <v>-101</v>
      </c>
    </row>
    <row r="1160" spans="1:2" x14ac:dyDescent="0.2">
      <c r="A1160" t="s">
        <v>5160</v>
      </c>
      <c r="B1160">
        <v>47454.61</v>
      </c>
    </row>
    <row r="1161" spans="1:2" x14ac:dyDescent="0.2">
      <c r="A1161" t="s">
        <v>5161</v>
      </c>
      <c r="B1161">
        <v>3635.87</v>
      </c>
    </row>
    <row r="1162" spans="1:2" x14ac:dyDescent="0.2">
      <c r="A1162" t="s">
        <v>5162</v>
      </c>
      <c r="B1162">
        <v>2296.2199999999998</v>
      </c>
    </row>
    <row r="1163" spans="1:2" x14ac:dyDescent="0.2">
      <c r="A1163" t="s">
        <v>5163</v>
      </c>
      <c r="B1163">
        <v>583780</v>
      </c>
    </row>
    <row r="1164" spans="1:2" x14ac:dyDescent="0.2">
      <c r="A1164" t="s">
        <v>5164</v>
      </c>
      <c r="B1164">
        <v>513.57000000000005</v>
      </c>
    </row>
    <row r="1165" spans="1:2" x14ac:dyDescent="0.2">
      <c r="A1165" t="s">
        <v>5165</v>
      </c>
      <c r="B1165">
        <v>-1385000</v>
      </c>
    </row>
    <row r="1166" spans="1:2" x14ac:dyDescent="0.2">
      <c r="A1166" t="s">
        <v>5166</v>
      </c>
      <c r="B1166">
        <v>17891.080000000002</v>
      </c>
    </row>
    <row r="1167" spans="1:2" x14ac:dyDescent="0.2">
      <c r="A1167" t="s">
        <v>5167</v>
      </c>
      <c r="B1167">
        <v>61</v>
      </c>
    </row>
    <row r="1168" spans="1:2" x14ac:dyDescent="0.2">
      <c r="A1168" t="s">
        <v>5168</v>
      </c>
      <c r="B1168">
        <v>2995.2</v>
      </c>
    </row>
    <row r="1169" spans="1:2" x14ac:dyDescent="0.2">
      <c r="A1169" t="s">
        <v>5169</v>
      </c>
      <c r="B1169">
        <v>122</v>
      </c>
    </row>
    <row r="1170" spans="1:2" x14ac:dyDescent="0.2">
      <c r="A1170" t="s">
        <v>5170</v>
      </c>
      <c r="B1170">
        <v>134</v>
      </c>
    </row>
    <row r="1171" spans="1:2" x14ac:dyDescent="0.2">
      <c r="A1171" t="s">
        <v>5171</v>
      </c>
      <c r="B1171">
        <v>13</v>
      </c>
    </row>
    <row r="1172" spans="1:2" x14ac:dyDescent="0.2">
      <c r="A1172" t="s">
        <v>5172</v>
      </c>
      <c r="B1172">
        <v>1174300</v>
      </c>
    </row>
    <row r="1173" spans="1:2" x14ac:dyDescent="0.2">
      <c r="A1173" t="s">
        <v>5173</v>
      </c>
      <c r="B1173">
        <v>1286800</v>
      </c>
    </row>
    <row r="1174" spans="1:2" x14ac:dyDescent="0.2">
      <c r="A1174" t="s">
        <v>5174</v>
      </c>
      <c r="B1174">
        <v>18.399999999999999</v>
      </c>
    </row>
    <row r="1175" spans="1:2" x14ac:dyDescent="0.2">
      <c r="A1175" t="s">
        <v>5175</v>
      </c>
      <c r="B1175">
        <v>18.600000000000001</v>
      </c>
    </row>
    <row r="1176" spans="1:2" x14ac:dyDescent="0.2">
      <c r="A1176" t="s">
        <v>5176</v>
      </c>
      <c r="B1176">
        <v>690000</v>
      </c>
    </row>
    <row r="1177" spans="1:2" x14ac:dyDescent="0.2">
      <c r="A1177" t="s">
        <v>5177</v>
      </c>
      <c r="B1177">
        <v>14</v>
      </c>
    </row>
    <row r="1178" spans="1:2" x14ac:dyDescent="0.2">
      <c r="A1178" t="s">
        <v>5178</v>
      </c>
      <c r="B1178">
        <v>9</v>
      </c>
    </row>
    <row r="1179" spans="1:2" x14ac:dyDescent="0.2">
      <c r="A1179" t="s">
        <v>5179</v>
      </c>
      <c r="B1179">
        <v>48</v>
      </c>
    </row>
    <row r="1180" spans="1:2" x14ac:dyDescent="0.2">
      <c r="A1180" t="s">
        <v>5180</v>
      </c>
      <c r="B1180">
        <v>-11</v>
      </c>
    </row>
    <row r="1181" spans="1:2" x14ac:dyDescent="0.2">
      <c r="A1181" t="s">
        <v>5181</v>
      </c>
      <c r="B1181">
        <v>1171462873</v>
      </c>
    </row>
    <row r="1182" spans="1:2" x14ac:dyDescent="0.2">
      <c r="A1182" t="s">
        <v>5182</v>
      </c>
      <c r="B1182">
        <v>18429.98</v>
      </c>
    </row>
    <row r="1183" spans="1:2" x14ac:dyDescent="0.2">
      <c r="A1183" t="s">
        <v>5183</v>
      </c>
      <c r="B1183">
        <v>16790.240000000002</v>
      </c>
    </row>
    <row r="1184" spans="1:2" x14ac:dyDescent="0.2">
      <c r="A1184" t="s">
        <v>5184</v>
      </c>
      <c r="B1184">
        <v>1763966.71</v>
      </c>
    </row>
    <row r="1185" spans="1:2" x14ac:dyDescent="0.2">
      <c r="A1185" t="s">
        <v>5185</v>
      </c>
      <c r="B1185">
        <v>1844367.88</v>
      </c>
    </row>
    <row r="1186" spans="1:2" x14ac:dyDescent="0.2">
      <c r="A1186" t="s">
        <v>5186</v>
      </c>
      <c r="B1186">
        <v>1795981.08</v>
      </c>
    </row>
    <row r="1187" spans="1:2" x14ac:dyDescent="0.2">
      <c r="A1187" t="s">
        <v>5187</v>
      </c>
      <c r="B1187">
        <v>1772948.96</v>
      </c>
    </row>
    <row r="1188" spans="1:2" x14ac:dyDescent="0.2">
      <c r="A1188" t="s">
        <v>5188</v>
      </c>
      <c r="B1188">
        <v>50</v>
      </c>
    </row>
    <row r="1189" spans="1:2" x14ac:dyDescent="0.2">
      <c r="A1189" t="s">
        <v>4886</v>
      </c>
      <c r="B1189">
        <v>203</v>
      </c>
    </row>
    <row r="1190" spans="1:2" x14ac:dyDescent="0.2">
      <c r="A1190" t="s">
        <v>5189</v>
      </c>
      <c r="B1190">
        <v>63015042</v>
      </c>
    </row>
    <row r="1191" spans="1:2" x14ac:dyDescent="0.2">
      <c r="A1191" t="s">
        <v>5190</v>
      </c>
      <c r="B1191">
        <v>6730</v>
      </c>
    </row>
    <row r="1192" spans="1:2" x14ac:dyDescent="0.2">
      <c r="A1192" t="s">
        <v>5191</v>
      </c>
      <c r="B1192">
        <v>234</v>
      </c>
    </row>
    <row r="1193" spans="1:2" x14ac:dyDescent="0.2">
      <c r="A1193" t="s">
        <v>5192</v>
      </c>
      <c r="B1193">
        <v>493.16</v>
      </c>
    </row>
    <row r="1194" spans="1:2" x14ac:dyDescent="0.2">
      <c r="A1194" t="s">
        <v>5193</v>
      </c>
      <c r="B1194">
        <v>12250247.91</v>
      </c>
    </row>
    <row r="1195" spans="1:2" x14ac:dyDescent="0.2">
      <c r="A1195" t="s">
        <v>5194</v>
      </c>
      <c r="B1195">
        <v>-1099</v>
      </c>
    </row>
    <row r="1196" spans="1:2" x14ac:dyDescent="0.2">
      <c r="A1196" t="s">
        <v>5195</v>
      </c>
      <c r="B1196">
        <v>15.7</v>
      </c>
    </row>
    <row r="1197" spans="1:2" x14ac:dyDescent="0.2">
      <c r="A1197" t="s">
        <v>5196</v>
      </c>
      <c r="B1197">
        <v>-80</v>
      </c>
    </row>
    <row r="1198" spans="1:2" x14ac:dyDescent="0.2">
      <c r="A1198" t="s">
        <v>5197</v>
      </c>
      <c r="B1198">
        <v>3421500</v>
      </c>
    </row>
    <row r="1199" spans="1:2" x14ac:dyDescent="0.2">
      <c r="A1199" t="s">
        <v>4888</v>
      </c>
      <c r="B1199">
        <v>30</v>
      </c>
    </row>
    <row r="1200" spans="1:2" x14ac:dyDescent="0.2">
      <c r="A1200" t="s">
        <v>5198</v>
      </c>
      <c r="B1200">
        <v>15</v>
      </c>
    </row>
    <row r="1201" spans="1:2" x14ac:dyDescent="0.2">
      <c r="A1201" t="s">
        <v>5199</v>
      </c>
      <c r="B1201">
        <v>-48296500</v>
      </c>
    </row>
    <row r="1202" spans="1:2" x14ac:dyDescent="0.2">
      <c r="A1202" t="s">
        <v>5200</v>
      </c>
      <c r="B1202">
        <v>-11170211.7336377</v>
      </c>
    </row>
    <row r="1203" spans="1:2" x14ac:dyDescent="0.2">
      <c r="A1203" t="s">
        <v>5201</v>
      </c>
      <c r="B1203">
        <v>4932670.66</v>
      </c>
    </row>
    <row r="1204" spans="1:2" x14ac:dyDescent="0.2">
      <c r="A1204" t="s">
        <v>5202</v>
      </c>
      <c r="B1204">
        <v>50386</v>
      </c>
    </row>
    <row r="1205" spans="1:2" x14ac:dyDescent="0.2">
      <c r="A1205" t="s">
        <v>5203</v>
      </c>
      <c r="B1205">
        <v>210.3</v>
      </c>
    </row>
    <row r="1206" spans="1:2" x14ac:dyDescent="0.2">
      <c r="A1206" t="s">
        <v>5204</v>
      </c>
      <c r="B1206">
        <v>195.4</v>
      </c>
    </row>
    <row r="1207" spans="1:2" x14ac:dyDescent="0.2">
      <c r="A1207" t="s">
        <v>5205</v>
      </c>
      <c r="B1207">
        <v>215</v>
      </c>
    </row>
    <row r="1208" spans="1:2" x14ac:dyDescent="0.2">
      <c r="A1208" t="s">
        <v>5206</v>
      </c>
      <c r="B1208">
        <v>454.2</v>
      </c>
    </row>
    <row r="1209" spans="1:2" x14ac:dyDescent="0.2">
      <c r="A1209" t="s">
        <v>5207</v>
      </c>
      <c r="B1209">
        <v>342.4</v>
      </c>
    </row>
    <row r="1210" spans="1:2" x14ac:dyDescent="0.2">
      <c r="A1210" t="s">
        <v>5208</v>
      </c>
      <c r="B1210">
        <v>2877</v>
      </c>
    </row>
    <row r="1211" spans="1:2" x14ac:dyDescent="0.2">
      <c r="A1211" t="s">
        <v>5209</v>
      </c>
      <c r="B1211">
        <v>-44378</v>
      </c>
    </row>
    <row r="1212" spans="1:2" x14ac:dyDescent="0.2">
      <c r="A1212" t="s">
        <v>5210</v>
      </c>
      <c r="B1212">
        <v>25468</v>
      </c>
    </row>
    <row r="1213" spans="1:2" x14ac:dyDescent="0.2">
      <c r="A1213" t="s">
        <v>5211</v>
      </c>
      <c r="B1213">
        <v>33</v>
      </c>
    </row>
    <row r="1214" spans="1:2" x14ac:dyDescent="0.2">
      <c r="A1214" t="s">
        <v>5212</v>
      </c>
      <c r="B1214">
        <v>31</v>
      </c>
    </row>
    <row r="1215" spans="1:2" x14ac:dyDescent="0.2">
      <c r="A1215" t="s">
        <v>5213</v>
      </c>
      <c r="B1215">
        <v>-272</v>
      </c>
    </row>
    <row r="1216" spans="1:2" x14ac:dyDescent="0.2">
      <c r="A1216" t="s">
        <v>5214</v>
      </c>
      <c r="B1216">
        <v>28</v>
      </c>
    </row>
    <row r="1217" spans="1:2" x14ac:dyDescent="0.2">
      <c r="A1217" t="s">
        <v>5215</v>
      </c>
      <c r="B1217">
        <v>29</v>
      </c>
    </row>
    <row r="1218" spans="1:2" x14ac:dyDescent="0.2">
      <c r="A1218" t="s">
        <v>5216</v>
      </c>
      <c r="B1218">
        <v>58</v>
      </c>
    </row>
    <row r="1219" spans="1:2" x14ac:dyDescent="0.2">
      <c r="A1219" t="s">
        <v>5217</v>
      </c>
      <c r="B1219">
        <v>58.011000000000003</v>
      </c>
    </row>
    <row r="1220" spans="1:2" x14ac:dyDescent="0.2">
      <c r="A1220" t="s">
        <v>5218</v>
      </c>
      <c r="B1220">
        <v>29.008199999999999</v>
      </c>
    </row>
    <row r="1221" spans="1:2" x14ac:dyDescent="0.2">
      <c r="A1221" t="s">
        <v>4889</v>
      </c>
      <c r="B1221">
        <v>112</v>
      </c>
    </row>
    <row r="1222" spans="1:2" x14ac:dyDescent="0.2">
      <c r="A1222" t="s">
        <v>5219</v>
      </c>
      <c r="B1222">
        <v>2.3199999999999998</v>
      </c>
    </row>
    <row r="1223" spans="1:2" x14ac:dyDescent="0.2">
      <c r="A1223" t="s">
        <v>5220</v>
      </c>
      <c r="B1223">
        <v>9809653.2200000007</v>
      </c>
    </row>
    <row r="1224" spans="1:2" x14ac:dyDescent="0.2">
      <c r="A1224" t="s">
        <v>5221</v>
      </c>
      <c r="B1224">
        <v>4</v>
      </c>
    </row>
    <row r="1225" spans="1:2" x14ac:dyDescent="0.2">
      <c r="A1225" t="s">
        <v>4891</v>
      </c>
      <c r="B1225">
        <v>3201</v>
      </c>
    </row>
    <row r="1226" spans="1:2" x14ac:dyDescent="0.2">
      <c r="A1226" t="s">
        <v>5222</v>
      </c>
      <c r="B1226">
        <v>96.73</v>
      </c>
    </row>
    <row r="1227" spans="1:2" x14ac:dyDescent="0.2">
      <c r="A1227" t="s">
        <v>5223</v>
      </c>
      <c r="B1227">
        <v>108.67</v>
      </c>
    </row>
    <row r="1228" spans="1:2" x14ac:dyDescent="0.2">
      <c r="A1228" t="s">
        <v>5224</v>
      </c>
      <c r="B1228">
        <v>-243</v>
      </c>
    </row>
    <row r="1229" spans="1:2" x14ac:dyDescent="0.2">
      <c r="A1229" t="s">
        <v>5225</v>
      </c>
      <c r="B1229">
        <v>12320.092000000001</v>
      </c>
    </row>
    <row r="1230" spans="1:2" x14ac:dyDescent="0.2">
      <c r="A1230" t="s">
        <v>5226</v>
      </c>
      <c r="B1230">
        <v>28755</v>
      </c>
    </row>
    <row r="1231" spans="1:2" x14ac:dyDescent="0.2">
      <c r="A1231" t="s">
        <v>5227</v>
      </c>
      <c r="B1231">
        <v>14</v>
      </c>
    </row>
    <row r="1232" spans="1:2" x14ac:dyDescent="0.2">
      <c r="A1232" t="s">
        <v>5228</v>
      </c>
      <c r="B1232">
        <v>3175</v>
      </c>
    </row>
    <row r="1233" spans="1:2" x14ac:dyDescent="0.2">
      <c r="A1233" t="s">
        <v>5229</v>
      </c>
      <c r="B1233">
        <v>54.76</v>
      </c>
    </row>
    <row r="1234" spans="1:2" x14ac:dyDescent="0.2">
      <c r="A1234" t="s">
        <v>5230</v>
      </c>
      <c r="B1234">
        <v>-14</v>
      </c>
    </row>
    <row r="1235" spans="1:2" x14ac:dyDescent="0.2">
      <c r="A1235" t="s">
        <v>5231</v>
      </c>
      <c r="B1235">
        <v>1000</v>
      </c>
    </row>
    <row r="1236" spans="1:2" x14ac:dyDescent="0.2">
      <c r="A1236" t="s">
        <v>5232</v>
      </c>
      <c r="B1236">
        <v>31.870398371</v>
      </c>
    </row>
    <row r="1237" spans="1:2" x14ac:dyDescent="0.2">
      <c r="A1237" t="s">
        <v>5233</v>
      </c>
      <c r="B1237">
        <v>15376</v>
      </c>
    </row>
    <row r="1238" spans="1:2" x14ac:dyDescent="0.2">
      <c r="A1238" t="s">
        <v>5234</v>
      </c>
      <c r="B1238">
        <v>276</v>
      </c>
    </row>
    <row r="1239" spans="1:2" x14ac:dyDescent="0.2">
      <c r="A1239" t="s">
        <v>4894</v>
      </c>
      <c r="B1239">
        <v>318</v>
      </c>
    </row>
    <row r="1240" spans="1:2" x14ac:dyDescent="0.2">
      <c r="A1240" t="s">
        <v>5235</v>
      </c>
      <c r="B1240">
        <v>260</v>
      </c>
    </row>
    <row r="1241" spans="1:2" x14ac:dyDescent="0.2">
      <c r="A1241" t="s">
        <v>5236</v>
      </c>
      <c r="B1241">
        <v>6</v>
      </c>
    </row>
    <row r="1242" spans="1:2" x14ac:dyDescent="0.2">
      <c r="A1242" t="s">
        <v>5237</v>
      </c>
      <c r="B1242">
        <v>2598</v>
      </c>
    </row>
    <row r="1243" spans="1:2" x14ac:dyDescent="0.2">
      <c r="A1243" t="s">
        <v>5238</v>
      </c>
      <c r="B1243">
        <v>3010</v>
      </c>
    </row>
    <row r="1244" spans="1:2" x14ac:dyDescent="0.2">
      <c r="A1244" t="s">
        <v>5239</v>
      </c>
      <c r="B1244">
        <v>3510</v>
      </c>
    </row>
    <row r="1245" spans="1:2" x14ac:dyDescent="0.2">
      <c r="A1245" t="s">
        <v>5240</v>
      </c>
      <c r="B1245">
        <v>2791</v>
      </c>
    </row>
    <row r="1246" spans="1:2" x14ac:dyDescent="0.2">
      <c r="A1246" t="s">
        <v>5241</v>
      </c>
      <c r="B1246">
        <v>9361</v>
      </c>
    </row>
    <row r="1247" spans="1:2" x14ac:dyDescent="0.2">
      <c r="A1247" t="s">
        <v>5230</v>
      </c>
      <c r="B1247">
        <v>2</v>
      </c>
    </row>
    <row r="1248" spans="1:2" x14ac:dyDescent="0.2">
      <c r="A1248" t="s">
        <v>5242</v>
      </c>
      <c r="B1248">
        <v>16</v>
      </c>
    </row>
    <row r="1249" spans="1:2" x14ac:dyDescent="0.2">
      <c r="A1249" t="s">
        <v>5243</v>
      </c>
      <c r="B1249">
        <v>2607</v>
      </c>
    </row>
    <row r="1250" spans="1:2" x14ac:dyDescent="0.2">
      <c r="A1250" t="s">
        <v>5244</v>
      </c>
      <c r="B1250">
        <v>60</v>
      </c>
    </row>
    <row r="1251" spans="1:2" x14ac:dyDescent="0.2">
      <c r="A1251" t="s">
        <v>5245</v>
      </c>
      <c r="B1251">
        <v>446.5</v>
      </c>
    </row>
    <row r="1252" spans="1:2" x14ac:dyDescent="0.2">
      <c r="A1252" t="s">
        <v>5246</v>
      </c>
      <c r="B1252">
        <v>0.5</v>
      </c>
    </row>
    <row r="1253" spans="1:2" x14ac:dyDescent="0.2">
      <c r="A1253" t="s">
        <v>4896</v>
      </c>
      <c r="B1253">
        <v>-237.76</v>
      </c>
    </row>
    <row r="1254" spans="1:2" x14ac:dyDescent="0.2">
      <c r="A1254" t="s">
        <v>5247</v>
      </c>
      <c r="B1254">
        <v>1.5</v>
      </c>
    </row>
    <row r="1255" spans="1:2" x14ac:dyDescent="0.2">
      <c r="A1255" t="s">
        <v>5248</v>
      </c>
      <c r="B1255">
        <v>2188</v>
      </c>
    </row>
    <row r="1256" spans="1:2" x14ac:dyDescent="0.2">
      <c r="A1256" t="s">
        <v>5249</v>
      </c>
      <c r="B1256">
        <v>-1135</v>
      </c>
    </row>
    <row r="1257" spans="1:2" x14ac:dyDescent="0.2">
      <c r="A1257" t="s">
        <v>5250</v>
      </c>
      <c r="B1257">
        <v>9</v>
      </c>
    </row>
    <row r="1258" spans="1:2" x14ac:dyDescent="0.2">
      <c r="A1258" t="s">
        <v>5251</v>
      </c>
      <c r="B1258">
        <v>13</v>
      </c>
    </row>
    <row r="1259" spans="1:2" x14ac:dyDescent="0.2">
      <c r="A1259" t="s">
        <v>5252</v>
      </c>
      <c r="B1259">
        <v>-95.474806559000001</v>
      </c>
    </row>
    <row r="1260" spans="1:2" x14ac:dyDescent="0.2">
      <c r="A1260" t="s">
        <v>5253</v>
      </c>
      <c r="B1260">
        <v>74333.343340000007</v>
      </c>
    </row>
    <row r="1261" spans="1:2" x14ac:dyDescent="0.2">
      <c r="A1261" t="s">
        <v>5254</v>
      </c>
      <c r="B1261">
        <v>80598.430096861004</v>
      </c>
    </row>
    <row r="1262" spans="1:2" x14ac:dyDescent="0.2">
      <c r="A1262" t="s">
        <v>5255</v>
      </c>
      <c r="B1262">
        <v>446</v>
      </c>
    </row>
    <row r="1263" spans="1:2" x14ac:dyDescent="0.2">
      <c r="A1263" t="s">
        <v>4898</v>
      </c>
      <c r="B1263">
        <v>0.150002577</v>
      </c>
    </row>
    <row r="1264" spans="1:2" x14ac:dyDescent="0.2">
      <c r="A1264" t="s">
        <v>5256</v>
      </c>
      <c r="B1264">
        <v>16</v>
      </c>
    </row>
    <row r="1265" spans="1:2" x14ac:dyDescent="0.2">
      <c r="A1265" t="s">
        <v>5257</v>
      </c>
      <c r="B1265">
        <v>454.86469699999998</v>
      </c>
    </row>
    <row r="1266" spans="1:2" x14ac:dyDescent="0.2">
      <c r="A1266" t="s">
        <v>5258</v>
      </c>
      <c r="B1266">
        <v>-434</v>
      </c>
    </row>
    <row r="1267" spans="1:2" x14ac:dyDescent="0.2">
      <c r="A1267" t="s">
        <v>5259</v>
      </c>
      <c r="B1267">
        <v>368.84275100000002</v>
      </c>
    </row>
    <row r="1268" spans="1:2" x14ac:dyDescent="0.2">
      <c r="A1268" t="s">
        <v>5260</v>
      </c>
      <c r="B1268">
        <v>-48600000000</v>
      </c>
    </row>
    <row r="1269" spans="1:2" x14ac:dyDescent="0.2">
      <c r="A1269" t="s">
        <v>4899</v>
      </c>
      <c r="B1269">
        <v>15</v>
      </c>
    </row>
    <row r="1270" spans="1:2" x14ac:dyDescent="0.2">
      <c r="A1270" t="s">
        <v>5261</v>
      </c>
      <c r="B1270">
        <v>83</v>
      </c>
    </row>
    <row r="1271" spans="1:2" x14ac:dyDescent="0.2">
      <c r="A1271" t="s">
        <v>5262</v>
      </c>
      <c r="B1271">
        <v>721934</v>
      </c>
    </row>
    <row r="1272" spans="1:2" x14ac:dyDescent="0.2">
      <c r="A1272" t="s">
        <v>4900</v>
      </c>
      <c r="B1272">
        <v>-3719</v>
      </c>
    </row>
    <row r="1273" spans="1:2" x14ac:dyDescent="0.2">
      <c r="A1273" t="s">
        <v>4902</v>
      </c>
      <c r="B1273">
        <v>214</v>
      </c>
    </row>
    <row r="1274" spans="1:2" x14ac:dyDescent="0.2">
      <c r="A1274" t="s">
        <v>4903</v>
      </c>
      <c r="B1274">
        <v>242</v>
      </c>
    </row>
    <row r="1275" spans="1:2" x14ac:dyDescent="0.2">
      <c r="A1275" t="s">
        <v>5263</v>
      </c>
      <c r="B1275">
        <v>65.666666667000001</v>
      </c>
    </row>
    <row r="1276" spans="1:2" x14ac:dyDescent="0.2">
      <c r="A1276" t="s">
        <v>5264</v>
      </c>
      <c r="B1276">
        <v>608910</v>
      </c>
    </row>
    <row r="1277" spans="1:2" x14ac:dyDescent="0.2">
      <c r="A1277" t="s">
        <v>5265</v>
      </c>
      <c r="B1277">
        <v>-41</v>
      </c>
    </row>
    <row r="1278" spans="1:2" x14ac:dyDescent="0.2">
      <c r="A1278" t="s">
        <v>5266</v>
      </c>
      <c r="B1278">
        <v>104810000000</v>
      </c>
    </row>
    <row r="1279" spans="1:2" x14ac:dyDescent="0.2">
      <c r="A1279" t="s">
        <v>5267</v>
      </c>
      <c r="B1279">
        <v>162</v>
      </c>
    </row>
    <row r="1280" spans="1:2" x14ac:dyDescent="0.2">
      <c r="A1280" t="s">
        <v>4906</v>
      </c>
      <c r="B1280">
        <v>2</v>
      </c>
    </row>
    <row r="1281" spans="1:2" x14ac:dyDescent="0.2">
      <c r="A1281" t="s">
        <v>5268</v>
      </c>
      <c r="B1281">
        <v>21</v>
      </c>
    </row>
    <row r="1282" spans="1:2" x14ac:dyDescent="0.2">
      <c r="A1282" t="s">
        <v>4907</v>
      </c>
      <c r="B1282">
        <v>-1524.3333333329999</v>
      </c>
    </row>
    <row r="1283" spans="1:2" x14ac:dyDescent="0.2">
      <c r="A1283" t="s">
        <v>5269</v>
      </c>
      <c r="B1283">
        <v>86</v>
      </c>
    </row>
    <row r="1284" spans="1:2" x14ac:dyDescent="0.2">
      <c r="A1284" t="s">
        <v>5270</v>
      </c>
      <c r="B1284">
        <v>-13</v>
      </c>
    </row>
    <row r="1285" spans="1:2" x14ac:dyDescent="0.2">
      <c r="A1285" t="s">
        <v>5271</v>
      </c>
      <c r="B1285">
        <v>27</v>
      </c>
    </row>
    <row r="1286" spans="1:2" x14ac:dyDescent="0.2">
      <c r="A1286" t="s">
        <v>5272</v>
      </c>
      <c r="B1286">
        <v>45</v>
      </c>
    </row>
    <row r="1287" spans="1:2" x14ac:dyDescent="0.2">
      <c r="A1287" t="s">
        <v>5273</v>
      </c>
      <c r="B1287">
        <v>-1454.6717550000001</v>
      </c>
    </row>
    <row r="1288" spans="1:2" x14ac:dyDescent="0.2">
      <c r="A1288" t="s">
        <v>4909</v>
      </c>
      <c r="B1288">
        <v>20622</v>
      </c>
    </row>
    <row r="1289" spans="1:2" x14ac:dyDescent="0.2">
      <c r="A1289" t="s">
        <v>5274</v>
      </c>
      <c r="B1289">
        <v>77030500000000</v>
      </c>
    </row>
    <row r="1290" spans="1:2" x14ac:dyDescent="0.2">
      <c r="A1290" t="s">
        <v>5275</v>
      </c>
      <c r="B1290">
        <v>9</v>
      </c>
    </row>
    <row r="1291" spans="1:2" x14ac:dyDescent="0.2">
      <c r="A1291" t="s">
        <v>5276</v>
      </c>
      <c r="B1291">
        <v>77700060</v>
      </c>
    </row>
    <row r="1292" spans="1:2" x14ac:dyDescent="0.2">
      <c r="A1292" t="s">
        <v>5277</v>
      </c>
      <c r="B1292">
        <v>15</v>
      </c>
    </row>
    <row r="1293" spans="1:2" x14ac:dyDescent="0.2">
      <c r="A1293" t="s">
        <v>5278</v>
      </c>
      <c r="B1293">
        <v>7</v>
      </c>
    </row>
    <row r="1294" spans="1:2" x14ac:dyDescent="0.2">
      <c r="A1294" t="s">
        <v>5279</v>
      </c>
      <c r="B1294">
        <v>51200</v>
      </c>
    </row>
    <row r="1295" spans="1:2" x14ac:dyDescent="0.2">
      <c r="A1295" t="s">
        <v>5280</v>
      </c>
      <c r="B1295">
        <v>28130</v>
      </c>
    </row>
    <row r="1296" spans="1:2" x14ac:dyDescent="0.2">
      <c r="A1296" t="s">
        <v>5281</v>
      </c>
      <c r="B1296">
        <v>24940</v>
      </c>
    </row>
    <row r="1297" spans="1:2" x14ac:dyDescent="0.2">
      <c r="A1297" t="s">
        <v>4914</v>
      </c>
      <c r="B1297">
        <v>16862</v>
      </c>
    </row>
    <row r="1298" spans="1:2" x14ac:dyDescent="0.2">
      <c r="A1298" t="s">
        <v>5282</v>
      </c>
      <c r="B1298">
        <v>6155380000</v>
      </c>
    </row>
    <row r="1299" spans="1:2" x14ac:dyDescent="0.2">
      <c r="A1299" t="s">
        <v>5283</v>
      </c>
      <c r="B1299">
        <v>-33826</v>
      </c>
    </row>
    <row r="1300" spans="1:2" x14ac:dyDescent="0.2">
      <c r="A1300" t="s">
        <v>5284</v>
      </c>
      <c r="B1300">
        <v>-43485</v>
      </c>
    </row>
    <row r="1301" spans="1:2" x14ac:dyDescent="0.2">
      <c r="A1301" t="s">
        <v>5285</v>
      </c>
      <c r="B1301">
        <v>-64291</v>
      </c>
    </row>
    <row r="1302" spans="1:2" x14ac:dyDescent="0.2">
      <c r="A1302" t="s">
        <v>5286</v>
      </c>
      <c r="B1302">
        <v>-65514</v>
      </c>
    </row>
    <row r="1303" spans="1:2" x14ac:dyDescent="0.2">
      <c r="A1303" t="s">
        <v>5287</v>
      </c>
      <c r="B1303">
        <v>-10280</v>
      </c>
    </row>
    <row r="1304" spans="1:2" x14ac:dyDescent="0.2">
      <c r="A1304" t="s">
        <v>5288</v>
      </c>
      <c r="B1304">
        <v>-16</v>
      </c>
    </row>
    <row r="1305" spans="1:2" x14ac:dyDescent="0.2">
      <c r="A1305" t="s">
        <v>5289</v>
      </c>
      <c r="B1305">
        <v>3089</v>
      </c>
    </row>
    <row r="1306" spans="1:2" x14ac:dyDescent="0.2">
      <c r="A1306" t="s">
        <v>5290</v>
      </c>
      <c r="B1306">
        <v>62027</v>
      </c>
    </row>
    <row r="1307" spans="1:2" x14ac:dyDescent="0.2">
      <c r="A1307" t="s">
        <v>5291</v>
      </c>
      <c r="B1307">
        <v>7615</v>
      </c>
    </row>
    <row r="1308" spans="1:2" x14ac:dyDescent="0.2">
      <c r="A1308" t="s">
        <v>5292</v>
      </c>
      <c r="B1308">
        <v>258411</v>
      </c>
    </row>
    <row r="1309" spans="1:2" x14ac:dyDescent="0.2">
      <c r="A1309" t="s">
        <v>5293</v>
      </c>
      <c r="B1309">
        <v>5223.7489999999998</v>
      </c>
    </row>
    <row r="1310" spans="1:2" x14ac:dyDescent="0.2">
      <c r="A1310" t="s">
        <v>5294</v>
      </c>
      <c r="B1310">
        <v>8691</v>
      </c>
    </row>
    <row r="1311" spans="1:2" x14ac:dyDescent="0.2">
      <c r="A1311" t="s">
        <v>5295</v>
      </c>
      <c r="B1311">
        <v>47878</v>
      </c>
    </row>
    <row r="1312" spans="1:2" x14ac:dyDescent="0.2">
      <c r="A1312" t="s">
        <v>5296</v>
      </c>
      <c r="B1312">
        <v>3124</v>
      </c>
    </row>
    <row r="1313" spans="1:2" x14ac:dyDescent="0.2">
      <c r="A1313" t="s">
        <v>5297</v>
      </c>
      <c r="B1313">
        <v>-2451377</v>
      </c>
    </row>
    <row r="1314" spans="1:2" x14ac:dyDescent="0.2">
      <c r="A1314" t="s">
        <v>5298</v>
      </c>
      <c r="B1314">
        <v>-63</v>
      </c>
    </row>
    <row r="1315" spans="1:2" x14ac:dyDescent="0.2">
      <c r="A1315" t="s">
        <v>5299</v>
      </c>
      <c r="B1315">
        <v>39667</v>
      </c>
    </row>
    <row r="1316" spans="1:2" x14ac:dyDescent="0.2">
      <c r="A1316" t="s">
        <v>4918</v>
      </c>
      <c r="B1316">
        <v>-8674.3426071169997</v>
      </c>
    </row>
    <row r="1317" spans="1:2" x14ac:dyDescent="0.2">
      <c r="A1317" t="s">
        <v>4919</v>
      </c>
      <c r="B1317">
        <v>-14339.353446925999</v>
      </c>
    </row>
    <row r="1318" spans="1:2" x14ac:dyDescent="0.2">
      <c r="A1318" t="s">
        <v>5300</v>
      </c>
      <c r="B1318">
        <v>-9000</v>
      </c>
    </row>
    <row r="1319" spans="1:2" x14ac:dyDescent="0.2">
      <c r="A1319" t="s">
        <v>5301</v>
      </c>
      <c r="B1319">
        <v>-10000</v>
      </c>
    </row>
    <row r="1320" spans="1:2" x14ac:dyDescent="0.2">
      <c r="A1320" t="s">
        <v>5302</v>
      </c>
      <c r="B1320">
        <v>-11000</v>
      </c>
    </row>
    <row r="1321" spans="1:2" x14ac:dyDescent="0.2">
      <c r="A1321" t="s">
        <v>5303</v>
      </c>
      <c r="B1321">
        <v>-12000</v>
      </c>
    </row>
    <row r="1322" spans="1:2" x14ac:dyDescent="0.2">
      <c r="A1322" t="s">
        <v>5304</v>
      </c>
      <c r="B1322">
        <v>-18000</v>
      </c>
    </row>
    <row r="1323" spans="1:2" x14ac:dyDescent="0.2">
      <c r="A1323" t="s">
        <v>5305</v>
      </c>
      <c r="B1323">
        <v>788.26300000000003</v>
      </c>
    </row>
    <row r="1324" spans="1:2" x14ac:dyDescent="0.2">
      <c r="A1324" t="s">
        <v>4923</v>
      </c>
      <c r="B1324">
        <v>11</v>
      </c>
    </row>
    <row r="1325" spans="1:2" x14ac:dyDescent="0.2">
      <c r="A1325" t="s">
        <v>5306</v>
      </c>
      <c r="B1325">
        <v>7350</v>
      </c>
    </row>
    <row r="1326" spans="1:2" x14ac:dyDescent="0.2">
      <c r="A1326" t="s">
        <v>5307</v>
      </c>
      <c r="B1326">
        <v>7350</v>
      </c>
    </row>
    <row r="1327" spans="1:2" x14ac:dyDescent="0.2">
      <c r="A1327" t="s">
        <v>5308</v>
      </c>
      <c r="B1327">
        <v>16.734246764000002</v>
      </c>
    </row>
    <row r="1328" spans="1:2" x14ac:dyDescent="0.2">
      <c r="A1328" t="s">
        <v>5309</v>
      </c>
      <c r="B1328">
        <v>-56</v>
      </c>
    </row>
    <row r="1329" spans="1:2" x14ac:dyDescent="0.2">
      <c r="A1329" t="s">
        <v>5310</v>
      </c>
      <c r="B1329">
        <v>-31</v>
      </c>
    </row>
    <row r="1330" spans="1:2" x14ac:dyDescent="0.2">
      <c r="A1330" t="s">
        <v>5311</v>
      </c>
      <c r="B1330">
        <v>10</v>
      </c>
    </row>
    <row r="1331" spans="1:2" x14ac:dyDescent="0.2">
      <c r="A1331" t="s">
        <v>4926</v>
      </c>
      <c r="B1331">
        <v>340</v>
      </c>
    </row>
    <row r="1332" spans="1:2" x14ac:dyDescent="0.2">
      <c r="A1332" t="s">
        <v>5312</v>
      </c>
      <c r="B1332">
        <v>-132.87313694700001</v>
      </c>
    </row>
    <row r="1333" spans="1:2" x14ac:dyDescent="0.2">
      <c r="A1333" t="s">
        <v>5313</v>
      </c>
      <c r="B1333">
        <v>16029.69268</v>
      </c>
    </row>
    <row r="1334" spans="1:2" x14ac:dyDescent="0.2">
      <c r="A1334" t="s">
        <v>5314</v>
      </c>
      <c r="B1334">
        <v>16029.69268</v>
      </c>
    </row>
    <row r="1335" spans="1:2" x14ac:dyDescent="0.2">
      <c r="A1335" t="s">
        <v>5315</v>
      </c>
      <c r="B1335">
        <v>-40</v>
      </c>
    </row>
    <row r="1336" spans="1:2" x14ac:dyDescent="0.2">
      <c r="A1336" t="s">
        <v>5316</v>
      </c>
      <c r="B1336">
        <v>5332</v>
      </c>
    </row>
    <row r="1337" spans="1:2" x14ac:dyDescent="0.2">
      <c r="A1337" t="s">
        <v>4929</v>
      </c>
      <c r="B1337">
        <v>-70.569964299999995</v>
      </c>
    </row>
    <row r="1338" spans="1:2" x14ac:dyDescent="0.2">
      <c r="A1338" t="s">
        <v>4930</v>
      </c>
      <c r="B1338">
        <v>-200.44990766699999</v>
      </c>
    </row>
    <row r="1339" spans="1:2" x14ac:dyDescent="0.2">
      <c r="A1339" t="s">
        <v>5317</v>
      </c>
      <c r="B1339">
        <v>-867.09396544444598</v>
      </c>
    </row>
    <row r="1340" spans="1:2" x14ac:dyDescent="0.2">
      <c r="A1340" t="s">
        <v>4931</v>
      </c>
      <c r="B1340">
        <v>174</v>
      </c>
    </row>
    <row r="1341" spans="1:2" x14ac:dyDescent="0.2">
      <c r="A1341" t="s">
        <v>5318</v>
      </c>
      <c r="B1341">
        <v>3712</v>
      </c>
    </row>
    <row r="1342" spans="1:2" x14ac:dyDescent="0.2">
      <c r="A1342" t="s">
        <v>4932</v>
      </c>
      <c r="B1342">
        <v>3712</v>
      </c>
    </row>
    <row r="1343" spans="1:2" x14ac:dyDescent="0.2">
      <c r="A1343" t="s">
        <v>5319</v>
      </c>
      <c r="B1343">
        <v>3823</v>
      </c>
    </row>
    <row r="1344" spans="1:2" x14ac:dyDescent="0.2">
      <c r="A1344" t="s">
        <v>4933</v>
      </c>
      <c r="B1344">
        <v>165395</v>
      </c>
    </row>
    <row r="1345" spans="1:2" x14ac:dyDescent="0.2">
      <c r="A1345" t="s">
        <v>5320</v>
      </c>
      <c r="B1345">
        <v>-600052000</v>
      </c>
    </row>
    <row r="1346" spans="1:2" x14ac:dyDescent="0.2">
      <c r="A1346" t="s">
        <v>5321</v>
      </c>
      <c r="B1346">
        <v>-39280521.228165701</v>
      </c>
    </row>
    <row r="1347" spans="1:2" x14ac:dyDescent="0.2">
      <c r="A1347" t="s">
        <v>5322</v>
      </c>
      <c r="B1347">
        <v>-517793000</v>
      </c>
    </row>
    <row r="1348" spans="1:2" x14ac:dyDescent="0.2">
      <c r="A1348" t="s">
        <v>5323</v>
      </c>
      <c r="B1348">
        <v>-34630648.438331597</v>
      </c>
    </row>
    <row r="1349" spans="1:2" x14ac:dyDescent="0.2">
      <c r="A1349" t="s">
        <v>5324</v>
      </c>
      <c r="B1349">
        <v>30356761</v>
      </c>
    </row>
    <row r="1350" spans="1:2" x14ac:dyDescent="0.2">
      <c r="A1350" t="s">
        <v>5325</v>
      </c>
      <c r="B1350">
        <v>82.199999000000005</v>
      </c>
    </row>
    <row r="1351" spans="1:2" x14ac:dyDescent="0.2">
      <c r="A1351" t="s">
        <v>5326</v>
      </c>
      <c r="B1351">
        <v>19</v>
      </c>
    </row>
    <row r="1352" spans="1:2" x14ac:dyDescent="0.2">
      <c r="A1352" t="s">
        <v>4935</v>
      </c>
      <c r="B1352">
        <v>423</v>
      </c>
    </row>
    <row r="1353" spans="1:2" x14ac:dyDescent="0.2">
      <c r="A1353" t="s">
        <v>5327</v>
      </c>
      <c r="B1353">
        <v>976</v>
      </c>
    </row>
    <row r="1354" spans="1:2" x14ac:dyDescent="0.2">
      <c r="A1354" t="s">
        <v>5328</v>
      </c>
      <c r="B1354">
        <v>2017</v>
      </c>
    </row>
    <row r="1355" spans="1:2" x14ac:dyDescent="0.2">
      <c r="A1355" t="s">
        <v>5329</v>
      </c>
      <c r="B1355">
        <v>837</v>
      </c>
    </row>
    <row r="1356" spans="1:2" x14ac:dyDescent="0.2">
      <c r="A1356" t="s">
        <v>4936</v>
      </c>
      <c r="B1356">
        <v>4521</v>
      </c>
    </row>
    <row r="1357" spans="1:2" x14ac:dyDescent="0.2">
      <c r="A1357" t="s">
        <v>5330</v>
      </c>
      <c r="B1357">
        <v>-1913.8806199999999</v>
      </c>
    </row>
    <row r="1358" spans="1:2" x14ac:dyDescent="0.2">
      <c r="A1358" t="s">
        <v>5331</v>
      </c>
      <c r="B1358">
        <v>-457.18614000000002</v>
      </c>
    </row>
    <row r="1359" spans="1:2" x14ac:dyDescent="0.2">
      <c r="A1359" t="s">
        <v>5332</v>
      </c>
      <c r="B1359">
        <v>-6.6527560000000001</v>
      </c>
    </row>
    <row r="1360" spans="1:2" x14ac:dyDescent="0.2">
      <c r="A1360" t="s">
        <v>4939</v>
      </c>
      <c r="B1360">
        <v>19449</v>
      </c>
    </row>
    <row r="1361" spans="1:2" x14ac:dyDescent="0.2">
      <c r="A1361" t="s">
        <v>5333</v>
      </c>
      <c r="B1361">
        <v>11460</v>
      </c>
    </row>
    <row r="1362" spans="1:2" x14ac:dyDescent="0.2">
      <c r="A1362" t="s">
        <v>4940</v>
      </c>
      <c r="B1362">
        <v>20889</v>
      </c>
    </row>
    <row r="1363" spans="1:2" x14ac:dyDescent="0.2">
      <c r="A1363" t="s">
        <v>4943</v>
      </c>
      <c r="B1363">
        <v>12890</v>
      </c>
    </row>
    <row r="1364" spans="1:2" x14ac:dyDescent="0.2">
      <c r="A1364" t="s">
        <v>5334</v>
      </c>
      <c r="B1364">
        <v>1077.56</v>
      </c>
    </row>
    <row r="1365" spans="1:2" x14ac:dyDescent="0.2">
      <c r="A1365" t="s">
        <v>5335</v>
      </c>
      <c r="B1365">
        <v>3208.9567999999999</v>
      </c>
    </row>
    <row r="1366" spans="1:2" x14ac:dyDescent="0.2">
      <c r="A1366" t="s">
        <v>5336</v>
      </c>
      <c r="B1366">
        <v>375</v>
      </c>
    </row>
    <row r="1367" spans="1:2" x14ac:dyDescent="0.2">
      <c r="A1367" t="s">
        <v>5337</v>
      </c>
      <c r="B1367">
        <v>-5</v>
      </c>
    </row>
    <row r="1368" spans="1:2" x14ac:dyDescent="0.2">
      <c r="A1368" t="s">
        <v>5338</v>
      </c>
      <c r="B1368">
        <v>-19</v>
      </c>
    </row>
    <row r="1369" spans="1:2" x14ac:dyDescent="0.2">
      <c r="A1369" t="s">
        <v>4947</v>
      </c>
      <c r="B1369">
        <v>-19</v>
      </c>
    </row>
    <row r="1370" spans="1:2" x14ac:dyDescent="0.2">
      <c r="A1370" t="s">
        <v>5339</v>
      </c>
      <c r="B1370">
        <v>-25</v>
      </c>
    </row>
    <row r="1371" spans="1:2" x14ac:dyDescent="0.2">
      <c r="A1371" t="s">
        <v>5340</v>
      </c>
      <c r="B1371">
        <v>-25</v>
      </c>
    </row>
    <row r="1372" spans="1:2" x14ac:dyDescent="0.2">
      <c r="A1372" t="s">
        <v>5341</v>
      </c>
      <c r="B1372">
        <v>-17.8875590846508</v>
      </c>
    </row>
    <row r="1373" spans="1:2" x14ac:dyDescent="0.2">
      <c r="A1373" t="s">
        <v>5342</v>
      </c>
      <c r="B1373">
        <v>-7772</v>
      </c>
    </row>
    <row r="1374" spans="1:2" x14ac:dyDescent="0.2">
      <c r="A1374" t="s">
        <v>5343</v>
      </c>
      <c r="B1374">
        <v>15869.75</v>
      </c>
    </row>
    <row r="1375" spans="1:2" x14ac:dyDescent="0.2">
      <c r="A1375" t="s">
        <v>5344</v>
      </c>
      <c r="B1375">
        <v>54537.75</v>
      </c>
    </row>
    <row r="1376" spans="1:2" x14ac:dyDescent="0.2">
      <c r="A1376" t="s">
        <v>5345</v>
      </c>
      <c r="B1376">
        <v>6484.25</v>
      </c>
    </row>
    <row r="1377" spans="1:2" x14ac:dyDescent="0.2">
      <c r="A1377" t="s">
        <v>5346</v>
      </c>
      <c r="B1377">
        <v>185179.04304970801</v>
      </c>
    </row>
    <row r="1378" spans="1:2" x14ac:dyDescent="0.2">
      <c r="A1378" t="s">
        <v>5347</v>
      </c>
      <c r="B1378">
        <v>124886</v>
      </c>
    </row>
    <row r="1379" spans="1:2" x14ac:dyDescent="0.2">
      <c r="A1379" t="s">
        <v>5348</v>
      </c>
      <c r="B1379">
        <v>159462.57272145801</v>
      </c>
    </row>
    <row r="1380" spans="1:2" x14ac:dyDescent="0.2">
      <c r="A1380" t="s">
        <v>4950</v>
      </c>
      <c r="B1380">
        <v>423</v>
      </c>
    </row>
    <row r="1381" spans="1:2" x14ac:dyDescent="0.2">
      <c r="A1381" t="s">
        <v>5349</v>
      </c>
      <c r="B1381">
        <v>287</v>
      </c>
    </row>
    <row r="1382" spans="1:2" x14ac:dyDescent="0.2">
      <c r="A1382" t="s">
        <v>5350</v>
      </c>
      <c r="B1382">
        <v>13136.636273</v>
      </c>
    </row>
    <row r="1383" spans="1:2" x14ac:dyDescent="0.2">
      <c r="A1383" t="s">
        <v>4957</v>
      </c>
      <c r="B1383">
        <v>660705645.75999999</v>
      </c>
    </row>
    <row r="1384" spans="1:2" x14ac:dyDescent="0.2">
      <c r="A1384" t="s">
        <v>5351</v>
      </c>
      <c r="B1384">
        <v>449144758.39999998</v>
      </c>
    </row>
    <row r="1385" spans="1:2" x14ac:dyDescent="0.2">
      <c r="A1385" t="s">
        <v>5352</v>
      </c>
      <c r="B1385">
        <v>219676790.40000001</v>
      </c>
    </row>
    <row r="1386" spans="1:2" x14ac:dyDescent="0.2">
      <c r="A1386" t="s">
        <v>5353</v>
      </c>
      <c r="B1386">
        <v>5</v>
      </c>
    </row>
    <row r="1387" spans="1:2" x14ac:dyDescent="0.2">
      <c r="A1387" t="s">
        <v>5354</v>
      </c>
      <c r="B1387">
        <v>9</v>
      </c>
    </row>
    <row r="1388" spans="1:2" x14ac:dyDescent="0.2">
      <c r="A1388" t="s">
        <v>5355</v>
      </c>
      <c r="B1388">
        <v>18</v>
      </c>
    </row>
    <row r="1389" spans="1:2" x14ac:dyDescent="0.2">
      <c r="A1389" t="s">
        <v>5356</v>
      </c>
      <c r="B1389">
        <v>30</v>
      </c>
    </row>
    <row r="1390" spans="1:2" x14ac:dyDescent="0.2">
      <c r="A1390" t="s">
        <v>5357</v>
      </c>
      <c r="B1390">
        <v>5</v>
      </c>
    </row>
    <row r="1391" spans="1:2" x14ac:dyDescent="0.2">
      <c r="A1391" t="s">
        <v>5358</v>
      </c>
      <c r="B1391">
        <v>9</v>
      </c>
    </row>
    <row r="1392" spans="1:2" x14ac:dyDescent="0.2">
      <c r="A1392" t="s">
        <v>5359</v>
      </c>
      <c r="B1392">
        <v>18</v>
      </c>
    </row>
    <row r="1393" spans="1:2" x14ac:dyDescent="0.2">
      <c r="A1393" t="s">
        <v>5360</v>
      </c>
      <c r="B1393">
        <v>30</v>
      </c>
    </row>
    <row r="1394" spans="1:2" x14ac:dyDescent="0.2">
      <c r="A1394" t="s">
        <v>5361</v>
      </c>
      <c r="B1394">
        <v>493.71965</v>
      </c>
    </row>
    <row r="1395" spans="1:2" x14ac:dyDescent="0.2">
      <c r="A1395" t="s">
        <v>5362</v>
      </c>
      <c r="B1395">
        <v>467.40749099999999</v>
      </c>
    </row>
    <row r="1396" spans="1:2" x14ac:dyDescent="0.2">
      <c r="A1396" t="s">
        <v>5363</v>
      </c>
      <c r="B1396">
        <v>5182</v>
      </c>
    </row>
    <row r="1397" spans="1:2" x14ac:dyDescent="0.2">
      <c r="A1397" t="s">
        <v>5364</v>
      </c>
      <c r="B1397">
        <v>443</v>
      </c>
    </row>
    <row r="1398" spans="1:2" x14ac:dyDescent="0.2">
      <c r="A1398" t="s">
        <v>4532</v>
      </c>
      <c r="B1398">
        <v>2673663.2650000001</v>
      </c>
    </row>
    <row r="1399" spans="1:2" x14ac:dyDescent="0.2">
      <c r="A1399" t="s">
        <v>4977</v>
      </c>
      <c r="B1399">
        <v>764772</v>
      </c>
    </row>
    <row r="1400" spans="1:2" x14ac:dyDescent="0.2">
      <c r="A1400" t="s">
        <v>5365</v>
      </c>
      <c r="B1400">
        <v>1096557</v>
      </c>
    </row>
    <row r="1401" spans="1:2" x14ac:dyDescent="0.2">
      <c r="A1401" t="s">
        <v>4978</v>
      </c>
      <c r="B1401">
        <v>610</v>
      </c>
    </row>
    <row r="1402" spans="1:2" x14ac:dyDescent="0.2">
      <c r="A1402" t="s">
        <v>4979</v>
      </c>
      <c r="B1402">
        <v>130596</v>
      </c>
    </row>
    <row r="1403" spans="1:2" x14ac:dyDescent="0.2">
      <c r="A1403" t="s">
        <v>5366</v>
      </c>
      <c r="B1403">
        <v>-3063103721.717</v>
      </c>
    </row>
    <row r="1404" spans="1:2" x14ac:dyDescent="0.2">
      <c r="A1404" t="s">
        <v>4983</v>
      </c>
      <c r="B1404">
        <v>22.868099999999998</v>
      </c>
    </row>
    <row r="1405" spans="1:2" x14ac:dyDescent="0.2">
      <c r="A1405" t="s">
        <v>5367</v>
      </c>
      <c r="B1405">
        <v>12.005100000000001</v>
      </c>
    </row>
    <row r="1406" spans="1:2" x14ac:dyDescent="0.2">
      <c r="A1406" t="s">
        <v>5368</v>
      </c>
      <c r="B1406">
        <v>13.5311</v>
      </c>
    </row>
    <row r="1407" spans="1:2" x14ac:dyDescent="0.2">
      <c r="A1407" t="s">
        <v>5369</v>
      </c>
      <c r="B1407">
        <v>10</v>
      </c>
    </row>
    <row r="1408" spans="1:2" x14ac:dyDescent="0.2">
      <c r="A1408" t="s">
        <v>5370</v>
      </c>
      <c r="B1408">
        <v>7204.9187689999999</v>
      </c>
    </row>
    <row r="1409" spans="1:2" x14ac:dyDescent="0.2">
      <c r="A1409" t="s">
        <v>4986</v>
      </c>
      <c r="B1409">
        <v>314</v>
      </c>
    </row>
    <row r="1410" spans="1:2" x14ac:dyDescent="0.2">
      <c r="A1410" t="s">
        <v>5371</v>
      </c>
      <c r="B1410">
        <v>30090328</v>
      </c>
    </row>
    <row r="1411" spans="1:2" x14ac:dyDescent="0.2">
      <c r="A1411" t="s">
        <v>4987</v>
      </c>
      <c r="B1411">
        <v>19635558.244019501</v>
      </c>
    </row>
    <row r="1412" spans="1:2" x14ac:dyDescent="0.2">
      <c r="A1412" t="s">
        <v>5372</v>
      </c>
      <c r="B1412">
        <v>120</v>
      </c>
    </row>
    <row r="1413" spans="1:2" x14ac:dyDescent="0.2">
      <c r="A1413" t="s">
        <v>5373</v>
      </c>
      <c r="B1413">
        <v>20</v>
      </c>
    </row>
    <row r="1414" spans="1:2" x14ac:dyDescent="0.2">
      <c r="A1414" t="s">
        <v>5374</v>
      </c>
      <c r="B1414">
        <v>13.75</v>
      </c>
    </row>
    <row r="1415" spans="1:2" x14ac:dyDescent="0.2">
      <c r="A1415" t="s">
        <v>5375</v>
      </c>
      <c r="B1415">
        <v>5</v>
      </c>
    </row>
    <row r="1416" spans="1:2" x14ac:dyDescent="0.2">
      <c r="A1416" t="s">
        <v>5376</v>
      </c>
      <c r="B1416">
        <v>81</v>
      </c>
    </row>
    <row r="1417" spans="1:2" x14ac:dyDescent="0.2">
      <c r="A1417" t="s">
        <v>4989</v>
      </c>
      <c r="B1417">
        <v>-8</v>
      </c>
    </row>
    <row r="1418" spans="1:2" x14ac:dyDescent="0.2">
      <c r="A1418" t="s">
        <v>5377</v>
      </c>
      <c r="B1418">
        <v>259</v>
      </c>
    </row>
    <row r="1419" spans="1:2" x14ac:dyDescent="0.2">
      <c r="A1419" t="s">
        <v>5378</v>
      </c>
      <c r="B1419">
        <v>10334015.82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0C050-9F3C-A74C-904F-B1CFCAFB177C}">
  <dimension ref="A1:DT45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" sqref="C2"/>
    </sheetView>
  </sheetViews>
  <sheetFormatPr baseColWidth="10" defaultRowHeight="16" x14ac:dyDescent="0.2"/>
  <sheetData>
    <row r="1" spans="1:124" x14ac:dyDescent="0.2">
      <c r="C1" t="s">
        <v>9</v>
      </c>
      <c r="E1" t="s">
        <v>10</v>
      </c>
      <c r="M1" t="s">
        <v>11</v>
      </c>
      <c r="Z1" t="s">
        <v>12</v>
      </c>
      <c r="AO1" t="s">
        <v>13</v>
      </c>
      <c r="DQ1" t="s">
        <v>14</v>
      </c>
    </row>
    <row r="2" spans="1:124" x14ac:dyDescent="0.2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F2" t="s">
        <v>46</v>
      </c>
      <c r="AG2" t="s">
        <v>47</v>
      </c>
      <c r="AH2" t="s">
        <v>48</v>
      </c>
      <c r="AI2" t="s">
        <v>49</v>
      </c>
      <c r="AJ2" t="s">
        <v>50</v>
      </c>
      <c r="AK2" t="s">
        <v>51</v>
      </c>
      <c r="AL2" t="s">
        <v>52</v>
      </c>
      <c r="AM2" t="s">
        <v>53</v>
      </c>
      <c r="AN2" t="s">
        <v>54</v>
      </c>
      <c r="AO2" t="s">
        <v>55</v>
      </c>
      <c r="AP2" t="s">
        <v>56</v>
      </c>
      <c r="AQ2" t="s">
        <v>57</v>
      </c>
      <c r="AR2" t="s">
        <v>58</v>
      </c>
      <c r="AS2" t="s">
        <v>59</v>
      </c>
      <c r="AT2" t="s">
        <v>60</v>
      </c>
      <c r="AU2" t="s">
        <v>61</v>
      </c>
      <c r="AV2" t="s">
        <v>62</v>
      </c>
      <c r="AW2" t="s">
        <v>63</v>
      </c>
      <c r="AX2" t="s">
        <v>64</v>
      </c>
      <c r="AY2" t="s">
        <v>65</v>
      </c>
      <c r="AZ2" t="s">
        <v>66</v>
      </c>
      <c r="BA2" t="s">
        <v>67</v>
      </c>
      <c r="BB2" t="s">
        <v>68</v>
      </c>
      <c r="BC2" t="s">
        <v>69</v>
      </c>
      <c r="BD2" t="s">
        <v>70</v>
      </c>
      <c r="BE2" t="s">
        <v>71</v>
      </c>
      <c r="BF2" t="s">
        <v>72</v>
      </c>
      <c r="BG2" t="s">
        <v>19</v>
      </c>
      <c r="BH2" t="s">
        <v>20</v>
      </c>
      <c r="BI2" t="s">
        <v>21</v>
      </c>
      <c r="BJ2" t="s">
        <v>22</v>
      </c>
      <c r="BK2" t="s">
        <v>73</v>
      </c>
      <c r="BL2" t="s">
        <v>74</v>
      </c>
      <c r="BM2" t="s">
        <v>75</v>
      </c>
      <c r="BN2" t="s">
        <v>76</v>
      </c>
      <c r="BO2" t="s">
        <v>77</v>
      </c>
      <c r="BP2" t="s">
        <v>78</v>
      </c>
      <c r="BQ2" t="s">
        <v>79</v>
      </c>
      <c r="BR2" t="s">
        <v>80</v>
      </c>
      <c r="BS2" t="s">
        <v>81</v>
      </c>
      <c r="BT2" t="s">
        <v>82</v>
      </c>
      <c r="BU2" t="s">
        <v>83</v>
      </c>
      <c r="BV2" t="s">
        <v>84</v>
      </c>
      <c r="BW2" t="s">
        <v>85</v>
      </c>
      <c r="BX2" t="s">
        <v>86</v>
      </c>
      <c r="BY2" t="s">
        <v>87</v>
      </c>
      <c r="BZ2" t="s">
        <v>88</v>
      </c>
      <c r="CA2" t="s">
        <v>89</v>
      </c>
      <c r="CB2" t="s">
        <v>90</v>
      </c>
      <c r="CC2" t="s">
        <v>91</v>
      </c>
      <c r="CD2" t="s">
        <v>92</v>
      </c>
      <c r="CE2" t="s">
        <v>93</v>
      </c>
      <c r="CF2" t="s">
        <v>94</v>
      </c>
      <c r="CG2" t="s">
        <v>95</v>
      </c>
      <c r="CH2" t="s">
        <v>96</v>
      </c>
      <c r="CI2" t="s">
        <v>97</v>
      </c>
      <c r="CJ2" t="s">
        <v>98</v>
      </c>
      <c r="CK2" t="s">
        <v>99</v>
      </c>
      <c r="CL2" t="s">
        <v>100</v>
      </c>
      <c r="CM2" t="s">
        <v>101</v>
      </c>
      <c r="CN2" t="s">
        <v>102</v>
      </c>
      <c r="CO2" t="s">
        <v>103</v>
      </c>
      <c r="CP2" t="s">
        <v>104</v>
      </c>
      <c r="CQ2" t="s">
        <v>23</v>
      </c>
      <c r="CR2" t="s">
        <v>24</v>
      </c>
      <c r="CS2" t="s">
        <v>25</v>
      </c>
      <c r="CT2" t="s">
        <v>26</v>
      </c>
      <c r="CU2" t="s">
        <v>105</v>
      </c>
      <c r="CV2" t="s">
        <v>106</v>
      </c>
      <c r="CW2" t="s">
        <v>107</v>
      </c>
      <c r="CX2" t="s">
        <v>108</v>
      </c>
      <c r="CY2" t="s">
        <v>109</v>
      </c>
      <c r="CZ2" t="s">
        <v>110</v>
      </c>
      <c r="DA2" t="s">
        <v>111</v>
      </c>
      <c r="DB2" t="s">
        <v>112</v>
      </c>
      <c r="DC2" t="s">
        <v>113</v>
      </c>
      <c r="DD2" t="s">
        <v>114</v>
      </c>
      <c r="DE2" t="s">
        <v>115</v>
      </c>
      <c r="DF2" t="s">
        <v>116</v>
      </c>
      <c r="DG2" t="s">
        <v>117</v>
      </c>
      <c r="DH2" t="s">
        <v>118</v>
      </c>
      <c r="DI2" t="s">
        <v>119</v>
      </c>
      <c r="DJ2" t="s">
        <v>120</v>
      </c>
      <c r="DK2" t="s">
        <v>121</v>
      </c>
      <c r="DL2" t="s">
        <v>122</v>
      </c>
      <c r="DM2" t="s">
        <v>123</v>
      </c>
      <c r="DN2" t="s">
        <v>124</v>
      </c>
      <c r="DO2" t="s">
        <v>125</v>
      </c>
      <c r="DP2" t="s">
        <v>126</v>
      </c>
      <c r="DQ2" t="s">
        <v>127</v>
      </c>
      <c r="DR2" t="s">
        <v>128</v>
      </c>
    </row>
    <row r="3" spans="1:124" x14ac:dyDescent="0.2">
      <c r="A3" t="s">
        <v>168</v>
      </c>
      <c r="B3">
        <v>10776</v>
      </c>
      <c r="C3">
        <v>1.5664076455877101</v>
      </c>
      <c r="D3">
        <v>124.122995904763</v>
      </c>
      <c r="E3">
        <v>5731</v>
      </c>
      <c r="F3">
        <v>650</v>
      </c>
      <c r="G3">
        <v>1304</v>
      </c>
      <c r="H3">
        <v>650</v>
      </c>
      <c r="I3">
        <v>410.58699999999999</v>
      </c>
      <c r="J3">
        <v>39.106999999999999</v>
      </c>
      <c r="K3">
        <v>66.241</v>
      </c>
      <c r="L3">
        <v>39.106999999999999</v>
      </c>
      <c r="M3">
        <v>576</v>
      </c>
      <c r="N3">
        <v>18380</v>
      </c>
      <c r="O3">
        <v>136</v>
      </c>
      <c r="P3">
        <v>1.2899999999999999E-3</v>
      </c>
      <c r="Q3">
        <v>0.49510999999999999</v>
      </c>
      <c r="R3">
        <v>90</v>
      </c>
      <c r="S3">
        <v>0</v>
      </c>
      <c r="T3">
        <v>0</v>
      </c>
      <c r="U3">
        <v>7282</v>
      </c>
      <c r="V3">
        <v>62</v>
      </c>
      <c r="W3">
        <v>18318</v>
      </c>
      <c r="X3">
        <v>0</v>
      </c>
      <c r="Y3">
        <v>1.0362E-2</v>
      </c>
      <c r="Z3">
        <v>385</v>
      </c>
      <c r="AA3">
        <v>4178</v>
      </c>
      <c r="AB3">
        <v>189</v>
      </c>
      <c r="AC3">
        <v>2.2899999999999999E-3</v>
      </c>
      <c r="AD3">
        <v>0.49775999999999998</v>
      </c>
      <c r="AE3">
        <v>75</v>
      </c>
      <c r="AF3">
        <v>0</v>
      </c>
      <c r="AG3">
        <v>0</v>
      </c>
      <c r="AH3">
        <v>0</v>
      </c>
      <c r="AI3">
        <v>47</v>
      </c>
      <c r="AJ3">
        <v>4131</v>
      </c>
      <c r="AK3">
        <v>0</v>
      </c>
      <c r="AL3">
        <v>2.1793E-2</v>
      </c>
      <c r="AM3">
        <v>0</v>
      </c>
      <c r="AN3">
        <v>0</v>
      </c>
      <c r="AO3">
        <v>302</v>
      </c>
      <c r="AP3">
        <v>302</v>
      </c>
      <c r="AQ3">
        <v>302</v>
      </c>
      <c r="AR3">
        <v>302</v>
      </c>
      <c r="AS3">
        <v>302</v>
      </c>
      <c r="AT3">
        <v>302</v>
      </c>
      <c r="AU3">
        <v>302</v>
      </c>
      <c r="AV3">
        <v>302</v>
      </c>
      <c r="AW3">
        <v>302</v>
      </c>
      <c r="AX3">
        <v>302</v>
      </c>
      <c r="AY3">
        <v>302</v>
      </c>
      <c r="AZ3">
        <v>302</v>
      </c>
      <c r="BA3">
        <v>1838258</v>
      </c>
      <c r="BB3">
        <v>173916</v>
      </c>
      <c r="BC3">
        <v>291471</v>
      </c>
      <c r="BD3">
        <v>173916</v>
      </c>
      <c r="BE3">
        <v>615085963</v>
      </c>
      <c r="BF3">
        <v>322578</v>
      </c>
      <c r="BG3">
        <v>5731</v>
      </c>
      <c r="BH3">
        <v>650</v>
      </c>
      <c r="BI3">
        <v>1304</v>
      </c>
      <c r="BJ3">
        <v>650</v>
      </c>
      <c r="BK3">
        <v>5048.5714289999996</v>
      </c>
      <c r="BL3">
        <v>924.14285710000001</v>
      </c>
      <c r="BM3">
        <v>33</v>
      </c>
      <c r="BN3">
        <v>61</v>
      </c>
      <c r="BO3">
        <v>19</v>
      </c>
      <c r="BP3">
        <v>47</v>
      </c>
      <c r="BQ3">
        <v>28</v>
      </c>
      <c r="BR3">
        <v>-1.3176245766935301E+18</v>
      </c>
      <c r="BS3">
        <v>105.34669276736</v>
      </c>
      <c r="BT3">
        <v>125.674973609863</v>
      </c>
      <c r="BU3">
        <v>107.794161379657</v>
      </c>
      <c r="BV3">
        <v>126.121856339072</v>
      </c>
      <c r="BW3">
        <v>105.546357893897</v>
      </c>
      <c r="BX3">
        <v>125.692796899209</v>
      </c>
      <c r="BY3">
        <v>135.04110503552101</v>
      </c>
      <c r="BZ3">
        <v>142.01133696234101</v>
      </c>
      <c r="CA3">
        <v>135.04110503552101</v>
      </c>
      <c r="CB3">
        <v>142.836923653935</v>
      </c>
      <c r="CC3">
        <v>133.08624411674799</v>
      </c>
      <c r="CD3">
        <v>141.64887583108501</v>
      </c>
      <c r="CE3">
        <v>7.4009999999999998</v>
      </c>
      <c r="CF3">
        <v>5.5839999999999996</v>
      </c>
      <c r="CG3">
        <v>4.9710000000000001</v>
      </c>
      <c r="CH3">
        <v>4.1289999999999996</v>
      </c>
      <c r="CI3">
        <v>6.3010000000000002</v>
      </c>
      <c r="CJ3">
        <v>5.0990000000000002</v>
      </c>
      <c r="CK3">
        <v>155.77099999999999</v>
      </c>
      <c r="CL3">
        <v>39.104999999999997</v>
      </c>
      <c r="CM3">
        <v>66.23</v>
      </c>
      <c r="CN3">
        <v>39.104999999999997</v>
      </c>
      <c r="CO3">
        <v>229.869</v>
      </c>
      <c r="CP3">
        <v>58.03</v>
      </c>
      <c r="CQ3">
        <v>410.58699999999999</v>
      </c>
      <c r="CR3">
        <v>39.106999999999999</v>
      </c>
      <c r="CS3">
        <v>66.241</v>
      </c>
      <c r="CT3">
        <v>39.106999999999999</v>
      </c>
      <c r="CU3">
        <v>377.80099999999999</v>
      </c>
      <c r="CV3">
        <v>58.030999999999999</v>
      </c>
      <c r="CW3" t="s">
        <v>169</v>
      </c>
      <c r="CX3" t="s">
        <v>169</v>
      </c>
      <c r="CY3" t="s">
        <v>170</v>
      </c>
      <c r="CZ3" t="s">
        <v>171</v>
      </c>
      <c r="DA3" t="s">
        <v>172</v>
      </c>
      <c r="DB3" t="s">
        <v>173</v>
      </c>
      <c r="DC3" t="s">
        <v>174</v>
      </c>
      <c r="DD3" t="s">
        <v>7526</v>
      </c>
      <c r="DE3" t="s">
        <v>7527</v>
      </c>
      <c r="DF3" t="s">
        <v>7528</v>
      </c>
      <c r="DG3" t="s">
        <v>169</v>
      </c>
      <c r="DH3" t="s">
        <v>169</v>
      </c>
      <c r="DI3" t="s">
        <v>7529</v>
      </c>
      <c r="DJ3" t="s">
        <v>7530</v>
      </c>
      <c r="DK3" t="s">
        <v>182</v>
      </c>
      <c r="DL3" t="s">
        <v>183</v>
      </c>
      <c r="DM3" t="s">
        <v>184</v>
      </c>
      <c r="DN3" t="s">
        <v>7531</v>
      </c>
      <c r="DO3" t="s">
        <v>7532</v>
      </c>
      <c r="DP3" t="s">
        <v>7533</v>
      </c>
      <c r="DQ3" t="s">
        <v>7534</v>
      </c>
      <c r="DR3">
        <v>3054</v>
      </c>
      <c r="DS3" t="s">
        <v>168</v>
      </c>
      <c r="DT3" t="s">
        <v>147</v>
      </c>
    </row>
    <row r="4" spans="1:124" x14ac:dyDescent="0.2">
      <c r="A4" t="s">
        <v>189</v>
      </c>
      <c r="B4">
        <v>10776</v>
      </c>
      <c r="C4">
        <v>2879.0656868536698</v>
      </c>
      <c r="D4">
        <v>2879.0656868536698</v>
      </c>
      <c r="E4">
        <v>1203464</v>
      </c>
      <c r="F4">
        <v>1161658</v>
      </c>
      <c r="G4">
        <v>889326</v>
      </c>
      <c r="H4">
        <v>880882</v>
      </c>
      <c r="I4">
        <v>3600.0010000000002</v>
      </c>
      <c r="J4">
        <v>3600.0010000000002</v>
      </c>
      <c r="K4">
        <v>3600</v>
      </c>
      <c r="L4">
        <v>3600</v>
      </c>
      <c r="M4">
        <v>233</v>
      </c>
      <c r="N4">
        <v>2013</v>
      </c>
      <c r="O4">
        <v>29</v>
      </c>
      <c r="P4">
        <v>6.019E-2</v>
      </c>
      <c r="Q4">
        <v>0.48610999999999999</v>
      </c>
      <c r="R4">
        <v>50</v>
      </c>
      <c r="S4">
        <v>0</v>
      </c>
      <c r="T4">
        <v>0</v>
      </c>
      <c r="U4">
        <v>0</v>
      </c>
      <c r="V4">
        <v>183</v>
      </c>
      <c r="W4">
        <v>1464</v>
      </c>
      <c r="X4">
        <v>366</v>
      </c>
      <c r="Y4">
        <v>5.8529999999999997E-3</v>
      </c>
      <c r="Z4">
        <v>233</v>
      </c>
      <c r="AA4">
        <v>2013</v>
      </c>
      <c r="AB4">
        <v>29</v>
      </c>
      <c r="AC4">
        <v>6.019E-2</v>
      </c>
      <c r="AD4">
        <v>0.48610999999999999</v>
      </c>
      <c r="AE4">
        <v>50</v>
      </c>
      <c r="AF4">
        <v>0</v>
      </c>
      <c r="AG4">
        <v>0</v>
      </c>
      <c r="AH4">
        <v>0</v>
      </c>
      <c r="AI4">
        <v>183</v>
      </c>
      <c r="AJ4">
        <v>1464</v>
      </c>
      <c r="AK4">
        <v>366</v>
      </c>
      <c r="AL4">
        <v>5.8529999999999997E-3</v>
      </c>
      <c r="AM4">
        <v>366</v>
      </c>
      <c r="AN4">
        <v>0</v>
      </c>
      <c r="AO4">
        <v>3327.4799863165399</v>
      </c>
      <c r="AP4">
        <v>3327.4799863165399</v>
      </c>
      <c r="AQ4">
        <v>3312.2799911349898</v>
      </c>
      <c r="AR4">
        <v>3312.2799911349898</v>
      </c>
      <c r="AS4">
        <v>3323.9585585530199</v>
      </c>
      <c r="AT4">
        <v>3323.9585585530199</v>
      </c>
      <c r="AU4">
        <v>3287.47976898159</v>
      </c>
      <c r="AV4">
        <v>3286.95357676298</v>
      </c>
      <c r="AW4">
        <v>3296.7239245375899</v>
      </c>
      <c r="AX4">
        <v>3296.5350081052102</v>
      </c>
      <c r="AY4">
        <v>3286.6050635223401</v>
      </c>
      <c r="AZ4">
        <v>3286.5876595402201</v>
      </c>
      <c r="BA4">
        <v>43945463</v>
      </c>
      <c r="BB4">
        <v>41757263</v>
      </c>
      <c r="BC4">
        <v>41958409</v>
      </c>
      <c r="BD4">
        <v>40864328</v>
      </c>
      <c r="BE4">
        <v>43255624</v>
      </c>
      <c r="BF4">
        <v>42446923</v>
      </c>
      <c r="BG4">
        <v>1203464</v>
      </c>
      <c r="BH4">
        <v>1161658</v>
      </c>
      <c r="BI4">
        <v>889326</v>
      </c>
      <c r="BJ4">
        <v>880882</v>
      </c>
      <c r="BK4">
        <v>1093359.429</v>
      </c>
      <c r="BL4">
        <v>1076666.429</v>
      </c>
      <c r="BM4">
        <v>15</v>
      </c>
      <c r="BN4">
        <v>15</v>
      </c>
      <c r="BO4">
        <v>12</v>
      </c>
      <c r="BP4">
        <v>12</v>
      </c>
      <c r="BQ4">
        <v>15</v>
      </c>
      <c r="BR4">
        <v>15</v>
      </c>
      <c r="BS4">
        <v>3047.2342843138699</v>
      </c>
      <c r="BT4">
        <v>3047.2342843138699</v>
      </c>
      <c r="BU4">
        <v>3066.6081271714302</v>
      </c>
      <c r="BV4">
        <v>3066.6081271714302</v>
      </c>
      <c r="BW4">
        <v>3054.9939968737299</v>
      </c>
      <c r="BX4">
        <v>3054.9939968594499</v>
      </c>
      <c r="BY4">
        <v>3132.0767614219499</v>
      </c>
      <c r="BZ4">
        <v>3132.0767614219499</v>
      </c>
      <c r="CA4">
        <v>3161.4350226769802</v>
      </c>
      <c r="CB4">
        <v>3161.4350226769802</v>
      </c>
      <c r="CC4">
        <v>3152.6845877293999</v>
      </c>
      <c r="CD4">
        <v>3152.6845877293999</v>
      </c>
      <c r="CE4">
        <v>0.193</v>
      </c>
      <c r="CF4">
        <v>0.19500000000000001</v>
      </c>
      <c r="CG4">
        <v>0.158</v>
      </c>
      <c r="CH4">
        <v>0.158</v>
      </c>
      <c r="CI4">
        <v>0.189</v>
      </c>
      <c r="CJ4">
        <v>0.189</v>
      </c>
      <c r="CK4">
        <v>2550.8530000000001</v>
      </c>
      <c r="CL4">
        <v>2707.2080000000001</v>
      </c>
      <c r="CM4">
        <v>1144.393</v>
      </c>
      <c r="CN4">
        <v>1200.133</v>
      </c>
      <c r="CO4">
        <v>2906.674</v>
      </c>
      <c r="CP4">
        <v>2960.2020000000002</v>
      </c>
      <c r="CQ4">
        <v>3600.0010000000002</v>
      </c>
      <c r="CR4">
        <v>3600.0010000000002</v>
      </c>
      <c r="CS4">
        <v>3600</v>
      </c>
      <c r="CT4">
        <v>3600</v>
      </c>
      <c r="CU4">
        <v>1428575028.572</v>
      </c>
      <c r="CV4">
        <v>3600</v>
      </c>
      <c r="CW4" t="s">
        <v>190</v>
      </c>
      <c r="CX4" t="s">
        <v>7535</v>
      </c>
      <c r="CY4" t="s">
        <v>7536</v>
      </c>
      <c r="CZ4" t="s">
        <v>7537</v>
      </c>
      <c r="DA4" t="s">
        <v>194</v>
      </c>
      <c r="DB4" t="s">
        <v>195</v>
      </c>
      <c r="DC4" t="s">
        <v>196</v>
      </c>
      <c r="DD4" t="s">
        <v>7538</v>
      </c>
      <c r="DE4" t="s">
        <v>7539</v>
      </c>
      <c r="DF4" t="s">
        <v>7540</v>
      </c>
      <c r="DG4" t="s">
        <v>190</v>
      </c>
      <c r="DH4" t="s">
        <v>7541</v>
      </c>
      <c r="DI4" t="s">
        <v>7542</v>
      </c>
      <c r="DJ4" t="s">
        <v>7543</v>
      </c>
      <c r="DK4" t="s">
        <v>194</v>
      </c>
      <c r="DL4" t="s">
        <v>195</v>
      </c>
      <c r="DM4" t="s">
        <v>196</v>
      </c>
      <c r="DN4" t="s">
        <v>7544</v>
      </c>
      <c r="DO4" t="s">
        <v>7545</v>
      </c>
      <c r="DP4" t="s">
        <v>7546</v>
      </c>
      <c r="DQ4" t="s">
        <v>7547</v>
      </c>
      <c r="DR4">
        <v>50414</v>
      </c>
      <c r="DS4" t="s">
        <v>189</v>
      </c>
      <c r="DT4" t="s">
        <v>147</v>
      </c>
    </row>
    <row r="5" spans="1:124" x14ac:dyDescent="0.2">
      <c r="A5" t="s">
        <v>4357</v>
      </c>
      <c r="B5">
        <v>10776</v>
      </c>
      <c r="C5">
        <v>0</v>
      </c>
      <c r="D5">
        <v>0</v>
      </c>
      <c r="E5">
        <v>25249</v>
      </c>
      <c r="F5">
        <v>26336</v>
      </c>
      <c r="G5">
        <v>14961</v>
      </c>
      <c r="H5">
        <v>6717</v>
      </c>
      <c r="I5">
        <v>3601.6610000000001</v>
      </c>
      <c r="J5">
        <v>3600.0129999999999</v>
      </c>
      <c r="K5">
        <v>3600.0039999999999</v>
      </c>
      <c r="L5">
        <v>1699.912</v>
      </c>
      <c r="M5">
        <v>23294</v>
      </c>
      <c r="N5">
        <v>28926</v>
      </c>
      <c r="O5">
        <v>1526</v>
      </c>
      <c r="P5">
        <v>7.7999999999999999E-4</v>
      </c>
      <c r="Q5">
        <v>0.5</v>
      </c>
      <c r="R5">
        <v>1379</v>
      </c>
      <c r="S5">
        <v>0</v>
      </c>
      <c r="T5">
        <v>27</v>
      </c>
      <c r="U5">
        <v>0</v>
      </c>
      <c r="V5">
        <v>0</v>
      </c>
      <c r="W5">
        <v>28926</v>
      </c>
      <c r="X5">
        <v>0</v>
      </c>
      <c r="Y5">
        <v>3.9800000000000002E-4</v>
      </c>
      <c r="Z5">
        <v>15082</v>
      </c>
      <c r="AA5">
        <v>24238</v>
      </c>
      <c r="AB5">
        <v>1539</v>
      </c>
      <c r="AC5">
        <v>9.0000000000000006E-5</v>
      </c>
      <c r="AD5">
        <v>0.5</v>
      </c>
      <c r="AE5">
        <v>1117</v>
      </c>
      <c r="AF5">
        <v>0</v>
      </c>
      <c r="AG5">
        <v>0</v>
      </c>
      <c r="AH5">
        <v>0</v>
      </c>
      <c r="AI5">
        <v>0</v>
      </c>
      <c r="AJ5">
        <v>24238</v>
      </c>
      <c r="AK5">
        <v>0</v>
      </c>
      <c r="AL5">
        <v>5.4199999999999995E-4</v>
      </c>
      <c r="AM5">
        <v>0</v>
      </c>
      <c r="AN5">
        <v>0</v>
      </c>
      <c r="AO5">
        <v>1</v>
      </c>
      <c r="AP5">
        <v>1</v>
      </c>
      <c r="AQ5">
        <v>1</v>
      </c>
      <c r="AR5">
        <v>0</v>
      </c>
      <c r="AS5">
        <v>6.5714285714285703</v>
      </c>
      <c r="AT5">
        <v>8.71428571428571</v>
      </c>
      <c r="AU5">
        <v>1.1102E-16</v>
      </c>
      <c r="AV5">
        <v>0</v>
      </c>
      <c r="AW5">
        <v>2.2204E-16</v>
      </c>
      <c r="AX5">
        <v>0</v>
      </c>
      <c r="AY5">
        <v>6.7409999999999995E-17</v>
      </c>
      <c r="AZ5">
        <v>0</v>
      </c>
      <c r="BA5">
        <v>8813395</v>
      </c>
      <c r="BB5">
        <v>7527709</v>
      </c>
      <c r="BC5">
        <v>5991745</v>
      </c>
      <c r="BD5">
        <v>3858161</v>
      </c>
      <c r="BE5">
        <v>621320266</v>
      </c>
      <c r="BF5">
        <v>8695224</v>
      </c>
      <c r="BG5">
        <v>25249</v>
      </c>
      <c r="BH5">
        <v>26336</v>
      </c>
      <c r="BI5">
        <v>14961</v>
      </c>
      <c r="BJ5">
        <v>6717</v>
      </c>
      <c r="BK5">
        <v>22559.85714</v>
      </c>
      <c r="BL5">
        <v>23601.71429</v>
      </c>
      <c r="BM5">
        <v>8</v>
      </c>
      <c r="BN5">
        <v>10</v>
      </c>
      <c r="BO5">
        <v>8</v>
      </c>
      <c r="BP5">
        <v>8</v>
      </c>
      <c r="BQ5">
        <v>8</v>
      </c>
      <c r="BR5">
        <v>-1.3176245766935301E+18</v>
      </c>
      <c r="BS5">
        <v>0</v>
      </c>
      <c r="BT5">
        <v>0</v>
      </c>
      <c r="BU5">
        <v>0</v>
      </c>
      <c r="BV5">
        <v>0</v>
      </c>
      <c r="BW5">
        <v>-0.14285714285714199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22.295999999999999</v>
      </c>
      <c r="CF5">
        <v>17.824000000000002</v>
      </c>
      <c r="CG5">
        <v>20.224</v>
      </c>
      <c r="CH5">
        <v>11.993</v>
      </c>
      <c r="CI5">
        <v>21.984000000000002</v>
      </c>
      <c r="CJ5">
        <v>16.202000000000002</v>
      </c>
      <c r="CK5">
        <v>3418.268</v>
      </c>
      <c r="CL5">
        <v>2646.39</v>
      </c>
      <c r="CM5">
        <v>2004.434</v>
      </c>
      <c r="CN5">
        <v>481.43799999999999</v>
      </c>
      <c r="CO5">
        <v>2826.0790000000002</v>
      </c>
      <c r="CP5">
        <v>2174.518</v>
      </c>
      <c r="CQ5">
        <v>3601.6610000000001</v>
      </c>
      <c r="CR5">
        <v>3600.0129999999999</v>
      </c>
      <c r="CS5">
        <v>3600.0039999999999</v>
      </c>
      <c r="CT5">
        <v>1699.912</v>
      </c>
      <c r="CU5">
        <v>3600.4870000000001</v>
      </c>
      <c r="CV5">
        <v>3328.6060000000002</v>
      </c>
      <c r="CW5" t="s">
        <v>7548</v>
      </c>
      <c r="CX5" t="s">
        <v>7549</v>
      </c>
      <c r="CY5" t="s">
        <v>7550</v>
      </c>
      <c r="CZ5" t="s">
        <v>7551</v>
      </c>
      <c r="DA5" t="s">
        <v>7552</v>
      </c>
      <c r="DB5" t="s">
        <v>137</v>
      </c>
      <c r="DC5" t="s">
        <v>137</v>
      </c>
      <c r="DD5" t="s">
        <v>7553</v>
      </c>
      <c r="DE5" t="s">
        <v>7554</v>
      </c>
      <c r="DF5" t="s">
        <v>7555</v>
      </c>
      <c r="DG5" t="s">
        <v>7556</v>
      </c>
      <c r="DH5" t="s">
        <v>7557</v>
      </c>
      <c r="DI5" t="s">
        <v>7558</v>
      </c>
      <c r="DJ5" t="s">
        <v>7559</v>
      </c>
      <c r="DK5" t="s">
        <v>6167</v>
      </c>
      <c r="DL5" t="s">
        <v>137</v>
      </c>
      <c r="DM5" t="s">
        <v>137</v>
      </c>
      <c r="DN5" t="s">
        <v>7560</v>
      </c>
      <c r="DO5" t="s">
        <v>7561</v>
      </c>
      <c r="DP5" t="s">
        <v>7562</v>
      </c>
      <c r="DQ5" t="s">
        <v>7563</v>
      </c>
      <c r="DR5">
        <v>48517</v>
      </c>
      <c r="DS5" t="s">
        <v>4357</v>
      </c>
      <c r="DT5" t="s">
        <v>147</v>
      </c>
    </row>
    <row r="6" spans="1:124" x14ac:dyDescent="0.2">
      <c r="A6" t="s">
        <v>4087</v>
      </c>
      <c r="B6">
        <v>10776</v>
      </c>
      <c r="C6">
        <v>-264.60165055174099</v>
      </c>
      <c r="D6">
        <v>-255.598177777904</v>
      </c>
      <c r="E6">
        <v>9311</v>
      </c>
      <c r="F6">
        <v>10224</v>
      </c>
      <c r="G6">
        <v>3665</v>
      </c>
      <c r="H6">
        <v>1936</v>
      </c>
      <c r="I6">
        <v>276.13299999999998</v>
      </c>
      <c r="J6">
        <v>347.98899999999998</v>
      </c>
      <c r="K6">
        <v>157.50800000000001</v>
      </c>
      <c r="L6">
        <v>52.036000000000001</v>
      </c>
      <c r="M6">
        <v>53467</v>
      </c>
      <c r="N6">
        <v>26871</v>
      </c>
      <c r="O6">
        <v>339</v>
      </c>
      <c r="P6">
        <v>2.0000000000000002E-5</v>
      </c>
      <c r="Q6">
        <v>2.0320000000000001E-2</v>
      </c>
      <c r="R6">
        <v>13301</v>
      </c>
      <c r="S6">
        <v>0</v>
      </c>
      <c r="T6">
        <v>6</v>
      </c>
      <c r="U6">
        <v>0</v>
      </c>
      <c r="V6">
        <v>0</v>
      </c>
      <c r="W6">
        <v>13300</v>
      </c>
      <c r="X6">
        <v>13571</v>
      </c>
      <c r="Y6">
        <v>1.3899999999999999E-4</v>
      </c>
      <c r="Z6">
        <v>40137</v>
      </c>
      <c r="AA6">
        <v>26850</v>
      </c>
      <c r="AB6">
        <v>468</v>
      </c>
      <c r="AC6">
        <v>8.0000000000000007E-5</v>
      </c>
      <c r="AD6">
        <v>0.1076</v>
      </c>
      <c r="AE6">
        <v>13295</v>
      </c>
      <c r="AF6">
        <v>0</v>
      </c>
      <c r="AG6">
        <v>0</v>
      </c>
      <c r="AH6">
        <v>0</v>
      </c>
      <c r="AI6">
        <v>0</v>
      </c>
      <c r="AJ6">
        <v>13291</v>
      </c>
      <c r="AK6">
        <v>13559</v>
      </c>
      <c r="AL6">
        <v>1.5899999999999999E-4</v>
      </c>
      <c r="AM6">
        <v>0</v>
      </c>
      <c r="AN6">
        <v>0</v>
      </c>
      <c r="AO6">
        <v>-41</v>
      </c>
      <c r="AP6">
        <v>-41</v>
      </c>
      <c r="AQ6">
        <v>-41</v>
      </c>
      <c r="AR6">
        <v>-41</v>
      </c>
      <c r="AS6">
        <v>-41</v>
      </c>
      <c r="AT6">
        <v>-41</v>
      </c>
      <c r="AU6">
        <v>-41</v>
      </c>
      <c r="AV6">
        <v>-41</v>
      </c>
      <c r="AW6">
        <v>-41</v>
      </c>
      <c r="AX6">
        <v>-41</v>
      </c>
      <c r="AY6">
        <v>-41.142857142857103</v>
      </c>
      <c r="AZ6">
        <v>-41</v>
      </c>
      <c r="BA6">
        <v>214342</v>
      </c>
      <c r="BB6">
        <v>289792</v>
      </c>
      <c r="BC6">
        <v>131748</v>
      </c>
      <c r="BD6">
        <v>98639</v>
      </c>
      <c r="BE6">
        <v>268619</v>
      </c>
      <c r="BF6">
        <v>161952</v>
      </c>
      <c r="BG6">
        <v>9311</v>
      </c>
      <c r="BH6">
        <v>10224</v>
      </c>
      <c r="BI6">
        <v>3665</v>
      </c>
      <c r="BJ6">
        <v>1936</v>
      </c>
      <c r="BK6">
        <v>12386.85714</v>
      </c>
      <c r="BL6">
        <v>4400.1428569999998</v>
      </c>
      <c r="BM6">
        <v>20</v>
      </c>
      <c r="BN6">
        <v>16</v>
      </c>
      <c r="BO6">
        <v>17</v>
      </c>
      <c r="BP6">
        <v>16</v>
      </c>
      <c r="BQ6">
        <v>19</v>
      </c>
      <c r="BR6">
        <v>16</v>
      </c>
      <c r="BS6">
        <v>-263.81497780927202</v>
      </c>
      <c r="BT6">
        <v>-244.33859451490599</v>
      </c>
      <c r="BU6">
        <v>-263.81497780927202</v>
      </c>
      <c r="BV6">
        <v>-244.33859451490599</v>
      </c>
      <c r="BW6">
        <v>-263.81497779498602</v>
      </c>
      <c r="BX6">
        <v>-244.33859451490599</v>
      </c>
      <c r="BY6">
        <v>-263.44599269077401</v>
      </c>
      <c r="BZ6">
        <v>-239.44037619515601</v>
      </c>
      <c r="CA6">
        <v>-263.44119912990601</v>
      </c>
      <c r="CB6">
        <v>-239.44037619515601</v>
      </c>
      <c r="CC6">
        <v>-263.44325351313501</v>
      </c>
      <c r="CD6">
        <v>-239.44037619515601</v>
      </c>
      <c r="CE6">
        <v>5.7030000000000003</v>
      </c>
      <c r="CF6">
        <v>5.2169999999999996</v>
      </c>
      <c r="CG6">
        <v>5.2519999999999998</v>
      </c>
      <c r="CH6">
        <v>4.6150000000000002</v>
      </c>
      <c r="CI6">
        <v>5.6970000000000001</v>
      </c>
      <c r="CJ6">
        <v>4.8879999999999999</v>
      </c>
      <c r="CK6">
        <v>276.12299999999999</v>
      </c>
      <c r="CL6">
        <v>347.98599999999999</v>
      </c>
      <c r="CM6">
        <v>155.37100000000001</v>
      </c>
      <c r="CN6">
        <v>49.115000000000002</v>
      </c>
      <c r="CO6">
        <v>377.83</v>
      </c>
      <c r="CP6">
        <v>129.59899999999999</v>
      </c>
      <c r="CQ6">
        <v>276.13299999999998</v>
      </c>
      <c r="CR6">
        <v>347.98899999999998</v>
      </c>
      <c r="CS6">
        <v>157.50800000000001</v>
      </c>
      <c r="CT6">
        <v>52.036000000000001</v>
      </c>
      <c r="CU6">
        <v>1428571807.6010001</v>
      </c>
      <c r="CV6">
        <v>135.61799999999999</v>
      </c>
      <c r="CW6" t="s">
        <v>5638</v>
      </c>
      <c r="CX6" t="s">
        <v>5638</v>
      </c>
      <c r="CY6" t="s">
        <v>7564</v>
      </c>
      <c r="CZ6" t="s">
        <v>7565</v>
      </c>
      <c r="DA6" t="s">
        <v>7566</v>
      </c>
      <c r="DB6" t="s">
        <v>7567</v>
      </c>
      <c r="DC6" t="s">
        <v>7568</v>
      </c>
      <c r="DD6" t="s">
        <v>7569</v>
      </c>
      <c r="DE6" t="s">
        <v>7570</v>
      </c>
      <c r="DF6" t="s">
        <v>7571</v>
      </c>
      <c r="DG6" t="s">
        <v>5638</v>
      </c>
      <c r="DH6" t="s">
        <v>5638</v>
      </c>
      <c r="DI6" t="s">
        <v>7572</v>
      </c>
      <c r="DJ6" t="s">
        <v>7573</v>
      </c>
      <c r="DK6" t="s">
        <v>1138</v>
      </c>
      <c r="DL6" t="s">
        <v>5641</v>
      </c>
      <c r="DM6" t="s">
        <v>5642</v>
      </c>
      <c r="DN6" t="s">
        <v>7574</v>
      </c>
      <c r="DO6" t="s">
        <v>7575</v>
      </c>
      <c r="DP6" t="s">
        <v>7576</v>
      </c>
      <c r="DQ6" t="s">
        <v>7577</v>
      </c>
      <c r="DR6">
        <v>3623</v>
      </c>
      <c r="DS6" t="s">
        <v>4087</v>
      </c>
      <c r="DT6" t="s">
        <v>147</v>
      </c>
    </row>
    <row r="7" spans="1:124" x14ac:dyDescent="0.2">
      <c r="A7" t="s">
        <v>4358</v>
      </c>
      <c r="B7">
        <v>10776</v>
      </c>
      <c r="C7">
        <v>183.362554973822</v>
      </c>
      <c r="D7">
        <v>183.36255497382101</v>
      </c>
      <c r="E7">
        <v>3296028</v>
      </c>
      <c r="F7">
        <v>3439423</v>
      </c>
      <c r="G7">
        <v>2230829</v>
      </c>
      <c r="H7">
        <v>2743523</v>
      </c>
      <c r="I7">
        <v>3600</v>
      </c>
      <c r="J7">
        <v>3600.0010000000002</v>
      </c>
      <c r="K7">
        <v>3600</v>
      </c>
      <c r="L7">
        <v>3600</v>
      </c>
      <c r="M7">
        <v>161</v>
      </c>
      <c r="N7">
        <v>156</v>
      </c>
      <c r="O7">
        <v>114</v>
      </c>
      <c r="P7">
        <v>3.1759999999999997E-2</v>
      </c>
      <c r="Q7">
        <v>0.42319000000000001</v>
      </c>
      <c r="R7">
        <v>31</v>
      </c>
      <c r="S7">
        <v>0</v>
      </c>
      <c r="T7">
        <v>0</v>
      </c>
      <c r="U7">
        <v>0</v>
      </c>
      <c r="V7">
        <v>0</v>
      </c>
      <c r="W7">
        <v>130</v>
      </c>
      <c r="X7">
        <v>26</v>
      </c>
      <c r="Y7">
        <v>0.14811299999999999</v>
      </c>
      <c r="Z7">
        <v>161</v>
      </c>
      <c r="AA7">
        <v>156</v>
      </c>
      <c r="AB7">
        <v>114</v>
      </c>
      <c r="AC7">
        <v>3.1759999999999997E-2</v>
      </c>
      <c r="AD7">
        <v>0.42319000000000001</v>
      </c>
      <c r="AE7">
        <v>31</v>
      </c>
      <c r="AF7">
        <v>0</v>
      </c>
      <c r="AG7">
        <v>0</v>
      </c>
      <c r="AH7">
        <v>0</v>
      </c>
      <c r="AI7">
        <v>0</v>
      </c>
      <c r="AJ7">
        <v>130</v>
      </c>
      <c r="AK7">
        <v>26</v>
      </c>
      <c r="AL7">
        <v>0.13477500000000001</v>
      </c>
      <c r="AM7">
        <v>150</v>
      </c>
      <c r="AN7">
        <v>0</v>
      </c>
      <c r="AO7">
        <v>212</v>
      </c>
      <c r="AP7">
        <v>211.999999021299</v>
      </c>
      <c r="AQ7">
        <v>211.99999866666599</v>
      </c>
      <c r="AR7">
        <v>211.999999021299</v>
      </c>
      <c r="AS7">
        <v>211.99999954863301</v>
      </c>
      <c r="AT7">
        <v>211.999999617328</v>
      </c>
      <c r="AU7">
        <v>198.396069044142</v>
      </c>
      <c r="AV7">
        <v>198.55805061124499</v>
      </c>
      <c r="AW7">
        <v>199.07246467918699</v>
      </c>
      <c r="AX7">
        <v>198.55805061124499</v>
      </c>
      <c r="AY7">
        <v>198.29304181399101</v>
      </c>
      <c r="AZ7">
        <v>198.21163644339501</v>
      </c>
      <c r="BA7">
        <v>42520989</v>
      </c>
      <c r="BB7">
        <v>45145083</v>
      </c>
      <c r="BC7">
        <v>32441842</v>
      </c>
      <c r="BD7">
        <v>39599512</v>
      </c>
      <c r="BE7">
        <v>43543945</v>
      </c>
      <c r="BF7">
        <v>43403977</v>
      </c>
      <c r="BG7">
        <v>3296028</v>
      </c>
      <c r="BH7">
        <v>3439423</v>
      </c>
      <c r="BI7">
        <v>2230829</v>
      </c>
      <c r="BJ7">
        <v>2743523</v>
      </c>
      <c r="BK7">
        <v>3210044.2859999998</v>
      </c>
      <c r="BL7">
        <v>3178780</v>
      </c>
      <c r="BM7">
        <v>39</v>
      </c>
      <c r="BN7">
        <v>36</v>
      </c>
      <c r="BO7">
        <v>37</v>
      </c>
      <c r="BP7">
        <v>34</v>
      </c>
      <c r="BQ7">
        <v>42</v>
      </c>
      <c r="BR7">
        <v>35</v>
      </c>
      <c r="BS7">
        <v>184.07433663876699</v>
      </c>
      <c r="BT7">
        <v>184.05958033265799</v>
      </c>
      <c r="BU7">
        <v>184.07433663876799</v>
      </c>
      <c r="BV7">
        <v>184.05958033265799</v>
      </c>
      <c r="BW7">
        <v>184.07433634190701</v>
      </c>
      <c r="BX7">
        <v>184.05958033265799</v>
      </c>
      <c r="BY7">
        <v>185.67987903446701</v>
      </c>
      <c r="BZ7">
        <v>185.45822421562701</v>
      </c>
      <c r="CA7">
        <v>185.84595876297601</v>
      </c>
      <c r="CB7">
        <v>185.660484501767</v>
      </c>
      <c r="CC7">
        <v>185.775831481805</v>
      </c>
      <c r="CD7">
        <v>185.529270231552</v>
      </c>
      <c r="CE7">
        <v>0.16800000000000001</v>
      </c>
      <c r="CF7">
        <v>0.16500000000000001</v>
      </c>
      <c r="CG7">
        <v>0.16800000000000001</v>
      </c>
      <c r="CH7">
        <v>0.16200000000000001</v>
      </c>
      <c r="CI7">
        <v>1428571428.7709999</v>
      </c>
      <c r="CJ7">
        <v>0.16700000000000001</v>
      </c>
      <c r="CK7">
        <v>2.8780000000000001</v>
      </c>
      <c r="CL7">
        <v>2274.2950000000001</v>
      </c>
      <c r="CM7">
        <v>2.722</v>
      </c>
      <c r="CN7">
        <v>1.5209999999999999</v>
      </c>
      <c r="CO7">
        <v>761.64499999999998</v>
      </c>
      <c r="CP7">
        <v>751.90499999999997</v>
      </c>
      <c r="CQ7">
        <v>3600</v>
      </c>
      <c r="CR7">
        <v>3600.0010000000002</v>
      </c>
      <c r="CS7">
        <v>3600</v>
      </c>
      <c r="CT7">
        <v>3600</v>
      </c>
      <c r="CU7">
        <v>3600</v>
      </c>
      <c r="CV7">
        <v>3600</v>
      </c>
      <c r="CW7" t="s">
        <v>7578</v>
      </c>
      <c r="CX7" t="s">
        <v>7579</v>
      </c>
      <c r="CY7" t="s">
        <v>7580</v>
      </c>
      <c r="CZ7" t="s">
        <v>7581</v>
      </c>
      <c r="DA7" t="s">
        <v>7582</v>
      </c>
      <c r="DB7" t="s">
        <v>7583</v>
      </c>
      <c r="DC7" t="s">
        <v>7584</v>
      </c>
      <c r="DD7" t="s">
        <v>7585</v>
      </c>
      <c r="DE7" t="s">
        <v>7586</v>
      </c>
      <c r="DF7" t="s">
        <v>7587</v>
      </c>
      <c r="DG7" t="s">
        <v>5647</v>
      </c>
      <c r="DH7" t="s">
        <v>7588</v>
      </c>
      <c r="DI7" t="s">
        <v>7589</v>
      </c>
      <c r="DJ7" t="s">
        <v>7590</v>
      </c>
      <c r="DK7" t="s">
        <v>5651</v>
      </c>
      <c r="DL7" t="s">
        <v>5652</v>
      </c>
      <c r="DM7" t="s">
        <v>5653</v>
      </c>
      <c r="DN7" t="s">
        <v>7591</v>
      </c>
      <c r="DO7" t="s">
        <v>7592</v>
      </c>
      <c r="DP7" t="s">
        <v>7593</v>
      </c>
      <c r="DQ7" t="s">
        <v>7594</v>
      </c>
      <c r="DR7">
        <v>50441</v>
      </c>
      <c r="DS7" t="s">
        <v>4358</v>
      </c>
      <c r="DT7" t="s">
        <v>147</v>
      </c>
    </row>
    <row r="8" spans="1:124" x14ac:dyDescent="0.2">
      <c r="A8" t="s">
        <v>4048</v>
      </c>
      <c r="B8">
        <v>10776</v>
      </c>
      <c r="C8">
        <v>81.243198846264207</v>
      </c>
      <c r="D8">
        <v>81.302232635287993</v>
      </c>
      <c r="E8">
        <v>11559</v>
      </c>
      <c r="F8">
        <v>11921</v>
      </c>
      <c r="G8">
        <v>10240</v>
      </c>
      <c r="H8">
        <v>9288</v>
      </c>
      <c r="I8">
        <v>2530.1979999999999</v>
      </c>
      <c r="J8">
        <v>2240.4870000000001</v>
      </c>
      <c r="K8">
        <v>2530.1979999999999</v>
      </c>
      <c r="L8">
        <v>1477.251</v>
      </c>
      <c r="M8">
        <v>21732</v>
      </c>
      <c r="N8">
        <v>48738</v>
      </c>
      <c r="O8">
        <v>2088</v>
      </c>
      <c r="P8">
        <v>1.4999999999999999E-4</v>
      </c>
      <c r="Q8">
        <v>0.49931999999999999</v>
      </c>
      <c r="R8">
        <v>7080</v>
      </c>
      <c r="S8">
        <v>13</v>
      </c>
      <c r="T8">
        <v>163</v>
      </c>
      <c r="U8">
        <v>93</v>
      </c>
      <c r="V8">
        <v>106</v>
      </c>
      <c r="W8">
        <v>46667</v>
      </c>
      <c r="X8">
        <v>1965</v>
      </c>
      <c r="Y8">
        <v>2.43E-4</v>
      </c>
      <c r="Z8">
        <v>17999</v>
      </c>
      <c r="AA8">
        <v>15654</v>
      </c>
      <c r="AB8">
        <v>1657</v>
      </c>
      <c r="AC8">
        <v>5.5999999999999995E-4</v>
      </c>
      <c r="AD8">
        <v>0.49995000000000001</v>
      </c>
      <c r="AE8">
        <v>5488</v>
      </c>
      <c r="AF8">
        <v>0</v>
      </c>
      <c r="AG8">
        <v>0</v>
      </c>
      <c r="AH8">
        <v>0</v>
      </c>
      <c r="AI8">
        <v>13</v>
      </c>
      <c r="AJ8">
        <v>14535</v>
      </c>
      <c r="AK8">
        <v>1106</v>
      </c>
      <c r="AL8">
        <v>6.1300000000000005E-4</v>
      </c>
      <c r="AM8">
        <v>0</v>
      </c>
      <c r="AN8">
        <v>0</v>
      </c>
      <c r="AO8">
        <v>90.009882749970004</v>
      </c>
      <c r="AP8">
        <v>90.009882385929899</v>
      </c>
      <c r="AQ8">
        <v>90.009882749970004</v>
      </c>
      <c r="AR8">
        <v>90.009880128979901</v>
      </c>
      <c r="AS8">
        <v>92.009895970077096</v>
      </c>
      <c r="AT8">
        <v>90.152730834512795</v>
      </c>
      <c r="AU8">
        <v>90.004584297511201</v>
      </c>
      <c r="AV8">
        <v>90.009795749701993</v>
      </c>
      <c r="AW8">
        <v>90.004584297511201</v>
      </c>
      <c r="AX8">
        <v>90.009862056446494</v>
      </c>
      <c r="AY8">
        <v>87.362503461749498</v>
      </c>
      <c r="AZ8">
        <v>89.766604156794301</v>
      </c>
      <c r="BA8">
        <v>7694867</v>
      </c>
      <c r="BB8">
        <v>8019112</v>
      </c>
      <c r="BC8">
        <v>6232453</v>
      </c>
      <c r="BD8">
        <v>4774056</v>
      </c>
      <c r="BE8">
        <v>7970124</v>
      </c>
      <c r="BF8">
        <v>-1.31762457668562E+18</v>
      </c>
      <c r="BG8">
        <v>11559</v>
      </c>
      <c r="BH8">
        <v>11921</v>
      </c>
      <c r="BI8">
        <v>10240</v>
      </c>
      <c r="BJ8">
        <v>9288</v>
      </c>
      <c r="BK8">
        <v>11273.71429</v>
      </c>
      <c r="BL8">
        <v>13746.57143</v>
      </c>
      <c r="BM8">
        <v>26</v>
      </c>
      <c r="BN8">
        <v>30</v>
      </c>
      <c r="BO8">
        <v>20</v>
      </c>
      <c r="BP8">
        <v>22</v>
      </c>
      <c r="BQ8">
        <v>24</v>
      </c>
      <c r="BR8">
        <v>29</v>
      </c>
      <c r="BS8">
        <v>81.297200484203103</v>
      </c>
      <c r="BT8">
        <v>81.365299784503193</v>
      </c>
      <c r="BU8">
        <v>81.337858661198894</v>
      </c>
      <c r="BV8">
        <v>81.375494608194003</v>
      </c>
      <c r="BW8">
        <v>81.450208692770701</v>
      </c>
      <c r="BX8">
        <v>81.365128515270399</v>
      </c>
      <c r="BY8">
        <v>81.339417467419594</v>
      </c>
      <c r="BZ8">
        <v>81.494150078193002</v>
      </c>
      <c r="CA8">
        <v>81.374941868411597</v>
      </c>
      <c r="CB8">
        <v>81.570323672234593</v>
      </c>
      <c r="CC8">
        <v>81.350176254510302</v>
      </c>
      <c r="CD8">
        <v>81.477125720235904</v>
      </c>
      <c r="CE8">
        <v>27.282</v>
      </c>
      <c r="CF8">
        <v>21.061</v>
      </c>
      <c r="CG8">
        <v>22.111999999999998</v>
      </c>
      <c r="CH8">
        <v>16.218</v>
      </c>
      <c r="CI8">
        <v>24.405999999999999</v>
      </c>
      <c r="CJ8">
        <v>20.324000000000002</v>
      </c>
      <c r="CK8">
        <v>1593.568</v>
      </c>
      <c r="CL8">
        <v>1721.3589999999999</v>
      </c>
      <c r="CM8">
        <v>1321.0820000000001</v>
      </c>
      <c r="CN8">
        <v>1181.8489999999999</v>
      </c>
      <c r="CO8">
        <v>2344.6529999999998</v>
      </c>
      <c r="CP8">
        <v>2536.7579999999998</v>
      </c>
      <c r="CQ8">
        <v>2530.1979999999999</v>
      </c>
      <c r="CR8">
        <v>2240.4870000000001</v>
      </c>
      <c r="CS8">
        <v>2530.1979999999999</v>
      </c>
      <c r="CT8">
        <v>1477.251</v>
      </c>
      <c r="CU8">
        <v>3448.7159999999999</v>
      </c>
      <c r="CV8">
        <v>2696.3049999999998</v>
      </c>
      <c r="CW8" t="s">
        <v>7595</v>
      </c>
      <c r="CX8" t="s">
        <v>7596</v>
      </c>
      <c r="CY8" t="s">
        <v>7597</v>
      </c>
      <c r="CZ8" t="s">
        <v>7598</v>
      </c>
      <c r="DA8" t="s">
        <v>7599</v>
      </c>
      <c r="DB8" t="s">
        <v>7600</v>
      </c>
      <c r="DC8" t="s">
        <v>7601</v>
      </c>
      <c r="DD8" t="s">
        <v>7602</v>
      </c>
      <c r="DE8" t="s">
        <v>7603</v>
      </c>
      <c r="DF8" t="s">
        <v>7604</v>
      </c>
      <c r="DG8" t="s">
        <v>7605</v>
      </c>
      <c r="DH8" t="s">
        <v>7606</v>
      </c>
      <c r="DI8" t="s">
        <v>7607</v>
      </c>
      <c r="DJ8" t="s">
        <v>7608</v>
      </c>
      <c r="DK8" t="s">
        <v>5662</v>
      </c>
      <c r="DL8" t="s">
        <v>5663</v>
      </c>
      <c r="DM8" t="s">
        <v>5664</v>
      </c>
      <c r="DN8" t="s">
        <v>7609</v>
      </c>
      <c r="DO8" t="s">
        <v>7610</v>
      </c>
      <c r="DP8" t="s">
        <v>7611</v>
      </c>
      <c r="DQ8" t="s">
        <v>7612</v>
      </c>
      <c r="DR8">
        <v>43037</v>
      </c>
      <c r="DS8" t="s">
        <v>4048</v>
      </c>
      <c r="DT8" t="s">
        <v>147</v>
      </c>
    </row>
    <row r="9" spans="1:124" x14ac:dyDescent="0.2">
      <c r="A9" t="s">
        <v>4359</v>
      </c>
      <c r="B9">
        <v>10776</v>
      </c>
      <c r="C9">
        <v>2866.8562499999898</v>
      </c>
      <c r="D9">
        <v>4592.5048593175397</v>
      </c>
      <c r="E9">
        <v>31231</v>
      </c>
      <c r="F9">
        <v>42649</v>
      </c>
      <c r="G9">
        <v>29462</v>
      </c>
      <c r="H9">
        <v>42649</v>
      </c>
      <c r="I9">
        <v>3600.0010000000002</v>
      </c>
      <c r="J9">
        <v>3600.0010000000002</v>
      </c>
      <c r="K9">
        <v>3600.0010000000002</v>
      </c>
      <c r="L9">
        <v>3600.0010000000002</v>
      </c>
      <c r="M9">
        <v>3904</v>
      </c>
      <c r="N9">
        <v>3872</v>
      </c>
      <c r="O9">
        <v>266</v>
      </c>
      <c r="P9">
        <v>2.0799999999999998E-3</v>
      </c>
      <c r="Q9">
        <v>5.2080000000000001E-2</v>
      </c>
      <c r="R9">
        <v>1280</v>
      </c>
      <c r="S9">
        <v>0</v>
      </c>
      <c r="T9">
        <v>0</v>
      </c>
      <c r="U9">
        <v>0</v>
      </c>
      <c r="V9">
        <v>0</v>
      </c>
      <c r="W9">
        <v>288</v>
      </c>
      <c r="X9">
        <v>3584</v>
      </c>
      <c r="Y9">
        <v>7.5500000000000003E-4</v>
      </c>
      <c r="Z9">
        <v>2520</v>
      </c>
      <c r="AA9">
        <v>2651</v>
      </c>
      <c r="AB9">
        <v>247</v>
      </c>
      <c r="AC9">
        <v>2.7799999999999999E-3</v>
      </c>
      <c r="AD9">
        <v>0.49167</v>
      </c>
      <c r="AE9">
        <v>1093</v>
      </c>
      <c r="AF9">
        <v>0</v>
      </c>
      <c r="AG9">
        <v>0</v>
      </c>
      <c r="AH9">
        <v>0</v>
      </c>
      <c r="AI9">
        <v>0</v>
      </c>
      <c r="AJ9">
        <v>288</v>
      </c>
      <c r="AK9">
        <v>2363</v>
      </c>
      <c r="AL9">
        <v>1.291E-3</v>
      </c>
      <c r="AM9">
        <v>0</v>
      </c>
      <c r="AN9">
        <v>0</v>
      </c>
      <c r="AO9">
        <v>24709.57</v>
      </c>
      <c r="AP9">
        <v>24585.52</v>
      </c>
      <c r="AQ9">
        <v>24580.319999999901</v>
      </c>
      <c r="AR9">
        <v>24544.25</v>
      </c>
      <c r="AS9">
        <v>24671.9342857142</v>
      </c>
      <c r="AT9">
        <v>24603.792857142798</v>
      </c>
      <c r="AU9">
        <v>23674.591112714101</v>
      </c>
      <c r="AV9">
        <v>23831.911887799899</v>
      </c>
      <c r="AW9">
        <v>23736.2646771896</v>
      </c>
      <c r="AX9">
        <v>23834.227151372801</v>
      </c>
      <c r="AY9">
        <v>23652.854458165199</v>
      </c>
      <c r="AZ9">
        <v>23764.647644955199</v>
      </c>
      <c r="BA9">
        <v>9051073</v>
      </c>
      <c r="BB9">
        <v>12164459</v>
      </c>
      <c r="BC9">
        <v>9051073</v>
      </c>
      <c r="BD9">
        <v>12125088</v>
      </c>
      <c r="BE9">
        <v>623211029</v>
      </c>
      <c r="BF9">
        <v>12643870</v>
      </c>
      <c r="BG9">
        <v>31231</v>
      </c>
      <c r="BH9">
        <v>42649</v>
      </c>
      <c r="BI9">
        <v>29462</v>
      </c>
      <c r="BJ9">
        <v>42649</v>
      </c>
      <c r="BK9">
        <v>31063.85714</v>
      </c>
      <c r="BL9">
        <v>45539.85714</v>
      </c>
      <c r="BM9">
        <v>54</v>
      </c>
      <c r="BN9">
        <v>47</v>
      </c>
      <c r="BO9">
        <v>53</v>
      </c>
      <c r="BP9">
        <v>47</v>
      </c>
      <c r="BQ9">
        <v>57</v>
      </c>
      <c r="BR9">
        <v>-1.3176245766935301E+18</v>
      </c>
      <c r="BS9">
        <v>8048.6469597865498</v>
      </c>
      <c r="BT9">
        <v>8225.8290737722291</v>
      </c>
      <c r="BU9">
        <v>8227.0005421410206</v>
      </c>
      <c r="BV9">
        <v>8225.8290737722291</v>
      </c>
      <c r="BW9">
        <v>7764.3323552352704</v>
      </c>
      <c r="BX9">
        <v>8225.82907377224</v>
      </c>
      <c r="BY9">
        <v>18155.788696520402</v>
      </c>
      <c r="BZ9">
        <v>19485.008854765001</v>
      </c>
      <c r="CA9">
        <v>18702.4062687281</v>
      </c>
      <c r="CB9">
        <v>19490.263151683201</v>
      </c>
      <c r="CC9">
        <v>18376.974302640301</v>
      </c>
      <c r="CD9">
        <v>19485.5236612382</v>
      </c>
      <c r="CE9">
        <v>3.82</v>
      </c>
      <c r="CF9">
        <v>3.6720000000000002</v>
      </c>
      <c r="CG9">
        <v>3.82</v>
      </c>
      <c r="CH9">
        <v>3.6259999999999999</v>
      </c>
      <c r="CI9">
        <v>4.5579999999999998</v>
      </c>
      <c r="CJ9">
        <v>3.6760000000000002</v>
      </c>
      <c r="CK9">
        <v>1821.6790000000001</v>
      </c>
      <c r="CL9">
        <v>2994.1759999999999</v>
      </c>
      <c r="CM9">
        <v>1237.7329999999999</v>
      </c>
      <c r="CN9">
        <v>1065.5709999999999</v>
      </c>
      <c r="CO9">
        <v>1980.4380000000001</v>
      </c>
      <c r="CP9">
        <v>2542.7890000000002</v>
      </c>
      <c r="CQ9">
        <v>3600.0010000000002</v>
      </c>
      <c r="CR9">
        <v>3600.0010000000002</v>
      </c>
      <c r="CS9">
        <v>3600.0010000000002</v>
      </c>
      <c r="CT9">
        <v>3600.0010000000002</v>
      </c>
      <c r="CU9">
        <v>3600.0010000000002</v>
      </c>
      <c r="CV9">
        <v>3600.0010000000002</v>
      </c>
      <c r="CW9" t="s">
        <v>7613</v>
      </c>
      <c r="CX9" t="s">
        <v>7614</v>
      </c>
      <c r="CY9" t="s">
        <v>7615</v>
      </c>
      <c r="CZ9" t="s">
        <v>7616</v>
      </c>
      <c r="DA9" t="s">
        <v>7617</v>
      </c>
      <c r="DB9" t="s">
        <v>7618</v>
      </c>
      <c r="DC9" t="s">
        <v>7619</v>
      </c>
      <c r="DD9" t="s">
        <v>7620</v>
      </c>
      <c r="DE9" t="s">
        <v>7621</v>
      </c>
      <c r="DF9" t="s">
        <v>7622</v>
      </c>
      <c r="DG9" t="s">
        <v>5669</v>
      </c>
      <c r="DH9" t="s">
        <v>7623</v>
      </c>
      <c r="DI9" t="s">
        <v>7624</v>
      </c>
      <c r="DJ9" t="s">
        <v>7625</v>
      </c>
      <c r="DK9" t="s">
        <v>5673</v>
      </c>
      <c r="DL9" t="s">
        <v>5674</v>
      </c>
      <c r="DM9" t="s">
        <v>5675</v>
      </c>
      <c r="DN9" t="s">
        <v>7626</v>
      </c>
      <c r="DO9" t="s">
        <v>7627</v>
      </c>
      <c r="DP9" t="s">
        <v>7628</v>
      </c>
      <c r="DQ9" t="s">
        <v>7629</v>
      </c>
      <c r="DR9">
        <v>50405</v>
      </c>
      <c r="DS9" t="s">
        <v>4359</v>
      </c>
      <c r="DT9" t="s">
        <v>147</v>
      </c>
    </row>
    <row r="10" spans="1:124" x14ac:dyDescent="0.2">
      <c r="A10" t="s">
        <v>4360</v>
      </c>
      <c r="B10">
        <v>10776</v>
      </c>
      <c r="C10">
        <v>-432165.72655859898</v>
      </c>
      <c r="D10">
        <v>-373259.99369999999</v>
      </c>
      <c r="E10">
        <v>904</v>
      </c>
      <c r="F10">
        <v>1276</v>
      </c>
      <c r="G10">
        <v>749</v>
      </c>
      <c r="H10">
        <v>854</v>
      </c>
      <c r="I10">
        <v>3600.0839999999998</v>
      </c>
      <c r="J10">
        <v>3600.0250000000001</v>
      </c>
      <c r="K10">
        <v>3600.0010000000002</v>
      </c>
      <c r="L10">
        <v>3600.0010000000002</v>
      </c>
      <c r="M10">
        <v>17245</v>
      </c>
      <c r="N10">
        <v>147912</v>
      </c>
      <c r="O10">
        <v>1497</v>
      </c>
      <c r="P10">
        <v>1.65E-3</v>
      </c>
      <c r="Q10">
        <v>0.5</v>
      </c>
      <c r="R10">
        <v>4557</v>
      </c>
      <c r="S10">
        <v>0</v>
      </c>
      <c r="T10">
        <v>0</v>
      </c>
      <c r="U10">
        <v>0</v>
      </c>
      <c r="V10">
        <v>0</v>
      </c>
      <c r="W10">
        <v>147912</v>
      </c>
      <c r="X10">
        <v>0</v>
      </c>
      <c r="Y10">
        <v>-1.163E-3</v>
      </c>
      <c r="Z10">
        <v>16689</v>
      </c>
      <c r="AA10">
        <v>146063</v>
      </c>
      <c r="AB10">
        <v>676</v>
      </c>
      <c r="AC10">
        <v>0.16667000000000001</v>
      </c>
      <c r="AD10">
        <v>0.5</v>
      </c>
      <c r="AE10">
        <v>4442</v>
      </c>
      <c r="AF10">
        <v>0</v>
      </c>
      <c r="AG10">
        <v>0</v>
      </c>
      <c r="AH10">
        <v>0</v>
      </c>
      <c r="AI10">
        <v>0</v>
      </c>
      <c r="AJ10">
        <v>146063</v>
      </c>
      <c r="AK10">
        <v>0</v>
      </c>
      <c r="AL10">
        <v>-5.0600000000000005E-4</v>
      </c>
      <c r="AM10">
        <v>0</v>
      </c>
      <c r="AN10">
        <v>0</v>
      </c>
      <c r="AO10">
        <v>1E+100</v>
      </c>
      <c r="AP10">
        <v>1E+100</v>
      </c>
      <c r="AQ10">
        <v>-352153.61959999899</v>
      </c>
      <c r="AR10">
        <v>-357030.72199999902</v>
      </c>
      <c r="AS10">
        <v>8.5714285714285699E+99</v>
      </c>
      <c r="AT10">
        <v>4.2857142857142801E+99</v>
      </c>
      <c r="AU10">
        <v>-360095.08396731003</v>
      </c>
      <c r="AV10">
        <v>-358225.072753713</v>
      </c>
      <c r="AW10">
        <v>-358828.87058866298</v>
      </c>
      <c r="AX10">
        <v>-358124.37935000099</v>
      </c>
      <c r="AY10">
        <v>-360086.26276829903</v>
      </c>
      <c r="AZ10">
        <v>-358956.79703222698</v>
      </c>
      <c r="BA10">
        <v>1252142</v>
      </c>
      <c r="BB10">
        <v>1707858</v>
      </c>
      <c r="BC10">
        <v>1081918</v>
      </c>
      <c r="BD10">
        <v>1163725</v>
      </c>
      <c r="BE10">
        <v>614798630</v>
      </c>
      <c r="BF10">
        <v>1431408</v>
      </c>
      <c r="BG10">
        <v>904</v>
      </c>
      <c r="BH10">
        <v>1276</v>
      </c>
      <c r="BI10">
        <v>749</v>
      </c>
      <c r="BJ10">
        <v>854</v>
      </c>
      <c r="BK10">
        <v>1090.4285709999999</v>
      </c>
      <c r="BL10">
        <v>2250.8571430000002</v>
      </c>
      <c r="BM10">
        <v>22</v>
      </c>
      <c r="BN10">
        <v>72</v>
      </c>
      <c r="BO10">
        <v>22</v>
      </c>
      <c r="BP10">
        <v>64</v>
      </c>
      <c r="BQ10">
        <v>25</v>
      </c>
      <c r="BR10">
        <v>-1.3176245766935301E+18</v>
      </c>
      <c r="BS10">
        <v>-378168.697204842</v>
      </c>
      <c r="BT10">
        <v>-366948.14557500102</v>
      </c>
      <c r="BU10">
        <v>-376703.09369491303</v>
      </c>
      <c r="BV10">
        <v>-366857.58097500098</v>
      </c>
      <c r="BW10">
        <v>-377517.06862120901</v>
      </c>
      <c r="BX10">
        <v>-366947.23377142998</v>
      </c>
      <c r="BY10">
        <v>-364829.55999662599</v>
      </c>
      <c r="BZ10">
        <v>-361333.70564956998</v>
      </c>
      <c r="CA10">
        <v>-363994.11466861703</v>
      </c>
      <c r="CB10">
        <v>-358851.09090940002</v>
      </c>
      <c r="CC10">
        <v>-364655.56627645798</v>
      </c>
      <c r="CD10">
        <v>-361040.26050503203</v>
      </c>
      <c r="CE10">
        <v>190.76400000000001</v>
      </c>
      <c r="CF10">
        <v>259.16000000000003</v>
      </c>
      <c r="CG10">
        <v>79.165999999999997</v>
      </c>
      <c r="CH10">
        <v>171.46600000000001</v>
      </c>
      <c r="CI10">
        <v>224.297</v>
      </c>
      <c r="CJ10">
        <v>317.47399999999999</v>
      </c>
      <c r="CK10">
        <v>0</v>
      </c>
      <c r="CL10">
        <v>0</v>
      </c>
      <c r="CM10">
        <v>0</v>
      </c>
      <c r="CN10">
        <v>0</v>
      </c>
      <c r="CO10">
        <v>509.911</v>
      </c>
      <c r="CP10">
        <v>1897.645</v>
      </c>
      <c r="CQ10">
        <v>3600.0839999999998</v>
      </c>
      <c r="CR10">
        <v>3600.0250000000001</v>
      </c>
      <c r="CS10">
        <v>3600.0010000000002</v>
      </c>
      <c r="CT10">
        <v>3600.0010000000002</v>
      </c>
      <c r="CU10">
        <v>3600.0450000000001</v>
      </c>
      <c r="CV10">
        <v>3600.0189999999998</v>
      </c>
      <c r="CW10" t="s">
        <v>7630</v>
      </c>
      <c r="CX10" t="s">
        <v>7631</v>
      </c>
      <c r="CY10" t="s">
        <v>7632</v>
      </c>
      <c r="CZ10" t="s">
        <v>7633</v>
      </c>
      <c r="DA10" t="s">
        <v>7634</v>
      </c>
      <c r="DB10" t="s">
        <v>7635</v>
      </c>
      <c r="DC10" t="s">
        <v>7636</v>
      </c>
      <c r="DD10" t="s">
        <v>7637</v>
      </c>
      <c r="DE10" t="s">
        <v>7638</v>
      </c>
      <c r="DF10" t="s">
        <v>7639</v>
      </c>
      <c r="DG10" t="s">
        <v>7640</v>
      </c>
      <c r="DH10" t="s">
        <v>7641</v>
      </c>
      <c r="DI10" t="s">
        <v>7642</v>
      </c>
      <c r="DJ10" t="s">
        <v>7643</v>
      </c>
      <c r="DK10" t="s">
        <v>5684</v>
      </c>
      <c r="DL10" t="s">
        <v>5685</v>
      </c>
      <c r="DM10" t="s">
        <v>5686</v>
      </c>
      <c r="DN10" t="s">
        <v>7644</v>
      </c>
      <c r="DO10" t="s">
        <v>7645</v>
      </c>
      <c r="DP10" t="s">
        <v>7646</v>
      </c>
      <c r="DQ10" t="s">
        <v>7647</v>
      </c>
      <c r="DR10">
        <v>50677</v>
      </c>
      <c r="DS10" t="s">
        <v>4360</v>
      </c>
      <c r="DT10" t="s">
        <v>147</v>
      </c>
    </row>
    <row r="11" spans="1:124" x14ac:dyDescent="0.2">
      <c r="A11" t="s">
        <v>4361</v>
      </c>
      <c r="B11">
        <v>10776</v>
      </c>
      <c r="C11">
        <v>-321641.35874872201</v>
      </c>
      <c r="D11">
        <v>-297849.22370000102</v>
      </c>
      <c r="E11">
        <v>586</v>
      </c>
      <c r="F11">
        <v>21780</v>
      </c>
      <c r="G11">
        <v>586</v>
      </c>
      <c r="H11">
        <v>10845</v>
      </c>
      <c r="I11">
        <v>3600.0030000000002</v>
      </c>
      <c r="J11">
        <v>3600.0230000000001</v>
      </c>
      <c r="K11">
        <v>3600.0030000000002</v>
      </c>
      <c r="L11">
        <v>3600.0070000000001</v>
      </c>
      <c r="M11">
        <v>29904</v>
      </c>
      <c r="N11">
        <v>114240</v>
      </c>
      <c r="O11">
        <v>1944</v>
      </c>
      <c r="P11">
        <v>1.65E-3</v>
      </c>
      <c r="Q11">
        <v>0.5</v>
      </c>
      <c r="R11">
        <v>19461</v>
      </c>
      <c r="S11">
        <v>0</v>
      </c>
      <c r="T11">
        <v>0</v>
      </c>
      <c r="U11">
        <v>0</v>
      </c>
      <c r="V11">
        <v>0</v>
      </c>
      <c r="W11">
        <v>114240</v>
      </c>
      <c r="X11">
        <v>0</v>
      </c>
      <c r="Y11">
        <v>-1.4599999999999999E-3</v>
      </c>
      <c r="Z11">
        <v>19142</v>
      </c>
      <c r="AA11">
        <v>103551</v>
      </c>
      <c r="AB11">
        <v>1139</v>
      </c>
      <c r="AC11">
        <v>6.25E-2</v>
      </c>
      <c r="AD11">
        <v>0.5</v>
      </c>
      <c r="AE11">
        <v>10993</v>
      </c>
      <c r="AF11">
        <v>0</v>
      </c>
      <c r="AG11">
        <v>0</v>
      </c>
      <c r="AH11">
        <v>0</v>
      </c>
      <c r="AI11">
        <v>0</v>
      </c>
      <c r="AJ11">
        <v>103551</v>
      </c>
      <c r="AK11">
        <v>0</v>
      </c>
      <c r="AL11">
        <v>2.9399999999999999E-4</v>
      </c>
      <c r="AM11">
        <v>0</v>
      </c>
      <c r="AN11">
        <v>0</v>
      </c>
      <c r="AO11">
        <v>1E+100</v>
      </c>
      <c r="AP11">
        <v>-284248.23069999903</v>
      </c>
      <c r="AQ11">
        <v>1E+100</v>
      </c>
      <c r="AR11">
        <v>-284248.23069999903</v>
      </c>
      <c r="AS11">
        <v>9.9999999999999904E+99</v>
      </c>
      <c r="AT11">
        <v>-284217.99555714201</v>
      </c>
      <c r="AU11">
        <v>-288158.65014672902</v>
      </c>
      <c r="AV11">
        <v>-284359.74848919001</v>
      </c>
      <c r="AW11">
        <v>-287194.683123358</v>
      </c>
      <c r="AX11">
        <v>-284341.84628417698</v>
      </c>
      <c r="AY11">
        <v>-288179.08080048102</v>
      </c>
      <c r="AZ11">
        <v>-284483.70464453398</v>
      </c>
      <c r="BA11">
        <v>509880</v>
      </c>
      <c r="BB11">
        <v>3272154</v>
      </c>
      <c r="BC11">
        <v>508088</v>
      </c>
      <c r="BD11">
        <v>2385124</v>
      </c>
      <c r="BE11">
        <v>540608</v>
      </c>
      <c r="BF11">
        <v>-1.31762457669073E+18</v>
      </c>
      <c r="BG11">
        <v>586</v>
      </c>
      <c r="BH11">
        <v>21780</v>
      </c>
      <c r="BI11">
        <v>586</v>
      </c>
      <c r="BJ11">
        <v>10845</v>
      </c>
      <c r="BK11">
        <v>624.42857140000001</v>
      </c>
      <c r="BL11">
        <v>22326.85714</v>
      </c>
      <c r="BM11">
        <v>54</v>
      </c>
      <c r="BN11">
        <v>40</v>
      </c>
      <c r="BO11">
        <v>34</v>
      </c>
      <c r="BP11">
        <v>21</v>
      </c>
      <c r="BQ11">
        <v>45</v>
      </c>
      <c r="BR11">
        <v>58</v>
      </c>
      <c r="BS11">
        <v>-301161.75043490803</v>
      </c>
      <c r="BT11">
        <v>-291750.46065000002</v>
      </c>
      <c r="BU11">
        <v>-300468.202740376</v>
      </c>
      <c r="BV11">
        <v>-291750.46065000002</v>
      </c>
      <c r="BW11">
        <v>-300984.01653981302</v>
      </c>
      <c r="BX11">
        <v>-291892.14212009002</v>
      </c>
      <c r="BY11">
        <v>-297613.30599322502</v>
      </c>
      <c r="BZ11">
        <v>-290093.50723611203</v>
      </c>
      <c r="CA11">
        <v>-291589.92434642999</v>
      </c>
      <c r="CB11">
        <v>-286607.643888639</v>
      </c>
      <c r="CC11">
        <v>-295651.25784889201</v>
      </c>
      <c r="CD11">
        <v>-289009.187762858</v>
      </c>
      <c r="CE11">
        <v>1462.6289999999999</v>
      </c>
      <c r="CF11">
        <v>47.359000000000002</v>
      </c>
      <c r="CG11">
        <v>829.64700000000005</v>
      </c>
      <c r="CH11">
        <v>47.359000000000002</v>
      </c>
      <c r="CI11">
        <v>1167.24</v>
      </c>
      <c r="CJ11">
        <v>82.093999999999994</v>
      </c>
      <c r="CK11">
        <v>0</v>
      </c>
      <c r="CL11">
        <v>2553.3739999999998</v>
      </c>
      <c r="CM11">
        <v>0</v>
      </c>
      <c r="CN11">
        <v>1557.145</v>
      </c>
      <c r="CO11">
        <v>0</v>
      </c>
      <c r="CP11">
        <v>2244.3359999999998</v>
      </c>
      <c r="CQ11">
        <v>3600.0030000000002</v>
      </c>
      <c r="CR11">
        <v>3600.0230000000001</v>
      </c>
      <c r="CS11">
        <v>3600.0030000000002</v>
      </c>
      <c r="CT11">
        <v>3600.0070000000001</v>
      </c>
      <c r="CU11">
        <v>3623.0680000000002</v>
      </c>
      <c r="CV11">
        <v>3600.0169999999998</v>
      </c>
      <c r="CW11" t="s">
        <v>130</v>
      </c>
      <c r="CX11" t="s">
        <v>7648</v>
      </c>
      <c r="CY11" t="s">
        <v>7649</v>
      </c>
      <c r="CZ11" t="s">
        <v>7650</v>
      </c>
      <c r="DA11" t="s">
        <v>7651</v>
      </c>
      <c r="DB11" t="s">
        <v>7652</v>
      </c>
      <c r="DC11" t="s">
        <v>7653</v>
      </c>
      <c r="DD11" t="s">
        <v>7654</v>
      </c>
      <c r="DE11" t="s">
        <v>137</v>
      </c>
      <c r="DF11" t="s">
        <v>7655</v>
      </c>
      <c r="DG11" t="s">
        <v>5691</v>
      </c>
      <c r="DH11" t="s">
        <v>7656</v>
      </c>
      <c r="DI11" t="s">
        <v>7657</v>
      </c>
      <c r="DJ11" t="s">
        <v>7658</v>
      </c>
      <c r="DK11" t="s">
        <v>5695</v>
      </c>
      <c r="DL11" t="s">
        <v>5696</v>
      </c>
      <c r="DM11" t="s">
        <v>5697</v>
      </c>
      <c r="DN11" t="s">
        <v>7659</v>
      </c>
      <c r="DO11" t="s">
        <v>7660</v>
      </c>
      <c r="DP11" t="s">
        <v>7661</v>
      </c>
      <c r="DQ11" t="s">
        <v>7662</v>
      </c>
      <c r="DR11">
        <v>50681</v>
      </c>
      <c r="DS11" t="s">
        <v>4361</v>
      </c>
      <c r="DT11" t="s">
        <v>147</v>
      </c>
    </row>
    <row r="12" spans="1:124" x14ac:dyDescent="0.2">
      <c r="A12" t="s">
        <v>336</v>
      </c>
      <c r="B12">
        <v>10776</v>
      </c>
      <c r="C12">
        <v>40.4268292682926</v>
      </c>
      <c r="D12">
        <v>237.987804878048</v>
      </c>
      <c r="E12">
        <v>722</v>
      </c>
      <c r="F12">
        <v>608</v>
      </c>
      <c r="G12">
        <v>697</v>
      </c>
      <c r="H12">
        <v>564</v>
      </c>
      <c r="I12">
        <v>15.532999999999999</v>
      </c>
      <c r="J12">
        <v>3.633</v>
      </c>
      <c r="K12">
        <v>15.532999999999999</v>
      </c>
      <c r="L12">
        <v>2.3980000000000001</v>
      </c>
      <c r="M12">
        <v>1750</v>
      </c>
      <c r="N12">
        <v>2500</v>
      </c>
      <c r="O12">
        <v>181</v>
      </c>
      <c r="P12">
        <v>1.2200000000000001E-2</v>
      </c>
      <c r="Q12">
        <v>0.45122000000000001</v>
      </c>
      <c r="R12">
        <v>500</v>
      </c>
      <c r="S12">
        <v>0</v>
      </c>
      <c r="T12">
        <v>0</v>
      </c>
      <c r="U12">
        <v>0</v>
      </c>
      <c r="V12">
        <v>0</v>
      </c>
      <c r="W12">
        <v>1250</v>
      </c>
      <c r="X12">
        <v>1250</v>
      </c>
      <c r="Y12">
        <v>1.1429999999999999E-3</v>
      </c>
      <c r="Z12">
        <v>790</v>
      </c>
      <c r="AA12">
        <v>1220</v>
      </c>
      <c r="AB12">
        <v>123</v>
      </c>
      <c r="AC12">
        <v>1.2200000000000001E-2</v>
      </c>
      <c r="AD12">
        <v>0.47560999999999998</v>
      </c>
      <c r="AE12">
        <v>180</v>
      </c>
      <c r="AF12">
        <v>0</v>
      </c>
      <c r="AG12">
        <v>0</v>
      </c>
      <c r="AH12">
        <v>0</v>
      </c>
      <c r="AI12">
        <v>0</v>
      </c>
      <c r="AJ12">
        <v>610</v>
      </c>
      <c r="AK12">
        <v>610</v>
      </c>
      <c r="AL12">
        <v>2.532E-3</v>
      </c>
      <c r="AM12">
        <v>0</v>
      </c>
      <c r="AN12">
        <v>0</v>
      </c>
      <c r="AO12">
        <v>754.00000000000102</v>
      </c>
      <c r="AP12">
        <v>754</v>
      </c>
      <c r="AQ12">
        <v>753.99999999999898</v>
      </c>
      <c r="AR12">
        <v>753.99999999999898</v>
      </c>
      <c r="AS12">
        <v>754.00000000000102</v>
      </c>
      <c r="AT12">
        <v>754</v>
      </c>
      <c r="AU12">
        <v>754</v>
      </c>
      <c r="AV12">
        <v>754</v>
      </c>
      <c r="AW12">
        <v>754.00000000000705</v>
      </c>
      <c r="AX12">
        <v>754</v>
      </c>
      <c r="AY12">
        <v>754.14285714285802</v>
      </c>
      <c r="AZ12">
        <v>754</v>
      </c>
      <c r="BA12">
        <v>67954</v>
      </c>
      <c r="BB12">
        <v>33116</v>
      </c>
      <c r="BC12">
        <v>60965</v>
      </c>
      <c r="BD12">
        <v>24576</v>
      </c>
      <c r="BE12">
        <v>73542</v>
      </c>
      <c r="BF12">
        <v>27808</v>
      </c>
      <c r="BG12">
        <v>722</v>
      </c>
      <c r="BH12">
        <v>608</v>
      </c>
      <c r="BI12">
        <v>697</v>
      </c>
      <c r="BJ12">
        <v>564</v>
      </c>
      <c r="BK12">
        <v>912.57142859999999</v>
      </c>
      <c r="BL12">
        <v>581.7142857</v>
      </c>
      <c r="BM12">
        <v>30</v>
      </c>
      <c r="BN12">
        <v>20</v>
      </c>
      <c r="BO12">
        <v>24</v>
      </c>
      <c r="BP12">
        <v>20</v>
      </c>
      <c r="BQ12">
        <v>29</v>
      </c>
      <c r="BR12">
        <v>21</v>
      </c>
      <c r="BS12">
        <v>467.649709727806</v>
      </c>
      <c r="BT12">
        <v>548.85520324622701</v>
      </c>
      <c r="BU12">
        <v>473.899403896021</v>
      </c>
      <c r="BV12">
        <v>549.77066869526197</v>
      </c>
      <c r="BW12">
        <v>466.79074714279301</v>
      </c>
      <c r="BX12">
        <v>547.11016745998199</v>
      </c>
      <c r="BY12">
        <v>725.582634344025</v>
      </c>
      <c r="BZ12">
        <v>738.981074151234</v>
      </c>
      <c r="CA12">
        <v>728.87076697787495</v>
      </c>
      <c r="CB12">
        <v>745.06123857465502</v>
      </c>
      <c r="CC12">
        <v>725.57091050027702</v>
      </c>
      <c r="CD12">
        <v>742.57672538477198</v>
      </c>
      <c r="CE12">
        <v>1.421</v>
      </c>
      <c r="CF12">
        <v>0.46899999999999997</v>
      </c>
      <c r="CG12">
        <v>1.339</v>
      </c>
      <c r="CH12">
        <v>0.46899999999999997</v>
      </c>
      <c r="CI12">
        <v>1428571430.0339999</v>
      </c>
      <c r="CJ12">
        <v>0.502</v>
      </c>
      <c r="CK12">
        <v>15.532</v>
      </c>
      <c r="CL12">
        <v>3.633</v>
      </c>
      <c r="CM12">
        <v>15.532</v>
      </c>
      <c r="CN12">
        <v>2.3980000000000001</v>
      </c>
      <c r="CO12">
        <v>20.486999999999998</v>
      </c>
      <c r="CP12">
        <v>3.0489999999999999</v>
      </c>
      <c r="CQ12">
        <v>15.532999999999999</v>
      </c>
      <c r="CR12">
        <v>3.633</v>
      </c>
      <c r="CS12">
        <v>15.532999999999999</v>
      </c>
      <c r="CT12">
        <v>2.3980000000000001</v>
      </c>
      <c r="CU12">
        <v>20.488</v>
      </c>
      <c r="CV12">
        <v>3.05</v>
      </c>
      <c r="CW12" t="s">
        <v>7663</v>
      </c>
      <c r="CX12" t="s">
        <v>7664</v>
      </c>
      <c r="CY12" t="s">
        <v>7665</v>
      </c>
      <c r="CZ12" t="s">
        <v>7666</v>
      </c>
      <c r="DA12" t="s">
        <v>341</v>
      </c>
      <c r="DB12" t="s">
        <v>342</v>
      </c>
      <c r="DC12" t="s">
        <v>343</v>
      </c>
      <c r="DD12" t="s">
        <v>7667</v>
      </c>
      <c r="DE12" t="s">
        <v>7668</v>
      </c>
      <c r="DF12" t="s">
        <v>7669</v>
      </c>
      <c r="DG12" t="s">
        <v>7670</v>
      </c>
      <c r="DH12" t="s">
        <v>7671</v>
      </c>
      <c r="DI12" t="s">
        <v>7672</v>
      </c>
      <c r="DJ12" t="s">
        <v>7673</v>
      </c>
      <c r="DK12" t="s">
        <v>351</v>
      </c>
      <c r="DL12" t="s">
        <v>352</v>
      </c>
      <c r="DM12" t="s">
        <v>353</v>
      </c>
      <c r="DN12" t="s">
        <v>7674</v>
      </c>
      <c r="DO12" t="s">
        <v>7675</v>
      </c>
      <c r="DP12" t="s">
        <v>7676</v>
      </c>
      <c r="DQ12" t="s">
        <v>7677</v>
      </c>
      <c r="DR12">
        <v>165</v>
      </c>
      <c r="DS12" t="s">
        <v>336</v>
      </c>
      <c r="DT12" t="s">
        <v>147</v>
      </c>
    </row>
    <row r="13" spans="1:124" x14ac:dyDescent="0.2">
      <c r="A13" t="s">
        <v>526</v>
      </c>
      <c r="B13">
        <v>10776</v>
      </c>
      <c r="C13">
        <v>6637.1880269437497</v>
      </c>
      <c r="D13">
        <v>6637.1880269451603</v>
      </c>
      <c r="E13">
        <v>6774</v>
      </c>
      <c r="F13">
        <v>12614</v>
      </c>
      <c r="G13">
        <v>4272</v>
      </c>
      <c r="H13">
        <v>4618</v>
      </c>
      <c r="I13">
        <v>10.451000000000001</v>
      </c>
      <c r="J13">
        <v>14.532</v>
      </c>
      <c r="K13">
        <v>6.29</v>
      </c>
      <c r="L13">
        <v>5.7130000000000001</v>
      </c>
      <c r="M13">
        <v>1026</v>
      </c>
      <c r="N13">
        <v>2298</v>
      </c>
      <c r="O13">
        <v>38</v>
      </c>
      <c r="P13">
        <v>3.2219999999999999E-2</v>
      </c>
      <c r="Q13">
        <v>0.36548999999999998</v>
      </c>
      <c r="R13">
        <v>1016</v>
      </c>
      <c r="S13">
        <v>0</v>
      </c>
      <c r="T13">
        <v>0</v>
      </c>
      <c r="U13">
        <v>0</v>
      </c>
      <c r="V13">
        <v>0</v>
      </c>
      <c r="W13">
        <v>170</v>
      </c>
      <c r="X13">
        <v>2128</v>
      </c>
      <c r="Y13">
        <v>1.9070000000000001E-3</v>
      </c>
      <c r="Z13">
        <v>815</v>
      </c>
      <c r="AA13">
        <v>1399</v>
      </c>
      <c r="AB13">
        <v>38</v>
      </c>
      <c r="AC13">
        <v>3.2219999999999999E-2</v>
      </c>
      <c r="AD13">
        <v>0.36548999999999998</v>
      </c>
      <c r="AE13">
        <v>201</v>
      </c>
      <c r="AF13">
        <v>0</v>
      </c>
      <c r="AG13">
        <v>0</v>
      </c>
      <c r="AH13">
        <v>0</v>
      </c>
      <c r="AI13">
        <v>0</v>
      </c>
      <c r="AJ13">
        <v>170</v>
      </c>
      <c r="AK13">
        <v>1229</v>
      </c>
      <c r="AL13">
        <v>2.9399999999999999E-3</v>
      </c>
      <c r="AM13">
        <v>0</v>
      </c>
      <c r="AN13">
        <v>0</v>
      </c>
      <c r="AO13">
        <v>6742.2000239999998</v>
      </c>
      <c r="AP13">
        <v>6742.2000239993604</v>
      </c>
      <c r="AQ13">
        <v>6742.2000239999898</v>
      </c>
      <c r="AR13">
        <v>6742.2000239993604</v>
      </c>
      <c r="AS13">
        <v>6742.2000239999998</v>
      </c>
      <c r="AT13">
        <v>6742.2000239994904</v>
      </c>
      <c r="AU13">
        <v>6741.5287372806797</v>
      </c>
      <c r="AV13">
        <v>6741.5258501370399</v>
      </c>
      <c r="AW13">
        <v>6741.6808077501901</v>
      </c>
      <c r="AX13">
        <v>6741.5763020653903</v>
      </c>
      <c r="AY13">
        <v>6741.4310062325003</v>
      </c>
      <c r="AZ13">
        <v>6741.5394270624502</v>
      </c>
      <c r="BA13">
        <v>131534</v>
      </c>
      <c r="BB13">
        <v>218458</v>
      </c>
      <c r="BC13">
        <v>75890</v>
      </c>
      <c r="BD13">
        <v>86962</v>
      </c>
      <c r="BE13">
        <v>119218</v>
      </c>
      <c r="BF13">
        <v>141622</v>
      </c>
      <c r="BG13">
        <v>6774</v>
      </c>
      <c r="BH13">
        <v>12614</v>
      </c>
      <c r="BI13">
        <v>4272</v>
      </c>
      <c r="BJ13">
        <v>4618</v>
      </c>
      <c r="BK13">
        <v>5823.7142860000004</v>
      </c>
      <c r="BL13">
        <v>7720.4285710000004</v>
      </c>
      <c r="BM13">
        <v>51</v>
      </c>
      <c r="BN13">
        <v>45</v>
      </c>
      <c r="BO13">
        <v>43</v>
      </c>
      <c r="BP13">
        <v>45</v>
      </c>
      <c r="BQ13">
        <v>49</v>
      </c>
      <c r="BR13">
        <v>52</v>
      </c>
      <c r="BS13">
        <v>6645.1873693666103</v>
      </c>
      <c r="BT13">
        <v>6645.1873693657099</v>
      </c>
      <c r="BU13">
        <v>6645.1873693666103</v>
      </c>
      <c r="BV13">
        <v>6645.7550011858102</v>
      </c>
      <c r="BW13">
        <v>6645.1873693808902</v>
      </c>
      <c r="BX13">
        <v>6645.2827729218197</v>
      </c>
      <c r="BY13">
        <v>6714.5706836789204</v>
      </c>
      <c r="BZ13">
        <v>6713.8318309391198</v>
      </c>
      <c r="CA13">
        <v>6716.6562781347102</v>
      </c>
      <c r="CB13">
        <v>6717.1223362192104</v>
      </c>
      <c r="CC13">
        <v>6714.3473684466098</v>
      </c>
      <c r="CD13">
        <v>6715.9076595627803</v>
      </c>
      <c r="CE13">
        <v>0.39800000000000002</v>
      </c>
      <c r="CF13">
        <v>0.29599999999999999</v>
      </c>
      <c r="CG13">
        <v>0.36</v>
      </c>
      <c r="CH13">
        <v>0.29599999999999999</v>
      </c>
      <c r="CI13">
        <v>4.5060000000000002</v>
      </c>
      <c r="CJ13">
        <v>0.308</v>
      </c>
      <c r="CK13">
        <v>9.2720000000000002</v>
      </c>
      <c r="CL13">
        <v>11.683</v>
      </c>
      <c r="CM13">
        <v>2.3279999999999998</v>
      </c>
      <c r="CN13">
        <v>0.58399999999999996</v>
      </c>
      <c r="CO13">
        <v>9.8320000000000007</v>
      </c>
      <c r="CP13">
        <v>5.9180000000000001</v>
      </c>
      <c r="CQ13">
        <v>10.451000000000001</v>
      </c>
      <c r="CR13">
        <v>14.532</v>
      </c>
      <c r="CS13">
        <v>6.29</v>
      </c>
      <c r="CT13">
        <v>5.7130000000000001</v>
      </c>
      <c r="CU13">
        <v>1428571438.1530001</v>
      </c>
      <c r="CV13">
        <v>9.25</v>
      </c>
      <c r="CW13" t="s">
        <v>527</v>
      </c>
      <c r="CX13" t="s">
        <v>528</v>
      </c>
      <c r="CY13" t="s">
        <v>529</v>
      </c>
      <c r="CZ13" t="s">
        <v>530</v>
      </c>
      <c r="DA13" t="s">
        <v>531</v>
      </c>
      <c r="DB13" t="s">
        <v>532</v>
      </c>
      <c r="DC13" t="s">
        <v>533</v>
      </c>
      <c r="DD13" t="s">
        <v>7678</v>
      </c>
      <c r="DE13" t="s">
        <v>7679</v>
      </c>
      <c r="DF13" t="s">
        <v>7680</v>
      </c>
      <c r="DG13" t="s">
        <v>537</v>
      </c>
      <c r="DH13" t="s">
        <v>538</v>
      </c>
      <c r="DI13" t="s">
        <v>539</v>
      </c>
      <c r="DJ13" t="s">
        <v>540</v>
      </c>
      <c r="DK13" t="s">
        <v>541</v>
      </c>
      <c r="DL13" t="s">
        <v>542</v>
      </c>
      <c r="DM13" t="s">
        <v>543</v>
      </c>
      <c r="DN13" t="s">
        <v>7681</v>
      </c>
      <c r="DO13" t="s">
        <v>7682</v>
      </c>
      <c r="DP13" t="s">
        <v>7683</v>
      </c>
      <c r="DQ13" t="s">
        <v>7684</v>
      </c>
      <c r="DR13">
        <v>133</v>
      </c>
      <c r="DS13" t="s">
        <v>526</v>
      </c>
      <c r="DT13" t="s">
        <v>147</v>
      </c>
    </row>
    <row r="14" spans="1:124" x14ac:dyDescent="0.2">
      <c r="A14" t="s">
        <v>4096</v>
      </c>
      <c r="B14">
        <v>10776</v>
      </c>
      <c r="C14">
        <v>5891.2265802948496</v>
      </c>
      <c r="D14">
        <v>6017.6613926745904</v>
      </c>
      <c r="E14">
        <v>16794</v>
      </c>
      <c r="F14">
        <v>25349</v>
      </c>
      <c r="G14">
        <v>15530</v>
      </c>
      <c r="H14">
        <v>18349</v>
      </c>
      <c r="I14">
        <v>488.95499999999998</v>
      </c>
      <c r="J14">
        <v>543.76700000000005</v>
      </c>
      <c r="K14">
        <v>488.95499999999998</v>
      </c>
      <c r="L14">
        <v>416.72899999999998</v>
      </c>
      <c r="M14">
        <v>1128</v>
      </c>
      <c r="N14">
        <v>16021</v>
      </c>
      <c r="O14">
        <v>147</v>
      </c>
      <c r="P14">
        <v>3.5E-4</v>
      </c>
      <c r="Q14">
        <v>0.5</v>
      </c>
      <c r="R14">
        <v>215</v>
      </c>
      <c r="S14">
        <v>0</v>
      </c>
      <c r="T14">
        <v>0</v>
      </c>
      <c r="U14">
        <v>4</v>
      </c>
      <c r="V14">
        <v>0</v>
      </c>
      <c r="W14">
        <v>15806</v>
      </c>
      <c r="X14">
        <v>215</v>
      </c>
      <c r="Y14">
        <v>1.11E-2</v>
      </c>
      <c r="Z14">
        <v>1112</v>
      </c>
      <c r="AA14">
        <v>14199</v>
      </c>
      <c r="AB14">
        <v>141</v>
      </c>
      <c r="AC14">
        <v>3.5799999999999998E-3</v>
      </c>
      <c r="AD14">
        <v>0.5</v>
      </c>
      <c r="AE14">
        <v>129</v>
      </c>
      <c r="AF14">
        <v>0</v>
      </c>
      <c r="AG14">
        <v>0</v>
      </c>
      <c r="AH14">
        <v>0</v>
      </c>
      <c r="AI14">
        <v>125</v>
      </c>
      <c r="AJ14">
        <v>14074</v>
      </c>
      <c r="AK14">
        <v>0</v>
      </c>
      <c r="AL14">
        <v>1.0475999999999999E-2</v>
      </c>
      <c r="AM14">
        <v>0</v>
      </c>
      <c r="AN14">
        <v>0</v>
      </c>
      <c r="AO14">
        <v>6205.2147103999996</v>
      </c>
      <c r="AP14">
        <v>6205.2147103999696</v>
      </c>
      <c r="AQ14">
        <v>6205.2147103992202</v>
      </c>
      <c r="AR14">
        <v>6205.2147103999296</v>
      </c>
      <c r="AS14">
        <v>6205.2147103998796</v>
      </c>
      <c r="AT14">
        <v>6205.2147104000396</v>
      </c>
      <c r="AU14">
        <v>6204.5979686323299</v>
      </c>
      <c r="AV14">
        <v>6204.5969331660899</v>
      </c>
      <c r="AW14">
        <v>6204.6011696239802</v>
      </c>
      <c r="AX14">
        <v>6204.5986682906296</v>
      </c>
      <c r="AY14">
        <v>6204.5968224465196</v>
      </c>
      <c r="AZ14">
        <v>6204.5962701263297</v>
      </c>
      <c r="BA14">
        <v>1641398</v>
      </c>
      <c r="BB14">
        <v>1909065</v>
      </c>
      <c r="BC14">
        <v>1273908</v>
      </c>
      <c r="BD14">
        <v>1296106</v>
      </c>
      <c r="BE14">
        <v>615170019</v>
      </c>
      <c r="BF14">
        <v>1634208</v>
      </c>
      <c r="BG14">
        <v>16794</v>
      </c>
      <c r="BH14">
        <v>25349</v>
      </c>
      <c r="BI14">
        <v>15530</v>
      </c>
      <c r="BJ14">
        <v>18349</v>
      </c>
      <c r="BK14">
        <v>17691</v>
      </c>
      <c r="BL14">
        <v>24650.28571</v>
      </c>
      <c r="BM14">
        <v>45</v>
      </c>
      <c r="BN14">
        <v>42</v>
      </c>
      <c r="BO14">
        <v>32</v>
      </c>
      <c r="BP14">
        <v>38</v>
      </c>
      <c r="BQ14">
        <v>38</v>
      </c>
      <c r="BR14">
        <v>-1.3176245766935301E+18</v>
      </c>
      <c r="BS14">
        <v>6005.6449326001202</v>
      </c>
      <c r="BT14">
        <v>6077.7209644292097</v>
      </c>
      <c r="BU14">
        <v>6015.3559620557899</v>
      </c>
      <c r="BV14">
        <v>6083.14005829494</v>
      </c>
      <c r="BW14">
        <v>6009.2654633693701</v>
      </c>
      <c r="BX14">
        <v>6075.8850204191804</v>
      </c>
      <c r="BY14">
        <v>6172.8832527518698</v>
      </c>
      <c r="BZ14">
        <v>6172.0257688041402</v>
      </c>
      <c r="CA14">
        <v>6177.3235764566698</v>
      </c>
      <c r="CB14">
        <v>6172.7155781887705</v>
      </c>
      <c r="CC14">
        <v>6167.9878279682198</v>
      </c>
      <c r="CD14">
        <v>6169.8836080360998</v>
      </c>
      <c r="CE14">
        <v>4.944</v>
      </c>
      <c r="CF14">
        <v>3.5059999999999998</v>
      </c>
      <c r="CG14">
        <v>3.7130000000000001</v>
      </c>
      <c r="CH14">
        <v>2.992</v>
      </c>
      <c r="CI14">
        <v>4.4169999999999998</v>
      </c>
      <c r="CJ14">
        <v>3.4510000000000001</v>
      </c>
      <c r="CK14">
        <v>481.91800000000001</v>
      </c>
      <c r="CL14">
        <v>468.78500000000003</v>
      </c>
      <c r="CM14">
        <v>481.91800000000001</v>
      </c>
      <c r="CN14">
        <v>349.34500000000003</v>
      </c>
      <c r="CO14">
        <v>544.03300000000002</v>
      </c>
      <c r="CP14">
        <v>480.24</v>
      </c>
      <c r="CQ14">
        <v>488.95499999999998</v>
      </c>
      <c r="CR14">
        <v>543.76700000000005</v>
      </c>
      <c r="CS14">
        <v>488.95499999999998</v>
      </c>
      <c r="CT14">
        <v>416.72899999999998</v>
      </c>
      <c r="CU14">
        <v>557.43499999999995</v>
      </c>
      <c r="CV14">
        <v>520.06200000000001</v>
      </c>
      <c r="CW14" t="s">
        <v>7685</v>
      </c>
      <c r="CX14" t="s">
        <v>7686</v>
      </c>
      <c r="CY14" t="s">
        <v>7687</v>
      </c>
      <c r="CZ14" t="s">
        <v>7688</v>
      </c>
      <c r="DA14" t="s">
        <v>7689</v>
      </c>
      <c r="DB14" t="s">
        <v>7690</v>
      </c>
      <c r="DC14" t="s">
        <v>7691</v>
      </c>
      <c r="DD14" t="s">
        <v>7692</v>
      </c>
      <c r="DE14" t="s">
        <v>7693</v>
      </c>
      <c r="DF14" t="s">
        <v>7694</v>
      </c>
      <c r="DG14" t="s">
        <v>5710</v>
      </c>
      <c r="DH14" t="s">
        <v>5711</v>
      </c>
      <c r="DI14" t="s">
        <v>5712</v>
      </c>
      <c r="DJ14" t="s">
        <v>5713</v>
      </c>
      <c r="DK14" t="s">
        <v>5714</v>
      </c>
      <c r="DL14" t="s">
        <v>5715</v>
      </c>
      <c r="DM14" t="s">
        <v>5716</v>
      </c>
      <c r="DN14" t="s">
        <v>7695</v>
      </c>
      <c r="DO14" t="s">
        <v>7696</v>
      </c>
      <c r="DP14" t="s">
        <v>7697</v>
      </c>
      <c r="DQ14" t="s">
        <v>7698</v>
      </c>
      <c r="DR14">
        <v>7547</v>
      </c>
      <c r="DS14" t="s">
        <v>4096</v>
      </c>
      <c r="DT14" t="s">
        <v>147</v>
      </c>
    </row>
    <row r="15" spans="1:124" x14ac:dyDescent="0.2">
      <c r="A15" t="s">
        <v>4362</v>
      </c>
      <c r="B15">
        <v>10776</v>
      </c>
      <c r="C15">
        <v>4331.1683525980698</v>
      </c>
      <c r="D15">
        <v>4374.5342432326797</v>
      </c>
      <c r="E15">
        <v>12543</v>
      </c>
      <c r="F15">
        <v>12909</v>
      </c>
      <c r="G15">
        <v>10437</v>
      </c>
      <c r="H15">
        <v>11634</v>
      </c>
      <c r="I15">
        <v>264.98399999999998</v>
      </c>
      <c r="J15">
        <v>303.76</v>
      </c>
      <c r="K15">
        <v>226.02600000000001</v>
      </c>
      <c r="L15">
        <v>206.131</v>
      </c>
      <c r="M15">
        <v>717</v>
      </c>
      <c r="N15">
        <v>13640</v>
      </c>
      <c r="O15">
        <v>58</v>
      </c>
      <c r="P15">
        <v>3.7799999999999999E-3</v>
      </c>
      <c r="Q15">
        <v>0.48780000000000001</v>
      </c>
      <c r="R15">
        <v>90</v>
      </c>
      <c r="S15">
        <v>0</v>
      </c>
      <c r="T15">
        <v>0</v>
      </c>
      <c r="U15">
        <v>0</v>
      </c>
      <c r="V15">
        <v>0</v>
      </c>
      <c r="W15">
        <v>13550</v>
      </c>
      <c r="X15">
        <v>90</v>
      </c>
      <c r="Y15">
        <v>1.9626999999999999E-2</v>
      </c>
      <c r="Z15">
        <v>713</v>
      </c>
      <c r="AA15">
        <v>12688</v>
      </c>
      <c r="AB15">
        <v>60</v>
      </c>
      <c r="AC15">
        <v>3.8800000000000002E-3</v>
      </c>
      <c r="AD15">
        <v>0.49218000000000001</v>
      </c>
      <c r="AE15">
        <v>44</v>
      </c>
      <c r="AF15">
        <v>0</v>
      </c>
      <c r="AG15">
        <v>0</v>
      </c>
      <c r="AH15">
        <v>0</v>
      </c>
      <c r="AI15">
        <v>44</v>
      </c>
      <c r="AJ15">
        <v>12644</v>
      </c>
      <c r="AK15">
        <v>0</v>
      </c>
      <c r="AL15">
        <v>1.8273999999999999E-2</v>
      </c>
      <c r="AM15">
        <v>0</v>
      </c>
      <c r="AN15">
        <v>0</v>
      </c>
      <c r="AO15">
        <v>4491.4475840000696</v>
      </c>
      <c r="AP15">
        <v>4491.4475840000096</v>
      </c>
      <c r="AQ15">
        <v>4491.4475804355598</v>
      </c>
      <c r="AR15">
        <v>4491.4475839998704</v>
      </c>
      <c r="AS15">
        <v>4491.4475834907298</v>
      </c>
      <c r="AT15">
        <v>4491.4475839999604</v>
      </c>
      <c r="AU15">
        <v>4491.0023144847</v>
      </c>
      <c r="AV15">
        <v>4491.0098072535502</v>
      </c>
      <c r="AW15">
        <v>4491.0443109398802</v>
      </c>
      <c r="AX15">
        <v>4491.4475839999304</v>
      </c>
      <c r="AY15">
        <v>4491.0191308041303</v>
      </c>
      <c r="AZ15">
        <v>4491.1156666779798</v>
      </c>
      <c r="BA15">
        <v>831173</v>
      </c>
      <c r="BB15">
        <v>417203</v>
      </c>
      <c r="BC15">
        <v>556632</v>
      </c>
      <c r="BD15">
        <v>323396</v>
      </c>
      <c r="BE15">
        <v>734374</v>
      </c>
      <c r="BF15">
        <v>-1.3176245766930801E+18</v>
      </c>
      <c r="BG15">
        <v>12543</v>
      </c>
      <c r="BH15">
        <v>12909</v>
      </c>
      <c r="BI15">
        <v>10437</v>
      </c>
      <c r="BJ15">
        <v>11634</v>
      </c>
      <c r="BK15">
        <v>12660</v>
      </c>
      <c r="BL15">
        <v>12769.42857</v>
      </c>
      <c r="BM15">
        <v>49</v>
      </c>
      <c r="BN15">
        <v>41</v>
      </c>
      <c r="BO15">
        <v>43</v>
      </c>
      <c r="BP15">
        <v>41</v>
      </c>
      <c r="BQ15">
        <v>52</v>
      </c>
      <c r="BR15">
        <v>46</v>
      </c>
      <c r="BS15">
        <v>4352.6179086538004</v>
      </c>
      <c r="BT15">
        <v>4384.2081403962902</v>
      </c>
      <c r="BU15">
        <v>4358.3237735312796</v>
      </c>
      <c r="BV15">
        <v>4386.8459347131702</v>
      </c>
      <c r="BW15">
        <v>4354.3946318677799</v>
      </c>
      <c r="BX15">
        <v>4383.39737239849</v>
      </c>
      <c r="BY15">
        <v>4457.6324245754204</v>
      </c>
      <c r="BZ15">
        <v>4441.9653698704396</v>
      </c>
      <c r="CA15">
        <v>4461.8252549388599</v>
      </c>
      <c r="CB15">
        <v>4456.9964928830896</v>
      </c>
      <c r="CC15">
        <v>4456.7600211635199</v>
      </c>
      <c r="CD15">
        <v>4449.6539748960804</v>
      </c>
      <c r="CE15">
        <v>4.0739999999999998</v>
      </c>
      <c r="CF15">
        <v>2.67</v>
      </c>
      <c r="CG15">
        <v>3.5619999999999998</v>
      </c>
      <c r="CH15">
        <v>2.67</v>
      </c>
      <c r="CI15">
        <v>4.3419999999999996</v>
      </c>
      <c r="CJ15">
        <v>3.3330000000000002</v>
      </c>
      <c r="CK15">
        <v>263.78100000000001</v>
      </c>
      <c r="CL15">
        <v>300.964</v>
      </c>
      <c r="CM15">
        <v>224.238</v>
      </c>
      <c r="CN15">
        <v>198.94200000000001</v>
      </c>
      <c r="CO15">
        <v>320.69499999999999</v>
      </c>
      <c r="CP15">
        <v>245.244</v>
      </c>
      <c r="CQ15">
        <v>264.98399999999998</v>
      </c>
      <c r="CR15">
        <v>303.76</v>
      </c>
      <c r="CS15">
        <v>226.02600000000001</v>
      </c>
      <c r="CT15">
        <v>206.131</v>
      </c>
      <c r="CU15">
        <v>322.82799999999997</v>
      </c>
      <c r="CV15">
        <v>246.94800000000001</v>
      </c>
      <c r="CW15" t="s">
        <v>7699</v>
      </c>
      <c r="CX15" t="s">
        <v>7700</v>
      </c>
      <c r="CY15" t="s">
        <v>7701</v>
      </c>
      <c r="CZ15" t="s">
        <v>7702</v>
      </c>
      <c r="DA15" t="s">
        <v>7703</v>
      </c>
      <c r="DB15" t="s">
        <v>7704</v>
      </c>
      <c r="DC15" t="s">
        <v>7705</v>
      </c>
      <c r="DD15" t="s">
        <v>7706</v>
      </c>
      <c r="DE15" t="s">
        <v>7707</v>
      </c>
      <c r="DF15" t="s">
        <v>7708</v>
      </c>
      <c r="DG15" t="s">
        <v>7709</v>
      </c>
      <c r="DH15" t="s">
        <v>7710</v>
      </c>
      <c r="DI15" t="s">
        <v>7711</v>
      </c>
      <c r="DJ15" t="s">
        <v>7712</v>
      </c>
      <c r="DK15" t="s">
        <v>5725</v>
      </c>
      <c r="DL15" t="s">
        <v>5726</v>
      </c>
      <c r="DM15" t="s">
        <v>5727</v>
      </c>
      <c r="DN15" t="s">
        <v>7713</v>
      </c>
      <c r="DO15" t="s">
        <v>7714</v>
      </c>
      <c r="DP15" t="s">
        <v>7715</v>
      </c>
      <c r="DQ15" t="s">
        <v>7716</v>
      </c>
      <c r="DR15">
        <v>3992</v>
      </c>
      <c r="DS15" t="s">
        <v>4362</v>
      </c>
      <c r="DT15" t="s">
        <v>147</v>
      </c>
    </row>
    <row r="16" spans="1:124" x14ac:dyDescent="0.2">
      <c r="A16" t="s">
        <v>581</v>
      </c>
      <c r="B16">
        <v>10776</v>
      </c>
      <c r="C16">
        <v>0</v>
      </c>
      <c r="D16">
        <v>0</v>
      </c>
      <c r="E16">
        <v>7767</v>
      </c>
      <c r="F16">
        <v>4743</v>
      </c>
      <c r="G16">
        <v>3750</v>
      </c>
      <c r="H16">
        <v>2769</v>
      </c>
      <c r="I16">
        <v>603.54100000000005</v>
      </c>
      <c r="J16">
        <v>385.06299999999999</v>
      </c>
      <c r="K16">
        <v>319.45499999999998</v>
      </c>
      <c r="L16">
        <v>259.2</v>
      </c>
      <c r="M16">
        <v>5614</v>
      </c>
      <c r="N16">
        <v>3600</v>
      </c>
      <c r="O16">
        <v>564</v>
      </c>
      <c r="P16">
        <v>7.5000000000000002E-4</v>
      </c>
      <c r="Q16">
        <v>0.5</v>
      </c>
      <c r="R16">
        <v>1586</v>
      </c>
      <c r="S16">
        <v>0</v>
      </c>
      <c r="T16">
        <v>1586</v>
      </c>
      <c r="U16">
        <v>0</v>
      </c>
      <c r="V16">
        <v>0</v>
      </c>
      <c r="W16">
        <v>3600</v>
      </c>
      <c r="X16">
        <v>0</v>
      </c>
      <c r="Y16">
        <v>1.0740000000000001E-3</v>
      </c>
      <c r="Z16">
        <v>3892</v>
      </c>
      <c r="AA16">
        <v>1943</v>
      </c>
      <c r="AB16">
        <v>593</v>
      </c>
      <c r="AC16">
        <v>4.6000000000000001E-4</v>
      </c>
      <c r="AD16">
        <v>0.5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1943</v>
      </c>
      <c r="AK16">
        <v>0</v>
      </c>
      <c r="AL16">
        <v>2.1570000000000001E-3</v>
      </c>
      <c r="AM16">
        <v>0</v>
      </c>
      <c r="AN16">
        <v>0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0.85714285714285698</v>
      </c>
      <c r="AZ16">
        <v>1</v>
      </c>
      <c r="BA16">
        <v>4441782</v>
      </c>
      <c r="BB16">
        <v>2462110</v>
      </c>
      <c r="BC16">
        <v>1901695</v>
      </c>
      <c r="BD16">
        <v>1523777</v>
      </c>
      <c r="BE16">
        <v>3672006</v>
      </c>
      <c r="BF16">
        <v>2551685</v>
      </c>
      <c r="BG16">
        <v>7767</v>
      </c>
      <c r="BH16">
        <v>4743</v>
      </c>
      <c r="BI16">
        <v>3750</v>
      </c>
      <c r="BJ16">
        <v>2769</v>
      </c>
      <c r="BK16">
        <v>6475.5714289999996</v>
      </c>
      <c r="BL16">
        <v>4528</v>
      </c>
      <c r="BM16">
        <v>6</v>
      </c>
      <c r="BN16">
        <v>6</v>
      </c>
      <c r="BO16">
        <v>6</v>
      </c>
      <c r="BP16">
        <v>6</v>
      </c>
      <c r="BQ16">
        <v>6</v>
      </c>
      <c r="BR16">
        <v>6</v>
      </c>
      <c r="BS16">
        <v>0</v>
      </c>
      <c r="BT16">
        <v>0</v>
      </c>
      <c r="BU16">
        <v>0</v>
      </c>
      <c r="BV16">
        <v>0</v>
      </c>
      <c r="BW16">
        <v>1.428571428571E-8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1.522</v>
      </c>
      <c r="CF16">
        <v>1.02</v>
      </c>
      <c r="CG16">
        <v>1.0289999999999999</v>
      </c>
      <c r="CH16">
        <v>1.02</v>
      </c>
      <c r="CI16">
        <v>1.585</v>
      </c>
      <c r="CJ16">
        <v>1.294</v>
      </c>
      <c r="CK16">
        <v>459.67200000000003</v>
      </c>
      <c r="CL16">
        <v>228.983</v>
      </c>
      <c r="CM16">
        <v>156.81</v>
      </c>
      <c r="CN16">
        <v>60.218000000000004</v>
      </c>
      <c r="CO16">
        <v>458.78399999999999</v>
      </c>
      <c r="CP16">
        <v>191.822</v>
      </c>
      <c r="CQ16">
        <v>603.54100000000005</v>
      </c>
      <c r="CR16">
        <v>385.06299999999999</v>
      </c>
      <c r="CS16">
        <v>319.45499999999998</v>
      </c>
      <c r="CT16">
        <v>259.2</v>
      </c>
      <c r="CU16">
        <v>1428571968.6229999</v>
      </c>
      <c r="CV16">
        <v>350.38299999999998</v>
      </c>
      <c r="CW16" t="s">
        <v>583</v>
      </c>
      <c r="CX16" t="s">
        <v>583</v>
      </c>
      <c r="CY16" t="s">
        <v>7717</v>
      </c>
      <c r="CZ16" t="s">
        <v>7718</v>
      </c>
      <c r="DA16" t="s">
        <v>586</v>
      </c>
      <c r="DB16" t="s">
        <v>137</v>
      </c>
      <c r="DC16" t="s">
        <v>137</v>
      </c>
      <c r="DD16" t="s">
        <v>7719</v>
      </c>
      <c r="DE16" t="s">
        <v>7720</v>
      </c>
      <c r="DF16" t="s">
        <v>7721</v>
      </c>
      <c r="DG16" t="s">
        <v>583</v>
      </c>
      <c r="DH16" t="s">
        <v>583</v>
      </c>
      <c r="DI16" t="s">
        <v>7722</v>
      </c>
      <c r="DJ16" t="s">
        <v>7723</v>
      </c>
      <c r="DK16" t="s">
        <v>363</v>
      </c>
      <c r="DL16" t="s">
        <v>137</v>
      </c>
      <c r="DM16" t="s">
        <v>137</v>
      </c>
      <c r="DN16" t="s">
        <v>7724</v>
      </c>
      <c r="DO16" t="s">
        <v>7725</v>
      </c>
      <c r="DP16" t="s">
        <v>7726</v>
      </c>
      <c r="DQ16" t="s">
        <v>7727</v>
      </c>
      <c r="DR16">
        <v>6235</v>
      </c>
      <c r="DS16" t="s">
        <v>581</v>
      </c>
      <c r="DT16" t="s">
        <v>147</v>
      </c>
    </row>
    <row r="17" spans="1:124" x14ac:dyDescent="0.2">
      <c r="A17" t="s">
        <v>4364</v>
      </c>
      <c r="B17">
        <v>10776</v>
      </c>
      <c r="C17">
        <v>51.59</v>
      </c>
      <c r="D17">
        <v>51.59</v>
      </c>
      <c r="E17">
        <v>2945543</v>
      </c>
      <c r="F17">
        <v>1794801</v>
      </c>
      <c r="G17">
        <v>1739849</v>
      </c>
      <c r="H17">
        <v>1794801</v>
      </c>
      <c r="I17">
        <v>3600</v>
      </c>
      <c r="J17">
        <v>3600</v>
      </c>
      <c r="K17">
        <v>3600</v>
      </c>
      <c r="L17">
        <v>3600</v>
      </c>
      <c r="M17">
        <v>111</v>
      </c>
      <c r="N17">
        <v>1456</v>
      </c>
      <c r="O17">
        <v>67</v>
      </c>
      <c r="P17">
        <v>1.8720000000000001E-2</v>
      </c>
      <c r="Q17">
        <v>0.5</v>
      </c>
      <c r="R17">
        <v>20</v>
      </c>
      <c r="S17">
        <v>0</v>
      </c>
      <c r="T17">
        <v>0</v>
      </c>
      <c r="U17">
        <v>1</v>
      </c>
      <c r="V17">
        <v>0</v>
      </c>
      <c r="W17">
        <v>1454</v>
      </c>
      <c r="X17">
        <v>2</v>
      </c>
      <c r="Y17">
        <v>0.14827699999999999</v>
      </c>
      <c r="Z17">
        <v>111</v>
      </c>
      <c r="AA17">
        <v>1455</v>
      </c>
      <c r="AB17">
        <v>67</v>
      </c>
      <c r="AC17">
        <v>1.8720000000000001E-2</v>
      </c>
      <c r="AD17">
        <v>0.5</v>
      </c>
      <c r="AE17">
        <v>20</v>
      </c>
      <c r="AF17">
        <v>0</v>
      </c>
      <c r="AG17">
        <v>0</v>
      </c>
      <c r="AH17">
        <v>0</v>
      </c>
      <c r="AI17">
        <v>0</v>
      </c>
      <c r="AJ17">
        <v>1454</v>
      </c>
      <c r="AK17">
        <v>1</v>
      </c>
      <c r="AL17">
        <v>0.14837900000000001</v>
      </c>
      <c r="AM17">
        <v>0</v>
      </c>
      <c r="AN17">
        <v>0</v>
      </c>
      <c r="AO17">
        <v>54</v>
      </c>
      <c r="AP17">
        <v>54</v>
      </c>
      <c r="AQ17">
        <v>53</v>
      </c>
      <c r="AR17">
        <v>53</v>
      </c>
      <c r="AS17">
        <v>53.714285714285701</v>
      </c>
      <c r="AT17">
        <v>53.571428571428498</v>
      </c>
      <c r="AU17">
        <v>51.590000000000103</v>
      </c>
      <c r="AV17">
        <v>51.590000000000202</v>
      </c>
      <c r="AW17">
        <v>51.590000000000103</v>
      </c>
      <c r="AX17">
        <v>51.590000000000202</v>
      </c>
      <c r="AY17">
        <v>51.59</v>
      </c>
      <c r="AZ17">
        <v>51.59</v>
      </c>
      <c r="BA17">
        <v>79257556</v>
      </c>
      <c r="BB17">
        <v>152815591</v>
      </c>
      <c r="BC17">
        <v>78126419</v>
      </c>
      <c r="BD17">
        <v>79692278</v>
      </c>
      <c r="BE17">
        <v>722391212</v>
      </c>
      <c r="BF17">
        <v>95550570</v>
      </c>
      <c r="BG17">
        <v>2945543</v>
      </c>
      <c r="BH17">
        <v>1794801</v>
      </c>
      <c r="BI17">
        <v>1739849</v>
      </c>
      <c r="BJ17">
        <v>1794801</v>
      </c>
      <c r="BK17">
        <v>2354989.1430000002</v>
      </c>
      <c r="BL17">
        <v>2400686.1430000002</v>
      </c>
      <c r="BM17">
        <v>9</v>
      </c>
      <c r="BN17">
        <v>9</v>
      </c>
      <c r="BO17">
        <v>8</v>
      </c>
      <c r="BP17">
        <v>7</v>
      </c>
      <c r="BQ17">
        <v>9</v>
      </c>
      <c r="BR17">
        <v>-1.3176245766935301E+18</v>
      </c>
      <c r="BS17">
        <v>51.589999999999897</v>
      </c>
      <c r="BT17">
        <v>51.59</v>
      </c>
      <c r="BU17">
        <v>51.59</v>
      </c>
      <c r="BV17">
        <v>51.59</v>
      </c>
      <c r="BW17">
        <v>51.447142857142801</v>
      </c>
      <c r="BX17">
        <v>51.589999999999897</v>
      </c>
      <c r="BY17">
        <v>51.589999999999897</v>
      </c>
      <c r="BZ17">
        <v>51.59</v>
      </c>
      <c r="CA17">
        <v>51.59</v>
      </c>
      <c r="CB17">
        <v>51.59</v>
      </c>
      <c r="CC17">
        <v>51.59</v>
      </c>
      <c r="CD17">
        <v>51.59</v>
      </c>
      <c r="CE17">
        <v>0.63</v>
      </c>
      <c r="CF17">
        <v>0.67800000000000005</v>
      </c>
      <c r="CG17">
        <v>0.59499999999999997</v>
      </c>
      <c r="CH17">
        <v>0.53800000000000003</v>
      </c>
      <c r="CI17">
        <v>0.84599999999999997</v>
      </c>
      <c r="CJ17">
        <v>0.74399999999999999</v>
      </c>
      <c r="CK17">
        <v>25.184999999999999</v>
      </c>
      <c r="CL17">
        <v>192.12</v>
      </c>
      <c r="CM17">
        <v>25.184999999999999</v>
      </c>
      <c r="CN17">
        <v>34.323</v>
      </c>
      <c r="CO17">
        <v>506.95499999999998</v>
      </c>
      <c r="CP17">
        <v>258.00599999999997</v>
      </c>
      <c r="CQ17">
        <v>3600</v>
      </c>
      <c r="CR17">
        <v>3600</v>
      </c>
      <c r="CS17">
        <v>3600</v>
      </c>
      <c r="CT17">
        <v>3600</v>
      </c>
      <c r="CU17">
        <v>3600</v>
      </c>
      <c r="CV17">
        <v>3600</v>
      </c>
      <c r="CW17" t="s">
        <v>7728</v>
      </c>
      <c r="CX17" t="s">
        <v>7729</v>
      </c>
      <c r="CY17" t="s">
        <v>7730</v>
      </c>
      <c r="CZ17" t="s">
        <v>7731</v>
      </c>
      <c r="DA17" t="s">
        <v>7732</v>
      </c>
      <c r="DB17" t="s">
        <v>5741</v>
      </c>
      <c r="DC17" t="s">
        <v>5741</v>
      </c>
      <c r="DD17" t="s">
        <v>7733</v>
      </c>
      <c r="DE17" t="s">
        <v>7734</v>
      </c>
      <c r="DF17" t="s">
        <v>7735</v>
      </c>
      <c r="DG17" t="s">
        <v>5736</v>
      </c>
      <c r="DH17" t="s">
        <v>5737</v>
      </c>
      <c r="DI17" t="s">
        <v>7736</v>
      </c>
      <c r="DJ17" t="s">
        <v>7737</v>
      </c>
      <c r="DK17" t="s">
        <v>5740</v>
      </c>
      <c r="DL17" t="s">
        <v>5741</v>
      </c>
      <c r="DM17" t="s">
        <v>5741</v>
      </c>
      <c r="DN17" t="s">
        <v>7738</v>
      </c>
      <c r="DO17" t="s">
        <v>7739</v>
      </c>
      <c r="DP17" t="s">
        <v>7740</v>
      </c>
      <c r="DQ17" t="s">
        <v>7741</v>
      </c>
      <c r="DR17">
        <v>50434</v>
      </c>
      <c r="DS17" t="s">
        <v>4364</v>
      </c>
      <c r="DT17" t="s">
        <v>147</v>
      </c>
    </row>
    <row r="18" spans="1:124" x14ac:dyDescent="0.2">
      <c r="A18" t="s">
        <v>4365</v>
      </c>
      <c r="B18">
        <v>10776</v>
      </c>
      <c r="C18">
        <v>2.0000000000000502</v>
      </c>
      <c r="D18">
        <v>1.9999999999999101</v>
      </c>
      <c r="E18">
        <v>1572</v>
      </c>
      <c r="F18">
        <v>15149</v>
      </c>
      <c r="G18">
        <v>531</v>
      </c>
      <c r="H18">
        <v>538</v>
      </c>
      <c r="I18">
        <v>3600.0050000000001</v>
      </c>
      <c r="J18">
        <v>2228.1239999999998</v>
      </c>
      <c r="K18">
        <v>2800.7249999999999</v>
      </c>
      <c r="L18">
        <v>147.93</v>
      </c>
      <c r="M18">
        <v>14646</v>
      </c>
      <c r="N18">
        <v>23968</v>
      </c>
      <c r="O18">
        <v>2659</v>
      </c>
      <c r="P18">
        <v>6.0000000000000002E-5</v>
      </c>
      <c r="Q18">
        <v>0.5</v>
      </c>
      <c r="R18">
        <v>9486</v>
      </c>
      <c r="S18">
        <v>26</v>
      </c>
      <c r="T18">
        <v>88</v>
      </c>
      <c r="U18">
        <v>0</v>
      </c>
      <c r="V18">
        <v>94</v>
      </c>
      <c r="W18">
        <v>23874</v>
      </c>
      <c r="X18">
        <v>0</v>
      </c>
      <c r="Y18">
        <v>3.79E-4</v>
      </c>
      <c r="Z18">
        <v>2431</v>
      </c>
      <c r="AA18">
        <v>6534</v>
      </c>
      <c r="AB18">
        <v>999</v>
      </c>
      <c r="AC18">
        <v>2.7999999999999998E-4</v>
      </c>
      <c r="AD18">
        <v>0.49959999999999999</v>
      </c>
      <c r="AE18">
        <v>1279</v>
      </c>
      <c r="AF18">
        <v>0</v>
      </c>
      <c r="AG18">
        <v>0</v>
      </c>
      <c r="AH18">
        <v>0</v>
      </c>
      <c r="AI18">
        <v>5</v>
      </c>
      <c r="AJ18">
        <v>6529</v>
      </c>
      <c r="AK18">
        <v>0</v>
      </c>
      <c r="AL18">
        <v>1.8630000000000001E-3</v>
      </c>
      <c r="AM18">
        <v>0</v>
      </c>
      <c r="AN18">
        <v>0</v>
      </c>
      <c r="AO18">
        <v>114</v>
      </c>
      <c r="AP18">
        <v>23.9999999999993</v>
      </c>
      <c r="AQ18">
        <v>24</v>
      </c>
      <c r="AR18">
        <v>23.999998168674701</v>
      </c>
      <c r="AS18">
        <v>109.85714285714199</v>
      </c>
      <c r="AT18">
        <v>23.999999567746901</v>
      </c>
      <c r="AU18">
        <v>23</v>
      </c>
      <c r="AV18">
        <v>23.9999999999993</v>
      </c>
      <c r="AW18">
        <v>24.000000000314198</v>
      </c>
      <c r="AX18">
        <v>24</v>
      </c>
      <c r="AY18">
        <v>23.142857142901999</v>
      </c>
      <c r="AZ18">
        <v>23.999999567746901</v>
      </c>
      <c r="BA18">
        <v>5074896</v>
      </c>
      <c r="BB18">
        <v>6169740</v>
      </c>
      <c r="BC18">
        <v>3234070</v>
      </c>
      <c r="BD18">
        <v>703211</v>
      </c>
      <c r="BE18">
        <v>4031067</v>
      </c>
      <c r="BF18">
        <v>3042605</v>
      </c>
      <c r="BG18">
        <v>1572</v>
      </c>
      <c r="BH18">
        <v>15149</v>
      </c>
      <c r="BI18">
        <v>531</v>
      </c>
      <c r="BJ18">
        <v>538</v>
      </c>
      <c r="BK18">
        <v>1014</v>
      </c>
      <c r="BL18">
        <v>6883</v>
      </c>
      <c r="BM18">
        <v>8</v>
      </c>
      <c r="BN18">
        <v>26</v>
      </c>
      <c r="BO18">
        <v>8</v>
      </c>
      <c r="BP18">
        <v>10</v>
      </c>
      <c r="BQ18">
        <v>16</v>
      </c>
      <c r="BR18">
        <v>19</v>
      </c>
      <c r="BS18">
        <v>1.9999999999979201</v>
      </c>
      <c r="BT18">
        <v>2.1666666666666501</v>
      </c>
      <c r="BU18">
        <v>3.83333333333346</v>
      </c>
      <c r="BV18">
        <v>4.2916666666666501</v>
      </c>
      <c r="BW18">
        <v>2.2619047619061199</v>
      </c>
      <c r="BX18">
        <v>2.82261904761903</v>
      </c>
      <c r="BY18">
        <v>2.0000000000007798</v>
      </c>
      <c r="BZ18">
        <v>11.7499971666664</v>
      </c>
      <c r="CA18">
        <v>11.000000000000201</v>
      </c>
      <c r="CB18">
        <v>18.368421052631501</v>
      </c>
      <c r="CC18">
        <v>4.9732140238098497</v>
      </c>
      <c r="CD18">
        <v>8.7806531522074192</v>
      </c>
      <c r="CE18">
        <v>541.12800000000004</v>
      </c>
      <c r="CF18">
        <v>40.720999999999997</v>
      </c>
      <c r="CG18">
        <v>541.12800000000004</v>
      </c>
      <c r="CH18">
        <v>26.411000000000001</v>
      </c>
      <c r="CI18">
        <v>1428572174.4449999</v>
      </c>
      <c r="CJ18">
        <v>31.834</v>
      </c>
      <c r="CK18">
        <v>977.47299999999996</v>
      </c>
      <c r="CL18">
        <v>2177.9899999999998</v>
      </c>
      <c r="CM18">
        <v>977.47299999999996</v>
      </c>
      <c r="CN18">
        <v>147.929</v>
      </c>
      <c r="CO18">
        <v>1470.191</v>
      </c>
      <c r="CP18">
        <v>1049.749</v>
      </c>
      <c r="CQ18">
        <v>3600.0050000000001</v>
      </c>
      <c r="CR18">
        <v>2228.1239999999998</v>
      </c>
      <c r="CS18">
        <v>2800.7249999999999</v>
      </c>
      <c r="CT18">
        <v>147.93</v>
      </c>
      <c r="CU18">
        <v>3485.826</v>
      </c>
      <c r="CV18">
        <v>1056.913</v>
      </c>
      <c r="CW18" t="s">
        <v>7742</v>
      </c>
      <c r="CX18" t="s">
        <v>7743</v>
      </c>
      <c r="CY18" t="s">
        <v>7744</v>
      </c>
      <c r="CZ18" t="s">
        <v>7745</v>
      </c>
      <c r="DA18" t="s">
        <v>7746</v>
      </c>
      <c r="DB18" t="s">
        <v>7747</v>
      </c>
      <c r="DC18" t="s">
        <v>7748</v>
      </c>
      <c r="DD18" t="s">
        <v>7749</v>
      </c>
      <c r="DE18" t="s">
        <v>7750</v>
      </c>
      <c r="DF18" t="s">
        <v>7751</v>
      </c>
      <c r="DG18" t="s">
        <v>7752</v>
      </c>
      <c r="DH18" t="s">
        <v>7752</v>
      </c>
      <c r="DI18" t="s">
        <v>7753</v>
      </c>
      <c r="DJ18" t="s">
        <v>7754</v>
      </c>
      <c r="DK18" t="s">
        <v>5750</v>
      </c>
      <c r="DL18" t="s">
        <v>5751</v>
      </c>
      <c r="DM18" t="s">
        <v>5752</v>
      </c>
      <c r="DN18" t="s">
        <v>7755</v>
      </c>
      <c r="DO18" t="s">
        <v>7756</v>
      </c>
      <c r="DP18" t="s">
        <v>7757</v>
      </c>
      <c r="DQ18" t="s">
        <v>7758</v>
      </c>
      <c r="DR18">
        <v>31830</v>
      </c>
      <c r="DS18" t="s">
        <v>4365</v>
      </c>
      <c r="DT18" t="s">
        <v>147</v>
      </c>
    </row>
    <row r="19" spans="1:124" x14ac:dyDescent="0.2">
      <c r="A19" t="s">
        <v>4099</v>
      </c>
      <c r="B19">
        <v>10776</v>
      </c>
      <c r="C19">
        <v>33246.215058898299</v>
      </c>
      <c r="D19">
        <v>33246.215058898502</v>
      </c>
      <c r="E19">
        <v>16317</v>
      </c>
      <c r="F19">
        <v>16165</v>
      </c>
      <c r="G19">
        <v>15046</v>
      </c>
      <c r="H19">
        <v>14575</v>
      </c>
      <c r="I19">
        <v>2590.1849999999999</v>
      </c>
      <c r="J19">
        <v>2658.1880000000001</v>
      </c>
      <c r="K19">
        <v>2590.1849999999999</v>
      </c>
      <c r="L19">
        <v>2658.1880000000001</v>
      </c>
      <c r="M19">
        <v>277594</v>
      </c>
      <c r="N19">
        <v>154978</v>
      </c>
      <c r="O19">
        <v>8157</v>
      </c>
      <c r="P19">
        <v>2.0000000000000001E-4</v>
      </c>
      <c r="Q19">
        <v>0.49990000000000001</v>
      </c>
      <c r="R19">
        <v>26281</v>
      </c>
      <c r="S19">
        <v>0</v>
      </c>
      <c r="T19">
        <v>1</v>
      </c>
      <c r="U19">
        <v>0</v>
      </c>
      <c r="V19">
        <v>26287</v>
      </c>
      <c r="W19">
        <v>0</v>
      </c>
      <c r="X19">
        <v>128691</v>
      </c>
      <c r="Y19">
        <v>1.1067E-2</v>
      </c>
      <c r="Z19">
        <v>277591</v>
      </c>
      <c r="AA19">
        <v>154975</v>
      </c>
      <c r="AB19">
        <v>8162</v>
      </c>
      <c r="AC19">
        <v>1E-4</v>
      </c>
      <c r="AD19">
        <v>0.5</v>
      </c>
      <c r="AE19">
        <v>26278</v>
      </c>
      <c r="AF19">
        <v>0</v>
      </c>
      <c r="AG19">
        <v>0</v>
      </c>
      <c r="AH19">
        <v>0</v>
      </c>
      <c r="AI19">
        <v>26287</v>
      </c>
      <c r="AJ19">
        <v>0</v>
      </c>
      <c r="AK19">
        <v>128688</v>
      </c>
      <c r="AL19">
        <v>1.1272000000000001E-2</v>
      </c>
      <c r="AM19">
        <v>0</v>
      </c>
      <c r="AN19">
        <v>0</v>
      </c>
      <c r="AO19">
        <v>33283.854974397596</v>
      </c>
      <c r="AP19">
        <v>33283.854147600003</v>
      </c>
      <c r="AQ19">
        <v>33283.8532359948</v>
      </c>
      <c r="AR19">
        <v>33283.854147600003</v>
      </c>
      <c r="AS19">
        <v>33283.863627022802</v>
      </c>
      <c r="AT19">
        <v>1.4285714285714201E+99</v>
      </c>
      <c r="AU19">
        <v>33283.833093599002</v>
      </c>
      <c r="AV19">
        <v>33283.826926801499</v>
      </c>
      <c r="AW19">
        <v>33283.838944801399</v>
      </c>
      <c r="AX19">
        <v>33283.836506801301</v>
      </c>
      <c r="AY19">
        <v>33283.8245140488</v>
      </c>
      <c r="AZ19">
        <v>33283.822795332002</v>
      </c>
      <c r="BA19">
        <v>1228467</v>
      </c>
      <c r="BB19">
        <v>1149240</v>
      </c>
      <c r="BC19">
        <v>1186667</v>
      </c>
      <c r="BD19">
        <v>1149240</v>
      </c>
      <c r="BE19">
        <v>614864332</v>
      </c>
      <c r="BF19">
        <v>1376001</v>
      </c>
      <c r="BG19">
        <v>16317</v>
      </c>
      <c r="BH19">
        <v>16165</v>
      </c>
      <c r="BI19">
        <v>15046</v>
      </c>
      <c r="BJ19">
        <v>14575</v>
      </c>
      <c r="BK19">
        <v>16246</v>
      </c>
      <c r="BL19">
        <v>15813</v>
      </c>
      <c r="BM19">
        <v>16</v>
      </c>
      <c r="BN19">
        <v>14</v>
      </c>
      <c r="BO19">
        <v>13</v>
      </c>
      <c r="BP19">
        <v>12</v>
      </c>
      <c r="BQ19">
        <v>15</v>
      </c>
      <c r="BR19">
        <v>-1.3176245766935301E+18</v>
      </c>
      <c r="BS19">
        <v>33259.349458900499</v>
      </c>
      <c r="BT19">
        <v>33271.758527700898</v>
      </c>
      <c r="BU19">
        <v>33283.813409401198</v>
      </c>
      <c r="BV19">
        <v>33283.8134094013</v>
      </c>
      <c r="BW19">
        <v>33270.044209406602</v>
      </c>
      <c r="BX19">
        <v>33277.381230037798</v>
      </c>
      <c r="BY19">
        <v>33273.139378064603</v>
      </c>
      <c r="BZ19">
        <v>33273.138142001102</v>
      </c>
      <c r="CA19">
        <v>33283.814645467297</v>
      </c>
      <c r="CB19">
        <v>33283.817033284096</v>
      </c>
      <c r="CC19">
        <v>33280.488311859503</v>
      </c>
      <c r="CD19">
        <v>33280.597472973699</v>
      </c>
      <c r="CE19">
        <v>71.361000000000004</v>
      </c>
      <c r="CF19">
        <v>69.117999999999995</v>
      </c>
      <c r="CG19">
        <v>61.167999999999999</v>
      </c>
      <c r="CH19">
        <v>57.764000000000003</v>
      </c>
      <c r="CI19">
        <v>76.653999999999996</v>
      </c>
      <c r="CJ19">
        <v>81.155000000000001</v>
      </c>
      <c r="CK19">
        <v>2589.1480000000001</v>
      </c>
      <c r="CL19">
        <v>2657.35</v>
      </c>
      <c r="CM19">
        <v>2589.1480000000001</v>
      </c>
      <c r="CN19">
        <v>0</v>
      </c>
      <c r="CO19">
        <v>2766.1779999999999</v>
      </c>
      <c r="CP19">
        <v>2431.4690000000001</v>
      </c>
      <c r="CQ19">
        <v>2590.1849999999999</v>
      </c>
      <c r="CR19">
        <v>2658.1880000000001</v>
      </c>
      <c r="CS19">
        <v>2590.1849999999999</v>
      </c>
      <c r="CT19">
        <v>2658.1880000000001</v>
      </c>
      <c r="CU19">
        <v>2767.1469999999999</v>
      </c>
      <c r="CV19">
        <v>2946.5149999999999</v>
      </c>
      <c r="CW19" t="s">
        <v>7759</v>
      </c>
      <c r="CX19" t="s">
        <v>7760</v>
      </c>
      <c r="CY19" t="s">
        <v>7761</v>
      </c>
      <c r="CZ19" t="s">
        <v>7762</v>
      </c>
      <c r="DA19" t="s">
        <v>7763</v>
      </c>
      <c r="DB19" t="s">
        <v>7764</v>
      </c>
      <c r="DC19" t="s">
        <v>7765</v>
      </c>
      <c r="DD19" t="s">
        <v>7766</v>
      </c>
      <c r="DE19" t="s">
        <v>7767</v>
      </c>
      <c r="DF19" t="s">
        <v>7768</v>
      </c>
      <c r="DG19" t="s">
        <v>5757</v>
      </c>
      <c r="DH19" t="s">
        <v>5758</v>
      </c>
      <c r="DI19" t="s">
        <v>7769</v>
      </c>
      <c r="DJ19" t="s">
        <v>7770</v>
      </c>
      <c r="DK19" t="s">
        <v>5761</v>
      </c>
      <c r="DL19" t="s">
        <v>5762</v>
      </c>
      <c r="DM19" t="s">
        <v>5763</v>
      </c>
      <c r="DN19" t="s">
        <v>7771</v>
      </c>
      <c r="DO19" t="s">
        <v>7772</v>
      </c>
      <c r="DP19" t="s">
        <v>7773</v>
      </c>
      <c r="DQ19" t="s">
        <v>7774</v>
      </c>
      <c r="DR19">
        <v>40417</v>
      </c>
      <c r="DS19" t="s">
        <v>4099</v>
      </c>
      <c r="DT19" t="s">
        <v>147</v>
      </c>
    </row>
    <row r="20" spans="1:124" x14ac:dyDescent="0.2">
      <c r="A20" t="s">
        <v>4366</v>
      </c>
      <c r="B20">
        <v>10776</v>
      </c>
      <c r="C20">
        <v>0</v>
      </c>
      <c r="D20">
        <v>0</v>
      </c>
      <c r="E20">
        <v>0</v>
      </c>
      <c r="F20">
        <v>16</v>
      </c>
      <c r="G20">
        <v>0</v>
      </c>
      <c r="H20">
        <v>0</v>
      </c>
      <c r="I20">
        <v>0.78900000000000003</v>
      </c>
      <c r="J20">
        <v>0.91200000000000003</v>
      </c>
      <c r="K20">
        <v>0.55600000000000005</v>
      </c>
      <c r="L20">
        <v>0.46700000000000003</v>
      </c>
      <c r="M20">
        <v>10112</v>
      </c>
      <c r="N20">
        <v>24793</v>
      </c>
      <c r="O20">
        <v>231</v>
      </c>
      <c r="P20">
        <v>1.0000000000000001E-5</v>
      </c>
      <c r="Q20">
        <v>7.9000000000000001E-4</v>
      </c>
      <c r="R20">
        <v>244</v>
      </c>
      <c r="S20">
        <v>0</v>
      </c>
      <c r="T20">
        <v>0</v>
      </c>
      <c r="U20">
        <v>16500</v>
      </c>
      <c r="V20">
        <v>0</v>
      </c>
      <c r="W20">
        <v>2467</v>
      </c>
      <c r="X20">
        <v>22326</v>
      </c>
      <c r="Y20">
        <v>2.5700000000000001E-4</v>
      </c>
      <c r="Z20">
        <v>9974</v>
      </c>
      <c r="AA20">
        <v>8224</v>
      </c>
      <c r="AB20">
        <v>228</v>
      </c>
      <c r="AC20">
        <v>1.0000000000000001E-5</v>
      </c>
      <c r="AD20">
        <v>1.1999999999999999E-3</v>
      </c>
      <c r="AE20">
        <v>244</v>
      </c>
      <c r="AF20">
        <v>0</v>
      </c>
      <c r="AG20">
        <v>0</v>
      </c>
      <c r="AH20">
        <v>0</v>
      </c>
      <c r="AI20">
        <v>0</v>
      </c>
      <c r="AJ20">
        <v>2467</v>
      </c>
      <c r="AK20">
        <v>5757</v>
      </c>
      <c r="AL20">
        <v>3.79E-4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-0.14285714285714199</v>
      </c>
      <c r="AZ20">
        <v>0</v>
      </c>
      <c r="BA20">
        <v>12328</v>
      </c>
      <c r="BB20">
        <v>12306</v>
      </c>
      <c r="BC20">
        <v>10587</v>
      </c>
      <c r="BD20">
        <v>10497</v>
      </c>
      <c r="BE20">
        <v>11744</v>
      </c>
      <c r="BF20">
        <v>11979</v>
      </c>
      <c r="BG20">
        <v>0</v>
      </c>
      <c r="BH20">
        <v>16</v>
      </c>
      <c r="BI20">
        <v>0</v>
      </c>
      <c r="BJ20">
        <v>0</v>
      </c>
      <c r="BK20">
        <v>2</v>
      </c>
      <c r="BL20">
        <v>4</v>
      </c>
      <c r="BM20">
        <v>0</v>
      </c>
      <c r="BN20">
        <v>7</v>
      </c>
      <c r="BO20">
        <v>0</v>
      </c>
      <c r="BP20">
        <v>0</v>
      </c>
      <c r="BQ20">
        <v>1</v>
      </c>
      <c r="BR20">
        <v>2</v>
      </c>
      <c r="BS20">
        <v>0</v>
      </c>
      <c r="BT20">
        <v>0</v>
      </c>
      <c r="BU20">
        <v>0</v>
      </c>
      <c r="BV20">
        <v>0</v>
      </c>
      <c r="BW20">
        <v>1.428571428571E-8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0.78900000000000003</v>
      </c>
      <c r="CF20">
        <v>0.86599999999999999</v>
      </c>
      <c r="CG20">
        <v>0.55600000000000005</v>
      </c>
      <c r="CH20">
        <v>0.46700000000000003</v>
      </c>
      <c r="CI20">
        <v>0.76700000000000002</v>
      </c>
      <c r="CJ20">
        <v>0.67400000000000004</v>
      </c>
      <c r="CK20">
        <v>0.78800000000000003</v>
      </c>
      <c r="CL20">
        <v>0.91</v>
      </c>
      <c r="CM20">
        <v>0.55500000000000005</v>
      </c>
      <c r="CN20">
        <v>0.46700000000000003</v>
      </c>
      <c r="CO20">
        <v>0.77400000000000002</v>
      </c>
      <c r="CP20">
        <v>0.68899999999999995</v>
      </c>
      <c r="CQ20">
        <v>0.78900000000000003</v>
      </c>
      <c r="CR20">
        <v>0.91200000000000003</v>
      </c>
      <c r="CS20">
        <v>0.55600000000000005</v>
      </c>
      <c r="CT20">
        <v>0.46700000000000003</v>
      </c>
      <c r="CU20">
        <v>1428571429.3469999</v>
      </c>
      <c r="CV20">
        <v>0.69</v>
      </c>
      <c r="CW20" t="s">
        <v>7557</v>
      </c>
      <c r="CX20" t="s">
        <v>7557</v>
      </c>
      <c r="CY20" t="s">
        <v>7775</v>
      </c>
      <c r="CZ20" t="s">
        <v>7776</v>
      </c>
      <c r="DA20" t="s">
        <v>7777</v>
      </c>
      <c r="DB20" t="s">
        <v>137</v>
      </c>
      <c r="DC20" t="s">
        <v>137</v>
      </c>
      <c r="DD20" t="s">
        <v>7778</v>
      </c>
      <c r="DE20" t="s">
        <v>7779</v>
      </c>
      <c r="DF20" t="s">
        <v>7780</v>
      </c>
      <c r="DG20" t="s">
        <v>7557</v>
      </c>
      <c r="DH20" t="s">
        <v>7557</v>
      </c>
      <c r="DI20" t="s">
        <v>7781</v>
      </c>
      <c r="DJ20" t="s">
        <v>7782</v>
      </c>
      <c r="DK20" t="s">
        <v>7783</v>
      </c>
      <c r="DL20" t="s">
        <v>137</v>
      </c>
      <c r="DM20" t="s">
        <v>137</v>
      </c>
      <c r="DN20" t="s">
        <v>7784</v>
      </c>
      <c r="DO20" t="s">
        <v>7785</v>
      </c>
      <c r="DP20" t="s">
        <v>7786</v>
      </c>
      <c r="DQ20" t="s">
        <v>7787</v>
      </c>
      <c r="DR20">
        <v>11</v>
      </c>
      <c r="DS20" t="s">
        <v>4366</v>
      </c>
      <c r="DT20" t="s">
        <v>147</v>
      </c>
    </row>
    <row r="21" spans="1:124" x14ac:dyDescent="0.2">
      <c r="A21" t="s">
        <v>4367</v>
      </c>
      <c r="B21">
        <v>10776</v>
      </c>
      <c r="C21">
        <v>3</v>
      </c>
      <c r="D21">
        <v>3</v>
      </c>
      <c r="E21">
        <v>5357</v>
      </c>
      <c r="F21">
        <v>5357</v>
      </c>
      <c r="G21">
        <v>1023</v>
      </c>
      <c r="H21">
        <v>1023</v>
      </c>
      <c r="I21">
        <v>3600.0459999999998</v>
      </c>
      <c r="J21">
        <v>3600.0459999999998</v>
      </c>
      <c r="K21">
        <v>3600.011</v>
      </c>
      <c r="L21">
        <v>3600.011</v>
      </c>
      <c r="M21">
        <v>67583</v>
      </c>
      <c r="N21">
        <v>73728</v>
      </c>
      <c r="O21">
        <v>49234</v>
      </c>
      <c r="P21">
        <v>4.8000000000000001E-4</v>
      </c>
      <c r="Q21">
        <v>0.5</v>
      </c>
      <c r="R21">
        <v>18431</v>
      </c>
      <c r="S21">
        <v>0</v>
      </c>
      <c r="T21">
        <v>0</v>
      </c>
      <c r="U21">
        <v>0</v>
      </c>
      <c r="V21">
        <v>0</v>
      </c>
      <c r="W21">
        <v>73728</v>
      </c>
      <c r="X21">
        <v>0</v>
      </c>
      <c r="Y21">
        <v>3.9300000000000001E-4</v>
      </c>
      <c r="Z21">
        <v>67583</v>
      </c>
      <c r="AA21">
        <v>73728</v>
      </c>
      <c r="AB21">
        <v>49234</v>
      </c>
      <c r="AC21">
        <v>4.8000000000000001E-4</v>
      </c>
      <c r="AD21">
        <v>0.5</v>
      </c>
      <c r="AE21">
        <v>18431</v>
      </c>
      <c r="AF21">
        <v>0</v>
      </c>
      <c r="AG21">
        <v>0</v>
      </c>
      <c r="AH21">
        <v>0</v>
      </c>
      <c r="AI21">
        <v>0</v>
      </c>
      <c r="AJ21">
        <v>73728</v>
      </c>
      <c r="AK21">
        <v>0</v>
      </c>
      <c r="AL21">
        <v>3.9300000000000001E-4</v>
      </c>
      <c r="AM21">
        <v>0</v>
      </c>
      <c r="AN21">
        <v>0</v>
      </c>
      <c r="AO21">
        <v>4</v>
      </c>
      <c r="AP21">
        <v>4</v>
      </c>
      <c r="AQ21">
        <v>4</v>
      </c>
      <c r="AR21">
        <v>4</v>
      </c>
      <c r="AS21">
        <v>4</v>
      </c>
      <c r="AT21">
        <v>4</v>
      </c>
      <c r="AU21">
        <v>3</v>
      </c>
      <c r="AV21">
        <v>3</v>
      </c>
      <c r="AW21">
        <v>3</v>
      </c>
      <c r="AX21">
        <v>3</v>
      </c>
      <c r="AY21">
        <v>3.1428571428571401</v>
      </c>
      <c r="AZ21">
        <v>3.1428571428571401</v>
      </c>
      <c r="BA21">
        <v>2774606</v>
      </c>
      <c r="BB21">
        <v>2774606</v>
      </c>
      <c r="BC21">
        <v>2196439</v>
      </c>
      <c r="BD21">
        <v>2196439</v>
      </c>
      <c r="BE21">
        <v>2851899</v>
      </c>
      <c r="BF21">
        <v>2851899</v>
      </c>
      <c r="BG21">
        <v>5357</v>
      </c>
      <c r="BH21">
        <v>5357</v>
      </c>
      <c r="BI21">
        <v>1023</v>
      </c>
      <c r="BJ21">
        <v>1023</v>
      </c>
      <c r="BK21">
        <v>3984.2857140000001</v>
      </c>
      <c r="BL21">
        <v>3984.2857140000001</v>
      </c>
      <c r="BM21">
        <v>14</v>
      </c>
      <c r="BN21">
        <v>14</v>
      </c>
      <c r="BO21">
        <v>12</v>
      </c>
      <c r="BP21">
        <v>12</v>
      </c>
      <c r="BQ21">
        <v>13</v>
      </c>
      <c r="BR21">
        <v>13</v>
      </c>
      <c r="BS21">
        <v>3</v>
      </c>
      <c r="BT21">
        <v>3</v>
      </c>
      <c r="BU21">
        <v>3</v>
      </c>
      <c r="BV21">
        <v>3</v>
      </c>
      <c r="BW21">
        <v>3</v>
      </c>
      <c r="BX21">
        <v>3</v>
      </c>
      <c r="BY21">
        <v>3</v>
      </c>
      <c r="BZ21">
        <v>3</v>
      </c>
      <c r="CA21">
        <v>3</v>
      </c>
      <c r="CB21">
        <v>3</v>
      </c>
      <c r="CC21">
        <v>3</v>
      </c>
      <c r="CD21">
        <v>3</v>
      </c>
      <c r="CE21">
        <v>1127.4069999999999</v>
      </c>
      <c r="CF21">
        <v>1127.4069999999999</v>
      </c>
      <c r="CG21">
        <v>908.56</v>
      </c>
      <c r="CH21">
        <v>908.56</v>
      </c>
      <c r="CI21">
        <v>1428572545.4319999</v>
      </c>
      <c r="CJ21">
        <v>1428572545.4319999</v>
      </c>
      <c r="CK21">
        <v>1162.606</v>
      </c>
      <c r="CL21">
        <v>1162.606</v>
      </c>
      <c r="CM21">
        <v>958.13499999999999</v>
      </c>
      <c r="CN21">
        <v>958.13499999999999</v>
      </c>
      <c r="CO21">
        <v>1156.509</v>
      </c>
      <c r="CP21">
        <v>1156.509</v>
      </c>
      <c r="CQ21">
        <v>3600.0459999999998</v>
      </c>
      <c r="CR21">
        <v>3600.0459999999998</v>
      </c>
      <c r="CS21">
        <v>3600.011</v>
      </c>
      <c r="CT21">
        <v>3600.011</v>
      </c>
      <c r="CU21">
        <v>3600.0320000000002</v>
      </c>
      <c r="CV21">
        <v>3600.0320000000002</v>
      </c>
      <c r="CW21" t="s">
        <v>1177</v>
      </c>
      <c r="CX21" t="s">
        <v>5768</v>
      </c>
      <c r="CY21" t="s">
        <v>7788</v>
      </c>
      <c r="CZ21" t="s">
        <v>7789</v>
      </c>
      <c r="DA21" t="s">
        <v>5771</v>
      </c>
      <c r="DB21" t="s">
        <v>1185</v>
      </c>
      <c r="DC21" t="s">
        <v>1185</v>
      </c>
      <c r="DD21" t="s">
        <v>7790</v>
      </c>
      <c r="DE21" t="s">
        <v>7791</v>
      </c>
      <c r="DF21" t="s">
        <v>7792</v>
      </c>
      <c r="DG21" t="s">
        <v>1177</v>
      </c>
      <c r="DH21" t="s">
        <v>5768</v>
      </c>
      <c r="DI21" t="s">
        <v>7788</v>
      </c>
      <c r="DJ21" t="s">
        <v>7789</v>
      </c>
      <c r="DK21" t="s">
        <v>5771</v>
      </c>
      <c r="DL21" t="s">
        <v>1185</v>
      </c>
      <c r="DM21" t="s">
        <v>1185</v>
      </c>
      <c r="DN21" t="s">
        <v>7790</v>
      </c>
      <c r="DO21" t="s">
        <v>7791</v>
      </c>
      <c r="DP21" t="s">
        <v>7792</v>
      </c>
      <c r="DQ21" t="s">
        <v>7793</v>
      </c>
      <c r="DR21">
        <v>25872</v>
      </c>
      <c r="DS21" t="s">
        <v>4367</v>
      </c>
      <c r="DT21" t="s">
        <v>147</v>
      </c>
    </row>
    <row r="22" spans="1:124" x14ac:dyDescent="0.2">
      <c r="A22" t="s">
        <v>4368</v>
      </c>
      <c r="B22">
        <v>10776</v>
      </c>
      <c r="C22">
        <v>3</v>
      </c>
      <c r="D22">
        <v>3</v>
      </c>
      <c r="E22">
        <v>41979</v>
      </c>
      <c r="F22">
        <v>41979</v>
      </c>
      <c r="G22">
        <v>4818</v>
      </c>
      <c r="H22">
        <v>4818</v>
      </c>
      <c r="I22">
        <v>3600.0169999999998</v>
      </c>
      <c r="J22">
        <v>3600.0169999999998</v>
      </c>
      <c r="K22">
        <v>1195.6130000000001</v>
      </c>
      <c r="L22">
        <v>1195.6130000000001</v>
      </c>
      <c r="M22">
        <v>33791</v>
      </c>
      <c r="N22">
        <v>36864</v>
      </c>
      <c r="O22">
        <v>25155</v>
      </c>
      <c r="P22">
        <v>5.0000000000000002E-5</v>
      </c>
      <c r="Q22">
        <v>0.5</v>
      </c>
      <c r="R22">
        <v>9215</v>
      </c>
      <c r="S22">
        <v>0</v>
      </c>
      <c r="T22">
        <v>0</v>
      </c>
      <c r="U22">
        <v>0</v>
      </c>
      <c r="V22">
        <v>0</v>
      </c>
      <c r="W22">
        <v>36864</v>
      </c>
      <c r="X22">
        <v>0</v>
      </c>
      <c r="Y22">
        <v>1.0900000000000001E-4</v>
      </c>
      <c r="Z22">
        <v>33791</v>
      </c>
      <c r="AA22">
        <v>36864</v>
      </c>
      <c r="AB22">
        <v>25155</v>
      </c>
      <c r="AC22">
        <v>5.0000000000000002E-5</v>
      </c>
      <c r="AD22">
        <v>0.5</v>
      </c>
      <c r="AE22">
        <v>9215</v>
      </c>
      <c r="AF22">
        <v>0</v>
      </c>
      <c r="AG22">
        <v>0</v>
      </c>
      <c r="AH22">
        <v>0</v>
      </c>
      <c r="AI22">
        <v>0</v>
      </c>
      <c r="AJ22">
        <v>36864</v>
      </c>
      <c r="AK22">
        <v>0</v>
      </c>
      <c r="AL22">
        <v>1.0900000000000001E-4</v>
      </c>
      <c r="AM22">
        <v>0</v>
      </c>
      <c r="AN22">
        <v>0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3</v>
      </c>
      <c r="AV22">
        <v>3</v>
      </c>
      <c r="AW22">
        <v>4</v>
      </c>
      <c r="AX22">
        <v>4</v>
      </c>
      <c r="AY22">
        <v>3.4285714285714199</v>
      </c>
      <c r="AZ22">
        <v>3.4285714285714199</v>
      </c>
      <c r="BA22">
        <v>7385039</v>
      </c>
      <c r="BB22">
        <v>7385039</v>
      </c>
      <c r="BC22">
        <v>2997220</v>
      </c>
      <c r="BD22">
        <v>2997220</v>
      </c>
      <c r="BE22">
        <v>619810587</v>
      </c>
      <c r="BF22">
        <v>619810587</v>
      </c>
      <c r="BG22">
        <v>41979</v>
      </c>
      <c r="BH22">
        <v>41979</v>
      </c>
      <c r="BI22">
        <v>4818</v>
      </c>
      <c r="BJ22">
        <v>4818</v>
      </c>
      <c r="BK22">
        <v>28250.57143</v>
      </c>
      <c r="BL22">
        <v>28250.57143</v>
      </c>
      <c r="BM22">
        <v>14</v>
      </c>
      <c r="BN22">
        <v>14</v>
      </c>
      <c r="BO22">
        <v>10</v>
      </c>
      <c r="BP22">
        <v>10</v>
      </c>
      <c r="BQ22">
        <v>12</v>
      </c>
      <c r="BR22">
        <v>12</v>
      </c>
      <c r="BS22">
        <v>3</v>
      </c>
      <c r="BT22">
        <v>3</v>
      </c>
      <c r="BU22">
        <v>3</v>
      </c>
      <c r="BV22">
        <v>3</v>
      </c>
      <c r="BW22">
        <v>2.8571428571428501</v>
      </c>
      <c r="BX22">
        <v>2.8571428571428501</v>
      </c>
      <c r="BY22">
        <v>3</v>
      </c>
      <c r="BZ22">
        <v>3</v>
      </c>
      <c r="CA22">
        <v>3</v>
      </c>
      <c r="CB22">
        <v>3</v>
      </c>
      <c r="CC22">
        <v>3</v>
      </c>
      <c r="CD22">
        <v>3</v>
      </c>
      <c r="CE22">
        <v>311.77300000000002</v>
      </c>
      <c r="CF22">
        <v>311.77300000000002</v>
      </c>
      <c r="CG22">
        <v>185.792</v>
      </c>
      <c r="CH22">
        <v>185.792</v>
      </c>
      <c r="CI22">
        <v>242.41200000000001</v>
      </c>
      <c r="CJ22">
        <v>242.41200000000001</v>
      </c>
      <c r="CK22">
        <v>320.37900000000002</v>
      </c>
      <c r="CL22">
        <v>320.37900000000002</v>
      </c>
      <c r="CM22">
        <v>194.03</v>
      </c>
      <c r="CN22">
        <v>194.03</v>
      </c>
      <c r="CO22">
        <v>255.74600000000001</v>
      </c>
      <c r="CP22">
        <v>255.74600000000001</v>
      </c>
      <c r="CQ22">
        <v>3600.0169999999998</v>
      </c>
      <c r="CR22">
        <v>3600.0169999999998</v>
      </c>
      <c r="CS22">
        <v>1195.6130000000001</v>
      </c>
      <c r="CT22">
        <v>1195.6130000000001</v>
      </c>
      <c r="CU22">
        <v>2817.26</v>
      </c>
      <c r="CV22">
        <v>2817.26</v>
      </c>
      <c r="CW22" t="s">
        <v>1177</v>
      </c>
      <c r="CX22" t="s">
        <v>5776</v>
      </c>
      <c r="CY22" t="s">
        <v>7794</v>
      </c>
      <c r="CZ22" t="s">
        <v>7795</v>
      </c>
      <c r="DA22" t="s">
        <v>5779</v>
      </c>
      <c r="DB22" t="s">
        <v>1185</v>
      </c>
      <c r="DC22" t="s">
        <v>1185</v>
      </c>
      <c r="DD22" t="s">
        <v>7796</v>
      </c>
      <c r="DE22" t="s">
        <v>7797</v>
      </c>
      <c r="DF22" t="s">
        <v>7798</v>
      </c>
      <c r="DG22" t="s">
        <v>1177</v>
      </c>
      <c r="DH22" t="s">
        <v>5776</v>
      </c>
      <c r="DI22" t="s">
        <v>7794</v>
      </c>
      <c r="DJ22" t="s">
        <v>7795</v>
      </c>
      <c r="DK22" t="s">
        <v>5779</v>
      </c>
      <c r="DL22" t="s">
        <v>1185</v>
      </c>
      <c r="DM22" t="s">
        <v>1185</v>
      </c>
      <c r="DN22" t="s">
        <v>7796</v>
      </c>
      <c r="DO22" t="s">
        <v>7797</v>
      </c>
      <c r="DP22" t="s">
        <v>7798</v>
      </c>
      <c r="DQ22" t="s">
        <v>7799</v>
      </c>
      <c r="DR22">
        <v>19830</v>
      </c>
      <c r="DS22" t="s">
        <v>4368</v>
      </c>
      <c r="DT22" t="s">
        <v>147</v>
      </c>
    </row>
    <row r="23" spans="1:124" x14ac:dyDescent="0.2">
      <c r="A23" t="s">
        <v>4369</v>
      </c>
      <c r="B23">
        <v>10776</v>
      </c>
      <c r="C23">
        <v>54633108.509346597</v>
      </c>
      <c r="D23">
        <v>54633108.5093465</v>
      </c>
      <c r="E23">
        <v>56488</v>
      </c>
      <c r="F23">
        <v>58236</v>
      </c>
      <c r="G23">
        <v>55815</v>
      </c>
      <c r="H23">
        <v>45686</v>
      </c>
      <c r="I23">
        <v>3600.002</v>
      </c>
      <c r="J23">
        <v>3600.0039999999999</v>
      </c>
      <c r="K23">
        <v>3600.002</v>
      </c>
      <c r="L23">
        <v>3600.0010000000002</v>
      </c>
      <c r="M23">
        <v>3520</v>
      </c>
      <c r="N23">
        <v>16392</v>
      </c>
      <c r="O23">
        <v>491</v>
      </c>
      <c r="P23">
        <v>3.1600000000000003E-2</v>
      </c>
      <c r="Q23">
        <v>0.49308000000000002</v>
      </c>
      <c r="R23">
        <v>1096</v>
      </c>
      <c r="S23">
        <v>0</v>
      </c>
      <c r="T23">
        <v>0</v>
      </c>
      <c r="U23">
        <v>0</v>
      </c>
      <c r="V23">
        <v>0</v>
      </c>
      <c r="W23">
        <v>1392</v>
      </c>
      <c r="X23">
        <v>15000</v>
      </c>
      <c r="Y23">
        <v>2.7490000000000001E-3</v>
      </c>
      <c r="Z23">
        <v>3460</v>
      </c>
      <c r="AA23">
        <v>15957</v>
      </c>
      <c r="AB23">
        <v>491</v>
      </c>
      <c r="AC23">
        <v>3.1600000000000003E-2</v>
      </c>
      <c r="AD23">
        <v>0.49308000000000002</v>
      </c>
      <c r="AE23">
        <v>1076</v>
      </c>
      <c r="AF23">
        <v>0</v>
      </c>
      <c r="AG23">
        <v>0</v>
      </c>
      <c r="AH23">
        <v>0</v>
      </c>
      <c r="AI23">
        <v>0</v>
      </c>
      <c r="AJ23">
        <v>1369</v>
      </c>
      <c r="AK23">
        <v>14588</v>
      </c>
      <c r="AL23">
        <v>2.8180000000000002E-3</v>
      </c>
      <c r="AM23">
        <v>0</v>
      </c>
      <c r="AN23">
        <v>0</v>
      </c>
      <c r="AO23">
        <v>55854910.316699997</v>
      </c>
      <c r="AP23">
        <v>55996083.939800002</v>
      </c>
      <c r="AQ23">
        <v>55834752.398900002</v>
      </c>
      <c r="AR23">
        <v>55825657.114</v>
      </c>
      <c r="AS23">
        <v>55869147.595171399</v>
      </c>
      <c r="AT23">
        <v>55929556.153142802</v>
      </c>
      <c r="AU23">
        <v>55602989.123977602</v>
      </c>
      <c r="AV23">
        <v>55567475.681889698</v>
      </c>
      <c r="AW23">
        <v>55696078.4045114</v>
      </c>
      <c r="AX23">
        <v>55662015.926573701</v>
      </c>
      <c r="AY23">
        <v>55648437.296111099</v>
      </c>
      <c r="AZ23">
        <v>55597181.680683002</v>
      </c>
      <c r="BA23">
        <v>9682320</v>
      </c>
      <c r="BB23">
        <v>9396743</v>
      </c>
      <c r="BC23">
        <v>8858466</v>
      </c>
      <c r="BD23">
        <v>8189431</v>
      </c>
      <c r="BE23">
        <v>9159012</v>
      </c>
      <c r="BF23">
        <v>-1.3176245766847401E+18</v>
      </c>
      <c r="BG23">
        <v>56488</v>
      </c>
      <c r="BH23">
        <v>58236</v>
      </c>
      <c r="BI23">
        <v>55815</v>
      </c>
      <c r="BJ23">
        <v>45686</v>
      </c>
      <c r="BK23">
        <v>59940.571430000004</v>
      </c>
      <c r="BL23">
        <v>55738.85714</v>
      </c>
      <c r="BM23">
        <v>6</v>
      </c>
      <c r="BN23">
        <v>3</v>
      </c>
      <c r="BO23">
        <v>6</v>
      </c>
      <c r="BP23">
        <v>3</v>
      </c>
      <c r="BQ23">
        <v>6</v>
      </c>
      <c r="BR23">
        <v>3</v>
      </c>
      <c r="BS23">
        <v>54633945.6785447</v>
      </c>
      <c r="BT23">
        <v>54633108.509346597</v>
      </c>
      <c r="BU23">
        <v>54633945.6785447</v>
      </c>
      <c r="BV23">
        <v>54633108.509346597</v>
      </c>
      <c r="BW23">
        <v>54633945.821401797</v>
      </c>
      <c r="BX23">
        <v>54633108.509346597</v>
      </c>
      <c r="BY23">
        <v>54634783.245800003</v>
      </c>
      <c r="BZ23">
        <v>54633108.509346597</v>
      </c>
      <c r="CA23">
        <v>54634783.245800003</v>
      </c>
      <c r="CB23">
        <v>54633108.509346597</v>
      </c>
      <c r="CC23">
        <v>54634783.245800003</v>
      </c>
      <c r="CD23">
        <v>54633108.509346597</v>
      </c>
      <c r="CE23">
        <v>7.8419999999999996</v>
      </c>
      <c r="CF23">
        <v>6.5839999999999996</v>
      </c>
      <c r="CG23">
        <v>7.6280000000000001</v>
      </c>
      <c r="CH23">
        <v>6.5839999999999996</v>
      </c>
      <c r="CI23">
        <v>7.7069999999999999</v>
      </c>
      <c r="CJ23">
        <v>7.0940000000000003</v>
      </c>
      <c r="CK23">
        <v>2358.58</v>
      </c>
      <c r="CL23">
        <v>3407.7159999999999</v>
      </c>
      <c r="CM23">
        <v>1602.7360000000001</v>
      </c>
      <c r="CN23">
        <v>1322.1410000000001</v>
      </c>
      <c r="CO23">
        <v>2577.0479999999998</v>
      </c>
      <c r="CP23">
        <v>2241.491</v>
      </c>
      <c r="CQ23">
        <v>3600.002</v>
      </c>
      <c r="CR23">
        <v>3600.0039999999999</v>
      </c>
      <c r="CS23">
        <v>3600.002</v>
      </c>
      <c r="CT23">
        <v>3600.0010000000002</v>
      </c>
      <c r="CU23">
        <v>3600.002</v>
      </c>
      <c r="CV23">
        <v>3600.002</v>
      </c>
      <c r="CW23" t="s">
        <v>7800</v>
      </c>
      <c r="CX23" t="s">
        <v>7801</v>
      </c>
      <c r="CY23" t="s">
        <v>7802</v>
      </c>
      <c r="CZ23" t="s">
        <v>7803</v>
      </c>
      <c r="DA23" t="s">
        <v>363</v>
      </c>
      <c r="DB23" t="s">
        <v>7804</v>
      </c>
      <c r="DC23" t="s">
        <v>7805</v>
      </c>
      <c r="DD23" t="s">
        <v>7806</v>
      </c>
      <c r="DE23" t="s">
        <v>7807</v>
      </c>
      <c r="DF23" t="s">
        <v>7808</v>
      </c>
      <c r="DG23" t="s">
        <v>7809</v>
      </c>
      <c r="DH23" t="s">
        <v>7810</v>
      </c>
      <c r="DI23" t="s">
        <v>7811</v>
      </c>
      <c r="DJ23" t="s">
        <v>7812</v>
      </c>
      <c r="DK23" t="s">
        <v>698</v>
      </c>
      <c r="DL23" t="s">
        <v>5788</v>
      </c>
      <c r="DM23" t="s">
        <v>5788</v>
      </c>
      <c r="DN23" t="s">
        <v>7813</v>
      </c>
      <c r="DO23" t="s">
        <v>7814</v>
      </c>
      <c r="DP23" t="s">
        <v>7815</v>
      </c>
      <c r="DQ23" t="s">
        <v>7816</v>
      </c>
      <c r="DR23">
        <v>50405</v>
      </c>
      <c r="DS23" t="s">
        <v>4369</v>
      </c>
      <c r="DT23" t="s">
        <v>147</v>
      </c>
    </row>
    <row r="24" spans="1:124" x14ac:dyDescent="0.2">
      <c r="A24" t="s">
        <v>4370</v>
      </c>
      <c r="B24">
        <v>10776</v>
      </c>
      <c r="C24">
        <v>250</v>
      </c>
      <c r="D24">
        <v>250</v>
      </c>
      <c r="E24">
        <v>495</v>
      </c>
      <c r="F24">
        <v>362</v>
      </c>
      <c r="G24">
        <v>311</v>
      </c>
      <c r="H24">
        <v>167</v>
      </c>
      <c r="I24">
        <v>5.5419999999999998</v>
      </c>
      <c r="J24">
        <v>2.1040000000000001</v>
      </c>
      <c r="K24">
        <v>2.8879999999999999</v>
      </c>
      <c r="L24">
        <v>1.3009999999999999</v>
      </c>
      <c r="M24">
        <v>16381</v>
      </c>
      <c r="N24">
        <v>11697</v>
      </c>
      <c r="O24">
        <v>1836</v>
      </c>
      <c r="P24">
        <v>8.5500000000000003E-3</v>
      </c>
      <c r="Q24">
        <v>0.49963000000000002</v>
      </c>
      <c r="R24">
        <v>1</v>
      </c>
      <c r="S24">
        <v>0</v>
      </c>
      <c r="T24">
        <v>1</v>
      </c>
      <c r="U24">
        <v>0</v>
      </c>
      <c r="V24">
        <v>0</v>
      </c>
      <c r="W24">
        <v>7196</v>
      </c>
      <c r="X24">
        <v>4501</v>
      </c>
      <c r="Y24">
        <v>2.34E-4</v>
      </c>
      <c r="Z24">
        <v>12807</v>
      </c>
      <c r="AA24">
        <v>9872</v>
      </c>
      <c r="AB24">
        <v>2470</v>
      </c>
      <c r="AC24">
        <v>6.6669999999999993E-2</v>
      </c>
      <c r="AD24">
        <v>0.48276000000000002</v>
      </c>
      <c r="AE24">
        <v>2</v>
      </c>
      <c r="AF24">
        <v>0</v>
      </c>
      <c r="AG24">
        <v>0</v>
      </c>
      <c r="AH24">
        <v>0</v>
      </c>
      <c r="AI24">
        <v>0</v>
      </c>
      <c r="AJ24">
        <v>7142</v>
      </c>
      <c r="AK24">
        <v>2730</v>
      </c>
      <c r="AL24">
        <v>2.9799999999999998E-4</v>
      </c>
      <c r="AM24">
        <v>0</v>
      </c>
      <c r="AN24">
        <v>0</v>
      </c>
      <c r="AO24">
        <v>252</v>
      </c>
      <c r="AP24">
        <v>252</v>
      </c>
      <c r="AQ24">
        <v>252</v>
      </c>
      <c r="AR24">
        <v>252</v>
      </c>
      <c r="AS24">
        <v>252</v>
      </c>
      <c r="AT24">
        <v>252</v>
      </c>
      <c r="AU24">
        <v>252</v>
      </c>
      <c r="AV24">
        <v>252</v>
      </c>
      <c r="AW24">
        <v>252</v>
      </c>
      <c r="AX24">
        <v>252</v>
      </c>
      <c r="AY24">
        <v>252</v>
      </c>
      <c r="AZ24">
        <v>252</v>
      </c>
      <c r="BA24">
        <v>42560</v>
      </c>
      <c r="BB24">
        <v>26602</v>
      </c>
      <c r="BC24">
        <v>27100</v>
      </c>
      <c r="BD24">
        <v>16257</v>
      </c>
      <c r="BE24">
        <v>613622402</v>
      </c>
      <c r="BF24">
        <v>27215</v>
      </c>
      <c r="BG24">
        <v>495</v>
      </c>
      <c r="BH24">
        <v>362</v>
      </c>
      <c r="BI24">
        <v>311</v>
      </c>
      <c r="BJ24">
        <v>167</v>
      </c>
      <c r="BK24">
        <v>540.42857140000001</v>
      </c>
      <c r="BL24">
        <v>317</v>
      </c>
      <c r="BM24">
        <v>7</v>
      </c>
      <c r="BN24">
        <v>12</v>
      </c>
      <c r="BO24">
        <v>6</v>
      </c>
      <c r="BP24">
        <v>9</v>
      </c>
      <c r="BQ24">
        <v>7</v>
      </c>
      <c r="BR24">
        <v>-1.3176245766935301E+18</v>
      </c>
      <c r="BS24">
        <v>250</v>
      </c>
      <c r="BT24">
        <v>250</v>
      </c>
      <c r="BU24">
        <v>250</v>
      </c>
      <c r="BV24">
        <v>250</v>
      </c>
      <c r="BW24">
        <v>249.85714285714201</v>
      </c>
      <c r="BX24">
        <v>250</v>
      </c>
      <c r="BY24">
        <v>250</v>
      </c>
      <c r="BZ24">
        <v>250</v>
      </c>
      <c r="CA24">
        <v>250</v>
      </c>
      <c r="CB24">
        <v>250</v>
      </c>
      <c r="CC24">
        <v>250</v>
      </c>
      <c r="CD24">
        <v>250</v>
      </c>
      <c r="CE24">
        <v>1.0740000000000001</v>
      </c>
      <c r="CF24">
        <v>1.048</v>
      </c>
      <c r="CG24">
        <v>0.997</v>
      </c>
      <c r="CH24">
        <v>0.78800000000000003</v>
      </c>
      <c r="CI24">
        <v>1.5209999999999999</v>
      </c>
      <c r="CJ24">
        <v>0.99399999999999999</v>
      </c>
      <c r="CK24">
        <v>4.0229999999999997</v>
      </c>
      <c r="CL24">
        <v>1.129</v>
      </c>
      <c r="CM24">
        <v>1.1919999999999999</v>
      </c>
      <c r="CN24">
        <v>0.85199999999999998</v>
      </c>
      <c r="CO24">
        <v>4.8860000000000001</v>
      </c>
      <c r="CP24">
        <v>1.282</v>
      </c>
      <c r="CQ24">
        <v>5.5419999999999998</v>
      </c>
      <c r="CR24">
        <v>2.1040000000000001</v>
      </c>
      <c r="CS24">
        <v>2.8879999999999999</v>
      </c>
      <c r="CT24">
        <v>1.3009999999999999</v>
      </c>
      <c r="CU24">
        <v>7.2939999999999996</v>
      </c>
      <c r="CV24">
        <v>2.4129999999999998</v>
      </c>
      <c r="CW24" t="s">
        <v>5793</v>
      </c>
      <c r="CX24" t="s">
        <v>5793</v>
      </c>
      <c r="CY24" t="s">
        <v>7817</v>
      </c>
      <c r="CZ24" t="s">
        <v>7818</v>
      </c>
      <c r="DA24" t="s">
        <v>7819</v>
      </c>
      <c r="DB24" t="s">
        <v>5797</v>
      </c>
      <c r="DC24" t="s">
        <v>5797</v>
      </c>
      <c r="DD24" t="s">
        <v>7820</v>
      </c>
      <c r="DE24" t="s">
        <v>7821</v>
      </c>
      <c r="DF24" t="s">
        <v>7822</v>
      </c>
      <c r="DG24" t="s">
        <v>5793</v>
      </c>
      <c r="DH24" t="s">
        <v>5793</v>
      </c>
      <c r="DI24" t="s">
        <v>5794</v>
      </c>
      <c r="DJ24" t="s">
        <v>5795</v>
      </c>
      <c r="DK24" t="s">
        <v>5796</v>
      </c>
      <c r="DL24" t="s">
        <v>5797</v>
      </c>
      <c r="DM24" t="s">
        <v>5797</v>
      </c>
      <c r="DN24" t="s">
        <v>7823</v>
      </c>
      <c r="DO24" t="s">
        <v>7824</v>
      </c>
      <c r="DP24" t="s">
        <v>7825</v>
      </c>
      <c r="DQ24" t="s">
        <v>7826</v>
      </c>
      <c r="DR24">
        <v>69</v>
      </c>
      <c r="DS24" t="s">
        <v>4370</v>
      </c>
      <c r="DT24" t="s">
        <v>147</v>
      </c>
    </row>
    <row r="25" spans="1:124" x14ac:dyDescent="0.2">
      <c r="A25" t="s">
        <v>4102</v>
      </c>
      <c r="B25">
        <v>10776</v>
      </c>
      <c r="C25">
        <v>917102.21442666894</v>
      </c>
      <c r="D25">
        <v>1010659.58908769</v>
      </c>
      <c r="E25">
        <v>1350</v>
      </c>
      <c r="F25">
        <v>46404</v>
      </c>
      <c r="G25">
        <v>539</v>
      </c>
      <c r="H25">
        <v>5432</v>
      </c>
      <c r="I25">
        <v>3600.2579999999998</v>
      </c>
      <c r="J25">
        <v>529.62599999999998</v>
      </c>
      <c r="K25">
        <v>3600.018</v>
      </c>
      <c r="L25">
        <v>204.18199999999999</v>
      </c>
      <c r="M25">
        <v>2187</v>
      </c>
      <c r="N25">
        <v>48417</v>
      </c>
      <c r="O25">
        <v>424</v>
      </c>
      <c r="P25">
        <v>5.0000000000000002E-5</v>
      </c>
      <c r="Q25">
        <v>0.5</v>
      </c>
      <c r="R25">
        <v>173</v>
      </c>
      <c r="S25">
        <v>0</v>
      </c>
      <c r="T25">
        <v>0</v>
      </c>
      <c r="U25">
        <v>0</v>
      </c>
      <c r="V25">
        <v>0</v>
      </c>
      <c r="W25">
        <v>48417</v>
      </c>
      <c r="X25">
        <v>0</v>
      </c>
      <c r="Y25">
        <v>1.8848E-2</v>
      </c>
      <c r="Z25">
        <v>1293</v>
      </c>
      <c r="AA25">
        <v>21965</v>
      </c>
      <c r="AB25">
        <v>309</v>
      </c>
      <c r="AC25">
        <v>1.1000000000000001E-3</v>
      </c>
      <c r="AD25">
        <v>0.5</v>
      </c>
      <c r="AE25">
        <v>435</v>
      </c>
      <c r="AF25">
        <v>0</v>
      </c>
      <c r="AG25">
        <v>0</v>
      </c>
      <c r="AH25">
        <v>0</v>
      </c>
      <c r="AI25">
        <v>0</v>
      </c>
      <c r="AJ25">
        <v>21965</v>
      </c>
      <c r="AK25">
        <v>0</v>
      </c>
      <c r="AL25">
        <v>1.4283000000000001E-2</v>
      </c>
      <c r="AM25">
        <v>0</v>
      </c>
      <c r="AN25">
        <v>0</v>
      </c>
      <c r="AO25">
        <v>3876246.55</v>
      </c>
      <c r="AP25">
        <v>2639942.06</v>
      </c>
      <c r="AQ25">
        <v>2687076.58</v>
      </c>
      <c r="AR25">
        <v>2639942.0592094101</v>
      </c>
      <c r="AS25">
        <v>3412132.48571428</v>
      </c>
      <c r="AT25">
        <v>2639958.7225183202</v>
      </c>
      <c r="AU25">
        <v>1723284.2119558</v>
      </c>
      <c r="AV25">
        <v>2639679.4601766001</v>
      </c>
      <c r="AW25">
        <v>1954280.4410603</v>
      </c>
      <c r="AX25">
        <v>2639802.79916366</v>
      </c>
      <c r="AY25">
        <v>1797526.25577505</v>
      </c>
      <c r="AZ25">
        <v>2639701.67469732</v>
      </c>
      <c r="BA25">
        <v>422290</v>
      </c>
      <c r="BB25">
        <v>1066818</v>
      </c>
      <c r="BC25">
        <v>339684</v>
      </c>
      <c r="BD25">
        <v>346909</v>
      </c>
      <c r="BE25">
        <v>391499</v>
      </c>
      <c r="BF25">
        <v>-1.3176245766928599E+18</v>
      </c>
      <c r="BG25">
        <v>1350</v>
      </c>
      <c r="BH25">
        <v>46404</v>
      </c>
      <c r="BI25">
        <v>539</v>
      </c>
      <c r="BJ25">
        <v>5432</v>
      </c>
      <c r="BK25">
        <v>1088.4285709999999</v>
      </c>
      <c r="BL25">
        <v>22244</v>
      </c>
      <c r="BM25">
        <v>142</v>
      </c>
      <c r="BN25">
        <v>76</v>
      </c>
      <c r="BO25">
        <v>107</v>
      </c>
      <c r="BP25">
        <v>59</v>
      </c>
      <c r="BQ25">
        <v>129</v>
      </c>
      <c r="BR25">
        <v>75</v>
      </c>
      <c r="BS25">
        <v>953927.132199254</v>
      </c>
      <c r="BT25">
        <v>1041925.8412946</v>
      </c>
      <c r="BU25">
        <v>955241.47093574703</v>
      </c>
      <c r="BV25">
        <v>1041925.8412946</v>
      </c>
      <c r="BW25">
        <v>954115.03773303796</v>
      </c>
      <c r="BX25">
        <v>1036992.80809545</v>
      </c>
      <c r="BY25">
        <v>1721090.4873575</v>
      </c>
      <c r="BZ25">
        <v>1794489.3809875599</v>
      </c>
      <c r="CA25">
        <v>1853089.4252430401</v>
      </c>
      <c r="CB25">
        <v>1843021.59937103</v>
      </c>
      <c r="CC25">
        <v>1767813.1910272399</v>
      </c>
      <c r="CD25">
        <v>1755226.4551174899</v>
      </c>
      <c r="CE25">
        <v>545.11900000000003</v>
      </c>
      <c r="CF25">
        <v>38.381</v>
      </c>
      <c r="CG25">
        <v>392.87799999999999</v>
      </c>
      <c r="CH25">
        <v>27.741</v>
      </c>
      <c r="CI25">
        <v>486.45299999999997</v>
      </c>
      <c r="CJ25">
        <v>38.116</v>
      </c>
      <c r="CK25">
        <v>633.76499999999999</v>
      </c>
      <c r="CL25">
        <v>314.303</v>
      </c>
      <c r="CM25">
        <v>434.89100000000002</v>
      </c>
      <c r="CN25">
        <v>194.649</v>
      </c>
      <c r="CO25">
        <v>559.375</v>
      </c>
      <c r="CP25">
        <v>300.78199999999998</v>
      </c>
      <c r="CQ25">
        <v>3600.2579999999998</v>
      </c>
      <c r="CR25">
        <v>529.62599999999998</v>
      </c>
      <c r="CS25">
        <v>3600.018</v>
      </c>
      <c r="CT25">
        <v>204.18199999999999</v>
      </c>
      <c r="CU25">
        <v>3600.096</v>
      </c>
      <c r="CV25">
        <v>356.74599999999998</v>
      </c>
      <c r="CW25" t="s">
        <v>7827</v>
      </c>
      <c r="CX25" t="s">
        <v>7828</v>
      </c>
      <c r="CY25" t="s">
        <v>7829</v>
      </c>
      <c r="CZ25" t="s">
        <v>7830</v>
      </c>
      <c r="DA25" t="s">
        <v>7831</v>
      </c>
      <c r="DB25" t="s">
        <v>7832</v>
      </c>
      <c r="DC25" t="s">
        <v>7833</v>
      </c>
      <c r="DD25" t="s">
        <v>7834</v>
      </c>
      <c r="DE25" t="s">
        <v>7835</v>
      </c>
      <c r="DF25" t="s">
        <v>7836</v>
      </c>
      <c r="DG25" t="s">
        <v>5802</v>
      </c>
      <c r="DH25" t="s">
        <v>5803</v>
      </c>
      <c r="DI25" t="s">
        <v>5804</v>
      </c>
      <c r="DJ25" t="s">
        <v>5805</v>
      </c>
      <c r="DK25" t="s">
        <v>5806</v>
      </c>
      <c r="DL25" t="s">
        <v>5807</v>
      </c>
      <c r="DM25" t="s">
        <v>5808</v>
      </c>
      <c r="DN25" t="s">
        <v>7837</v>
      </c>
      <c r="DO25" t="s">
        <v>7838</v>
      </c>
      <c r="DP25" t="s">
        <v>7839</v>
      </c>
      <c r="DQ25" t="s">
        <v>7840</v>
      </c>
      <c r="DR25">
        <v>27717</v>
      </c>
      <c r="DS25" t="s">
        <v>4102</v>
      </c>
      <c r="DT25" t="s">
        <v>147</v>
      </c>
    </row>
    <row r="26" spans="1:124" x14ac:dyDescent="0.2">
      <c r="A26" t="s">
        <v>4371</v>
      </c>
      <c r="B26">
        <v>10776</v>
      </c>
      <c r="C26">
        <v>-18.285714285714299</v>
      </c>
      <c r="D26">
        <v>-18.285714285714299</v>
      </c>
      <c r="E26">
        <v>70496</v>
      </c>
      <c r="F26">
        <v>70496</v>
      </c>
      <c r="G26">
        <v>67062</v>
      </c>
      <c r="H26">
        <v>67062</v>
      </c>
      <c r="I26">
        <v>3600.0010000000002</v>
      </c>
      <c r="J26">
        <v>3600.0010000000002</v>
      </c>
      <c r="K26">
        <v>3600</v>
      </c>
      <c r="L26">
        <v>3600</v>
      </c>
      <c r="M26">
        <v>1024</v>
      </c>
      <c r="N26">
        <v>1024</v>
      </c>
      <c r="O26">
        <v>694</v>
      </c>
      <c r="P26">
        <v>1.1E-4</v>
      </c>
      <c r="Q26">
        <v>0.11074000000000001</v>
      </c>
      <c r="R26">
        <v>0</v>
      </c>
      <c r="S26">
        <v>0</v>
      </c>
      <c r="T26">
        <v>0</v>
      </c>
      <c r="U26">
        <v>0</v>
      </c>
      <c r="V26">
        <v>0</v>
      </c>
      <c r="W26">
        <v>1024</v>
      </c>
      <c r="X26">
        <v>0</v>
      </c>
      <c r="Y26">
        <v>5.4688000000000001E-2</v>
      </c>
      <c r="Z26">
        <v>1024</v>
      </c>
      <c r="AA26">
        <v>1024</v>
      </c>
      <c r="AB26">
        <v>694</v>
      </c>
      <c r="AC26">
        <v>1.1E-4</v>
      </c>
      <c r="AD26">
        <v>0.11074000000000001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1024</v>
      </c>
      <c r="AK26">
        <v>0</v>
      </c>
      <c r="AL26">
        <v>5.4688000000000001E-2</v>
      </c>
      <c r="AM26">
        <v>0</v>
      </c>
      <c r="AN26">
        <v>0</v>
      </c>
      <c r="AO26">
        <v>-12</v>
      </c>
      <c r="AP26">
        <v>-12</v>
      </c>
      <c r="AQ26">
        <v>-12</v>
      </c>
      <c r="AR26">
        <v>-12</v>
      </c>
      <c r="AS26">
        <v>-12</v>
      </c>
      <c r="AT26">
        <v>-12</v>
      </c>
      <c r="AU26">
        <v>-16</v>
      </c>
      <c r="AV26">
        <v>-16</v>
      </c>
      <c r="AW26">
        <v>-16</v>
      </c>
      <c r="AX26">
        <v>-16</v>
      </c>
      <c r="AY26">
        <v>-16.1428571428571</v>
      </c>
      <c r="AZ26">
        <v>-16.1428571428571</v>
      </c>
      <c r="BA26">
        <v>17576220</v>
      </c>
      <c r="BB26">
        <v>17576220</v>
      </c>
      <c r="BC26">
        <v>15985623</v>
      </c>
      <c r="BD26">
        <v>15985623</v>
      </c>
      <c r="BE26">
        <v>17268127</v>
      </c>
      <c r="BF26">
        <v>17268127</v>
      </c>
      <c r="BG26">
        <v>70496</v>
      </c>
      <c r="BH26">
        <v>70496</v>
      </c>
      <c r="BI26">
        <v>67062</v>
      </c>
      <c r="BJ26">
        <v>67062</v>
      </c>
      <c r="BK26">
        <v>74648.714290000004</v>
      </c>
      <c r="BL26">
        <v>74648.714290000004</v>
      </c>
      <c r="BM26">
        <v>4</v>
      </c>
      <c r="BN26">
        <v>4</v>
      </c>
      <c r="BO26">
        <v>4</v>
      </c>
      <c r="BP26">
        <v>4</v>
      </c>
      <c r="BQ26">
        <v>5</v>
      </c>
      <c r="BR26">
        <v>5</v>
      </c>
      <c r="BS26">
        <v>-18.285714285714199</v>
      </c>
      <c r="BT26">
        <v>-18.285714285714199</v>
      </c>
      <c r="BU26">
        <v>-18.285714285714199</v>
      </c>
      <c r="BV26">
        <v>-18.285714285714199</v>
      </c>
      <c r="BW26">
        <v>-18.2857142714285</v>
      </c>
      <c r="BX26">
        <v>-18.2857142714285</v>
      </c>
      <c r="BY26">
        <v>-18.285714285713699</v>
      </c>
      <c r="BZ26">
        <v>-18.285714285713699</v>
      </c>
      <c r="CA26">
        <v>-18.285714285713301</v>
      </c>
      <c r="CB26">
        <v>-18.285714285713301</v>
      </c>
      <c r="CC26">
        <v>-18.285714285714299</v>
      </c>
      <c r="CD26">
        <v>-18.285714285714299</v>
      </c>
      <c r="CE26">
        <v>23.876000000000001</v>
      </c>
      <c r="CF26">
        <v>23.876000000000001</v>
      </c>
      <c r="CG26">
        <v>22.754000000000001</v>
      </c>
      <c r="CH26">
        <v>22.754000000000001</v>
      </c>
      <c r="CI26">
        <v>30.832999999999998</v>
      </c>
      <c r="CJ26">
        <v>30.832999999999998</v>
      </c>
      <c r="CK26">
        <v>1650.806</v>
      </c>
      <c r="CL26">
        <v>1650.806</v>
      </c>
      <c r="CM26">
        <v>1473.376</v>
      </c>
      <c r="CN26">
        <v>1473.376</v>
      </c>
      <c r="CO26">
        <v>1641.3340000000001</v>
      </c>
      <c r="CP26">
        <v>1641.3340000000001</v>
      </c>
      <c r="CQ26">
        <v>3600.0010000000002</v>
      </c>
      <c r="CR26">
        <v>3600.0010000000002</v>
      </c>
      <c r="CS26">
        <v>3600</v>
      </c>
      <c r="CT26">
        <v>3600</v>
      </c>
      <c r="CU26">
        <v>1428575028.572</v>
      </c>
      <c r="CV26">
        <v>1428575028.572</v>
      </c>
      <c r="CW26" t="s">
        <v>5813</v>
      </c>
      <c r="CX26" t="s">
        <v>5814</v>
      </c>
      <c r="CY26" t="s">
        <v>7841</v>
      </c>
      <c r="CZ26" t="s">
        <v>7842</v>
      </c>
      <c r="DA26" t="s">
        <v>5817</v>
      </c>
      <c r="DB26" t="s">
        <v>5818</v>
      </c>
      <c r="DC26" t="s">
        <v>5818</v>
      </c>
      <c r="DD26" t="s">
        <v>7843</v>
      </c>
      <c r="DE26" t="s">
        <v>7844</v>
      </c>
      <c r="DF26" t="s">
        <v>7845</v>
      </c>
      <c r="DG26" t="s">
        <v>5813</v>
      </c>
      <c r="DH26" t="s">
        <v>5814</v>
      </c>
      <c r="DI26" t="s">
        <v>7841</v>
      </c>
      <c r="DJ26" t="s">
        <v>7842</v>
      </c>
      <c r="DK26" t="s">
        <v>5817</v>
      </c>
      <c r="DL26" t="s">
        <v>5818</v>
      </c>
      <c r="DM26" t="s">
        <v>5818</v>
      </c>
      <c r="DN26" t="s">
        <v>7843</v>
      </c>
      <c r="DO26" t="s">
        <v>7844</v>
      </c>
      <c r="DP26" t="s">
        <v>7845</v>
      </c>
      <c r="DQ26" t="s">
        <v>7846</v>
      </c>
      <c r="DR26">
        <v>25214</v>
      </c>
      <c r="DS26" t="s">
        <v>4371</v>
      </c>
      <c r="DT26" t="s">
        <v>147</v>
      </c>
    </row>
    <row r="27" spans="1:124" x14ac:dyDescent="0.2">
      <c r="A27" t="s">
        <v>4372</v>
      </c>
      <c r="B27">
        <v>10776</v>
      </c>
      <c r="C27">
        <v>0</v>
      </c>
      <c r="D27">
        <v>0</v>
      </c>
      <c r="E27">
        <v>496</v>
      </c>
      <c r="F27">
        <v>696</v>
      </c>
      <c r="G27">
        <v>472</v>
      </c>
      <c r="H27">
        <v>204</v>
      </c>
      <c r="I27">
        <v>67.12</v>
      </c>
      <c r="J27">
        <v>128.024</v>
      </c>
      <c r="K27">
        <v>56.79</v>
      </c>
      <c r="L27">
        <v>42.554000000000002</v>
      </c>
      <c r="M27">
        <v>21235</v>
      </c>
      <c r="N27">
        <v>17264</v>
      </c>
      <c r="O27">
        <v>1214</v>
      </c>
      <c r="P27">
        <v>1.25E-3</v>
      </c>
      <c r="Q27">
        <v>0.5</v>
      </c>
      <c r="R27">
        <v>131</v>
      </c>
      <c r="S27">
        <v>46</v>
      </c>
      <c r="T27">
        <v>0</v>
      </c>
      <c r="U27">
        <v>0</v>
      </c>
      <c r="V27">
        <v>109</v>
      </c>
      <c r="W27">
        <v>17155</v>
      </c>
      <c r="X27">
        <v>0</v>
      </c>
      <c r="Y27">
        <v>2.3599999999999999E-4</v>
      </c>
      <c r="Z27">
        <v>16854</v>
      </c>
      <c r="AA27">
        <v>17109</v>
      </c>
      <c r="AB27">
        <v>1200</v>
      </c>
      <c r="AC27">
        <v>1.2899999999999999E-3</v>
      </c>
      <c r="AD27">
        <v>0.5</v>
      </c>
      <c r="AE27">
        <v>131</v>
      </c>
      <c r="AF27">
        <v>0</v>
      </c>
      <c r="AG27">
        <v>0</v>
      </c>
      <c r="AH27">
        <v>0</v>
      </c>
      <c r="AI27">
        <v>107</v>
      </c>
      <c r="AJ27">
        <v>17002</v>
      </c>
      <c r="AK27">
        <v>0</v>
      </c>
      <c r="AL27">
        <v>2.7799999999999998E-4</v>
      </c>
      <c r="AM27">
        <v>0</v>
      </c>
      <c r="AN27">
        <v>0</v>
      </c>
      <c r="AO27">
        <v>6</v>
      </c>
      <c r="AP27">
        <v>6</v>
      </c>
      <c r="AQ27">
        <v>5.9999992500000001</v>
      </c>
      <c r="AR27">
        <v>6</v>
      </c>
      <c r="AS27">
        <v>5.9999998928571401</v>
      </c>
      <c r="AT27">
        <v>6</v>
      </c>
      <c r="AU27">
        <v>6</v>
      </c>
      <c r="AV27">
        <v>6</v>
      </c>
      <c r="AW27">
        <v>6</v>
      </c>
      <c r="AX27">
        <v>6</v>
      </c>
      <c r="AY27">
        <v>5.9999998928571401</v>
      </c>
      <c r="AZ27">
        <v>6</v>
      </c>
      <c r="BA27">
        <v>199705</v>
      </c>
      <c r="BB27">
        <v>355482</v>
      </c>
      <c r="BC27">
        <v>134559</v>
      </c>
      <c r="BD27">
        <v>123304</v>
      </c>
      <c r="BE27">
        <v>613891859</v>
      </c>
      <c r="BF27">
        <v>382354</v>
      </c>
      <c r="BG27">
        <v>496</v>
      </c>
      <c r="BH27">
        <v>696</v>
      </c>
      <c r="BI27">
        <v>472</v>
      </c>
      <c r="BJ27">
        <v>204</v>
      </c>
      <c r="BK27">
        <v>757.2857143</v>
      </c>
      <c r="BL27">
        <v>1008.714286</v>
      </c>
      <c r="BM27">
        <v>25</v>
      </c>
      <c r="BN27">
        <v>24</v>
      </c>
      <c r="BO27">
        <v>23</v>
      </c>
      <c r="BP27">
        <v>24</v>
      </c>
      <c r="BQ27">
        <v>26</v>
      </c>
      <c r="BR27">
        <v>-1.3176245766935301E+18</v>
      </c>
      <c r="BS27">
        <v>0</v>
      </c>
      <c r="BT27">
        <v>0</v>
      </c>
      <c r="BU27">
        <v>0</v>
      </c>
      <c r="BV27">
        <v>0</v>
      </c>
      <c r="BW27">
        <v>-0.14285714285714199</v>
      </c>
      <c r="BX27">
        <v>0</v>
      </c>
      <c r="BY27">
        <v>6</v>
      </c>
      <c r="BZ27">
        <v>6</v>
      </c>
      <c r="CA27">
        <v>6</v>
      </c>
      <c r="CB27">
        <v>6</v>
      </c>
      <c r="CC27">
        <v>6</v>
      </c>
      <c r="CD27">
        <v>6</v>
      </c>
      <c r="CE27">
        <v>44.612000000000002</v>
      </c>
      <c r="CF27">
        <v>34.372</v>
      </c>
      <c r="CG27">
        <v>34.408000000000001</v>
      </c>
      <c r="CH27">
        <v>25.036000000000001</v>
      </c>
      <c r="CI27">
        <v>39.212000000000003</v>
      </c>
      <c r="CJ27">
        <v>28.864999999999998</v>
      </c>
      <c r="CK27">
        <v>67.111999999999995</v>
      </c>
      <c r="CL27">
        <v>128.02000000000001</v>
      </c>
      <c r="CM27">
        <v>56.786000000000001</v>
      </c>
      <c r="CN27">
        <v>42.548000000000002</v>
      </c>
      <c r="CO27">
        <v>116.244</v>
      </c>
      <c r="CP27">
        <v>119.30500000000001</v>
      </c>
      <c r="CQ27">
        <v>67.12</v>
      </c>
      <c r="CR27">
        <v>128.024</v>
      </c>
      <c r="CS27">
        <v>56.79</v>
      </c>
      <c r="CT27">
        <v>42.554000000000002</v>
      </c>
      <c r="CU27">
        <v>116.248</v>
      </c>
      <c r="CV27">
        <v>119.309</v>
      </c>
      <c r="CW27" t="s">
        <v>7847</v>
      </c>
      <c r="CX27" t="s">
        <v>7847</v>
      </c>
      <c r="CY27" t="s">
        <v>7848</v>
      </c>
      <c r="CZ27" t="s">
        <v>7849</v>
      </c>
      <c r="DA27" t="s">
        <v>7850</v>
      </c>
      <c r="DB27" t="s">
        <v>137</v>
      </c>
      <c r="DC27" t="s">
        <v>1605</v>
      </c>
      <c r="DD27" t="s">
        <v>7851</v>
      </c>
      <c r="DE27" t="s">
        <v>7852</v>
      </c>
      <c r="DF27" t="s">
        <v>7853</v>
      </c>
      <c r="DG27" t="s">
        <v>2104</v>
      </c>
      <c r="DH27" t="s">
        <v>2104</v>
      </c>
      <c r="DI27" t="s">
        <v>7854</v>
      </c>
      <c r="DJ27" t="s">
        <v>7855</v>
      </c>
      <c r="DK27" t="s">
        <v>7856</v>
      </c>
      <c r="DL27" t="s">
        <v>137</v>
      </c>
      <c r="DM27" t="s">
        <v>1605</v>
      </c>
      <c r="DN27" t="s">
        <v>7857</v>
      </c>
      <c r="DO27" t="s">
        <v>7858</v>
      </c>
      <c r="DP27" t="s">
        <v>7859</v>
      </c>
      <c r="DQ27" t="s">
        <v>7860</v>
      </c>
      <c r="DR27">
        <v>1656</v>
      </c>
      <c r="DS27" t="s">
        <v>4372</v>
      </c>
      <c r="DT27" t="s">
        <v>147</v>
      </c>
    </row>
    <row r="28" spans="1:124" x14ac:dyDescent="0.2">
      <c r="A28" t="s">
        <v>4373</v>
      </c>
      <c r="B28">
        <v>10776</v>
      </c>
      <c r="C28">
        <v>0</v>
      </c>
      <c r="D28">
        <v>0</v>
      </c>
      <c r="E28">
        <v>11875</v>
      </c>
      <c r="F28">
        <v>16202</v>
      </c>
      <c r="G28">
        <v>11875</v>
      </c>
      <c r="H28">
        <v>13040</v>
      </c>
      <c r="I28">
        <v>3600.0030000000002</v>
      </c>
      <c r="J28">
        <v>3600.0010000000002</v>
      </c>
      <c r="K28">
        <v>3600.0010000000002</v>
      </c>
      <c r="L28">
        <v>3600.0010000000002</v>
      </c>
      <c r="M28">
        <v>14038</v>
      </c>
      <c r="N28">
        <v>10863</v>
      </c>
      <c r="O28">
        <v>854</v>
      </c>
      <c r="P28">
        <v>5.4000000000000001E-4</v>
      </c>
      <c r="Q28">
        <v>0.5</v>
      </c>
      <c r="R28">
        <v>94</v>
      </c>
      <c r="S28">
        <v>53</v>
      </c>
      <c r="T28">
        <v>0</v>
      </c>
      <c r="U28">
        <v>0</v>
      </c>
      <c r="V28">
        <v>71</v>
      </c>
      <c r="W28">
        <v>10792</v>
      </c>
      <c r="X28">
        <v>0</v>
      </c>
      <c r="Y28">
        <v>3.7599999999999998E-4</v>
      </c>
      <c r="Z28">
        <v>10307</v>
      </c>
      <c r="AA28">
        <v>10595</v>
      </c>
      <c r="AB28">
        <v>879</v>
      </c>
      <c r="AC28">
        <v>2.6099999999999999E-3</v>
      </c>
      <c r="AD28">
        <v>0.5</v>
      </c>
      <c r="AE28">
        <v>94</v>
      </c>
      <c r="AF28">
        <v>0</v>
      </c>
      <c r="AG28">
        <v>0</v>
      </c>
      <c r="AH28">
        <v>0</v>
      </c>
      <c r="AI28">
        <v>55</v>
      </c>
      <c r="AJ28">
        <v>10540</v>
      </c>
      <c r="AK28">
        <v>0</v>
      </c>
      <c r="AL28">
        <v>4.6999999999999999E-4</v>
      </c>
      <c r="AM28">
        <v>0</v>
      </c>
      <c r="AN28">
        <v>0</v>
      </c>
      <c r="AO28">
        <v>80.999999999999901</v>
      </c>
      <c r="AP28">
        <v>79</v>
      </c>
      <c r="AQ28">
        <v>80</v>
      </c>
      <c r="AR28">
        <v>76</v>
      </c>
      <c r="AS28">
        <v>82.142857142857096</v>
      </c>
      <c r="AT28">
        <v>80.714285714285694</v>
      </c>
      <c r="AU28">
        <v>66</v>
      </c>
      <c r="AV28">
        <v>66</v>
      </c>
      <c r="AW28">
        <v>67</v>
      </c>
      <c r="AX28">
        <v>68</v>
      </c>
      <c r="AY28">
        <v>65.714285714285694</v>
      </c>
      <c r="AZ28">
        <v>66.571428571428498</v>
      </c>
      <c r="BA28">
        <v>12782278</v>
      </c>
      <c r="BB28">
        <v>14548427</v>
      </c>
      <c r="BC28">
        <v>11436669</v>
      </c>
      <c r="BD28">
        <v>13715626</v>
      </c>
      <c r="BE28">
        <v>12268845</v>
      </c>
      <c r="BF28">
        <v>15032721</v>
      </c>
      <c r="BG28">
        <v>11875</v>
      </c>
      <c r="BH28">
        <v>16202</v>
      </c>
      <c r="BI28">
        <v>11875</v>
      </c>
      <c r="BJ28">
        <v>13040</v>
      </c>
      <c r="BK28">
        <v>14673.28571</v>
      </c>
      <c r="BL28">
        <v>15852.57143</v>
      </c>
      <c r="BM28">
        <v>95</v>
      </c>
      <c r="BN28">
        <v>89</v>
      </c>
      <c r="BO28">
        <v>81</v>
      </c>
      <c r="BP28">
        <v>72</v>
      </c>
      <c r="BQ28">
        <v>93</v>
      </c>
      <c r="BR28">
        <v>84</v>
      </c>
      <c r="BS28">
        <v>2</v>
      </c>
      <c r="BT28">
        <v>1.99999999999999</v>
      </c>
      <c r="BU28">
        <v>3</v>
      </c>
      <c r="BV28">
        <v>2.2999999999999901</v>
      </c>
      <c r="BW28">
        <v>2.0000000142857099</v>
      </c>
      <c r="BX28">
        <v>2.04285714285714</v>
      </c>
      <c r="BY28">
        <v>46.079692978734997</v>
      </c>
      <c r="BZ28">
        <v>46.5471075455403</v>
      </c>
      <c r="CA28">
        <v>46.952683616139701</v>
      </c>
      <c r="CB28">
        <v>47.657844276353401</v>
      </c>
      <c r="CC28">
        <v>44.608612378240203</v>
      </c>
      <c r="CD28">
        <v>45.486573793687199</v>
      </c>
      <c r="CE28">
        <v>29.919</v>
      </c>
      <c r="CF28">
        <v>20.024000000000001</v>
      </c>
      <c r="CG28">
        <v>19.326000000000001</v>
      </c>
      <c r="CH28">
        <v>17.635000000000002</v>
      </c>
      <c r="CI28">
        <v>26.2</v>
      </c>
      <c r="CJ28">
        <v>19.908000000000001</v>
      </c>
      <c r="CK28">
        <v>1686.4259999999999</v>
      </c>
      <c r="CL28">
        <v>3078.9740000000002</v>
      </c>
      <c r="CM28">
        <v>1044.9580000000001</v>
      </c>
      <c r="CN28">
        <v>1007.059</v>
      </c>
      <c r="CO28">
        <v>2656.73</v>
      </c>
      <c r="CP28">
        <v>2650.2460000000001</v>
      </c>
      <c r="CQ28">
        <v>3600.0030000000002</v>
      </c>
      <c r="CR28">
        <v>3600.0010000000002</v>
      </c>
      <c r="CS28">
        <v>3600.0010000000002</v>
      </c>
      <c r="CT28">
        <v>3600.0010000000002</v>
      </c>
      <c r="CU28">
        <v>1428575028.573</v>
      </c>
      <c r="CV28">
        <v>3600.002</v>
      </c>
      <c r="CW28" t="s">
        <v>7861</v>
      </c>
      <c r="CX28" t="s">
        <v>7862</v>
      </c>
      <c r="CY28" t="s">
        <v>7863</v>
      </c>
      <c r="CZ28" t="s">
        <v>7864</v>
      </c>
      <c r="DA28" t="s">
        <v>7865</v>
      </c>
      <c r="DB28" t="s">
        <v>7866</v>
      </c>
      <c r="DC28" t="s">
        <v>7867</v>
      </c>
      <c r="DD28" t="s">
        <v>7868</v>
      </c>
      <c r="DE28" t="s">
        <v>7869</v>
      </c>
      <c r="DF28" t="s">
        <v>7870</v>
      </c>
      <c r="DG28" t="s">
        <v>5829</v>
      </c>
      <c r="DH28" t="s">
        <v>5830</v>
      </c>
      <c r="DI28" t="s">
        <v>7871</v>
      </c>
      <c r="DJ28" t="s">
        <v>7872</v>
      </c>
      <c r="DK28" t="s">
        <v>5833</v>
      </c>
      <c r="DL28" t="s">
        <v>5834</v>
      </c>
      <c r="DM28" t="s">
        <v>5835</v>
      </c>
      <c r="DN28" t="s">
        <v>7873</v>
      </c>
      <c r="DO28" t="s">
        <v>7874</v>
      </c>
      <c r="DP28" t="s">
        <v>7875</v>
      </c>
      <c r="DQ28" t="s">
        <v>7876</v>
      </c>
      <c r="DR28">
        <v>50409</v>
      </c>
      <c r="DS28" t="s">
        <v>4373</v>
      </c>
      <c r="DT28" t="s">
        <v>147</v>
      </c>
    </row>
    <row r="29" spans="1:124" x14ac:dyDescent="0.2">
      <c r="A29" t="s">
        <v>4374</v>
      </c>
      <c r="B29">
        <v>10776</v>
      </c>
      <c r="C29">
        <v>20161515.663928501</v>
      </c>
      <c r="D29">
        <v>20161515.663928501</v>
      </c>
      <c r="E29">
        <v>92566</v>
      </c>
      <c r="F29">
        <v>81005</v>
      </c>
      <c r="G29">
        <v>92566</v>
      </c>
      <c r="H29">
        <v>81005</v>
      </c>
      <c r="I29">
        <v>3600</v>
      </c>
      <c r="J29">
        <v>3600.0010000000002</v>
      </c>
      <c r="K29">
        <v>3600</v>
      </c>
      <c r="L29">
        <v>3600</v>
      </c>
      <c r="M29">
        <v>1446</v>
      </c>
      <c r="N29">
        <v>4161</v>
      </c>
      <c r="O29">
        <v>56</v>
      </c>
      <c r="P29">
        <v>1.07E-3</v>
      </c>
      <c r="Q29">
        <v>0.48792999999999997</v>
      </c>
      <c r="R29">
        <v>1332</v>
      </c>
      <c r="S29">
        <v>0</v>
      </c>
      <c r="T29">
        <v>0</v>
      </c>
      <c r="U29">
        <v>0</v>
      </c>
      <c r="V29">
        <v>0</v>
      </c>
      <c r="W29">
        <v>171</v>
      </c>
      <c r="X29">
        <v>3990</v>
      </c>
      <c r="Y29">
        <v>2.0460000000000001E-3</v>
      </c>
      <c r="Z29">
        <v>1302</v>
      </c>
      <c r="AA29">
        <v>3882</v>
      </c>
      <c r="AB29">
        <v>56</v>
      </c>
      <c r="AC29">
        <v>1.07E-3</v>
      </c>
      <c r="AD29">
        <v>0.48792999999999997</v>
      </c>
      <c r="AE29">
        <v>1188</v>
      </c>
      <c r="AF29">
        <v>0</v>
      </c>
      <c r="AG29">
        <v>0</v>
      </c>
      <c r="AH29">
        <v>0</v>
      </c>
      <c r="AI29">
        <v>0</v>
      </c>
      <c r="AJ29">
        <v>171</v>
      </c>
      <c r="AK29">
        <v>3711</v>
      </c>
      <c r="AL29">
        <v>2.3240000000000001E-3</v>
      </c>
      <c r="AM29">
        <v>0</v>
      </c>
      <c r="AN29">
        <v>0</v>
      </c>
      <c r="AO29">
        <v>25223571.7999999</v>
      </c>
      <c r="AP29">
        <v>25148940.559999902</v>
      </c>
      <c r="AQ29">
        <v>25151916.539999899</v>
      </c>
      <c r="AR29">
        <v>25148940.559999902</v>
      </c>
      <c r="AS29">
        <v>25199124.922857098</v>
      </c>
      <c r="AT29">
        <v>25174135.665714201</v>
      </c>
      <c r="AU29">
        <v>24743638.026172899</v>
      </c>
      <c r="AV29">
        <v>24541989.6408775</v>
      </c>
      <c r="AW29">
        <v>24961423.7216346</v>
      </c>
      <c r="AX29">
        <v>25117630.699115299</v>
      </c>
      <c r="AY29">
        <v>24739594.1078238</v>
      </c>
      <c r="AZ29">
        <v>24774061.846408401</v>
      </c>
      <c r="BA29">
        <v>17980644</v>
      </c>
      <c r="BB29">
        <v>17425589</v>
      </c>
      <c r="BC29">
        <v>15543114</v>
      </c>
      <c r="BD29">
        <v>16201374</v>
      </c>
      <c r="BE29">
        <v>17592401</v>
      </c>
      <c r="BF29">
        <v>18478963</v>
      </c>
      <c r="BG29">
        <v>92566</v>
      </c>
      <c r="BH29">
        <v>81005</v>
      </c>
      <c r="BI29">
        <v>92566</v>
      </c>
      <c r="BJ29">
        <v>81005</v>
      </c>
      <c r="BK29">
        <v>120717.4286</v>
      </c>
      <c r="BL29">
        <v>126889</v>
      </c>
      <c r="BM29">
        <v>29</v>
      </c>
      <c r="BN29">
        <v>20</v>
      </c>
      <c r="BO29">
        <v>20</v>
      </c>
      <c r="BP29">
        <v>20</v>
      </c>
      <c r="BQ29">
        <v>23</v>
      </c>
      <c r="BR29">
        <v>21</v>
      </c>
      <c r="BS29">
        <v>21032122.371318001</v>
      </c>
      <c r="BT29">
        <v>21049798.035958402</v>
      </c>
      <c r="BU29">
        <v>21037996.305465002</v>
      </c>
      <c r="BV29">
        <v>21053523.869818199</v>
      </c>
      <c r="BW29">
        <v>21028374.5191308</v>
      </c>
      <c r="BX29">
        <v>21049831.068566799</v>
      </c>
      <c r="BY29">
        <v>21530360.272267099</v>
      </c>
      <c r="BZ29">
        <v>21517691.542716399</v>
      </c>
      <c r="CA29">
        <v>21537683.985918999</v>
      </c>
      <c r="CB29">
        <v>21528819.227065898</v>
      </c>
      <c r="CC29">
        <v>21520458.6845356</v>
      </c>
      <c r="CD29">
        <v>21520658.035287</v>
      </c>
      <c r="CE29">
        <v>0.73699999999999999</v>
      </c>
      <c r="CF29">
        <v>0.55600000000000005</v>
      </c>
      <c r="CG29">
        <v>0.60299999999999998</v>
      </c>
      <c r="CH29">
        <v>0.53800000000000003</v>
      </c>
      <c r="CI29">
        <v>1428571429.2349999</v>
      </c>
      <c r="CJ29">
        <v>0.55900000000000005</v>
      </c>
      <c r="CK29">
        <v>3271.0749999999998</v>
      </c>
      <c r="CL29">
        <v>1104.1880000000001</v>
      </c>
      <c r="CM29">
        <v>652.21100000000001</v>
      </c>
      <c r="CN29">
        <v>141.113</v>
      </c>
      <c r="CO29">
        <v>2527.0830000000001</v>
      </c>
      <c r="CP29">
        <v>1596.105</v>
      </c>
      <c r="CQ29">
        <v>3600</v>
      </c>
      <c r="CR29">
        <v>3600.0010000000002</v>
      </c>
      <c r="CS29">
        <v>3600</v>
      </c>
      <c r="CT29">
        <v>3600</v>
      </c>
      <c r="CU29">
        <v>3600.0010000000002</v>
      </c>
      <c r="CV29">
        <v>3600.0010000000002</v>
      </c>
      <c r="CW29" t="s">
        <v>7877</v>
      </c>
      <c r="CX29" t="s">
        <v>7878</v>
      </c>
      <c r="CY29" t="s">
        <v>7879</v>
      </c>
      <c r="CZ29" t="s">
        <v>7880</v>
      </c>
      <c r="DA29" t="s">
        <v>7881</v>
      </c>
      <c r="DB29" t="s">
        <v>7882</v>
      </c>
      <c r="DC29" t="s">
        <v>7883</v>
      </c>
      <c r="DD29" t="s">
        <v>7884</v>
      </c>
      <c r="DE29" t="s">
        <v>7885</v>
      </c>
      <c r="DF29" t="s">
        <v>7886</v>
      </c>
      <c r="DG29" t="s">
        <v>7887</v>
      </c>
      <c r="DH29" t="s">
        <v>7888</v>
      </c>
      <c r="DI29" t="s">
        <v>7889</v>
      </c>
      <c r="DJ29" t="s">
        <v>7890</v>
      </c>
      <c r="DK29" t="s">
        <v>5844</v>
      </c>
      <c r="DL29" t="s">
        <v>5845</v>
      </c>
      <c r="DM29" t="s">
        <v>5846</v>
      </c>
      <c r="DN29" t="s">
        <v>7891</v>
      </c>
      <c r="DO29" t="s">
        <v>7892</v>
      </c>
      <c r="DP29" t="s">
        <v>7893</v>
      </c>
      <c r="DQ29" t="s">
        <v>7894</v>
      </c>
      <c r="DR29">
        <v>50403</v>
      </c>
      <c r="DS29" t="s">
        <v>4374</v>
      </c>
      <c r="DT29" t="s">
        <v>147</v>
      </c>
    </row>
    <row r="30" spans="1:124" x14ac:dyDescent="0.2">
      <c r="A30" t="s">
        <v>4376</v>
      </c>
      <c r="B30">
        <v>10776</v>
      </c>
      <c r="C30">
        <v>0</v>
      </c>
      <c r="D30">
        <v>0</v>
      </c>
      <c r="E30">
        <v>119</v>
      </c>
      <c r="F30">
        <v>188</v>
      </c>
      <c r="G30">
        <v>68</v>
      </c>
      <c r="H30">
        <v>117</v>
      </c>
      <c r="I30">
        <v>3600.002</v>
      </c>
      <c r="J30">
        <v>3600.0010000000002</v>
      </c>
      <c r="K30">
        <v>2385.4580000000001</v>
      </c>
      <c r="L30">
        <v>3600.0010000000002</v>
      </c>
      <c r="M30">
        <v>98021</v>
      </c>
      <c r="N30">
        <v>48950</v>
      </c>
      <c r="O30">
        <v>27854</v>
      </c>
      <c r="P30">
        <v>4.9199999999999999E-3</v>
      </c>
      <c r="Q30">
        <v>0.5</v>
      </c>
      <c r="R30">
        <v>10861</v>
      </c>
      <c r="S30">
        <v>0</v>
      </c>
      <c r="T30">
        <v>0</v>
      </c>
      <c r="U30">
        <v>1328</v>
      </c>
      <c r="V30">
        <v>1120</v>
      </c>
      <c r="W30">
        <v>47830</v>
      </c>
      <c r="X30">
        <v>0</v>
      </c>
      <c r="Y30">
        <v>5.8200000000000005E-4</v>
      </c>
      <c r="Z30">
        <v>58566</v>
      </c>
      <c r="AA30">
        <v>27539</v>
      </c>
      <c r="AB30">
        <v>21287</v>
      </c>
      <c r="AC30">
        <v>4.6999999999999999E-4</v>
      </c>
      <c r="AD30">
        <v>0.5</v>
      </c>
      <c r="AE30">
        <v>3184</v>
      </c>
      <c r="AF30">
        <v>0</v>
      </c>
      <c r="AG30">
        <v>0</v>
      </c>
      <c r="AH30">
        <v>0</v>
      </c>
      <c r="AI30">
        <v>32</v>
      </c>
      <c r="AJ30">
        <v>27507</v>
      </c>
      <c r="AK30">
        <v>0</v>
      </c>
      <c r="AL30">
        <v>1.2300000000000001E-4</v>
      </c>
      <c r="AM30">
        <v>0</v>
      </c>
      <c r="AN30">
        <v>0</v>
      </c>
      <c r="AO30">
        <v>1E+100</v>
      </c>
      <c r="AP30">
        <v>1E+100</v>
      </c>
      <c r="AQ30">
        <v>0</v>
      </c>
      <c r="AR30">
        <v>1E+100</v>
      </c>
      <c r="AS30">
        <v>8.5714285714285699E+99</v>
      </c>
      <c r="AT30">
        <v>9.9999999999999904E+99</v>
      </c>
      <c r="AU30">
        <v>0</v>
      </c>
      <c r="AV30">
        <v>0</v>
      </c>
      <c r="AW30">
        <v>0</v>
      </c>
      <c r="AX30">
        <v>0</v>
      </c>
      <c r="AY30">
        <v>-0.14285714285714199</v>
      </c>
      <c r="AZ30">
        <v>0</v>
      </c>
      <c r="BA30">
        <v>2041905</v>
      </c>
      <c r="BB30">
        <v>3231510</v>
      </c>
      <c r="BC30">
        <v>1497505</v>
      </c>
      <c r="BD30">
        <v>2354313</v>
      </c>
      <c r="BE30">
        <v>1873602</v>
      </c>
      <c r="BF30">
        <v>2706776</v>
      </c>
      <c r="BG30">
        <v>119</v>
      </c>
      <c r="BH30">
        <v>188</v>
      </c>
      <c r="BI30">
        <v>68</v>
      </c>
      <c r="BJ30">
        <v>117</v>
      </c>
      <c r="BK30">
        <v>103.2857143</v>
      </c>
      <c r="BL30">
        <v>141.57142859999999</v>
      </c>
      <c r="BM30">
        <v>12</v>
      </c>
      <c r="BN30">
        <v>8</v>
      </c>
      <c r="BO30">
        <v>10</v>
      </c>
      <c r="BP30">
        <v>8</v>
      </c>
      <c r="BQ30">
        <v>10</v>
      </c>
      <c r="BR30">
        <v>10</v>
      </c>
      <c r="BS30">
        <v>0</v>
      </c>
      <c r="BT30">
        <v>0</v>
      </c>
      <c r="BU30">
        <v>0</v>
      </c>
      <c r="BV30">
        <v>0</v>
      </c>
      <c r="BW30">
        <v>1.428571428571E-8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521.29300000000001</v>
      </c>
      <c r="CF30">
        <v>116.136</v>
      </c>
      <c r="CG30">
        <v>379.738</v>
      </c>
      <c r="CH30">
        <v>116.136</v>
      </c>
      <c r="CI30">
        <v>496.892</v>
      </c>
      <c r="CJ30">
        <v>211.71600000000001</v>
      </c>
      <c r="CK30">
        <v>0</v>
      </c>
      <c r="CL30">
        <v>0</v>
      </c>
      <c r="CM30">
        <v>0</v>
      </c>
      <c r="CN30">
        <v>0</v>
      </c>
      <c r="CO30">
        <v>340.77699999999999</v>
      </c>
      <c r="CP30">
        <v>0</v>
      </c>
      <c r="CQ30">
        <v>3600.002</v>
      </c>
      <c r="CR30">
        <v>3600.0010000000002</v>
      </c>
      <c r="CS30">
        <v>2385.4580000000001</v>
      </c>
      <c r="CT30">
        <v>3600.0010000000002</v>
      </c>
      <c r="CU30">
        <v>1428574855.072</v>
      </c>
      <c r="CV30">
        <v>3600.0050000000001</v>
      </c>
      <c r="CW30" t="s">
        <v>7895</v>
      </c>
      <c r="CX30" t="s">
        <v>7557</v>
      </c>
      <c r="CY30" t="s">
        <v>7896</v>
      </c>
      <c r="CZ30" t="s">
        <v>7897</v>
      </c>
      <c r="DA30" t="s">
        <v>7898</v>
      </c>
      <c r="DB30" t="s">
        <v>137</v>
      </c>
      <c r="DC30" t="s">
        <v>137</v>
      </c>
      <c r="DD30" t="s">
        <v>7899</v>
      </c>
      <c r="DE30" t="s">
        <v>7900</v>
      </c>
      <c r="DF30" t="s">
        <v>7901</v>
      </c>
      <c r="DG30" t="s">
        <v>130</v>
      </c>
      <c r="DH30" t="s">
        <v>7557</v>
      </c>
      <c r="DI30" t="s">
        <v>7902</v>
      </c>
      <c r="DJ30" t="s">
        <v>7903</v>
      </c>
      <c r="DK30" t="s">
        <v>7904</v>
      </c>
      <c r="DL30" t="s">
        <v>137</v>
      </c>
      <c r="DM30" t="s">
        <v>137</v>
      </c>
      <c r="DN30" t="s">
        <v>7905</v>
      </c>
      <c r="DO30" t="s">
        <v>137</v>
      </c>
      <c r="DP30" t="s">
        <v>7906</v>
      </c>
      <c r="DQ30" t="s">
        <v>7907</v>
      </c>
      <c r="DR30">
        <v>49241</v>
      </c>
      <c r="DS30" t="s">
        <v>4376</v>
      </c>
      <c r="DT30" t="s">
        <v>147</v>
      </c>
    </row>
    <row r="31" spans="1:124" x14ac:dyDescent="0.2">
      <c r="A31" t="s">
        <v>631</v>
      </c>
      <c r="B31">
        <v>10776</v>
      </c>
      <c r="C31">
        <v>269.25158730158699</v>
      </c>
      <c r="D31">
        <v>269.25158730158603</v>
      </c>
      <c r="E31">
        <v>65035</v>
      </c>
      <c r="F31">
        <v>126363</v>
      </c>
      <c r="G31">
        <v>65035</v>
      </c>
      <c r="H31">
        <v>54434</v>
      </c>
      <c r="I31">
        <v>888.56899999999996</v>
      </c>
      <c r="J31">
        <v>1288.152</v>
      </c>
      <c r="K31">
        <v>888.56899999999996</v>
      </c>
      <c r="L31">
        <v>576.29700000000003</v>
      </c>
      <c r="M31">
        <v>351</v>
      </c>
      <c r="N31">
        <v>1758</v>
      </c>
      <c r="O31">
        <v>84</v>
      </c>
      <c r="P31">
        <v>9.5200000000000007E-3</v>
      </c>
      <c r="Q31">
        <v>0.49524000000000001</v>
      </c>
      <c r="R31">
        <v>301</v>
      </c>
      <c r="S31">
        <v>0</v>
      </c>
      <c r="T31">
        <v>1</v>
      </c>
      <c r="U31">
        <v>0</v>
      </c>
      <c r="V31">
        <v>0</v>
      </c>
      <c r="W31">
        <v>1457</v>
      </c>
      <c r="X31">
        <v>301</v>
      </c>
      <c r="Y31">
        <v>1.0338E-2</v>
      </c>
      <c r="Z31">
        <v>274</v>
      </c>
      <c r="AA31">
        <v>1680</v>
      </c>
      <c r="AB31">
        <v>136</v>
      </c>
      <c r="AC31">
        <v>9.5200000000000007E-3</v>
      </c>
      <c r="AD31">
        <v>0.49524000000000001</v>
      </c>
      <c r="AE31">
        <v>273</v>
      </c>
      <c r="AF31">
        <v>0</v>
      </c>
      <c r="AG31">
        <v>0</v>
      </c>
      <c r="AH31">
        <v>0</v>
      </c>
      <c r="AI31">
        <v>223</v>
      </c>
      <c r="AJ31">
        <v>1457</v>
      </c>
      <c r="AK31">
        <v>0</v>
      </c>
      <c r="AL31">
        <v>1.3341E-2</v>
      </c>
      <c r="AM31">
        <v>0</v>
      </c>
      <c r="AN31">
        <v>0</v>
      </c>
      <c r="AO31">
        <v>350.99999999999699</v>
      </c>
      <c r="AP31">
        <v>350.99999876466001</v>
      </c>
      <c r="AQ31">
        <v>350.99999699999898</v>
      </c>
      <c r="AR31">
        <v>350.99999850000103</v>
      </c>
      <c r="AS31">
        <v>350.99999957143001</v>
      </c>
      <c r="AT31">
        <v>350.99999959316602</v>
      </c>
      <c r="AU31">
        <v>350.96560288833501</v>
      </c>
      <c r="AV31">
        <v>350.99999876466001</v>
      </c>
      <c r="AW31">
        <v>350.96695275087899</v>
      </c>
      <c r="AX31">
        <v>351.000000000005</v>
      </c>
      <c r="AY31">
        <v>350.822538974559</v>
      </c>
      <c r="AZ31">
        <v>350.99999959316602</v>
      </c>
      <c r="BA31">
        <v>7828600</v>
      </c>
      <c r="BB31">
        <v>15545373</v>
      </c>
      <c r="BC31">
        <v>7828600</v>
      </c>
      <c r="BD31">
        <v>5333782</v>
      </c>
      <c r="BE31">
        <v>16199591</v>
      </c>
      <c r="BF31">
        <v>12204612</v>
      </c>
      <c r="BG31">
        <v>65035</v>
      </c>
      <c r="BH31">
        <v>126363</v>
      </c>
      <c r="BI31">
        <v>65035</v>
      </c>
      <c r="BJ31">
        <v>54434</v>
      </c>
      <c r="BK31">
        <v>116181</v>
      </c>
      <c r="BL31">
        <v>109454.28569999999</v>
      </c>
      <c r="BM31">
        <v>24</v>
      </c>
      <c r="BN31">
        <v>25</v>
      </c>
      <c r="BO31">
        <v>24</v>
      </c>
      <c r="BP31">
        <v>25</v>
      </c>
      <c r="BQ31">
        <v>29</v>
      </c>
      <c r="BR31">
        <v>28</v>
      </c>
      <c r="BS31">
        <v>283.17118717810399</v>
      </c>
      <c r="BT31">
        <v>284.33617557579902</v>
      </c>
      <c r="BU31">
        <v>285.92702856690698</v>
      </c>
      <c r="BV31">
        <v>285.61611677893001</v>
      </c>
      <c r="BW31">
        <v>284.04549352499998</v>
      </c>
      <c r="BX31">
        <v>283.88033433665498</v>
      </c>
      <c r="BY31">
        <v>294.58098821220301</v>
      </c>
      <c r="BZ31">
        <v>296.97444797424703</v>
      </c>
      <c r="CA31">
        <v>298.6991524677</v>
      </c>
      <c r="CB31">
        <v>298.94579765977602</v>
      </c>
      <c r="CC31">
        <v>297.16813778034702</v>
      </c>
      <c r="CD31">
        <v>297.47731304204001</v>
      </c>
      <c r="CE31">
        <v>0.39700000000000002</v>
      </c>
      <c r="CF31">
        <v>0.42399999999999999</v>
      </c>
      <c r="CG31">
        <v>0.39700000000000002</v>
      </c>
      <c r="CH31">
        <v>0.38900000000000001</v>
      </c>
      <c r="CI31">
        <v>1.3440000000000001</v>
      </c>
      <c r="CJ31">
        <v>0.45100000000000001</v>
      </c>
      <c r="CK31">
        <v>867.625</v>
      </c>
      <c r="CL31">
        <v>1261.933</v>
      </c>
      <c r="CM31">
        <v>851.529</v>
      </c>
      <c r="CN31">
        <v>558.88499999999999</v>
      </c>
      <c r="CO31">
        <v>1326.6990000000001</v>
      </c>
      <c r="CP31">
        <v>1072.1279999999999</v>
      </c>
      <c r="CQ31">
        <v>888.56899999999996</v>
      </c>
      <c r="CR31">
        <v>1288.152</v>
      </c>
      <c r="CS31">
        <v>888.56899999999996</v>
      </c>
      <c r="CT31">
        <v>576.29700000000003</v>
      </c>
      <c r="CU31">
        <v>1428572916.0799999</v>
      </c>
      <c r="CV31">
        <v>1106.684</v>
      </c>
      <c r="CW31" t="s">
        <v>632</v>
      </c>
      <c r="CX31" t="s">
        <v>633</v>
      </c>
      <c r="CY31" t="s">
        <v>634</v>
      </c>
      <c r="CZ31" t="s">
        <v>635</v>
      </c>
      <c r="DA31" t="s">
        <v>636</v>
      </c>
      <c r="DB31" t="s">
        <v>637</v>
      </c>
      <c r="DC31" t="s">
        <v>638</v>
      </c>
      <c r="DD31" t="s">
        <v>7908</v>
      </c>
      <c r="DE31" t="s">
        <v>7909</v>
      </c>
      <c r="DF31" t="s">
        <v>7910</v>
      </c>
      <c r="DG31" t="s">
        <v>7911</v>
      </c>
      <c r="DH31" t="s">
        <v>7911</v>
      </c>
      <c r="DI31" t="s">
        <v>7912</v>
      </c>
      <c r="DJ31" t="s">
        <v>7913</v>
      </c>
      <c r="DK31" t="s">
        <v>646</v>
      </c>
      <c r="DL31" t="s">
        <v>647</v>
      </c>
      <c r="DM31" t="s">
        <v>648</v>
      </c>
      <c r="DN31" t="s">
        <v>7914</v>
      </c>
      <c r="DO31" t="s">
        <v>7915</v>
      </c>
      <c r="DP31" t="s">
        <v>7916</v>
      </c>
      <c r="DQ31" t="s">
        <v>7917</v>
      </c>
      <c r="DR31">
        <v>18161</v>
      </c>
      <c r="DS31" t="s">
        <v>631</v>
      </c>
      <c r="DT31" t="s">
        <v>147</v>
      </c>
    </row>
    <row r="32" spans="1:124" x14ac:dyDescent="0.2">
      <c r="A32" t="s">
        <v>653</v>
      </c>
      <c r="B32">
        <v>10776</v>
      </c>
      <c r="C32">
        <v>171</v>
      </c>
      <c r="D32">
        <v>171</v>
      </c>
      <c r="E32">
        <v>297529</v>
      </c>
      <c r="F32">
        <v>241993</v>
      </c>
      <c r="G32">
        <v>89771</v>
      </c>
      <c r="H32">
        <v>202882</v>
      </c>
      <c r="I32">
        <v>1346.037</v>
      </c>
      <c r="J32">
        <v>721.62599999999998</v>
      </c>
      <c r="K32">
        <v>249.02099999999999</v>
      </c>
      <c r="L32">
        <v>669.55</v>
      </c>
      <c r="M32">
        <v>351</v>
      </c>
      <c r="N32">
        <v>1536</v>
      </c>
      <c r="O32">
        <v>81</v>
      </c>
      <c r="P32">
        <v>6.6400000000000001E-3</v>
      </c>
      <c r="Q32">
        <v>0.49769000000000002</v>
      </c>
      <c r="R32">
        <v>301</v>
      </c>
      <c r="S32">
        <v>0</v>
      </c>
      <c r="T32">
        <v>1</v>
      </c>
      <c r="U32">
        <v>0</v>
      </c>
      <c r="V32">
        <v>0</v>
      </c>
      <c r="W32">
        <v>1284</v>
      </c>
      <c r="X32">
        <v>252</v>
      </c>
      <c r="Y32">
        <v>1.0548E-2</v>
      </c>
      <c r="Z32">
        <v>233</v>
      </c>
      <c r="AA32">
        <v>1459</v>
      </c>
      <c r="AB32">
        <v>169</v>
      </c>
      <c r="AC32">
        <v>5.3400000000000001E-3</v>
      </c>
      <c r="AD32">
        <v>0.5</v>
      </c>
      <c r="AE32">
        <v>224</v>
      </c>
      <c r="AF32">
        <v>0</v>
      </c>
      <c r="AG32">
        <v>0</v>
      </c>
      <c r="AH32">
        <v>0</v>
      </c>
      <c r="AI32">
        <v>174</v>
      </c>
      <c r="AJ32">
        <v>1284</v>
      </c>
      <c r="AK32">
        <v>1</v>
      </c>
      <c r="AL32">
        <v>1.2987E-2</v>
      </c>
      <c r="AM32">
        <v>0</v>
      </c>
      <c r="AN32">
        <v>0</v>
      </c>
      <c r="AO32">
        <v>173</v>
      </c>
      <c r="AP32">
        <v>173</v>
      </c>
      <c r="AQ32">
        <v>173</v>
      </c>
      <c r="AR32">
        <v>172.99999999999901</v>
      </c>
      <c r="AS32">
        <v>173.142857142857</v>
      </c>
      <c r="AT32">
        <v>173</v>
      </c>
      <c r="AU32">
        <v>172.985242427819</v>
      </c>
      <c r="AV32">
        <v>172.987027851964</v>
      </c>
      <c r="AW32">
        <v>172.98713523689901</v>
      </c>
      <c r="AX32">
        <v>172.999999</v>
      </c>
      <c r="AY32">
        <v>172.56263580542799</v>
      </c>
      <c r="AZ32">
        <v>172.988121304342</v>
      </c>
      <c r="BA32">
        <v>18826340</v>
      </c>
      <c r="BB32">
        <v>10602599</v>
      </c>
      <c r="BC32">
        <v>3677475</v>
      </c>
      <c r="BD32">
        <v>10490047</v>
      </c>
      <c r="BE32">
        <v>645334815</v>
      </c>
      <c r="BF32">
        <v>18334394</v>
      </c>
      <c r="BG32">
        <v>297529</v>
      </c>
      <c r="BH32">
        <v>241993</v>
      </c>
      <c r="BI32">
        <v>89771</v>
      </c>
      <c r="BJ32">
        <v>202882</v>
      </c>
      <c r="BK32">
        <v>611385.57140000002</v>
      </c>
      <c r="BL32">
        <v>374245</v>
      </c>
      <c r="BM32">
        <v>6</v>
      </c>
      <c r="BN32">
        <v>4</v>
      </c>
      <c r="BO32">
        <v>4</v>
      </c>
      <c r="BP32">
        <v>4</v>
      </c>
      <c r="BQ32">
        <v>6</v>
      </c>
      <c r="BR32">
        <v>-1.3176245766935301E+18</v>
      </c>
      <c r="BS32">
        <v>171</v>
      </c>
      <c r="BT32">
        <v>171</v>
      </c>
      <c r="BU32">
        <v>171</v>
      </c>
      <c r="BV32">
        <v>171</v>
      </c>
      <c r="BW32">
        <v>170.85714285714201</v>
      </c>
      <c r="BX32">
        <v>171</v>
      </c>
      <c r="BY32">
        <v>170.99999999999901</v>
      </c>
      <c r="BZ32">
        <v>171</v>
      </c>
      <c r="CA32">
        <v>171</v>
      </c>
      <c r="CB32">
        <v>171</v>
      </c>
      <c r="CC32">
        <v>171</v>
      </c>
      <c r="CD32">
        <v>171</v>
      </c>
      <c r="CE32">
        <v>0.311</v>
      </c>
      <c r="CF32">
        <v>0.27</v>
      </c>
      <c r="CG32">
        <v>0.19700000000000001</v>
      </c>
      <c r="CH32">
        <v>0.186</v>
      </c>
      <c r="CI32">
        <v>0.45900000000000002</v>
      </c>
      <c r="CJ32">
        <v>0.23899999999999999</v>
      </c>
      <c r="CK32">
        <v>550.91499999999996</v>
      </c>
      <c r="CL32">
        <v>85.683000000000007</v>
      </c>
      <c r="CM32">
        <v>176.38900000000001</v>
      </c>
      <c r="CN32">
        <v>85.683000000000007</v>
      </c>
      <c r="CO32">
        <v>760.54899999999998</v>
      </c>
      <c r="CP32">
        <v>374.19799999999998</v>
      </c>
      <c r="CQ32">
        <v>1346.037</v>
      </c>
      <c r="CR32">
        <v>721.62599999999998</v>
      </c>
      <c r="CS32">
        <v>249.02099999999999</v>
      </c>
      <c r="CT32">
        <v>669.55</v>
      </c>
      <c r="CU32">
        <v>2229.5529999999999</v>
      </c>
      <c r="CV32">
        <v>1176.45</v>
      </c>
      <c r="CW32" t="s">
        <v>654</v>
      </c>
      <c r="CX32" t="s">
        <v>7918</v>
      </c>
      <c r="CY32" t="s">
        <v>7919</v>
      </c>
      <c r="CZ32" t="s">
        <v>7920</v>
      </c>
      <c r="DA32" t="s">
        <v>658</v>
      </c>
      <c r="DB32" t="s">
        <v>659</v>
      </c>
      <c r="DC32" t="s">
        <v>659</v>
      </c>
      <c r="DD32" t="s">
        <v>7921</v>
      </c>
      <c r="DE32" t="s">
        <v>7922</v>
      </c>
      <c r="DF32" t="s">
        <v>7923</v>
      </c>
      <c r="DG32" t="s">
        <v>663</v>
      </c>
      <c r="DH32" t="s">
        <v>664</v>
      </c>
      <c r="DI32" t="s">
        <v>665</v>
      </c>
      <c r="DJ32" t="s">
        <v>666</v>
      </c>
      <c r="DK32" t="s">
        <v>667</v>
      </c>
      <c r="DL32" t="s">
        <v>659</v>
      </c>
      <c r="DM32" t="s">
        <v>659</v>
      </c>
      <c r="DN32" t="s">
        <v>7924</v>
      </c>
      <c r="DO32" t="s">
        <v>7925</v>
      </c>
      <c r="DP32" t="s">
        <v>7926</v>
      </c>
      <c r="DQ32" t="s">
        <v>7927</v>
      </c>
      <c r="DR32">
        <v>23845</v>
      </c>
      <c r="DS32" t="s">
        <v>653</v>
      </c>
      <c r="DT32" t="s">
        <v>147</v>
      </c>
    </row>
    <row r="33" spans="1:124" x14ac:dyDescent="0.2">
      <c r="A33" t="s">
        <v>4377</v>
      </c>
      <c r="B33">
        <v>10776</v>
      </c>
      <c r="C33">
        <v>-127.999999999997</v>
      </c>
      <c r="D33">
        <v>-127.999999999997</v>
      </c>
      <c r="E33">
        <v>21848</v>
      </c>
      <c r="F33">
        <v>21848</v>
      </c>
      <c r="G33">
        <v>21692</v>
      </c>
      <c r="H33">
        <v>21692</v>
      </c>
      <c r="I33">
        <v>3600</v>
      </c>
      <c r="J33">
        <v>3600</v>
      </c>
      <c r="K33">
        <v>3600</v>
      </c>
      <c r="L33">
        <v>3600</v>
      </c>
      <c r="M33">
        <v>4633</v>
      </c>
      <c r="N33">
        <v>3472</v>
      </c>
      <c r="O33">
        <v>3210</v>
      </c>
      <c r="P33">
        <v>1.5869999999999999E-2</v>
      </c>
      <c r="Q33">
        <v>7.1429999999999993E-2</v>
      </c>
      <c r="R33">
        <v>0</v>
      </c>
      <c r="S33">
        <v>0</v>
      </c>
      <c r="T33">
        <v>0</v>
      </c>
      <c r="U33">
        <v>0</v>
      </c>
      <c r="V33">
        <v>0</v>
      </c>
      <c r="W33">
        <v>3472</v>
      </c>
      <c r="X33">
        <v>0</v>
      </c>
      <c r="Y33">
        <v>7.7899999999999996E-4</v>
      </c>
      <c r="Z33">
        <v>4633</v>
      </c>
      <c r="AA33">
        <v>3472</v>
      </c>
      <c r="AB33">
        <v>3210</v>
      </c>
      <c r="AC33">
        <v>1.5869999999999999E-2</v>
      </c>
      <c r="AD33">
        <v>7.1429999999999993E-2</v>
      </c>
      <c r="AE33">
        <v>89</v>
      </c>
      <c r="AF33">
        <v>0</v>
      </c>
      <c r="AG33">
        <v>0</v>
      </c>
      <c r="AH33">
        <v>0</v>
      </c>
      <c r="AI33">
        <v>0</v>
      </c>
      <c r="AJ33">
        <v>3472</v>
      </c>
      <c r="AK33">
        <v>0</v>
      </c>
      <c r="AL33">
        <v>7.7899999999999996E-4</v>
      </c>
      <c r="AM33">
        <v>0</v>
      </c>
      <c r="AN33">
        <v>0</v>
      </c>
      <c r="AO33">
        <v>-96</v>
      </c>
      <c r="AP33">
        <v>-96</v>
      </c>
      <c r="AQ33">
        <v>-97</v>
      </c>
      <c r="AR33">
        <v>-97</v>
      </c>
      <c r="AS33">
        <v>-95.857142857142705</v>
      </c>
      <c r="AT33">
        <v>-95.857142857142705</v>
      </c>
      <c r="AU33">
        <v>-118</v>
      </c>
      <c r="AV33">
        <v>-118</v>
      </c>
      <c r="AW33">
        <v>-117</v>
      </c>
      <c r="AX33">
        <v>-117</v>
      </c>
      <c r="AY33">
        <v>-117.85714285714199</v>
      </c>
      <c r="AZ33">
        <v>-117.85714285714199</v>
      </c>
      <c r="BA33">
        <v>15313730</v>
      </c>
      <c r="BB33">
        <v>15313730</v>
      </c>
      <c r="BC33">
        <v>14837437</v>
      </c>
      <c r="BD33">
        <v>14837437</v>
      </c>
      <c r="BE33">
        <v>15464386</v>
      </c>
      <c r="BF33">
        <v>15464386</v>
      </c>
      <c r="BG33">
        <v>21848</v>
      </c>
      <c r="BH33">
        <v>21848</v>
      </c>
      <c r="BI33">
        <v>21692</v>
      </c>
      <c r="BJ33">
        <v>21692</v>
      </c>
      <c r="BK33">
        <v>22468.42857</v>
      </c>
      <c r="BL33">
        <v>22468.42857</v>
      </c>
      <c r="BM33">
        <v>10</v>
      </c>
      <c r="BN33">
        <v>10</v>
      </c>
      <c r="BO33">
        <v>9</v>
      </c>
      <c r="BP33">
        <v>9</v>
      </c>
      <c r="BQ33">
        <v>16</v>
      </c>
      <c r="BR33">
        <v>16</v>
      </c>
      <c r="BS33">
        <v>-127.99999999999901</v>
      </c>
      <c r="BT33">
        <v>-127.99999999999901</v>
      </c>
      <c r="BU33">
        <v>-127.999999999998</v>
      </c>
      <c r="BV33">
        <v>-127.999999999998</v>
      </c>
      <c r="BW33">
        <v>-127.999999985713</v>
      </c>
      <c r="BX33">
        <v>-127.999999985713</v>
      </c>
      <c r="BY33">
        <v>-127.09546437622799</v>
      </c>
      <c r="BZ33">
        <v>-127.09546437622799</v>
      </c>
      <c r="CA33">
        <v>-126.54351757024401</v>
      </c>
      <c r="CB33">
        <v>-126.54351757024401</v>
      </c>
      <c r="CC33">
        <v>-127.219767549007</v>
      </c>
      <c r="CD33">
        <v>-127.219767549007</v>
      </c>
      <c r="CE33">
        <v>5.1459999999999999</v>
      </c>
      <c r="CF33">
        <v>5.1459999999999999</v>
      </c>
      <c r="CG33">
        <v>4.0010000000000003</v>
      </c>
      <c r="CH33">
        <v>4.0010000000000003</v>
      </c>
      <c r="CI33">
        <v>5.6749999999999998</v>
      </c>
      <c r="CJ33">
        <v>5.6749999999999998</v>
      </c>
      <c r="CK33">
        <v>3314.1460000000002</v>
      </c>
      <c r="CL33">
        <v>3314.1460000000002</v>
      </c>
      <c r="CM33">
        <v>436.37599999999998</v>
      </c>
      <c r="CN33">
        <v>436.37599999999998</v>
      </c>
      <c r="CO33">
        <v>2000.4359999999999</v>
      </c>
      <c r="CP33">
        <v>2000.4359999999999</v>
      </c>
      <c r="CQ33">
        <v>3600</v>
      </c>
      <c r="CR33">
        <v>3600</v>
      </c>
      <c r="CS33">
        <v>3600</v>
      </c>
      <c r="CT33">
        <v>3600</v>
      </c>
      <c r="CU33">
        <v>1428575028.572</v>
      </c>
      <c r="CV33">
        <v>1428575028.572</v>
      </c>
      <c r="CW33" t="s">
        <v>7928</v>
      </c>
      <c r="CX33" t="s">
        <v>7929</v>
      </c>
      <c r="CY33" t="s">
        <v>7930</v>
      </c>
      <c r="CZ33" t="s">
        <v>7931</v>
      </c>
      <c r="DA33" t="s">
        <v>7932</v>
      </c>
      <c r="DB33" t="s">
        <v>7933</v>
      </c>
      <c r="DC33" t="s">
        <v>7934</v>
      </c>
      <c r="DD33" t="s">
        <v>7935</v>
      </c>
      <c r="DE33" t="s">
        <v>7936</v>
      </c>
      <c r="DF33" t="s">
        <v>7937</v>
      </c>
      <c r="DG33" t="s">
        <v>7928</v>
      </c>
      <c r="DH33" t="s">
        <v>7929</v>
      </c>
      <c r="DI33" t="s">
        <v>7930</v>
      </c>
      <c r="DJ33" t="s">
        <v>7931</v>
      </c>
      <c r="DK33" t="s">
        <v>7932</v>
      </c>
      <c r="DL33" t="s">
        <v>7933</v>
      </c>
      <c r="DM33" t="s">
        <v>7934</v>
      </c>
      <c r="DN33" t="s">
        <v>7935</v>
      </c>
      <c r="DO33" t="s">
        <v>7936</v>
      </c>
      <c r="DP33" t="s">
        <v>7937</v>
      </c>
      <c r="DQ33" t="s">
        <v>7938</v>
      </c>
      <c r="DR33">
        <v>25203</v>
      </c>
      <c r="DS33" t="s">
        <v>4377</v>
      </c>
      <c r="DT33" t="s">
        <v>147</v>
      </c>
    </row>
    <row r="34" spans="1:124" x14ac:dyDescent="0.2">
      <c r="A34" t="s">
        <v>4378</v>
      </c>
      <c r="B34">
        <v>10776</v>
      </c>
      <c r="C34">
        <v>576.23162027456794</v>
      </c>
      <c r="D34">
        <v>576.23162027456794</v>
      </c>
      <c r="E34">
        <v>23</v>
      </c>
      <c r="F34">
        <v>24</v>
      </c>
      <c r="G34">
        <v>13</v>
      </c>
      <c r="H34">
        <v>19</v>
      </c>
      <c r="I34">
        <v>29.224</v>
      </c>
      <c r="J34">
        <v>22.254000000000001</v>
      </c>
      <c r="K34">
        <v>17.581</v>
      </c>
      <c r="L34">
        <v>21.49</v>
      </c>
      <c r="M34">
        <v>3202</v>
      </c>
      <c r="N34">
        <v>13873</v>
      </c>
      <c r="O34">
        <v>12</v>
      </c>
      <c r="P34">
        <v>2.5600000000000002E-3</v>
      </c>
      <c r="Q34">
        <v>0.44020999999999999</v>
      </c>
      <c r="R34">
        <v>1224</v>
      </c>
      <c r="S34">
        <v>0</v>
      </c>
      <c r="T34">
        <v>0</v>
      </c>
      <c r="U34">
        <v>0</v>
      </c>
      <c r="V34">
        <v>0</v>
      </c>
      <c r="W34">
        <v>69</v>
      </c>
      <c r="X34">
        <v>13804</v>
      </c>
      <c r="Y34">
        <v>1.7930000000000001E-3</v>
      </c>
      <c r="Z34">
        <v>3151</v>
      </c>
      <c r="AA34">
        <v>13837</v>
      </c>
      <c r="AB34">
        <v>12</v>
      </c>
      <c r="AC34">
        <v>2.5600000000000002E-3</v>
      </c>
      <c r="AD34">
        <v>0.44020999999999999</v>
      </c>
      <c r="AE34">
        <v>1188</v>
      </c>
      <c r="AF34">
        <v>0</v>
      </c>
      <c r="AG34">
        <v>0</v>
      </c>
      <c r="AH34">
        <v>0</v>
      </c>
      <c r="AI34">
        <v>0</v>
      </c>
      <c r="AJ34">
        <v>69</v>
      </c>
      <c r="AK34">
        <v>13768</v>
      </c>
      <c r="AL34">
        <v>1.812E-3</v>
      </c>
      <c r="AM34">
        <v>0</v>
      </c>
      <c r="AN34">
        <v>0</v>
      </c>
      <c r="AO34">
        <v>576.34463303063399</v>
      </c>
      <c r="AP34">
        <v>576.34463303064194</v>
      </c>
      <c r="AQ34">
        <v>576.34463303060102</v>
      </c>
      <c r="AR34">
        <v>576.34463303064001</v>
      </c>
      <c r="AS34">
        <v>576.34463303063001</v>
      </c>
      <c r="AT34">
        <v>576.34463303064297</v>
      </c>
      <c r="AU34">
        <v>576.34463303063399</v>
      </c>
      <c r="AV34">
        <v>576.30618769950604</v>
      </c>
      <c r="AW34">
        <v>576.34463303063399</v>
      </c>
      <c r="AX34">
        <v>576.34463303064001</v>
      </c>
      <c r="AY34">
        <v>576.31458624155505</v>
      </c>
      <c r="AZ34">
        <v>576.31147210434597</v>
      </c>
      <c r="BA34">
        <v>94197</v>
      </c>
      <c r="BB34">
        <v>73149</v>
      </c>
      <c r="BC34">
        <v>56008</v>
      </c>
      <c r="BD34">
        <v>69205</v>
      </c>
      <c r="BE34">
        <v>72472</v>
      </c>
      <c r="BF34">
        <v>-1.31762457669345E+18</v>
      </c>
      <c r="BG34">
        <v>23</v>
      </c>
      <c r="BH34">
        <v>24</v>
      </c>
      <c r="BI34">
        <v>13</v>
      </c>
      <c r="BJ34">
        <v>19</v>
      </c>
      <c r="BK34">
        <v>24.571428569999998</v>
      </c>
      <c r="BL34">
        <v>32</v>
      </c>
      <c r="BM34">
        <v>11</v>
      </c>
      <c r="BN34">
        <v>13</v>
      </c>
      <c r="BO34">
        <v>10</v>
      </c>
      <c r="BP34">
        <v>10</v>
      </c>
      <c r="BQ34">
        <v>10</v>
      </c>
      <c r="BR34">
        <v>11</v>
      </c>
      <c r="BS34">
        <v>576.25265073167304</v>
      </c>
      <c r="BT34">
        <v>576.25262427944301</v>
      </c>
      <c r="BU34">
        <v>576.25265082785802</v>
      </c>
      <c r="BV34">
        <v>576.25262427958205</v>
      </c>
      <c r="BW34">
        <v>576.39550033051296</v>
      </c>
      <c r="BX34">
        <v>576.25262427944199</v>
      </c>
      <c r="BY34">
        <v>576.25991475420597</v>
      </c>
      <c r="BZ34">
        <v>576.25881090683197</v>
      </c>
      <c r="CA34">
        <v>576.25997406403303</v>
      </c>
      <c r="CB34">
        <v>576.25997406430304</v>
      </c>
      <c r="CC34">
        <v>576.25920337778803</v>
      </c>
      <c r="CD34">
        <v>576.25929860631402</v>
      </c>
      <c r="CE34">
        <v>22.262</v>
      </c>
      <c r="CF34">
        <v>16.928000000000001</v>
      </c>
      <c r="CG34">
        <v>13.449</v>
      </c>
      <c r="CH34">
        <v>14.587999999999999</v>
      </c>
      <c r="CI34">
        <v>16.616</v>
      </c>
      <c r="CJ34">
        <v>18.088000000000001</v>
      </c>
      <c r="CK34">
        <v>26.260999999999999</v>
      </c>
      <c r="CL34">
        <v>20.175000000000001</v>
      </c>
      <c r="CM34">
        <v>17.577999999999999</v>
      </c>
      <c r="CN34">
        <v>20.175000000000001</v>
      </c>
      <c r="CO34">
        <v>22.420999999999999</v>
      </c>
      <c r="CP34">
        <v>25.57</v>
      </c>
      <c r="CQ34">
        <v>29.224</v>
      </c>
      <c r="CR34">
        <v>22.254000000000001</v>
      </c>
      <c r="CS34">
        <v>17.581</v>
      </c>
      <c r="CT34">
        <v>21.49</v>
      </c>
      <c r="CU34">
        <v>23.216999999999999</v>
      </c>
      <c r="CV34">
        <v>26.292000000000002</v>
      </c>
      <c r="CW34" t="s">
        <v>7939</v>
      </c>
      <c r="CX34" t="s">
        <v>7940</v>
      </c>
      <c r="CY34" t="s">
        <v>7941</v>
      </c>
      <c r="CZ34" t="s">
        <v>7942</v>
      </c>
      <c r="DA34" t="s">
        <v>7943</v>
      </c>
      <c r="DB34" t="s">
        <v>7944</v>
      </c>
      <c r="DC34" t="s">
        <v>7945</v>
      </c>
      <c r="DD34" t="s">
        <v>7946</v>
      </c>
      <c r="DE34" t="s">
        <v>7947</v>
      </c>
      <c r="DF34" t="s">
        <v>7948</v>
      </c>
      <c r="DG34" t="s">
        <v>5870</v>
      </c>
      <c r="DH34" t="s">
        <v>5871</v>
      </c>
      <c r="DI34" t="s">
        <v>5872</v>
      </c>
      <c r="DJ34" t="s">
        <v>5873</v>
      </c>
      <c r="DK34" t="s">
        <v>5874</v>
      </c>
      <c r="DL34" t="s">
        <v>5875</v>
      </c>
      <c r="DM34" t="s">
        <v>5876</v>
      </c>
      <c r="DN34" t="s">
        <v>7949</v>
      </c>
      <c r="DO34" t="s">
        <v>7950</v>
      </c>
      <c r="DP34" t="s">
        <v>7951</v>
      </c>
      <c r="DQ34" t="s">
        <v>7952</v>
      </c>
      <c r="DR34">
        <v>375</v>
      </c>
      <c r="DS34" t="s">
        <v>4378</v>
      </c>
      <c r="DT34" t="s">
        <v>147</v>
      </c>
    </row>
    <row r="35" spans="1:124" x14ac:dyDescent="0.2">
      <c r="A35" t="s">
        <v>4379</v>
      </c>
      <c r="B35">
        <v>10776</v>
      </c>
      <c r="C35">
        <v>576.23162027456794</v>
      </c>
      <c r="D35">
        <v>576.23162027456794</v>
      </c>
      <c r="E35">
        <v>339</v>
      </c>
      <c r="F35">
        <v>346</v>
      </c>
      <c r="G35">
        <v>191</v>
      </c>
      <c r="H35">
        <v>221</v>
      </c>
      <c r="I35">
        <v>144.53100000000001</v>
      </c>
      <c r="J35">
        <v>148.976</v>
      </c>
      <c r="K35">
        <v>102.753</v>
      </c>
      <c r="L35">
        <v>112.759</v>
      </c>
      <c r="M35">
        <v>3202</v>
      </c>
      <c r="N35">
        <v>13873</v>
      </c>
      <c r="O35">
        <v>25</v>
      </c>
      <c r="P35">
        <v>2.5600000000000002E-3</v>
      </c>
      <c r="Q35">
        <v>0.44020999999999999</v>
      </c>
      <c r="R35">
        <v>1224</v>
      </c>
      <c r="S35">
        <v>0</v>
      </c>
      <c r="T35">
        <v>0</v>
      </c>
      <c r="U35">
        <v>0</v>
      </c>
      <c r="V35">
        <v>0</v>
      </c>
      <c r="W35">
        <v>115</v>
      </c>
      <c r="X35">
        <v>13758</v>
      </c>
      <c r="Y35">
        <v>1.7930000000000001E-3</v>
      </c>
      <c r="Z35">
        <v>3151</v>
      </c>
      <c r="AA35">
        <v>13837</v>
      </c>
      <c r="AB35">
        <v>25</v>
      </c>
      <c r="AC35">
        <v>2.5600000000000002E-3</v>
      </c>
      <c r="AD35">
        <v>0.44020999999999999</v>
      </c>
      <c r="AE35">
        <v>1188</v>
      </c>
      <c r="AF35">
        <v>0</v>
      </c>
      <c r="AG35">
        <v>0</v>
      </c>
      <c r="AH35">
        <v>0</v>
      </c>
      <c r="AI35">
        <v>0</v>
      </c>
      <c r="AJ35">
        <v>115</v>
      </c>
      <c r="AK35">
        <v>13722</v>
      </c>
      <c r="AL35">
        <v>1.812E-3</v>
      </c>
      <c r="AM35">
        <v>0</v>
      </c>
      <c r="AN35">
        <v>0</v>
      </c>
      <c r="AO35">
        <v>576.92491595653405</v>
      </c>
      <c r="AP35">
        <v>576.92491595655804</v>
      </c>
      <c r="AQ35">
        <v>576.92491595653405</v>
      </c>
      <c r="AR35">
        <v>576.92491595655804</v>
      </c>
      <c r="AS35">
        <v>576.92491600863002</v>
      </c>
      <c r="AT35">
        <v>576.92491600862695</v>
      </c>
      <c r="AU35">
        <v>576.86813290710802</v>
      </c>
      <c r="AV35">
        <v>576.86738173033905</v>
      </c>
      <c r="AW35">
        <v>576.88515627372794</v>
      </c>
      <c r="AX35">
        <v>576.87691904489202</v>
      </c>
      <c r="AY35">
        <v>576.87189882162897</v>
      </c>
      <c r="AZ35">
        <v>576.87179047637005</v>
      </c>
      <c r="BA35">
        <v>386181</v>
      </c>
      <c r="BB35">
        <v>415620</v>
      </c>
      <c r="BC35">
        <v>276621</v>
      </c>
      <c r="BD35">
        <v>303829</v>
      </c>
      <c r="BE35">
        <v>387057</v>
      </c>
      <c r="BF35">
        <v>-1.3176245766930701E+18</v>
      </c>
      <c r="BG35">
        <v>339</v>
      </c>
      <c r="BH35">
        <v>346</v>
      </c>
      <c r="BI35">
        <v>191</v>
      </c>
      <c r="BJ35">
        <v>221</v>
      </c>
      <c r="BK35">
        <v>324.42857140000001</v>
      </c>
      <c r="BL35">
        <v>394.14285710000001</v>
      </c>
      <c r="BM35">
        <v>30</v>
      </c>
      <c r="BN35">
        <v>25</v>
      </c>
      <c r="BO35">
        <v>25</v>
      </c>
      <c r="BP35">
        <v>22</v>
      </c>
      <c r="BQ35">
        <v>29</v>
      </c>
      <c r="BR35">
        <v>27</v>
      </c>
      <c r="BS35">
        <v>576.29823347772106</v>
      </c>
      <c r="BT35">
        <v>576.291908848768</v>
      </c>
      <c r="BU35">
        <v>576.30117238954995</v>
      </c>
      <c r="BV35">
        <v>576.29296895602795</v>
      </c>
      <c r="BW35">
        <v>576.44057111695201</v>
      </c>
      <c r="BX35">
        <v>576.29001204776705</v>
      </c>
      <c r="BY35">
        <v>576.37002626255003</v>
      </c>
      <c r="BZ35">
        <v>576.36003534156703</v>
      </c>
      <c r="CA35">
        <v>576.37002626255003</v>
      </c>
      <c r="CB35">
        <v>576.36539733044106</v>
      </c>
      <c r="CC35">
        <v>576.36622484507598</v>
      </c>
      <c r="CD35">
        <v>576.36063988582305</v>
      </c>
      <c r="CE35">
        <v>18.419</v>
      </c>
      <c r="CF35">
        <v>19.472999999999999</v>
      </c>
      <c r="CG35">
        <v>15.848000000000001</v>
      </c>
      <c r="CH35">
        <v>14.869</v>
      </c>
      <c r="CI35">
        <v>17.356000000000002</v>
      </c>
      <c r="CJ35">
        <v>18.771000000000001</v>
      </c>
      <c r="CK35">
        <v>114.502</v>
      </c>
      <c r="CL35">
        <v>90.225999999999999</v>
      </c>
      <c r="CM35">
        <v>36.148000000000003</v>
      </c>
      <c r="CN35">
        <v>39.122</v>
      </c>
      <c r="CO35">
        <v>110.699</v>
      </c>
      <c r="CP35">
        <v>122.563</v>
      </c>
      <c r="CQ35">
        <v>144.53100000000001</v>
      </c>
      <c r="CR35">
        <v>148.976</v>
      </c>
      <c r="CS35">
        <v>102.753</v>
      </c>
      <c r="CT35">
        <v>112.759</v>
      </c>
      <c r="CU35">
        <v>143.935</v>
      </c>
      <c r="CV35">
        <v>172.702</v>
      </c>
      <c r="CW35" t="s">
        <v>7953</v>
      </c>
      <c r="CX35" t="s">
        <v>7954</v>
      </c>
      <c r="CY35" t="s">
        <v>7955</v>
      </c>
      <c r="CZ35" t="s">
        <v>7956</v>
      </c>
      <c r="DA35" t="s">
        <v>7957</v>
      </c>
      <c r="DB35" t="s">
        <v>7958</v>
      </c>
      <c r="DC35" t="s">
        <v>7959</v>
      </c>
      <c r="DD35" t="s">
        <v>7960</v>
      </c>
      <c r="DE35" t="s">
        <v>7961</v>
      </c>
      <c r="DF35" t="s">
        <v>7962</v>
      </c>
      <c r="DG35" t="s">
        <v>5881</v>
      </c>
      <c r="DH35" t="s">
        <v>5882</v>
      </c>
      <c r="DI35" t="s">
        <v>5883</v>
      </c>
      <c r="DJ35" t="s">
        <v>5884</v>
      </c>
      <c r="DK35" t="s">
        <v>5885</v>
      </c>
      <c r="DL35" t="s">
        <v>5886</v>
      </c>
      <c r="DM35" t="s">
        <v>5887</v>
      </c>
      <c r="DN35" t="s">
        <v>7963</v>
      </c>
      <c r="DO35" t="s">
        <v>7964</v>
      </c>
      <c r="DP35" t="s">
        <v>7965</v>
      </c>
      <c r="DQ35" t="s">
        <v>7966</v>
      </c>
      <c r="DR35">
        <v>2246</v>
      </c>
      <c r="DS35" t="s">
        <v>4379</v>
      </c>
      <c r="DT35" t="s">
        <v>147</v>
      </c>
    </row>
    <row r="36" spans="1:124" x14ac:dyDescent="0.2">
      <c r="A36" t="s">
        <v>4380</v>
      </c>
      <c r="B36">
        <v>10776</v>
      </c>
      <c r="C36">
        <v>-160</v>
      </c>
      <c r="D36">
        <v>-160</v>
      </c>
      <c r="E36">
        <v>1</v>
      </c>
      <c r="F36">
        <v>512</v>
      </c>
      <c r="G36">
        <v>1</v>
      </c>
      <c r="H36">
        <v>414</v>
      </c>
      <c r="I36">
        <v>0.97</v>
      </c>
      <c r="J36">
        <v>1.847</v>
      </c>
      <c r="K36">
        <v>0.97</v>
      </c>
      <c r="L36">
        <v>1.3480000000000001</v>
      </c>
      <c r="M36">
        <v>10765</v>
      </c>
      <c r="N36">
        <v>14387</v>
      </c>
      <c r="O36">
        <v>247</v>
      </c>
      <c r="P36">
        <v>0.11111</v>
      </c>
      <c r="Q36">
        <v>0.5</v>
      </c>
      <c r="R36">
        <v>470</v>
      </c>
      <c r="S36">
        <v>0</v>
      </c>
      <c r="T36">
        <v>0</v>
      </c>
      <c r="U36">
        <v>8</v>
      </c>
      <c r="V36">
        <v>0</v>
      </c>
      <c r="W36">
        <v>14387</v>
      </c>
      <c r="X36">
        <v>0</v>
      </c>
      <c r="Y36">
        <v>4.1399999999999998E-4</v>
      </c>
      <c r="Z36">
        <v>4661</v>
      </c>
      <c r="AA36">
        <v>5285</v>
      </c>
      <c r="AB36">
        <v>109</v>
      </c>
      <c r="AC36">
        <v>0.11111</v>
      </c>
      <c r="AD36">
        <v>0.5</v>
      </c>
      <c r="AE36">
        <v>156</v>
      </c>
      <c r="AF36">
        <v>0</v>
      </c>
      <c r="AG36">
        <v>0</v>
      </c>
      <c r="AH36">
        <v>0</v>
      </c>
      <c r="AI36">
        <v>1</v>
      </c>
      <c r="AJ36">
        <v>5284</v>
      </c>
      <c r="AK36">
        <v>0</v>
      </c>
      <c r="AL36">
        <v>1.0219999999999999E-3</v>
      </c>
      <c r="AM36">
        <v>0</v>
      </c>
      <c r="AN36">
        <v>0</v>
      </c>
      <c r="AO36">
        <v>-160</v>
      </c>
      <c r="AP36">
        <v>-160</v>
      </c>
      <c r="AQ36">
        <v>-160</v>
      </c>
      <c r="AR36">
        <v>-160</v>
      </c>
      <c r="AS36">
        <v>-160</v>
      </c>
      <c r="AT36">
        <v>-160</v>
      </c>
      <c r="AU36">
        <v>-160</v>
      </c>
      <c r="AV36">
        <v>-160</v>
      </c>
      <c r="AW36">
        <v>-160</v>
      </c>
      <c r="AX36">
        <v>-160</v>
      </c>
      <c r="AY36">
        <v>-159.85714285714201</v>
      </c>
      <c r="AZ36">
        <v>-160</v>
      </c>
      <c r="BA36">
        <v>23273</v>
      </c>
      <c r="BB36">
        <v>42757</v>
      </c>
      <c r="BC36">
        <v>23273</v>
      </c>
      <c r="BD36">
        <v>25451</v>
      </c>
      <c r="BE36">
        <v>40386</v>
      </c>
      <c r="BF36">
        <v>33637</v>
      </c>
      <c r="BG36">
        <v>1</v>
      </c>
      <c r="BH36">
        <v>512</v>
      </c>
      <c r="BI36">
        <v>1</v>
      </c>
      <c r="BJ36">
        <v>414</v>
      </c>
      <c r="BK36">
        <v>445.2857143</v>
      </c>
      <c r="BL36">
        <v>493.57142859999999</v>
      </c>
      <c r="BM36">
        <v>9</v>
      </c>
      <c r="BN36">
        <v>8</v>
      </c>
      <c r="BO36">
        <v>6</v>
      </c>
      <c r="BP36">
        <v>6</v>
      </c>
      <c r="BQ36">
        <v>7</v>
      </c>
      <c r="BR36">
        <v>7</v>
      </c>
      <c r="BS36">
        <v>-160</v>
      </c>
      <c r="BT36">
        <v>-160</v>
      </c>
      <c r="BU36">
        <v>-160</v>
      </c>
      <c r="BV36">
        <v>-160</v>
      </c>
      <c r="BW36">
        <v>-160</v>
      </c>
      <c r="BX36">
        <v>-160</v>
      </c>
      <c r="BY36">
        <v>-160</v>
      </c>
      <c r="BZ36">
        <v>-160</v>
      </c>
      <c r="CA36">
        <v>-160</v>
      </c>
      <c r="CB36">
        <v>-160</v>
      </c>
      <c r="CC36">
        <v>-160</v>
      </c>
      <c r="CD36">
        <v>-160</v>
      </c>
      <c r="CE36">
        <v>0.93300000000000005</v>
      </c>
      <c r="CF36">
        <v>0.56999999999999995</v>
      </c>
      <c r="CG36">
        <v>0.878</v>
      </c>
      <c r="CH36">
        <v>0.41399999999999998</v>
      </c>
      <c r="CI36">
        <v>1428571429.585</v>
      </c>
      <c r="CJ36">
        <v>0.50600000000000001</v>
      </c>
      <c r="CK36">
        <v>0.96799999999999997</v>
      </c>
      <c r="CL36">
        <v>1.847</v>
      </c>
      <c r="CM36">
        <v>0.96799999999999997</v>
      </c>
      <c r="CN36">
        <v>1.3480000000000001</v>
      </c>
      <c r="CO36">
        <v>3.0459999999999998</v>
      </c>
      <c r="CP36">
        <v>1.554</v>
      </c>
      <c r="CQ36">
        <v>0.97</v>
      </c>
      <c r="CR36">
        <v>1.847</v>
      </c>
      <c r="CS36">
        <v>0.97</v>
      </c>
      <c r="CT36">
        <v>1.3480000000000001</v>
      </c>
      <c r="CU36">
        <v>3.0470000000000002</v>
      </c>
      <c r="CV36">
        <v>1.554</v>
      </c>
      <c r="CW36" t="s">
        <v>7967</v>
      </c>
      <c r="CX36" t="s">
        <v>7967</v>
      </c>
      <c r="CY36" t="s">
        <v>7968</v>
      </c>
      <c r="CZ36" t="s">
        <v>7969</v>
      </c>
      <c r="DA36" t="s">
        <v>7970</v>
      </c>
      <c r="DB36" t="s">
        <v>7971</v>
      </c>
      <c r="DC36" t="s">
        <v>7971</v>
      </c>
      <c r="DD36" t="s">
        <v>7972</v>
      </c>
      <c r="DE36" t="s">
        <v>7973</v>
      </c>
      <c r="DF36" t="s">
        <v>7974</v>
      </c>
      <c r="DG36" t="s">
        <v>7967</v>
      </c>
      <c r="DH36" t="s">
        <v>7967</v>
      </c>
      <c r="DI36" t="s">
        <v>7975</v>
      </c>
      <c r="DJ36" t="s">
        <v>7976</v>
      </c>
      <c r="DK36" t="s">
        <v>7977</v>
      </c>
      <c r="DL36" t="s">
        <v>7971</v>
      </c>
      <c r="DM36" t="s">
        <v>7971</v>
      </c>
      <c r="DN36" t="s">
        <v>7978</v>
      </c>
      <c r="DO36" t="s">
        <v>7979</v>
      </c>
      <c r="DP36" t="s">
        <v>7980</v>
      </c>
      <c r="DQ36" t="s">
        <v>7981</v>
      </c>
      <c r="DR36">
        <v>33</v>
      </c>
      <c r="DS36" t="s">
        <v>4380</v>
      </c>
      <c r="DT36" t="s">
        <v>147</v>
      </c>
    </row>
    <row r="37" spans="1:124" x14ac:dyDescent="0.2">
      <c r="A37" t="s">
        <v>4381</v>
      </c>
      <c r="B37">
        <v>10776</v>
      </c>
      <c r="C37">
        <v>11714.1419792175</v>
      </c>
      <c r="D37">
        <v>103333.874073028</v>
      </c>
      <c r="E37">
        <v>1</v>
      </c>
      <c r="F37">
        <v>0</v>
      </c>
      <c r="G37">
        <v>1</v>
      </c>
      <c r="H37">
        <v>0</v>
      </c>
      <c r="I37">
        <v>0.93300000000000005</v>
      </c>
      <c r="J37">
        <v>0.05</v>
      </c>
      <c r="K37">
        <v>0.74399999999999999</v>
      </c>
      <c r="L37">
        <v>4.9000000000000002E-2</v>
      </c>
      <c r="M37">
        <v>4630</v>
      </c>
      <c r="N37">
        <v>11090</v>
      </c>
      <c r="O37">
        <v>157</v>
      </c>
      <c r="P37">
        <v>7.2899999999999996E-3</v>
      </c>
      <c r="Q37">
        <v>0.49893999999999999</v>
      </c>
      <c r="R37">
        <v>210</v>
      </c>
      <c r="S37">
        <v>195</v>
      </c>
      <c r="T37">
        <v>0</v>
      </c>
      <c r="U37">
        <v>0</v>
      </c>
      <c r="V37">
        <v>0</v>
      </c>
      <c r="W37">
        <v>11025</v>
      </c>
      <c r="X37">
        <v>65</v>
      </c>
      <c r="Y37">
        <v>8.0900000000000004E-4</v>
      </c>
      <c r="Z37">
        <v>661</v>
      </c>
      <c r="AA37">
        <v>7713</v>
      </c>
      <c r="AB37">
        <v>103</v>
      </c>
      <c r="AC37">
        <v>1.5959999999999998E-2</v>
      </c>
      <c r="AD37">
        <v>0.49509999999999998</v>
      </c>
      <c r="AE37">
        <v>210</v>
      </c>
      <c r="AF37">
        <v>0</v>
      </c>
      <c r="AG37">
        <v>0</v>
      </c>
      <c r="AH37">
        <v>0</v>
      </c>
      <c r="AI37">
        <v>0</v>
      </c>
      <c r="AJ37">
        <v>7684</v>
      </c>
      <c r="AK37">
        <v>29</v>
      </c>
      <c r="AL37">
        <v>3.2060000000000001E-3</v>
      </c>
      <c r="AM37">
        <v>0</v>
      </c>
      <c r="AN37">
        <v>0</v>
      </c>
      <c r="AO37">
        <v>103333.874073028</v>
      </c>
      <c r="AP37">
        <v>103333.874073028</v>
      </c>
      <c r="AQ37">
        <v>103333.874073028</v>
      </c>
      <c r="AR37">
        <v>103333.874073028</v>
      </c>
      <c r="AS37">
        <v>103333.874073028</v>
      </c>
      <c r="AT37">
        <v>103333.874073028</v>
      </c>
      <c r="AU37">
        <v>103333.874073028</v>
      </c>
      <c r="AV37">
        <v>103333.874073028</v>
      </c>
      <c r="AW37">
        <v>103333.874073028</v>
      </c>
      <c r="AX37">
        <v>103333.874073028</v>
      </c>
      <c r="AY37">
        <v>103334.016930171</v>
      </c>
      <c r="AZ37">
        <v>103333.874073028</v>
      </c>
      <c r="BA37">
        <v>9627</v>
      </c>
      <c r="BB37">
        <v>3607</v>
      </c>
      <c r="BC37">
        <v>7213</v>
      </c>
      <c r="BD37">
        <v>3141</v>
      </c>
      <c r="BE37">
        <v>10637</v>
      </c>
      <c r="BF37">
        <v>5968</v>
      </c>
      <c r="BG37">
        <v>1</v>
      </c>
      <c r="BH37">
        <v>0</v>
      </c>
      <c r="BI37">
        <v>1</v>
      </c>
      <c r="BJ37">
        <v>0</v>
      </c>
      <c r="BK37">
        <v>3.7142857139999998</v>
      </c>
      <c r="BL37">
        <v>0.57142857140000003</v>
      </c>
      <c r="BM37">
        <v>6</v>
      </c>
      <c r="BN37">
        <v>0</v>
      </c>
      <c r="BO37">
        <v>4</v>
      </c>
      <c r="BP37">
        <v>0</v>
      </c>
      <c r="BQ37">
        <v>6</v>
      </c>
      <c r="BR37">
        <v>2</v>
      </c>
      <c r="BS37">
        <v>102639.756928111</v>
      </c>
      <c r="BT37">
        <v>103333.874073028</v>
      </c>
      <c r="BU37">
        <v>103333.874073028</v>
      </c>
      <c r="BV37">
        <v>103333.874073028</v>
      </c>
      <c r="BW37">
        <v>103234.714480897</v>
      </c>
      <c r="BX37">
        <v>103333.874073028</v>
      </c>
      <c r="BY37">
        <v>103333.874073028</v>
      </c>
      <c r="BZ37">
        <v>103333.874073028</v>
      </c>
      <c r="CA37">
        <v>103333.874073028</v>
      </c>
      <c r="CB37">
        <v>103333.874073028</v>
      </c>
      <c r="CC37">
        <v>103333.874073028</v>
      </c>
      <c r="CD37">
        <v>103333.874073028</v>
      </c>
      <c r="CE37">
        <v>0.85899999999999999</v>
      </c>
      <c r="CF37">
        <v>0.05</v>
      </c>
      <c r="CG37">
        <v>0.73199999999999998</v>
      </c>
      <c r="CH37">
        <v>4.9000000000000002E-2</v>
      </c>
      <c r="CI37">
        <v>1428571429.4300001</v>
      </c>
      <c r="CJ37">
        <v>8.3000000000000004E-2</v>
      </c>
      <c r="CK37">
        <v>0.93200000000000005</v>
      </c>
      <c r="CL37">
        <v>3.9E-2</v>
      </c>
      <c r="CM37">
        <v>0.74299999999999999</v>
      </c>
      <c r="CN37">
        <v>3.9E-2</v>
      </c>
      <c r="CO37">
        <v>0.93</v>
      </c>
      <c r="CP37">
        <v>8.5999999999999993E-2</v>
      </c>
      <c r="CQ37">
        <v>0.93300000000000005</v>
      </c>
      <c r="CR37">
        <v>0.05</v>
      </c>
      <c r="CS37">
        <v>0.74399999999999999</v>
      </c>
      <c r="CT37">
        <v>4.9000000000000002E-2</v>
      </c>
      <c r="CU37">
        <v>0.93100000000000005</v>
      </c>
      <c r="CV37">
        <v>9.0999999999999998E-2</v>
      </c>
      <c r="CW37" t="s">
        <v>7982</v>
      </c>
      <c r="CX37" t="s">
        <v>7982</v>
      </c>
      <c r="CY37" t="s">
        <v>7983</v>
      </c>
      <c r="CZ37" t="s">
        <v>7984</v>
      </c>
      <c r="DA37" t="s">
        <v>7985</v>
      </c>
      <c r="DB37" t="s">
        <v>7986</v>
      </c>
      <c r="DC37" t="s">
        <v>7987</v>
      </c>
      <c r="DD37" t="s">
        <v>7988</v>
      </c>
      <c r="DE37" t="s">
        <v>7989</v>
      </c>
      <c r="DF37" t="s">
        <v>7990</v>
      </c>
      <c r="DG37" t="s">
        <v>7991</v>
      </c>
      <c r="DH37" t="s">
        <v>7992</v>
      </c>
      <c r="DI37" t="s">
        <v>7993</v>
      </c>
      <c r="DJ37" t="s">
        <v>7994</v>
      </c>
      <c r="DK37" t="s">
        <v>7995</v>
      </c>
      <c r="DL37" t="s">
        <v>7987</v>
      </c>
      <c r="DM37" t="s">
        <v>7987</v>
      </c>
      <c r="DN37" t="s">
        <v>7996</v>
      </c>
      <c r="DO37" t="s">
        <v>7997</v>
      </c>
      <c r="DP37" t="s">
        <v>7998</v>
      </c>
      <c r="DQ37" t="s">
        <v>7999</v>
      </c>
      <c r="DR37">
        <v>8</v>
      </c>
      <c r="DS37" t="s">
        <v>4381</v>
      </c>
      <c r="DT37" t="s">
        <v>147</v>
      </c>
    </row>
    <row r="38" spans="1:124" x14ac:dyDescent="0.2">
      <c r="A38" t="s">
        <v>4382</v>
      </c>
      <c r="B38">
        <v>10776</v>
      </c>
      <c r="C38">
        <v>11714.1419792175</v>
      </c>
      <c r="D38">
        <v>99718.790531158404</v>
      </c>
      <c r="E38">
        <v>5584</v>
      </c>
      <c r="F38">
        <v>17051</v>
      </c>
      <c r="G38">
        <v>724</v>
      </c>
      <c r="H38">
        <v>1246</v>
      </c>
      <c r="I38">
        <v>48.639000000000003</v>
      </c>
      <c r="J38">
        <v>37.35</v>
      </c>
      <c r="K38">
        <v>6.8630000000000004</v>
      </c>
      <c r="L38">
        <v>4.8540000000000001</v>
      </c>
      <c r="M38">
        <v>4630</v>
      </c>
      <c r="N38">
        <v>11090</v>
      </c>
      <c r="O38">
        <v>154</v>
      </c>
      <c r="P38">
        <v>6.8999999999999997E-4</v>
      </c>
      <c r="Q38">
        <v>0.48948000000000003</v>
      </c>
      <c r="R38">
        <v>210</v>
      </c>
      <c r="S38">
        <v>195</v>
      </c>
      <c r="T38">
        <v>0</v>
      </c>
      <c r="U38">
        <v>0</v>
      </c>
      <c r="V38">
        <v>0</v>
      </c>
      <c r="W38">
        <v>11025</v>
      </c>
      <c r="X38">
        <v>65</v>
      </c>
      <c r="Y38">
        <v>8.0900000000000004E-4</v>
      </c>
      <c r="Z38">
        <v>690</v>
      </c>
      <c r="AA38">
        <v>7740</v>
      </c>
      <c r="AB38">
        <v>88</v>
      </c>
      <c r="AC38">
        <v>1.584E-2</v>
      </c>
      <c r="AD38">
        <v>0.47824</v>
      </c>
      <c r="AE38">
        <v>210</v>
      </c>
      <c r="AF38">
        <v>0</v>
      </c>
      <c r="AG38">
        <v>0</v>
      </c>
      <c r="AH38">
        <v>0</v>
      </c>
      <c r="AI38">
        <v>0</v>
      </c>
      <c r="AJ38">
        <v>7710</v>
      </c>
      <c r="AK38">
        <v>30</v>
      </c>
      <c r="AL38">
        <v>3.0850000000000001E-3</v>
      </c>
      <c r="AM38">
        <v>0</v>
      </c>
      <c r="AN38">
        <v>0</v>
      </c>
      <c r="AO38">
        <v>101282.64701843201</v>
      </c>
      <c r="AP38">
        <v>101282.64701843201</v>
      </c>
      <c r="AQ38">
        <v>101282.64701843201</v>
      </c>
      <c r="AR38">
        <v>101282.64701843201</v>
      </c>
      <c r="AS38">
        <v>101282.64701843201</v>
      </c>
      <c r="AT38">
        <v>101282.64701843201</v>
      </c>
      <c r="AU38">
        <v>101275.917360301</v>
      </c>
      <c r="AV38">
        <v>101282.64701843201</v>
      </c>
      <c r="AW38">
        <v>101282.64701843201</v>
      </c>
      <c r="AX38">
        <v>101282.64701843201</v>
      </c>
      <c r="AY38">
        <v>101278.25453951101</v>
      </c>
      <c r="AZ38">
        <v>101281.60938856201</v>
      </c>
      <c r="BA38">
        <v>331566</v>
      </c>
      <c r="BB38">
        <v>380894</v>
      </c>
      <c r="BC38">
        <v>63508</v>
      </c>
      <c r="BD38">
        <v>66765</v>
      </c>
      <c r="BE38">
        <v>302663</v>
      </c>
      <c r="BF38">
        <v>285281</v>
      </c>
      <c r="BG38">
        <v>5584</v>
      </c>
      <c r="BH38">
        <v>17051</v>
      </c>
      <c r="BI38">
        <v>724</v>
      </c>
      <c r="BJ38">
        <v>1246</v>
      </c>
      <c r="BK38">
        <v>7504.7142860000004</v>
      </c>
      <c r="BL38">
        <v>13473.57143</v>
      </c>
      <c r="BM38">
        <v>18</v>
      </c>
      <c r="BN38">
        <v>12</v>
      </c>
      <c r="BO38">
        <v>13</v>
      </c>
      <c r="BP38">
        <v>12</v>
      </c>
      <c r="BQ38">
        <v>24</v>
      </c>
      <c r="BR38">
        <v>13</v>
      </c>
      <c r="BS38">
        <v>99718.790531158404</v>
      </c>
      <c r="BT38">
        <v>99718.790531158404</v>
      </c>
      <c r="BU38">
        <v>99718.790531158404</v>
      </c>
      <c r="BV38">
        <v>99718.790531158404</v>
      </c>
      <c r="BW38">
        <v>99433.049283067303</v>
      </c>
      <c r="BX38">
        <v>99718.790531158404</v>
      </c>
      <c r="BY38">
        <v>99718.790531158404</v>
      </c>
      <c r="BZ38">
        <v>99718.790531158404</v>
      </c>
      <c r="CA38">
        <v>100451.17551317401</v>
      </c>
      <c r="CB38">
        <v>99801.9195917818</v>
      </c>
      <c r="CC38">
        <v>100101.153632548</v>
      </c>
      <c r="CD38">
        <v>99730.666111247498</v>
      </c>
      <c r="CE38">
        <v>1.611</v>
      </c>
      <c r="CF38">
        <v>0.49199999999999999</v>
      </c>
      <c r="CG38">
        <v>1.4059999999999999</v>
      </c>
      <c r="CH38">
        <v>0.377</v>
      </c>
      <c r="CI38">
        <v>1428571430.3069999</v>
      </c>
      <c r="CJ38">
        <v>0.48399999999999999</v>
      </c>
      <c r="CK38">
        <v>6.859</v>
      </c>
      <c r="CL38">
        <v>3.1360000000000001</v>
      </c>
      <c r="CM38">
        <v>5.8280000000000003</v>
      </c>
      <c r="CN38">
        <v>3.1360000000000001</v>
      </c>
      <c r="CO38">
        <v>11.568</v>
      </c>
      <c r="CP38">
        <v>4.6440000000000001</v>
      </c>
      <c r="CQ38">
        <v>48.639000000000003</v>
      </c>
      <c r="CR38">
        <v>37.35</v>
      </c>
      <c r="CS38">
        <v>6.8630000000000004</v>
      </c>
      <c r="CT38">
        <v>4.8540000000000001</v>
      </c>
      <c r="CU38">
        <v>52.079000000000001</v>
      </c>
      <c r="CV38">
        <v>28.783999999999999</v>
      </c>
      <c r="CW38" t="s">
        <v>8000</v>
      </c>
      <c r="CX38" t="s">
        <v>8001</v>
      </c>
      <c r="CY38" t="s">
        <v>8002</v>
      </c>
      <c r="CZ38" t="s">
        <v>8003</v>
      </c>
      <c r="DA38" t="s">
        <v>8004</v>
      </c>
      <c r="DB38" t="s">
        <v>8005</v>
      </c>
      <c r="DC38" t="s">
        <v>8006</v>
      </c>
      <c r="DD38" t="s">
        <v>8007</v>
      </c>
      <c r="DE38" t="s">
        <v>8008</v>
      </c>
      <c r="DF38" t="s">
        <v>8009</v>
      </c>
      <c r="DG38" t="s">
        <v>5892</v>
      </c>
      <c r="DH38" t="s">
        <v>5893</v>
      </c>
      <c r="DI38" t="s">
        <v>5894</v>
      </c>
      <c r="DJ38" t="s">
        <v>5895</v>
      </c>
      <c r="DK38" t="s">
        <v>5896</v>
      </c>
      <c r="DL38" t="s">
        <v>5897</v>
      </c>
      <c r="DM38" t="s">
        <v>5898</v>
      </c>
      <c r="DN38" t="s">
        <v>8010</v>
      </c>
      <c r="DO38" t="s">
        <v>8011</v>
      </c>
      <c r="DP38" t="s">
        <v>8012</v>
      </c>
      <c r="DQ38" t="s">
        <v>8013</v>
      </c>
      <c r="DR38">
        <v>567</v>
      </c>
      <c r="DS38" t="s">
        <v>4382</v>
      </c>
      <c r="DT38" t="s">
        <v>147</v>
      </c>
    </row>
    <row r="39" spans="1:124" x14ac:dyDescent="0.2">
      <c r="A39" t="s">
        <v>4383</v>
      </c>
      <c r="B39">
        <v>10776</v>
      </c>
      <c r="C39">
        <v>584.49999999999898</v>
      </c>
      <c r="D39">
        <v>7642.2380907776096</v>
      </c>
      <c r="E39">
        <v>256242</v>
      </c>
      <c r="F39">
        <v>242057</v>
      </c>
      <c r="G39">
        <v>177176</v>
      </c>
      <c r="H39">
        <v>176144</v>
      </c>
      <c r="I39">
        <v>3600.002</v>
      </c>
      <c r="J39">
        <v>3600.002</v>
      </c>
      <c r="K39">
        <v>3600.0010000000002</v>
      </c>
      <c r="L39">
        <v>3600.0010000000002</v>
      </c>
      <c r="M39">
        <v>6064</v>
      </c>
      <c r="N39">
        <v>11096</v>
      </c>
      <c r="O39">
        <v>169</v>
      </c>
      <c r="P39">
        <v>4.8799999999999998E-3</v>
      </c>
      <c r="Q39">
        <v>0.41771999999999998</v>
      </c>
      <c r="R39">
        <v>513</v>
      </c>
      <c r="S39">
        <v>35</v>
      </c>
      <c r="T39">
        <v>29</v>
      </c>
      <c r="U39">
        <v>0</v>
      </c>
      <c r="V39">
        <v>0</v>
      </c>
      <c r="W39">
        <v>6608</v>
      </c>
      <c r="X39">
        <v>4488</v>
      </c>
      <c r="Y39">
        <v>8.3799999999999999E-4</v>
      </c>
      <c r="Z39">
        <v>4458</v>
      </c>
      <c r="AA39">
        <v>8478</v>
      </c>
      <c r="AB39">
        <v>34</v>
      </c>
      <c r="AC39">
        <v>2.2089999999999999E-2</v>
      </c>
      <c r="AD39">
        <v>0.5</v>
      </c>
      <c r="AE39">
        <v>454</v>
      </c>
      <c r="AF39">
        <v>0</v>
      </c>
      <c r="AG39">
        <v>0</v>
      </c>
      <c r="AH39">
        <v>0</v>
      </c>
      <c r="AI39">
        <v>20</v>
      </c>
      <c r="AJ39">
        <v>4866</v>
      </c>
      <c r="AK39">
        <v>3592</v>
      </c>
      <c r="AL39">
        <v>1.7099999999999999E-3</v>
      </c>
      <c r="AM39">
        <v>0</v>
      </c>
      <c r="AN39">
        <v>0</v>
      </c>
      <c r="AO39">
        <v>38893.965025527097</v>
      </c>
      <c r="AP39">
        <v>38498.168190456003</v>
      </c>
      <c r="AQ39">
        <v>37412.604598526697</v>
      </c>
      <c r="AR39">
        <v>37412.604598525999</v>
      </c>
      <c r="AS39">
        <v>38531.996628488298</v>
      </c>
      <c r="AT39">
        <v>38014.4819975625</v>
      </c>
      <c r="AU39">
        <v>31635.557690986599</v>
      </c>
      <c r="AV39">
        <v>32205.046233131801</v>
      </c>
      <c r="AW39">
        <v>32141.9240784842</v>
      </c>
      <c r="AX39">
        <v>33180.269520696696</v>
      </c>
      <c r="AY39">
        <v>31372.083646206502</v>
      </c>
      <c r="AZ39">
        <v>32221.7508408865</v>
      </c>
      <c r="BA39">
        <v>17433888</v>
      </c>
      <c r="BB39">
        <v>23671270</v>
      </c>
      <c r="BC39">
        <v>16184004</v>
      </c>
      <c r="BD39">
        <v>21840376</v>
      </c>
      <c r="BE39">
        <v>632415799</v>
      </c>
      <c r="BF39">
        <v>23988574</v>
      </c>
      <c r="BG39">
        <v>256242</v>
      </c>
      <c r="BH39">
        <v>242057</v>
      </c>
      <c r="BI39">
        <v>177176</v>
      </c>
      <c r="BJ39">
        <v>176144</v>
      </c>
      <c r="BK39">
        <v>216360.42860000001</v>
      </c>
      <c r="BL39">
        <v>229962.57139999999</v>
      </c>
      <c r="BM39">
        <v>39</v>
      </c>
      <c r="BN39">
        <v>85</v>
      </c>
      <c r="BO39">
        <v>36</v>
      </c>
      <c r="BP39">
        <v>72</v>
      </c>
      <c r="BQ39">
        <v>42</v>
      </c>
      <c r="BR39">
        <v>-1.3176245766935301E+18</v>
      </c>
      <c r="BS39">
        <v>5763.7924071875996</v>
      </c>
      <c r="BT39">
        <v>8906.3932621266904</v>
      </c>
      <c r="BU39">
        <v>6593.2061796935404</v>
      </c>
      <c r="BV39">
        <v>9017.6970812996897</v>
      </c>
      <c r="BW39">
        <v>6293.3941970134001</v>
      </c>
      <c r="BX39">
        <v>8694.8426401532997</v>
      </c>
      <c r="BY39">
        <v>7949.7110762823804</v>
      </c>
      <c r="BZ39">
        <v>12246.9327357494</v>
      </c>
      <c r="CA39">
        <v>8108.5948501357898</v>
      </c>
      <c r="CB39">
        <v>14804.778964564301</v>
      </c>
      <c r="CC39">
        <v>8015.7688783541498</v>
      </c>
      <c r="CD39">
        <v>13148.3896430564</v>
      </c>
      <c r="CE39">
        <v>0.98499999999999999</v>
      </c>
      <c r="CF39">
        <v>2.1829999999999998</v>
      </c>
      <c r="CG39">
        <v>0.95299999999999996</v>
      </c>
      <c r="CH39">
        <v>1.6639999999999999</v>
      </c>
      <c r="CI39">
        <v>1.2470000000000001</v>
      </c>
      <c r="CJ39">
        <v>2.165</v>
      </c>
      <c r="CK39">
        <v>1785.1510000000001</v>
      </c>
      <c r="CL39">
        <v>2114.529</v>
      </c>
      <c r="CM39">
        <v>689.46</v>
      </c>
      <c r="CN39">
        <v>200.268</v>
      </c>
      <c r="CO39">
        <v>1836.6669999999999</v>
      </c>
      <c r="CP39">
        <v>1778.068</v>
      </c>
      <c r="CQ39">
        <v>3600.002</v>
      </c>
      <c r="CR39">
        <v>3600.002</v>
      </c>
      <c r="CS39">
        <v>3600.0010000000002</v>
      </c>
      <c r="CT39">
        <v>3600.0010000000002</v>
      </c>
      <c r="CU39">
        <v>3600.002</v>
      </c>
      <c r="CV39">
        <v>3600.002</v>
      </c>
      <c r="CW39" t="s">
        <v>8014</v>
      </c>
      <c r="CX39" t="s">
        <v>8015</v>
      </c>
      <c r="CY39" t="s">
        <v>8016</v>
      </c>
      <c r="CZ39" t="s">
        <v>8017</v>
      </c>
      <c r="DA39" t="s">
        <v>8018</v>
      </c>
      <c r="DB39" t="s">
        <v>8019</v>
      </c>
      <c r="DC39" t="s">
        <v>8020</v>
      </c>
      <c r="DD39" t="s">
        <v>8021</v>
      </c>
      <c r="DE39" t="s">
        <v>8022</v>
      </c>
      <c r="DF39" t="s">
        <v>8023</v>
      </c>
      <c r="DG39" t="s">
        <v>8024</v>
      </c>
      <c r="DH39" t="s">
        <v>8025</v>
      </c>
      <c r="DI39" t="s">
        <v>8026</v>
      </c>
      <c r="DJ39" t="s">
        <v>8027</v>
      </c>
      <c r="DK39" t="s">
        <v>5907</v>
      </c>
      <c r="DL39" t="s">
        <v>5908</v>
      </c>
      <c r="DM39" t="s">
        <v>5909</v>
      </c>
      <c r="DN39" t="s">
        <v>8028</v>
      </c>
      <c r="DO39" t="s">
        <v>8029</v>
      </c>
      <c r="DP39" t="s">
        <v>8030</v>
      </c>
      <c r="DQ39" t="s">
        <v>8031</v>
      </c>
      <c r="DR39">
        <v>50407</v>
      </c>
      <c r="DS39" t="s">
        <v>4383</v>
      </c>
      <c r="DT39" t="s">
        <v>147</v>
      </c>
    </row>
    <row r="40" spans="1:124" x14ac:dyDescent="0.2">
      <c r="A40" t="s">
        <v>4111</v>
      </c>
      <c r="B40">
        <v>10776</v>
      </c>
      <c r="C40">
        <v>811.27899612280703</v>
      </c>
      <c r="D40">
        <v>811.27899612280703</v>
      </c>
      <c r="E40">
        <v>3851</v>
      </c>
      <c r="F40">
        <v>3851</v>
      </c>
      <c r="G40">
        <v>3851</v>
      </c>
      <c r="H40">
        <v>3851</v>
      </c>
      <c r="I40">
        <v>4.7789999999999999</v>
      </c>
      <c r="J40">
        <v>4.7789999999999999</v>
      </c>
      <c r="K40">
        <v>4.5270000000000001</v>
      </c>
      <c r="L40">
        <v>4.5270000000000001</v>
      </c>
      <c r="M40">
        <v>32</v>
      </c>
      <c r="N40">
        <v>4516</v>
      </c>
      <c r="O40">
        <v>30</v>
      </c>
      <c r="P40">
        <v>4.7800000000000004E-3</v>
      </c>
      <c r="Q40">
        <v>0.44975999999999999</v>
      </c>
      <c r="R40">
        <v>32</v>
      </c>
      <c r="S40">
        <v>0</v>
      </c>
      <c r="T40">
        <v>0</v>
      </c>
      <c r="U40">
        <v>0</v>
      </c>
      <c r="V40">
        <v>0</v>
      </c>
      <c r="W40">
        <v>4516</v>
      </c>
      <c r="X40">
        <v>0</v>
      </c>
      <c r="Y40">
        <v>0.30615500000000001</v>
      </c>
      <c r="Z40">
        <v>32</v>
      </c>
      <c r="AA40">
        <v>4516</v>
      </c>
      <c r="AB40">
        <v>30</v>
      </c>
      <c r="AC40">
        <v>4.7800000000000004E-3</v>
      </c>
      <c r="AD40">
        <v>0.44975999999999999</v>
      </c>
      <c r="AE40">
        <v>32</v>
      </c>
      <c r="AF40">
        <v>0</v>
      </c>
      <c r="AG40">
        <v>0</v>
      </c>
      <c r="AH40">
        <v>0</v>
      </c>
      <c r="AI40">
        <v>0</v>
      </c>
      <c r="AJ40">
        <v>4516</v>
      </c>
      <c r="AK40">
        <v>0</v>
      </c>
      <c r="AL40">
        <v>0.30615500000000001</v>
      </c>
      <c r="AM40">
        <v>0</v>
      </c>
      <c r="AN40">
        <v>0</v>
      </c>
      <c r="AO40">
        <v>934.00791600000002</v>
      </c>
      <c r="AP40">
        <v>934.00791600000002</v>
      </c>
      <c r="AQ40">
        <v>934.00791600000002</v>
      </c>
      <c r="AR40">
        <v>934.00791600000002</v>
      </c>
      <c r="AS40">
        <v>934.00791600000002</v>
      </c>
      <c r="AT40">
        <v>934.00791600000002</v>
      </c>
      <c r="AU40">
        <v>934.00791600000002</v>
      </c>
      <c r="AV40">
        <v>934.00791600000002</v>
      </c>
      <c r="AW40">
        <v>934.00791600000002</v>
      </c>
      <c r="AX40">
        <v>934.00791600000002</v>
      </c>
      <c r="AY40">
        <v>934.15077314285702</v>
      </c>
      <c r="AZ40">
        <v>934.15077314285702</v>
      </c>
      <c r="BA40">
        <v>47175</v>
      </c>
      <c r="BB40">
        <v>47175</v>
      </c>
      <c r="BC40">
        <v>47175</v>
      </c>
      <c r="BD40">
        <v>47175</v>
      </c>
      <c r="BE40">
        <v>47331</v>
      </c>
      <c r="BF40">
        <v>47331</v>
      </c>
      <c r="BG40">
        <v>3851</v>
      </c>
      <c r="BH40">
        <v>3851</v>
      </c>
      <c r="BI40">
        <v>3851</v>
      </c>
      <c r="BJ40">
        <v>3851</v>
      </c>
      <c r="BK40">
        <v>3875</v>
      </c>
      <c r="BL40">
        <v>3875</v>
      </c>
      <c r="BM40">
        <v>3</v>
      </c>
      <c r="BN40">
        <v>3</v>
      </c>
      <c r="BO40">
        <v>3</v>
      </c>
      <c r="BP40">
        <v>3</v>
      </c>
      <c r="BQ40">
        <v>3</v>
      </c>
      <c r="BR40">
        <v>3</v>
      </c>
      <c r="BS40">
        <v>811.27899612280703</v>
      </c>
      <c r="BT40">
        <v>811.27899612280703</v>
      </c>
      <c r="BU40">
        <v>811.27899612280703</v>
      </c>
      <c r="BV40">
        <v>811.27899612280703</v>
      </c>
      <c r="BW40">
        <v>849.18487469423496</v>
      </c>
      <c r="BX40">
        <v>849.18487469423496</v>
      </c>
      <c r="BY40">
        <v>811.27899612280703</v>
      </c>
      <c r="BZ40">
        <v>811.27899612280703</v>
      </c>
      <c r="CA40">
        <v>811.27899612280703</v>
      </c>
      <c r="CB40">
        <v>811.27899612280703</v>
      </c>
      <c r="CC40">
        <v>839.02442940852097</v>
      </c>
      <c r="CD40">
        <v>839.02442940852097</v>
      </c>
      <c r="CE40">
        <v>8.5999999999999993E-2</v>
      </c>
      <c r="CF40">
        <v>8.5999999999999993E-2</v>
      </c>
      <c r="CG40">
        <v>8.2000000000000003E-2</v>
      </c>
      <c r="CH40">
        <v>8.2000000000000003E-2</v>
      </c>
      <c r="CI40">
        <v>1428571428.6559999</v>
      </c>
      <c r="CJ40">
        <v>1428571428.6559999</v>
      </c>
      <c r="CK40">
        <v>1.7010000000000001</v>
      </c>
      <c r="CL40">
        <v>1.7010000000000001</v>
      </c>
      <c r="CM40">
        <v>1.601</v>
      </c>
      <c r="CN40">
        <v>1.601</v>
      </c>
      <c r="CO40">
        <v>1.6619999999999999</v>
      </c>
      <c r="CP40">
        <v>1.6619999999999999</v>
      </c>
      <c r="CQ40">
        <v>4.7789999999999999</v>
      </c>
      <c r="CR40">
        <v>4.7789999999999999</v>
      </c>
      <c r="CS40">
        <v>4.5270000000000001</v>
      </c>
      <c r="CT40">
        <v>4.5270000000000001</v>
      </c>
      <c r="CU40">
        <v>4.6760000000000002</v>
      </c>
      <c r="CV40">
        <v>4.6760000000000002</v>
      </c>
      <c r="CW40" t="s">
        <v>5914</v>
      </c>
      <c r="CX40" t="s">
        <v>5914</v>
      </c>
      <c r="CY40" t="s">
        <v>5915</v>
      </c>
      <c r="CZ40" t="s">
        <v>5916</v>
      </c>
      <c r="DA40" t="s">
        <v>698</v>
      </c>
      <c r="DB40" t="s">
        <v>5917</v>
      </c>
      <c r="DC40" t="s">
        <v>5917</v>
      </c>
      <c r="DD40" t="s">
        <v>8032</v>
      </c>
      <c r="DE40" t="s">
        <v>8033</v>
      </c>
      <c r="DF40" t="s">
        <v>8034</v>
      </c>
      <c r="DG40" t="s">
        <v>5914</v>
      </c>
      <c r="DH40" t="s">
        <v>5914</v>
      </c>
      <c r="DI40" t="s">
        <v>5915</v>
      </c>
      <c r="DJ40" t="s">
        <v>5916</v>
      </c>
      <c r="DK40" t="s">
        <v>698</v>
      </c>
      <c r="DL40" t="s">
        <v>5917</v>
      </c>
      <c r="DM40" t="s">
        <v>5917</v>
      </c>
      <c r="DN40" t="s">
        <v>8032</v>
      </c>
      <c r="DO40" t="s">
        <v>8033</v>
      </c>
      <c r="DP40" t="s">
        <v>8034</v>
      </c>
      <c r="DQ40" t="s">
        <v>8035</v>
      </c>
      <c r="DR40">
        <v>33</v>
      </c>
      <c r="DS40" t="s">
        <v>4111</v>
      </c>
      <c r="DT40" t="s">
        <v>147</v>
      </c>
    </row>
    <row r="41" spans="1:124" x14ac:dyDescent="0.2">
      <c r="A41" t="s">
        <v>4112</v>
      </c>
      <c r="B41">
        <v>10776</v>
      </c>
      <c r="C41">
        <v>803.37388832975898</v>
      </c>
      <c r="D41">
        <v>803.37388832975898</v>
      </c>
      <c r="E41">
        <v>5888</v>
      </c>
      <c r="F41">
        <v>5888</v>
      </c>
      <c r="G41">
        <v>5888</v>
      </c>
      <c r="H41">
        <v>5888</v>
      </c>
      <c r="I41">
        <v>3600.0079999999998</v>
      </c>
      <c r="J41">
        <v>3600.0079999999998</v>
      </c>
      <c r="K41">
        <v>3600.0070000000001</v>
      </c>
      <c r="L41">
        <v>3600.0070000000001</v>
      </c>
      <c r="M41">
        <v>100</v>
      </c>
      <c r="N41">
        <v>65832</v>
      </c>
      <c r="O41">
        <v>71</v>
      </c>
      <c r="P41">
        <v>3.5E-4</v>
      </c>
      <c r="Q41">
        <v>0.44995000000000002</v>
      </c>
      <c r="R41">
        <v>100</v>
      </c>
      <c r="S41">
        <v>0</v>
      </c>
      <c r="T41">
        <v>0</v>
      </c>
      <c r="U41">
        <v>0</v>
      </c>
      <c r="V41">
        <v>0</v>
      </c>
      <c r="W41">
        <v>65832</v>
      </c>
      <c r="X41">
        <v>0</v>
      </c>
      <c r="Y41">
        <v>0.14573</v>
      </c>
      <c r="Z41">
        <v>100</v>
      </c>
      <c r="AA41">
        <v>65832</v>
      </c>
      <c r="AB41">
        <v>71</v>
      </c>
      <c r="AC41">
        <v>3.5E-4</v>
      </c>
      <c r="AD41">
        <v>0.44995000000000002</v>
      </c>
      <c r="AE41">
        <v>100</v>
      </c>
      <c r="AF41">
        <v>0</v>
      </c>
      <c r="AG41">
        <v>0</v>
      </c>
      <c r="AH41">
        <v>0</v>
      </c>
      <c r="AI41">
        <v>0</v>
      </c>
      <c r="AJ41">
        <v>65832</v>
      </c>
      <c r="AK41">
        <v>0</v>
      </c>
      <c r="AL41">
        <v>0.14573</v>
      </c>
      <c r="AM41">
        <v>0</v>
      </c>
      <c r="AN41">
        <v>0</v>
      </c>
      <c r="AO41">
        <v>884.01109599999904</v>
      </c>
      <c r="AP41">
        <v>884.01109599999904</v>
      </c>
      <c r="AQ41">
        <v>884.01109599999904</v>
      </c>
      <c r="AR41">
        <v>884.01109599999904</v>
      </c>
      <c r="AS41">
        <v>939.15465957142897</v>
      </c>
      <c r="AT41">
        <v>939.15465957142897</v>
      </c>
      <c r="AU41">
        <v>842.38283442530599</v>
      </c>
      <c r="AV41">
        <v>842.38283442530599</v>
      </c>
      <c r="AW41">
        <v>845.31922187103203</v>
      </c>
      <c r="AX41">
        <v>845.31922187103203</v>
      </c>
      <c r="AY41">
        <v>843.68231438000998</v>
      </c>
      <c r="AZ41">
        <v>843.68231438000998</v>
      </c>
      <c r="BA41">
        <v>1313714</v>
      </c>
      <c r="BB41">
        <v>1313714</v>
      </c>
      <c r="BC41">
        <v>1313714</v>
      </c>
      <c r="BD41">
        <v>1313714</v>
      </c>
      <c r="BE41">
        <v>1523114</v>
      </c>
      <c r="BF41">
        <v>1523114</v>
      </c>
      <c r="BG41">
        <v>5888</v>
      </c>
      <c r="BH41">
        <v>5888</v>
      </c>
      <c r="BI41">
        <v>5888</v>
      </c>
      <c r="BJ41">
        <v>5888</v>
      </c>
      <c r="BK41">
        <v>7163</v>
      </c>
      <c r="BL41">
        <v>7163</v>
      </c>
      <c r="BM41">
        <v>27</v>
      </c>
      <c r="BN41">
        <v>27</v>
      </c>
      <c r="BO41">
        <v>23</v>
      </c>
      <c r="BP41">
        <v>23</v>
      </c>
      <c r="BQ41">
        <v>27</v>
      </c>
      <c r="BR41">
        <v>27</v>
      </c>
      <c r="BS41">
        <v>809.82185202067103</v>
      </c>
      <c r="BT41">
        <v>809.82185202067103</v>
      </c>
      <c r="BU41">
        <v>809.98764106879901</v>
      </c>
      <c r="BV41">
        <v>809.98764106879901</v>
      </c>
      <c r="BW41">
        <v>810.03332429960301</v>
      </c>
      <c r="BX41">
        <v>810.03332429960301</v>
      </c>
      <c r="BY41">
        <v>823.53154643584799</v>
      </c>
      <c r="BZ41">
        <v>823.53154643584799</v>
      </c>
      <c r="CA41">
        <v>825.44213295098598</v>
      </c>
      <c r="CB41">
        <v>825.44213295098598</v>
      </c>
      <c r="CC41">
        <v>824.310363795846</v>
      </c>
      <c r="CD41">
        <v>824.310363795846</v>
      </c>
      <c r="CE41">
        <v>57.427999999999997</v>
      </c>
      <c r="CF41">
        <v>57.427999999999997</v>
      </c>
      <c r="CG41">
        <v>51.817</v>
      </c>
      <c r="CH41">
        <v>51.817</v>
      </c>
      <c r="CI41">
        <v>56.645000000000003</v>
      </c>
      <c r="CJ41">
        <v>56.645000000000003</v>
      </c>
      <c r="CK41">
        <v>3322.2759999999998</v>
      </c>
      <c r="CL41">
        <v>3322.2759999999998</v>
      </c>
      <c r="CM41">
        <v>801.95799999999997</v>
      </c>
      <c r="CN41">
        <v>801.95799999999997</v>
      </c>
      <c r="CO41">
        <v>2776.433</v>
      </c>
      <c r="CP41">
        <v>2776.433</v>
      </c>
      <c r="CQ41">
        <v>3600.0079999999998</v>
      </c>
      <c r="CR41">
        <v>3600.0079999999998</v>
      </c>
      <c r="CS41">
        <v>3600.0070000000001</v>
      </c>
      <c r="CT41">
        <v>3600.0070000000001</v>
      </c>
      <c r="CU41">
        <v>3600.0520000000001</v>
      </c>
      <c r="CV41">
        <v>3600.0520000000001</v>
      </c>
      <c r="CW41" t="s">
        <v>5922</v>
      </c>
      <c r="CX41" t="s">
        <v>8036</v>
      </c>
      <c r="CY41" t="s">
        <v>8037</v>
      </c>
      <c r="CZ41" t="s">
        <v>8038</v>
      </c>
      <c r="DA41" t="s">
        <v>5926</v>
      </c>
      <c r="DB41" t="s">
        <v>5927</v>
      </c>
      <c r="DC41" t="s">
        <v>5928</v>
      </c>
      <c r="DD41" t="s">
        <v>8039</v>
      </c>
      <c r="DE41" t="s">
        <v>8040</v>
      </c>
      <c r="DF41" t="s">
        <v>8041</v>
      </c>
      <c r="DG41" t="s">
        <v>5922</v>
      </c>
      <c r="DH41" t="s">
        <v>8036</v>
      </c>
      <c r="DI41" t="s">
        <v>8037</v>
      </c>
      <c r="DJ41" t="s">
        <v>8038</v>
      </c>
      <c r="DK41" t="s">
        <v>5926</v>
      </c>
      <c r="DL41" t="s">
        <v>5927</v>
      </c>
      <c r="DM41" t="s">
        <v>5928</v>
      </c>
      <c r="DN41" t="s">
        <v>8039</v>
      </c>
      <c r="DO41" t="s">
        <v>8040</v>
      </c>
      <c r="DP41" t="s">
        <v>8041</v>
      </c>
      <c r="DQ41" t="s">
        <v>8042</v>
      </c>
      <c r="DR41">
        <v>25211</v>
      </c>
      <c r="DS41" t="s">
        <v>4112</v>
      </c>
      <c r="DT41" t="s">
        <v>147</v>
      </c>
    </row>
    <row r="42" spans="1:124" x14ac:dyDescent="0.2">
      <c r="A42" t="s">
        <v>4384</v>
      </c>
      <c r="B42">
        <v>10776</v>
      </c>
      <c r="C42">
        <v>0</v>
      </c>
      <c r="D42">
        <v>37</v>
      </c>
      <c r="E42">
        <v>551</v>
      </c>
      <c r="F42">
        <v>0</v>
      </c>
      <c r="G42">
        <v>551</v>
      </c>
      <c r="H42">
        <v>0</v>
      </c>
      <c r="I42">
        <v>1.0169999999999999</v>
      </c>
      <c r="J42">
        <v>0</v>
      </c>
      <c r="K42">
        <v>1.0169999999999999</v>
      </c>
      <c r="L42">
        <v>0</v>
      </c>
      <c r="M42">
        <v>100</v>
      </c>
      <c r="N42">
        <v>200</v>
      </c>
      <c r="O42">
        <v>29</v>
      </c>
      <c r="P42">
        <v>0.5</v>
      </c>
      <c r="Q42">
        <v>0.5</v>
      </c>
      <c r="R42">
        <v>100</v>
      </c>
      <c r="S42">
        <v>0</v>
      </c>
      <c r="T42">
        <v>0</v>
      </c>
      <c r="U42">
        <v>0</v>
      </c>
      <c r="V42">
        <v>100</v>
      </c>
      <c r="W42">
        <v>100</v>
      </c>
      <c r="X42">
        <v>0</v>
      </c>
      <c r="Y42">
        <v>2.8000000000000001E-2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36.999999999999801</v>
      </c>
      <c r="AP42">
        <v>0</v>
      </c>
      <c r="AQ42">
        <v>36.999999999999801</v>
      </c>
      <c r="AR42">
        <v>0</v>
      </c>
      <c r="AS42">
        <v>36.999999999999901</v>
      </c>
      <c r="AT42">
        <v>0</v>
      </c>
      <c r="AU42">
        <v>36.999999999999801</v>
      </c>
      <c r="AV42">
        <v>0</v>
      </c>
      <c r="AW42">
        <v>37.000000000000199</v>
      </c>
      <c r="AX42" t="s">
        <v>8043</v>
      </c>
      <c r="AY42">
        <v>36.999999999999901</v>
      </c>
      <c r="AZ42">
        <v>0</v>
      </c>
      <c r="BA42">
        <v>9510</v>
      </c>
      <c r="BB42">
        <v>0</v>
      </c>
      <c r="BC42">
        <v>8648</v>
      </c>
      <c r="BD42">
        <v>0</v>
      </c>
      <c r="BE42">
        <v>10499</v>
      </c>
      <c r="BF42">
        <v>0</v>
      </c>
      <c r="BG42">
        <v>551</v>
      </c>
      <c r="BH42">
        <v>0</v>
      </c>
      <c r="BI42">
        <v>551</v>
      </c>
      <c r="BJ42">
        <v>0</v>
      </c>
      <c r="BK42">
        <v>576.42857140000001</v>
      </c>
      <c r="BL42">
        <v>0</v>
      </c>
      <c r="BM42">
        <v>57</v>
      </c>
      <c r="BN42">
        <v>0</v>
      </c>
      <c r="BO42">
        <v>44</v>
      </c>
      <c r="BP42">
        <v>0</v>
      </c>
      <c r="BQ42">
        <v>53</v>
      </c>
      <c r="BR42">
        <v>0</v>
      </c>
      <c r="BS42">
        <v>16.5</v>
      </c>
      <c r="BT42">
        <v>5.9999999999999997E-7</v>
      </c>
      <c r="BU42">
        <v>16.5</v>
      </c>
      <c r="BV42">
        <v>-3.0000000000000001E-6</v>
      </c>
      <c r="BW42">
        <v>16.6428571428571</v>
      </c>
      <c r="BX42">
        <v>0</v>
      </c>
      <c r="BY42">
        <v>31.0556828617283</v>
      </c>
      <c r="BZ42">
        <v>0</v>
      </c>
      <c r="CA42">
        <v>32.450437239184801</v>
      </c>
      <c r="CB42">
        <v>0</v>
      </c>
      <c r="CC42">
        <v>30.006955259986601</v>
      </c>
      <c r="CD42">
        <v>0</v>
      </c>
      <c r="CE42">
        <v>0.219</v>
      </c>
      <c r="CF42">
        <v>0</v>
      </c>
      <c r="CG42">
        <v>0.13100000000000001</v>
      </c>
      <c r="CH42">
        <v>0</v>
      </c>
      <c r="CI42">
        <v>0.19400000000000001</v>
      </c>
      <c r="CJ42">
        <v>0</v>
      </c>
      <c r="CK42">
        <v>1.0169999999999999</v>
      </c>
      <c r="CL42">
        <v>0</v>
      </c>
      <c r="CM42">
        <v>1.0169999999999999</v>
      </c>
      <c r="CN42">
        <v>0</v>
      </c>
      <c r="CO42">
        <v>1.4079999999999999</v>
      </c>
      <c r="CP42">
        <v>0</v>
      </c>
      <c r="CQ42">
        <v>1.0169999999999999</v>
      </c>
      <c r="CR42">
        <v>0</v>
      </c>
      <c r="CS42">
        <v>1.0169999999999999</v>
      </c>
      <c r="CT42">
        <v>0</v>
      </c>
      <c r="CU42">
        <v>1.5509999999999999</v>
      </c>
      <c r="CV42">
        <v>0</v>
      </c>
      <c r="CW42" t="s">
        <v>8044</v>
      </c>
      <c r="CX42" t="s">
        <v>8044</v>
      </c>
      <c r="CY42" t="s">
        <v>8045</v>
      </c>
      <c r="CZ42" t="s">
        <v>8046</v>
      </c>
      <c r="DA42" t="s">
        <v>8047</v>
      </c>
      <c r="DB42" t="s">
        <v>8048</v>
      </c>
      <c r="DC42" t="s">
        <v>8049</v>
      </c>
      <c r="DD42" t="s">
        <v>8050</v>
      </c>
      <c r="DE42" t="s">
        <v>8051</v>
      </c>
      <c r="DF42" t="s">
        <v>8052</v>
      </c>
      <c r="DQ42" t="s">
        <v>8053</v>
      </c>
      <c r="DR42">
        <v>10</v>
      </c>
      <c r="DS42" t="s">
        <v>4384</v>
      </c>
      <c r="DT42" t="s">
        <v>147</v>
      </c>
    </row>
    <row r="43" spans="1:124" x14ac:dyDescent="0.2">
      <c r="A43" t="s">
        <v>4119</v>
      </c>
      <c r="B43">
        <v>10776</v>
      </c>
      <c r="C43">
        <v>99.999999999999105</v>
      </c>
      <c r="D43">
        <v>100</v>
      </c>
      <c r="E43">
        <v>0</v>
      </c>
      <c r="F43">
        <v>0</v>
      </c>
      <c r="G43">
        <v>0</v>
      </c>
      <c r="H43">
        <v>0</v>
      </c>
      <c r="I43">
        <v>3229.3850000000002</v>
      </c>
      <c r="J43">
        <v>0</v>
      </c>
      <c r="K43">
        <v>2992.5039999999999</v>
      </c>
      <c r="L43">
        <v>0</v>
      </c>
      <c r="M43">
        <v>69608</v>
      </c>
      <c r="N43">
        <v>17680</v>
      </c>
      <c r="O43">
        <v>2922</v>
      </c>
      <c r="P43">
        <v>2.0000000000000002E-5</v>
      </c>
      <c r="Q43">
        <v>0.35729</v>
      </c>
      <c r="R43">
        <v>200</v>
      </c>
      <c r="S43">
        <v>608</v>
      </c>
      <c r="T43">
        <v>0</v>
      </c>
      <c r="U43">
        <v>0</v>
      </c>
      <c r="V43">
        <v>0</v>
      </c>
      <c r="W43">
        <v>17680</v>
      </c>
      <c r="X43">
        <v>0</v>
      </c>
      <c r="Y43">
        <v>9.4399999999999996E-4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100</v>
      </c>
      <c r="AP43">
        <v>0</v>
      </c>
      <c r="AQ43">
        <v>100</v>
      </c>
      <c r="AR43">
        <v>0</v>
      </c>
      <c r="AS43">
        <v>100</v>
      </c>
      <c r="AT43">
        <v>0</v>
      </c>
      <c r="AU43">
        <v>100</v>
      </c>
      <c r="AV43">
        <v>5.9999999999999997E-7</v>
      </c>
      <c r="AW43">
        <v>100.00000000012101</v>
      </c>
      <c r="AX43">
        <v>-3.0000000000000001E-6</v>
      </c>
      <c r="AY43">
        <v>100.14285714288</v>
      </c>
      <c r="AZ43">
        <v>0</v>
      </c>
      <c r="BA43">
        <v>731742</v>
      </c>
      <c r="BB43">
        <v>0</v>
      </c>
      <c r="BC43">
        <v>661297</v>
      </c>
      <c r="BD43">
        <v>0</v>
      </c>
      <c r="BE43">
        <v>741045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0.28571428570000001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100</v>
      </c>
      <c r="BT43">
        <v>-9.9999999999999995E-8</v>
      </c>
      <c r="BU43">
        <v>1E+100</v>
      </c>
      <c r="BV43">
        <v>0</v>
      </c>
      <c r="BW43">
        <v>5.7142857142857104E+99</v>
      </c>
      <c r="BX43">
        <v>0</v>
      </c>
      <c r="BY43">
        <v>100</v>
      </c>
      <c r="BZ43">
        <v>0</v>
      </c>
      <c r="CA43">
        <v>1E+100</v>
      </c>
      <c r="CB43">
        <v>0</v>
      </c>
      <c r="CC43">
        <v>5.7142857142857104E+99</v>
      </c>
      <c r="CD43">
        <v>0</v>
      </c>
      <c r="CE43">
        <v>3229.3850000000002</v>
      </c>
      <c r="CF43" t="s">
        <v>8043</v>
      </c>
      <c r="CG43">
        <v>2695.1559999999999</v>
      </c>
      <c r="CH43">
        <v>0</v>
      </c>
      <c r="CI43">
        <v>1428574816.4990001</v>
      </c>
      <c r="CJ43">
        <v>0</v>
      </c>
      <c r="CK43">
        <v>3229.3510000000001</v>
      </c>
      <c r="CL43">
        <v>0</v>
      </c>
      <c r="CM43">
        <v>0</v>
      </c>
      <c r="CN43">
        <v>0</v>
      </c>
      <c r="CO43">
        <v>1373.249</v>
      </c>
      <c r="CP43">
        <v>0</v>
      </c>
      <c r="CQ43">
        <v>3229.3850000000002</v>
      </c>
      <c r="CR43">
        <v>0</v>
      </c>
      <c r="CS43">
        <v>2992.5039999999999</v>
      </c>
      <c r="CT43">
        <v>0</v>
      </c>
      <c r="CU43">
        <v>3430.4059999999999</v>
      </c>
      <c r="CV43">
        <v>0</v>
      </c>
      <c r="CW43" t="s">
        <v>8054</v>
      </c>
      <c r="CX43" t="s">
        <v>8055</v>
      </c>
      <c r="CY43" t="s">
        <v>8056</v>
      </c>
      <c r="CZ43" t="s">
        <v>8057</v>
      </c>
      <c r="DA43" t="s">
        <v>8058</v>
      </c>
      <c r="DB43" t="s">
        <v>8059</v>
      </c>
      <c r="DC43" t="s">
        <v>8059</v>
      </c>
      <c r="DD43" t="s">
        <v>8060</v>
      </c>
      <c r="DE43" t="s">
        <v>8061</v>
      </c>
      <c r="DF43" t="s">
        <v>8062</v>
      </c>
      <c r="DQ43" t="s">
        <v>8063</v>
      </c>
      <c r="DR43">
        <v>24887</v>
      </c>
      <c r="DS43" t="s">
        <v>4119</v>
      </c>
      <c r="DT43" t="s">
        <v>147</v>
      </c>
    </row>
    <row r="44" spans="1:124" x14ac:dyDescent="0.2">
      <c r="A44" t="s">
        <v>4120</v>
      </c>
      <c r="B44">
        <v>10776</v>
      </c>
      <c r="C44">
        <v>81</v>
      </c>
      <c r="D44">
        <v>81</v>
      </c>
      <c r="E44">
        <v>0</v>
      </c>
      <c r="F44">
        <v>0</v>
      </c>
      <c r="G44">
        <v>0</v>
      </c>
      <c r="H44">
        <v>0</v>
      </c>
      <c r="I44">
        <v>265.87700000000001</v>
      </c>
      <c r="J44">
        <v>0</v>
      </c>
      <c r="K44">
        <v>232.67099999999999</v>
      </c>
      <c r="L44">
        <v>0</v>
      </c>
      <c r="M44">
        <v>40962</v>
      </c>
      <c r="N44">
        <v>10404</v>
      </c>
      <c r="O44">
        <v>2518</v>
      </c>
      <c r="P44">
        <v>1.0000000000000001E-5</v>
      </c>
      <c r="Q44">
        <v>0.31875999999999999</v>
      </c>
      <c r="R44">
        <v>162</v>
      </c>
      <c r="S44">
        <v>1120</v>
      </c>
      <c r="T44">
        <v>0</v>
      </c>
      <c r="U44">
        <v>0</v>
      </c>
      <c r="V44">
        <v>0</v>
      </c>
      <c r="W44">
        <v>10404</v>
      </c>
      <c r="X44">
        <v>0</v>
      </c>
      <c r="Y44">
        <v>1.2130000000000001E-3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81</v>
      </c>
      <c r="AP44">
        <v>0</v>
      </c>
      <c r="AQ44">
        <v>81</v>
      </c>
      <c r="AR44">
        <v>0</v>
      </c>
      <c r="AS44">
        <v>81</v>
      </c>
      <c r="AT44">
        <v>0</v>
      </c>
      <c r="AU44">
        <v>81</v>
      </c>
      <c r="AV44">
        <v>1E-8</v>
      </c>
      <c r="AW44">
        <v>81.000000000000298</v>
      </c>
      <c r="AX44">
        <v>-9.9999999999999995E-8</v>
      </c>
      <c r="AY44">
        <v>81</v>
      </c>
      <c r="AZ44">
        <v>0</v>
      </c>
      <c r="BA44">
        <v>144921</v>
      </c>
      <c r="BB44">
        <v>0</v>
      </c>
      <c r="BC44">
        <v>125193</v>
      </c>
      <c r="BD44">
        <v>0</v>
      </c>
      <c r="BE44">
        <v>613713430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-9.2233720368547697E+18</v>
      </c>
      <c r="BS44">
        <v>81</v>
      </c>
      <c r="BT44">
        <v>9.9999999999999995E-8</v>
      </c>
      <c r="BU44">
        <v>81.000000000000298</v>
      </c>
      <c r="BV44">
        <v>-5.9999999999999997E-7</v>
      </c>
      <c r="BW44">
        <v>80.857142857142904</v>
      </c>
      <c r="BX44">
        <v>0</v>
      </c>
      <c r="BY44">
        <v>81</v>
      </c>
      <c r="BZ44">
        <v>0</v>
      </c>
      <c r="CA44">
        <v>81.000000000000298</v>
      </c>
      <c r="CB44">
        <v>0</v>
      </c>
      <c r="CC44">
        <v>81</v>
      </c>
      <c r="CD44">
        <v>0</v>
      </c>
      <c r="CE44">
        <v>265.87700000000001</v>
      </c>
      <c r="CF44">
        <v>0</v>
      </c>
      <c r="CG44">
        <v>232.67099999999999</v>
      </c>
      <c r="CH44">
        <v>0</v>
      </c>
      <c r="CI44">
        <v>275.37900000000002</v>
      </c>
      <c r="CJ44">
        <v>0</v>
      </c>
      <c r="CK44">
        <v>265.851</v>
      </c>
      <c r="CL44">
        <v>0</v>
      </c>
      <c r="CM44">
        <v>232.66</v>
      </c>
      <c r="CN44">
        <v>0</v>
      </c>
      <c r="CO44">
        <v>275.221</v>
      </c>
      <c r="CP44">
        <v>0</v>
      </c>
      <c r="CQ44">
        <v>265.87700000000001</v>
      </c>
      <c r="CR44">
        <v>0</v>
      </c>
      <c r="CS44">
        <v>232.67099999999999</v>
      </c>
      <c r="CT44">
        <v>0</v>
      </c>
      <c r="CU44">
        <v>275.23599999999999</v>
      </c>
      <c r="CV44">
        <v>0</v>
      </c>
      <c r="CW44" t="s">
        <v>8064</v>
      </c>
      <c r="CX44" t="s">
        <v>8064</v>
      </c>
      <c r="CY44" t="s">
        <v>8065</v>
      </c>
      <c r="CZ44" t="s">
        <v>1484</v>
      </c>
      <c r="DA44" t="s">
        <v>1484</v>
      </c>
      <c r="DB44" t="s">
        <v>8066</v>
      </c>
      <c r="DC44" t="s">
        <v>8066</v>
      </c>
      <c r="DD44" t="s">
        <v>8067</v>
      </c>
      <c r="DE44" t="s">
        <v>8068</v>
      </c>
      <c r="DF44" t="s">
        <v>8067</v>
      </c>
      <c r="DQ44" t="s">
        <v>8069</v>
      </c>
      <c r="DR44">
        <v>2004</v>
      </c>
      <c r="DS44" t="s">
        <v>4120</v>
      </c>
      <c r="DT44" t="s">
        <v>147</v>
      </c>
    </row>
    <row r="45" spans="1:124" x14ac:dyDescent="0.2">
      <c r="A45" t="s">
        <v>4385</v>
      </c>
      <c r="B45">
        <v>10776</v>
      </c>
      <c r="C45">
        <v>28427.048404552101</v>
      </c>
      <c r="D45">
        <v>28427.048404552101</v>
      </c>
      <c r="E45">
        <v>647</v>
      </c>
      <c r="F45">
        <v>647</v>
      </c>
      <c r="G45">
        <v>647</v>
      </c>
      <c r="H45">
        <v>647</v>
      </c>
      <c r="I45">
        <v>3.2759999999999998</v>
      </c>
      <c r="J45">
        <v>3.2759999999999998</v>
      </c>
      <c r="K45">
        <v>3.2719999999999998</v>
      </c>
      <c r="L45">
        <v>3.2719999999999998</v>
      </c>
      <c r="M45">
        <v>550</v>
      </c>
      <c r="N45">
        <v>990</v>
      </c>
      <c r="O45">
        <v>134</v>
      </c>
      <c r="P45">
        <v>2.81E-3</v>
      </c>
      <c r="Q45">
        <v>0.17795</v>
      </c>
      <c r="R45">
        <v>250</v>
      </c>
      <c r="S45">
        <v>0</v>
      </c>
      <c r="T45">
        <v>0</v>
      </c>
      <c r="U45">
        <v>0</v>
      </c>
      <c r="V45">
        <v>0</v>
      </c>
      <c r="W45">
        <v>250</v>
      </c>
      <c r="X45">
        <v>740</v>
      </c>
      <c r="Y45">
        <v>3.6359999999999999E-3</v>
      </c>
      <c r="Z45">
        <v>550</v>
      </c>
      <c r="AA45">
        <v>990</v>
      </c>
      <c r="AB45">
        <v>134</v>
      </c>
      <c r="AC45">
        <v>2.81E-3</v>
      </c>
      <c r="AD45">
        <v>0.17795</v>
      </c>
      <c r="AE45">
        <v>250</v>
      </c>
      <c r="AF45">
        <v>0</v>
      </c>
      <c r="AG45">
        <v>0</v>
      </c>
      <c r="AH45">
        <v>0</v>
      </c>
      <c r="AI45">
        <v>0</v>
      </c>
      <c r="AJ45">
        <v>250</v>
      </c>
      <c r="AK45">
        <v>740</v>
      </c>
      <c r="AL45">
        <v>3.6359999999999999E-3</v>
      </c>
      <c r="AM45">
        <v>0</v>
      </c>
      <c r="AN45">
        <v>0</v>
      </c>
      <c r="AO45">
        <v>65886.999999998705</v>
      </c>
      <c r="AP45">
        <v>65886.999999998705</v>
      </c>
      <c r="AQ45">
        <v>65886.999999998705</v>
      </c>
      <c r="AR45">
        <v>65886.999999998705</v>
      </c>
      <c r="AS45">
        <v>65886.999999999302</v>
      </c>
      <c r="AT45">
        <v>65886.999999999302</v>
      </c>
      <c r="AU45">
        <v>65886.999999998705</v>
      </c>
      <c r="AV45">
        <v>65886.999999998705</v>
      </c>
      <c r="AW45">
        <v>65887</v>
      </c>
      <c r="AX45">
        <v>65887</v>
      </c>
      <c r="AY45">
        <v>65887.142857142098</v>
      </c>
      <c r="AZ45">
        <v>65887.142857142098</v>
      </c>
      <c r="BA45">
        <v>18551</v>
      </c>
      <c r="BB45">
        <v>18551</v>
      </c>
      <c r="BC45">
        <v>18549</v>
      </c>
      <c r="BD45">
        <v>18549</v>
      </c>
      <c r="BE45">
        <v>18989</v>
      </c>
      <c r="BF45">
        <v>18989</v>
      </c>
      <c r="BG45">
        <v>647</v>
      </c>
      <c r="BH45">
        <v>647</v>
      </c>
      <c r="BI45">
        <v>647</v>
      </c>
      <c r="BJ45">
        <v>647</v>
      </c>
      <c r="BK45">
        <v>651.85714289999999</v>
      </c>
      <c r="BL45">
        <v>651.85714289999999</v>
      </c>
      <c r="BM45">
        <v>40</v>
      </c>
      <c r="BN45">
        <v>40</v>
      </c>
      <c r="BO45">
        <v>35</v>
      </c>
      <c r="BP45">
        <v>35</v>
      </c>
      <c r="BQ45">
        <v>38</v>
      </c>
      <c r="BR45">
        <v>38</v>
      </c>
      <c r="BS45">
        <v>38571.246442799202</v>
      </c>
      <c r="BT45">
        <v>38571.246442799202</v>
      </c>
      <c r="BU45">
        <v>38750.661622681801</v>
      </c>
      <c r="BV45">
        <v>38750.661622681801</v>
      </c>
      <c r="BW45">
        <v>38638.2209441175</v>
      </c>
      <c r="BX45">
        <v>38638.2209441175</v>
      </c>
      <c r="BY45">
        <v>60020.6032320741</v>
      </c>
      <c r="BZ45">
        <v>60020.6032320741</v>
      </c>
      <c r="CA45">
        <v>60020.6032320741</v>
      </c>
      <c r="CB45">
        <v>60020.6032320741</v>
      </c>
      <c r="CC45">
        <v>59740.433117939603</v>
      </c>
      <c r="CD45">
        <v>59740.433117939603</v>
      </c>
      <c r="CE45">
        <v>0.30399999999999999</v>
      </c>
      <c r="CF45">
        <v>0.30399999999999999</v>
      </c>
      <c r="CG45">
        <v>0.26</v>
      </c>
      <c r="CH45">
        <v>0.26</v>
      </c>
      <c r="CI45">
        <v>1428571428.8610001</v>
      </c>
      <c r="CJ45">
        <v>1428571428.8610001</v>
      </c>
      <c r="CK45">
        <v>3.2759999999999998</v>
      </c>
      <c r="CL45">
        <v>3.2759999999999998</v>
      </c>
      <c r="CM45">
        <v>3.2719999999999998</v>
      </c>
      <c r="CN45">
        <v>3.2719999999999998</v>
      </c>
      <c r="CO45">
        <v>3.3570000000000002</v>
      </c>
      <c r="CP45">
        <v>3.3570000000000002</v>
      </c>
      <c r="CQ45">
        <v>3.2759999999999998</v>
      </c>
      <c r="CR45">
        <v>3.2759999999999998</v>
      </c>
      <c r="CS45">
        <v>3.2719999999999998</v>
      </c>
      <c r="CT45">
        <v>3.2719999999999998</v>
      </c>
      <c r="CU45">
        <v>3.3580000000000001</v>
      </c>
      <c r="CV45">
        <v>3.3580000000000001</v>
      </c>
      <c r="CW45" t="s">
        <v>5933</v>
      </c>
      <c r="CX45" t="s">
        <v>5933</v>
      </c>
      <c r="CY45" t="s">
        <v>5934</v>
      </c>
      <c r="CZ45" t="s">
        <v>5935</v>
      </c>
      <c r="DA45" t="s">
        <v>5936</v>
      </c>
      <c r="DB45" t="s">
        <v>5937</v>
      </c>
      <c r="DC45" t="s">
        <v>5938</v>
      </c>
      <c r="DD45" t="s">
        <v>8070</v>
      </c>
      <c r="DE45" t="s">
        <v>8071</v>
      </c>
      <c r="DF45" t="s">
        <v>8072</v>
      </c>
      <c r="DG45" t="s">
        <v>5933</v>
      </c>
      <c r="DH45" t="s">
        <v>5933</v>
      </c>
      <c r="DI45" t="s">
        <v>5934</v>
      </c>
      <c r="DJ45" t="s">
        <v>5935</v>
      </c>
      <c r="DK45" t="s">
        <v>5936</v>
      </c>
      <c r="DL45" t="s">
        <v>5937</v>
      </c>
      <c r="DM45" t="s">
        <v>5938</v>
      </c>
      <c r="DN45" t="s">
        <v>8070</v>
      </c>
      <c r="DO45" t="s">
        <v>8071</v>
      </c>
      <c r="DP45" t="s">
        <v>8072</v>
      </c>
      <c r="DQ45" t="s">
        <v>8073</v>
      </c>
      <c r="DR45">
        <v>24</v>
      </c>
      <c r="DS45" t="s">
        <v>4385</v>
      </c>
      <c r="DT45" t="s">
        <v>147</v>
      </c>
    </row>
    <row r="46" spans="1:124" x14ac:dyDescent="0.2">
      <c r="A46" t="s">
        <v>4039</v>
      </c>
      <c r="B46">
        <v>10776</v>
      </c>
      <c r="C46">
        <v>172.14556667654799</v>
      </c>
      <c r="D46">
        <v>172.14556667654799</v>
      </c>
      <c r="E46">
        <v>10046</v>
      </c>
      <c r="F46">
        <v>2189</v>
      </c>
      <c r="G46">
        <v>1827</v>
      </c>
      <c r="H46">
        <v>1388</v>
      </c>
      <c r="I46">
        <v>770.14099999999996</v>
      </c>
      <c r="J46">
        <v>108.102</v>
      </c>
      <c r="K46">
        <v>168.37299999999999</v>
      </c>
      <c r="L46">
        <v>61.951000000000001</v>
      </c>
      <c r="M46">
        <v>507</v>
      </c>
      <c r="N46">
        <v>63009</v>
      </c>
      <c r="O46">
        <v>294</v>
      </c>
      <c r="P46">
        <v>5.5000000000000003E-4</v>
      </c>
      <c r="Q46">
        <v>0.49878</v>
      </c>
      <c r="R46">
        <v>0</v>
      </c>
      <c r="S46">
        <v>8</v>
      </c>
      <c r="T46">
        <v>0</v>
      </c>
      <c r="U46">
        <v>0</v>
      </c>
      <c r="V46">
        <v>0</v>
      </c>
      <c r="W46">
        <v>63009</v>
      </c>
      <c r="X46">
        <v>0</v>
      </c>
      <c r="Y46">
        <v>1.2814000000000001E-2</v>
      </c>
      <c r="Z46">
        <v>448</v>
      </c>
      <c r="AA46">
        <v>22712</v>
      </c>
      <c r="AB46">
        <v>248</v>
      </c>
      <c r="AC46">
        <v>3.0899999999999999E-3</v>
      </c>
      <c r="AD46">
        <v>0.49878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22712</v>
      </c>
      <c r="AK46">
        <v>0</v>
      </c>
      <c r="AL46">
        <v>1.384E-2</v>
      </c>
      <c r="AM46">
        <v>0</v>
      </c>
      <c r="AN46">
        <v>0</v>
      </c>
      <c r="AO46">
        <v>174</v>
      </c>
      <c r="AP46">
        <v>174</v>
      </c>
      <c r="AQ46">
        <v>174</v>
      </c>
      <c r="AR46">
        <v>174</v>
      </c>
      <c r="AS46">
        <v>174</v>
      </c>
      <c r="AT46">
        <v>174</v>
      </c>
      <c r="AU46">
        <v>174</v>
      </c>
      <c r="AV46">
        <v>174</v>
      </c>
      <c r="AW46">
        <v>174</v>
      </c>
      <c r="AX46">
        <v>174</v>
      </c>
      <c r="AY46">
        <v>174</v>
      </c>
      <c r="AZ46">
        <v>174</v>
      </c>
      <c r="BA46">
        <v>1048562</v>
      </c>
      <c r="BB46">
        <v>237484</v>
      </c>
      <c r="BC46">
        <v>215760</v>
      </c>
      <c r="BD46">
        <v>139068</v>
      </c>
      <c r="BE46">
        <v>700213</v>
      </c>
      <c r="BF46">
        <v>-1.3176245766933499E+18</v>
      </c>
      <c r="BG46">
        <v>10046</v>
      </c>
      <c r="BH46">
        <v>2189</v>
      </c>
      <c r="BI46">
        <v>1827</v>
      </c>
      <c r="BJ46">
        <v>1388</v>
      </c>
      <c r="BK46">
        <v>7006.4285710000004</v>
      </c>
      <c r="BL46">
        <v>1708.857143</v>
      </c>
      <c r="BM46">
        <v>4</v>
      </c>
      <c r="BN46">
        <v>4</v>
      </c>
      <c r="BO46">
        <v>4</v>
      </c>
      <c r="BP46">
        <v>3</v>
      </c>
      <c r="BQ46">
        <v>4</v>
      </c>
      <c r="BR46">
        <v>3</v>
      </c>
      <c r="BS46">
        <v>172.14556667654799</v>
      </c>
      <c r="BT46">
        <v>172.14556667654799</v>
      </c>
      <c r="BU46">
        <v>172.14556667654901</v>
      </c>
      <c r="BV46">
        <v>172.14556667654799</v>
      </c>
      <c r="BW46">
        <v>172.28842381940601</v>
      </c>
      <c r="BX46">
        <v>172.14556667654799</v>
      </c>
      <c r="BY46">
        <v>172.14556667654799</v>
      </c>
      <c r="BZ46">
        <v>172.14556667654799</v>
      </c>
      <c r="CA46">
        <v>172.14556667654901</v>
      </c>
      <c r="CB46">
        <v>172.14556667654799</v>
      </c>
      <c r="CC46">
        <v>172.14556667654799</v>
      </c>
      <c r="CD46">
        <v>172.14556667654799</v>
      </c>
      <c r="CE46">
        <v>16.908999999999999</v>
      </c>
      <c r="CF46">
        <v>5.2640000000000002</v>
      </c>
      <c r="CG46">
        <v>14.691000000000001</v>
      </c>
      <c r="CH46">
        <v>4.2270000000000003</v>
      </c>
      <c r="CI46">
        <v>16.716999999999999</v>
      </c>
      <c r="CJ46">
        <v>5.282</v>
      </c>
      <c r="CK46">
        <v>749.57100000000003</v>
      </c>
      <c r="CL46">
        <v>99.216999999999999</v>
      </c>
      <c r="CM46">
        <v>48.505000000000003</v>
      </c>
      <c r="CN46">
        <v>15.196</v>
      </c>
      <c r="CO46">
        <v>520.67399999999998</v>
      </c>
      <c r="CP46">
        <v>61.216999999999999</v>
      </c>
      <c r="CQ46">
        <v>770.14099999999996</v>
      </c>
      <c r="CR46">
        <v>108.102</v>
      </c>
      <c r="CS46">
        <v>168.37299999999999</v>
      </c>
      <c r="CT46">
        <v>61.951000000000001</v>
      </c>
      <c r="CU46">
        <v>555.45000000000005</v>
      </c>
      <c r="CV46">
        <v>85.731999999999999</v>
      </c>
      <c r="CW46" t="s">
        <v>5943</v>
      </c>
      <c r="CX46" t="s">
        <v>5943</v>
      </c>
      <c r="CY46" t="s">
        <v>8074</v>
      </c>
      <c r="CZ46" t="s">
        <v>8075</v>
      </c>
      <c r="DA46" t="s">
        <v>8076</v>
      </c>
      <c r="DB46" t="s">
        <v>5947</v>
      </c>
      <c r="DC46" t="s">
        <v>5947</v>
      </c>
      <c r="DD46" t="s">
        <v>8077</v>
      </c>
      <c r="DE46" t="s">
        <v>8078</v>
      </c>
      <c r="DF46" t="s">
        <v>8079</v>
      </c>
      <c r="DG46" t="s">
        <v>5943</v>
      </c>
      <c r="DH46" t="s">
        <v>5943</v>
      </c>
      <c r="DI46" t="s">
        <v>5944</v>
      </c>
      <c r="DJ46" t="s">
        <v>5945</v>
      </c>
      <c r="DK46" t="s">
        <v>5946</v>
      </c>
      <c r="DL46" t="s">
        <v>5947</v>
      </c>
      <c r="DM46" t="s">
        <v>5947</v>
      </c>
      <c r="DN46" t="s">
        <v>8080</v>
      </c>
      <c r="DO46" t="s">
        <v>8081</v>
      </c>
      <c r="DP46" t="s">
        <v>8082</v>
      </c>
      <c r="DQ46" t="s">
        <v>8083</v>
      </c>
      <c r="DR46">
        <v>4493</v>
      </c>
      <c r="DS46" t="s">
        <v>4039</v>
      </c>
      <c r="DT46" t="s">
        <v>147</v>
      </c>
    </row>
    <row r="47" spans="1:124" x14ac:dyDescent="0.2">
      <c r="A47" t="s">
        <v>4386</v>
      </c>
      <c r="B47">
        <v>10776</v>
      </c>
      <c r="C47">
        <v>27</v>
      </c>
      <c r="D47">
        <v>27</v>
      </c>
      <c r="E47">
        <v>84934</v>
      </c>
      <c r="F47">
        <v>169504</v>
      </c>
      <c r="G47">
        <v>84934</v>
      </c>
      <c r="H47">
        <v>41916</v>
      </c>
      <c r="I47">
        <v>564.68600000000004</v>
      </c>
      <c r="J47">
        <v>373.73</v>
      </c>
      <c r="K47">
        <v>564.68600000000004</v>
      </c>
      <c r="L47">
        <v>74.328000000000003</v>
      </c>
      <c r="M47">
        <v>5998</v>
      </c>
      <c r="N47">
        <v>784</v>
      </c>
      <c r="O47">
        <v>25</v>
      </c>
      <c r="P47">
        <v>8.1399999999999997E-3</v>
      </c>
      <c r="Q47">
        <v>0.46848000000000001</v>
      </c>
      <c r="R47">
        <v>144</v>
      </c>
      <c r="S47">
        <v>0</v>
      </c>
      <c r="T47">
        <v>0</v>
      </c>
      <c r="U47">
        <v>0</v>
      </c>
      <c r="V47">
        <v>0</v>
      </c>
      <c r="W47">
        <v>48</v>
      </c>
      <c r="X47">
        <v>736</v>
      </c>
      <c r="Y47">
        <v>4.1200000000000004E-3</v>
      </c>
      <c r="Z47">
        <v>2006</v>
      </c>
      <c r="AA47">
        <v>296</v>
      </c>
      <c r="AB47">
        <v>67</v>
      </c>
      <c r="AC47">
        <v>8.7399999999999995E-3</v>
      </c>
      <c r="AD47">
        <v>0.40151999999999999</v>
      </c>
      <c r="AE47">
        <v>48</v>
      </c>
      <c r="AF47">
        <v>0</v>
      </c>
      <c r="AG47">
        <v>0</v>
      </c>
      <c r="AH47">
        <v>0</v>
      </c>
      <c r="AI47">
        <v>24</v>
      </c>
      <c r="AJ47">
        <v>72</v>
      </c>
      <c r="AK47">
        <v>200</v>
      </c>
      <c r="AL47">
        <v>1.0966999999999999E-2</v>
      </c>
      <c r="AM47">
        <v>0</v>
      </c>
      <c r="AN47">
        <v>0</v>
      </c>
      <c r="AO47">
        <v>230</v>
      </c>
      <c r="AP47">
        <v>230</v>
      </c>
      <c r="AQ47">
        <v>230</v>
      </c>
      <c r="AR47">
        <v>229.99999999999901</v>
      </c>
      <c r="AS47">
        <v>230</v>
      </c>
      <c r="AT47">
        <v>230</v>
      </c>
      <c r="AU47">
        <v>230</v>
      </c>
      <c r="AV47">
        <v>230</v>
      </c>
      <c r="AW47">
        <v>230</v>
      </c>
      <c r="AX47">
        <v>230</v>
      </c>
      <c r="AY47">
        <v>216.14190476190399</v>
      </c>
      <c r="AZ47">
        <v>229.989642857142</v>
      </c>
      <c r="BA47">
        <v>7905290</v>
      </c>
      <c r="BB47">
        <v>11023439</v>
      </c>
      <c r="BC47">
        <v>7905290</v>
      </c>
      <c r="BD47">
        <v>1660600</v>
      </c>
      <c r="BE47">
        <v>643855660</v>
      </c>
      <c r="BF47">
        <v>9682591</v>
      </c>
      <c r="BG47">
        <v>84934</v>
      </c>
      <c r="BH47">
        <v>169504</v>
      </c>
      <c r="BI47">
        <v>84934</v>
      </c>
      <c r="BJ47">
        <v>41916</v>
      </c>
      <c r="BK47">
        <v>307118.57140000002</v>
      </c>
      <c r="BL47">
        <v>173922.85709999999</v>
      </c>
      <c r="BM47">
        <v>6</v>
      </c>
      <c r="BN47">
        <v>12</v>
      </c>
      <c r="BO47">
        <v>5</v>
      </c>
      <c r="BP47">
        <v>10</v>
      </c>
      <c r="BQ47">
        <v>6</v>
      </c>
      <c r="BR47">
        <v>-1.3176245766935301E+18</v>
      </c>
      <c r="BS47">
        <v>27</v>
      </c>
      <c r="BT47">
        <v>27</v>
      </c>
      <c r="BU47">
        <v>27</v>
      </c>
      <c r="BV47">
        <v>27</v>
      </c>
      <c r="BW47">
        <v>26.857142857142801</v>
      </c>
      <c r="BX47">
        <v>27</v>
      </c>
      <c r="BY47">
        <v>26.999999999999901</v>
      </c>
      <c r="BZ47">
        <v>27</v>
      </c>
      <c r="CA47">
        <v>27</v>
      </c>
      <c r="CB47">
        <v>27</v>
      </c>
      <c r="CC47">
        <v>27</v>
      </c>
      <c r="CD47">
        <v>27</v>
      </c>
      <c r="CE47">
        <v>1.125</v>
      </c>
      <c r="CF47">
        <v>0.35699999999999998</v>
      </c>
      <c r="CG47">
        <v>0.69799999999999995</v>
      </c>
      <c r="CH47">
        <v>0.28799999999999998</v>
      </c>
      <c r="CI47">
        <v>1.1930000000000001</v>
      </c>
      <c r="CJ47">
        <v>0.35299999999999998</v>
      </c>
      <c r="CK47">
        <v>1.397</v>
      </c>
      <c r="CL47">
        <v>6.0129999999999999</v>
      </c>
      <c r="CM47">
        <v>1.397</v>
      </c>
      <c r="CN47">
        <v>1.1779999999999999</v>
      </c>
      <c r="CO47">
        <v>410.928</v>
      </c>
      <c r="CP47">
        <v>69.483000000000004</v>
      </c>
      <c r="CQ47">
        <v>564.68600000000004</v>
      </c>
      <c r="CR47">
        <v>373.73</v>
      </c>
      <c r="CS47">
        <v>564.68600000000004</v>
      </c>
      <c r="CT47">
        <v>74.328000000000003</v>
      </c>
      <c r="CU47">
        <v>1665.338</v>
      </c>
      <c r="CV47">
        <v>331.94099999999997</v>
      </c>
      <c r="CW47" t="s">
        <v>8084</v>
      </c>
      <c r="CX47" t="s">
        <v>8085</v>
      </c>
      <c r="CY47" t="s">
        <v>8086</v>
      </c>
      <c r="CZ47" t="s">
        <v>8087</v>
      </c>
      <c r="DA47" t="s">
        <v>8088</v>
      </c>
      <c r="DB47" t="s">
        <v>5957</v>
      </c>
      <c r="DC47" t="s">
        <v>5957</v>
      </c>
      <c r="DD47" t="s">
        <v>8089</v>
      </c>
      <c r="DE47" t="s">
        <v>8090</v>
      </c>
      <c r="DF47" t="s">
        <v>8091</v>
      </c>
      <c r="DG47" t="s">
        <v>5952</v>
      </c>
      <c r="DH47" t="s">
        <v>5953</v>
      </c>
      <c r="DI47" t="s">
        <v>5954</v>
      </c>
      <c r="DJ47" t="s">
        <v>5955</v>
      </c>
      <c r="DK47" t="s">
        <v>5956</v>
      </c>
      <c r="DL47" t="s">
        <v>5957</v>
      </c>
      <c r="DM47" t="s">
        <v>5957</v>
      </c>
      <c r="DN47" t="s">
        <v>8092</v>
      </c>
      <c r="DO47" t="s">
        <v>8093</v>
      </c>
      <c r="DP47" t="s">
        <v>8094</v>
      </c>
      <c r="DQ47" t="s">
        <v>8095</v>
      </c>
      <c r="DR47">
        <v>13983</v>
      </c>
      <c r="DS47" t="s">
        <v>4386</v>
      </c>
      <c r="DT47" t="s">
        <v>147</v>
      </c>
    </row>
    <row r="48" spans="1:124" x14ac:dyDescent="0.2">
      <c r="A48" t="s">
        <v>4388</v>
      </c>
      <c r="B48">
        <v>10776</v>
      </c>
      <c r="C48">
        <v>0</v>
      </c>
      <c r="D48">
        <v>0</v>
      </c>
      <c r="E48">
        <v>1231</v>
      </c>
      <c r="F48">
        <v>1064</v>
      </c>
      <c r="G48">
        <v>393</v>
      </c>
      <c r="H48">
        <v>1064</v>
      </c>
      <c r="I48">
        <v>5.9880000000000004</v>
      </c>
      <c r="J48">
        <v>3.3639999999999999</v>
      </c>
      <c r="K48">
        <v>1.1120000000000001</v>
      </c>
      <c r="L48">
        <v>3.3639999999999999</v>
      </c>
      <c r="M48">
        <v>4480</v>
      </c>
      <c r="N48">
        <v>3710</v>
      </c>
      <c r="O48">
        <v>3078</v>
      </c>
      <c r="P48">
        <v>0.01</v>
      </c>
      <c r="Q48">
        <v>0.5</v>
      </c>
      <c r="R48">
        <v>0</v>
      </c>
      <c r="S48">
        <v>0</v>
      </c>
      <c r="T48">
        <v>0</v>
      </c>
      <c r="U48">
        <v>0</v>
      </c>
      <c r="V48">
        <v>0</v>
      </c>
      <c r="W48">
        <v>3605</v>
      </c>
      <c r="X48">
        <v>105</v>
      </c>
      <c r="Y48">
        <v>1.0399999999999999E-3</v>
      </c>
      <c r="Z48">
        <v>3887</v>
      </c>
      <c r="AA48">
        <v>3330</v>
      </c>
      <c r="AB48">
        <v>2698</v>
      </c>
      <c r="AC48">
        <v>0.01</v>
      </c>
      <c r="AD48">
        <v>0.5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3225</v>
      </c>
      <c r="AK48">
        <v>105</v>
      </c>
      <c r="AL48">
        <v>1.1559999999999999E-3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4.2857142857142801E+99</v>
      </c>
      <c r="AT48">
        <v>5.7142857142857104E+99</v>
      </c>
      <c r="AU48">
        <v>0</v>
      </c>
      <c r="AV48">
        <v>0</v>
      </c>
      <c r="AW48">
        <v>0</v>
      </c>
      <c r="AX48">
        <v>0</v>
      </c>
      <c r="AY48">
        <v>1.4285710000000001E-14</v>
      </c>
      <c r="AZ48">
        <v>0</v>
      </c>
      <c r="BA48">
        <v>84351</v>
      </c>
      <c r="BB48">
        <v>51063</v>
      </c>
      <c r="BC48">
        <v>23550</v>
      </c>
      <c r="BD48">
        <v>51063</v>
      </c>
      <c r="BE48">
        <v>14512890</v>
      </c>
      <c r="BF48">
        <v>-1.3176245766695601E+18</v>
      </c>
      <c r="BG48">
        <v>1231</v>
      </c>
      <c r="BH48">
        <v>1064</v>
      </c>
      <c r="BI48">
        <v>393</v>
      </c>
      <c r="BJ48">
        <v>1064</v>
      </c>
      <c r="BK48">
        <v>805500.71429999999</v>
      </c>
      <c r="BL48">
        <v>1104822.8570000001</v>
      </c>
      <c r="BM48">
        <v>12</v>
      </c>
      <c r="BN48">
        <v>9</v>
      </c>
      <c r="BO48">
        <v>10</v>
      </c>
      <c r="BP48">
        <v>8</v>
      </c>
      <c r="BQ48">
        <v>11</v>
      </c>
      <c r="BR48">
        <v>10</v>
      </c>
      <c r="BS48">
        <v>0</v>
      </c>
      <c r="BT48">
        <v>0</v>
      </c>
      <c r="BU48">
        <v>0</v>
      </c>
      <c r="BV48">
        <v>0</v>
      </c>
      <c r="BW48">
        <v>0.14285714285714199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0.48099999999999998</v>
      </c>
      <c r="CF48">
        <v>0.36199999999999999</v>
      </c>
      <c r="CG48">
        <v>0.40699999999999997</v>
      </c>
      <c r="CH48">
        <v>0.30499999999999999</v>
      </c>
      <c r="CI48">
        <v>0.46200000000000002</v>
      </c>
      <c r="CJ48">
        <v>0.38900000000000001</v>
      </c>
      <c r="CK48">
        <v>5.9859999999999998</v>
      </c>
      <c r="CL48">
        <v>3.363</v>
      </c>
      <c r="CM48">
        <v>0</v>
      </c>
      <c r="CN48">
        <v>0</v>
      </c>
      <c r="CO48">
        <v>2.702</v>
      </c>
      <c r="CP48">
        <v>8.7840000000000007</v>
      </c>
      <c r="CQ48">
        <v>5.9880000000000004</v>
      </c>
      <c r="CR48">
        <v>3.3639999999999999</v>
      </c>
      <c r="CS48">
        <v>1.1120000000000001</v>
      </c>
      <c r="CT48">
        <v>3.3639999999999999</v>
      </c>
      <c r="CU48">
        <v>1545.56</v>
      </c>
      <c r="CV48">
        <v>2065.9270000000001</v>
      </c>
      <c r="CW48" t="s">
        <v>8096</v>
      </c>
      <c r="CX48" t="s">
        <v>7557</v>
      </c>
      <c r="CY48" t="s">
        <v>8097</v>
      </c>
      <c r="CZ48" t="s">
        <v>8098</v>
      </c>
      <c r="DA48" t="s">
        <v>8099</v>
      </c>
      <c r="DB48" t="s">
        <v>137</v>
      </c>
      <c r="DC48" t="s">
        <v>137</v>
      </c>
      <c r="DD48" t="s">
        <v>8100</v>
      </c>
      <c r="DE48" t="s">
        <v>8101</v>
      </c>
      <c r="DF48" t="s">
        <v>8102</v>
      </c>
      <c r="DG48" t="s">
        <v>8103</v>
      </c>
      <c r="DH48" t="s">
        <v>7557</v>
      </c>
      <c r="DI48" t="s">
        <v>8104</v>
      </c>
      <c r="DJ48" t="s">
        <v>8105</v>
      </c>
      <c r="DK48" t="s">
        <v>8106</v>
      </c>
      <c r="DL48" t="s">
        <v>137</v>
      </c>
      <c r="DM48" t="s">
        <v>137</v>
      </c>
      <c r="DN48" t="s">
        <v>8107</v>
      </c>
      <c r="DO48" t="s">
        <v>8108</v>
      </c>
      <c r="DP48" t="s">
        <v>8109</v>
      </c>
      <c r="DQ48" t="s">
        <v>8110</v>
      </c>
      <c r="DR48">
        <v>25285</v>
      </c>
      <c r="DS48" t="s">
        <v>4388</v>
      </c>
      <c r="DT48" t="s">
        <v>147</v>
      </c>
    </row>
    <row r="49" spans="1:124" x14ac:dyDescent="0.2">
      <c r="A49" t="s">
        <v>4389</v>
      </c>
      <c r="B49">
        <v>10776</v>
      </c>
      <c r="C49">
        <v>137.06916764361</v>
      </c>
      <c r="D49">
        <v>137.06916764361</v>
      </c>
      <c r="E49">
        <v>1670</v>
      </c>
      <c r="F49">
        <v>4745</v>
      </c>
      <c r="G49">
        <v>1670</v>
      </c>
      <c r="H49">
        <v>4703</v>
      </c>
      <c r="I49">
        <v>10.932</v>
      </c>
      <c r="J49">
        <v>58.756</v>
      </c>
      <c r="K49">
        <v>10.932</v>
      </c>
      <c r="L49">
        <v>58.756</v>
      </c>
      <c r="M49">
        <v>3707</v>
      </c>
      <c r="N49">
        <v>34219</v>
      </c>
      <c r="O49">
        <v>267</v>
      </c>
      <c r="P49">
        <v>1.4930000000000001E-2</v>
      </c>
      <c r="Q49">
        <v>0.4264</v>
      </c>
      <c r="R49">
        <v>3229</v>
      </c>
      <c r="S49">
        <v>0</v>
      </c>
      <c r="T49">
        <v>728</v>
      </c>
      <c r="U49">
        <v>0</v>
      </c>
      <c r="V49">
        <v>258</v>
      </c>
      <c r="W49">
        <v>33960</v>
      </c>
      <c r="X49">
        <v>1</v>
      </c>
      <c r="Y49">
        <v>8.2600000000000002E-4</v>
      </c>
      <c r="Z49">
        <v>2386</v>
      </c>
      <c r="AA49">
        <v>32423</v>
      </c>
      <c r="AB49">
        <v>270</v>
      </c>
      <c r="AC49">
        <v>5.0800000000000003E-3</v>
      </c>
      <c r="AD49">
        <v>0.48222999999999999</v>
      </c>
      <c r="AE49">
        <v>1909</v>
      </c>
      <c r="AF49">
        <v>0</v>
      </c>
      <c r="AG49">
        <v>0</v>
      </c>
      <c r="AH49">
        <v>0</v>
      </c>
      <c r="AI49">
        <v>318</v>
      </c>
      <c r="AJ49">
        <v>32105</v>
      </c>
      <c r="AK49">
        <v>0</v>
      </c>
      <c r="AL49">
        <v>1.289E-3</v>
      </c>
      <c r="AM49">
        <v>0</v>
      </c>
      <c r="AN49">
        <v>0</v>
      </c>
      <c r="AO49">
        <v>138</v>
      </c>
      <c r="AP49">
        <v>138</v>
      </c>
      <c r="AQ49">
        <v>138</v>
      </c>
      <c r="AR49">
        <v>138</v>
      </c>
      <c r="AS49">
        <v>138</v>
      </c>
      <c r="AT49">
        <v>138</v>
      </c>
      <c r="AU49">
        <v>138</v>
      </c>
      <c r="AV49">
        <v>138</v>
      </c>
      <c r="AW49">
        <v>138</v>
      </c>
      <c r="AX49">
        <v>138</v>
      </c>
      <c r="AY49">
        <v>138.142857142857</v>
      </c>
      <c r="AZ49">
        <v>138</v>
      </c>
      <c r="BA49">
        <v>32383</v>
      </c>
      <c r="BB49">
        <v>105252</v>
      </c>
      <c r="BC49">
        <v>32383</v>
      </c>
      <c r="BD49">
        <v>105252</v>
      </c>
      <c r="BE49">
        <v>199216</v>
      </c>
      <c r="BF49">
        <v>246285</v>
      </c>
      <c r="BG49">
        <v>1670</v>
      </c>
      <c r="BH49">
        <v>4745</v>
      </c>
      <c r="BI49">
        <v>1670</v>
      </c>
      <c r="BJ49">
        <v>4703</v>
      </c>
      <c r="BK49">
        <v>6218.2857139999996</v>
      </c>
      <c r="BL49">
        <v>6676.2857139999996</v>
      </c>
      <c r="BM49">
        <v>15</v>
      </c>
      <c r="BN49">
        <v>19</v>
      </c>
      <c r="BO49">
        <v>8</v>
      </c>
      <c r="BP49">
        <v>12</v>
      </c>
      <c r="BQ49">
        <v>13</v>
      </c>
      <c r="BR49">
        <v>14</v>
      </c>
      <c r="BS49">
        <v>138</v>
      </c>
      <c r="BT49">
        <v>137.06916764361</v>
      </c>
      <c r="BU49">
        <v>138</v>
      </c>
      <c r="BV49">
        <v>137.06916764361</v>
      </c>
      <c r="BW49">
        <v>138</v>
      </c>
      <c r="BX49">
        <v>137.06916764361</v>
      </c>
      <c r="BY49">
        <v>138</v>
      </c>
      <c r="BZ49">
        <v>137.06916764361</v>
      </c>
      <c r="CA49">
        <v>138</v>
      </c>
      <c r="CB49">
        <v>137.06916764361</v>
      </c>
      <c r="CC49">
        <v>138</v>
      </c>
      <c r="CD49">
        <v>137.06916764361</v>
      </c>
      <c r="CE49">
        <v>2.8010000000000002</v>
      </c>
      <c r="CF49">
        <v>3.8140000000000001</v>
      </c>
      <c r="CG49">
        <v>1.5609999999999999</v>
      </c>
      <c r="CH49">
        <v>2.7080000000000002</v>
      </c>
      <c r="CI49">
        <v>1428571431.273</v>
      </c>
      <c r="CJ49">
        <v>3.16</v>
      </c>
      <c r="CK49">
        <v>10.929</v>
      </c>
      <c r="CL49">
        <v>58.752000000000002</v>
      </c>
      <c r="CM49">
        <v>10.929</v>
      </c>
      <c r="CN49">
        <v>58.752000000000002</v>
      </c>
      <c r="CO49">
        <v>104.696</v>
      </c>
      <c r="CP49">
        <v>101.38200000000001</v>
      </c>
      <c r="CQ49">
        <v>10.932</v>
      </c>
      <c r="CR49">
        <v>58.756</v>
      </c>
      <c r="CS49">
        <v>10.932</v>
      </c>
      <c r="CT49">
        <v>58.756</v>
      </c>
      <c r="CU49">
        <v>104.7</v>
      </c>
      <c r="CV49">
        <v>101.38500000000001</v>
      </c>
      <c r="CW49" t="s">
        <v>5962</v>
      </c>
      <c r="CX49" t="s">
        <v>5962</v>
      </c>
      <c r="CY49" t="s">
        <v>8111</v>
      </c>
      <c r="CZ49" t="s">
        <v>8112</v>
      </c>
      <c r="DA49" t="s">
        <v>8113</v>
      </c>
      <c r="DB49" t="s">
        <v>8114</v>
      </c>
      <c r="DC49" t="s">
        <v>8114</v>
      </c>
      <c r="DD49" t="s">
        <v>8115</v>
      </c>
      <c r="DE49" t="s">
        <v>8116</v>
      </c>
      <c r="DF49" t="s">
        <v>8117</v>
      </c>
      <c r="DG49" t="s">
        <v>5962</v>
      </c>
      <c r="DH49" t="s">
        <v>5962</v>
      </c>
      <c r="DI49" t="s">
        <v>8118</v>
      </c>
      <c r="DJ49" t="s">
        <v>8119</v>
      </c>
      <c r="DK49" t="s">
        <v>8120</v>
      </c>
      <c r="DL49" t="s">
        <v>8121</v>
      </c>
      <c r="DM49" t="s">
        <v>8121</v>
      </c>
      <c r="DN49" t="s">
        <v>8122</v>
      </c>
      <c r="DO49" t="s">
        <v>8123</v>
      </c>
      <c r="DP49" t="s">
        <v>8124</v>
      </c>
      <c r="DQ49" t="s">
        <v>8125</v>
      </c>
      <c r="DR49">
        <v>1447</v>
      </c>
      <c r="DS49" t="s">
        <v>4389</v>
      </c>
      <c r="DT49" t="s">
        <v>147</v>
      </c>
    </row>
    <row r="50" spans="1:124" x14ac:dyDescent="0.2">
      <c r="A50" t="s">
        <v>4390</v>
      </c>
      <c r="B50">
        <v>10776</v>
      </c>
      <c r="C50">
        <v>-4840.5419613008798</v>
      </c>
      <c r="D50">
        <v>-4840.5419613008798</v>
      </c>
      <c r="E50">
        <v>4506175</v>
      </c>
      <c r="F50">
        <v>4506175</v>
      </c>
      <c r="G50">
        <v>4257892</v>
      </c>
      <c r="H50">
        <v>4257892</v>
      </c>
      <c r="I50">
        <v>512.274</v>
      </c>
      <c r="J50">
        <v>512.274</v>
      </c>
      <c r="K50">
        <v>459.40300000000002</v>
      </c>
      <c r="L50">
        <v>459.40300000000002</v>
      </c>
      <c r="M50">
        <v>24</v>
      </c>
      <c r="N50">
        <v>41</v>
      </c>
      <c r="O50">
        <v>18</v>
      </c>
      <c r="P50">
        <v>7.9240000000000005E-2</v>
      </c>
      <c r="Q50">
        <v>0.49469999999999997</v>
      </c>
      <c r="R50">
        <v>0</v>
      </c>
      <c r="S50">
        <v>0</v>
      </c>
      <c r="T50">
        <v>0</v>
      </c>
      <c r="U50">
        <v>0</v>
      </c>
      <c r="V50">
        <v>41</v>
      </c>
      <c r="W50">
        <v>0</v>
      </c>
      <c r="X50">
        <v>0</v>
      </c>
      <c r="Y50">
        <v>0.93699200000000005</v>
      </c>
      <c r="Z50">
        <v>24</v>
      </c>
      <c r="AA50">
        <v>41</v>
      </c>
      <c r="AB50">
        <v>18</v>
      </c>
      <c r="AC50">
        <v>7.9240000000000005E-2</v>
      </c>
      <c r="AD50">
        <v>0.49469999999999997</v>
      </c>
      <c r="AE50">
        <v>0</v>
      </c>
      <c r="AF50">
        <v>0</v>
      </c>
      <c r="AG50">
        <v>0</v>
      </c>
      <c r="AH50">
        <v>0</v>
      </c>
      <c r="AI50">
        <v>41</v>
      </c>
      <c r="AJ50">
        <v>0</v>
      </c>
      <c r="AK50">
        <v>0</v>
      </c>
      <c r="AL50">
        <v>0.93699200000000005</v>
      </c>
      <c r="AM50">
        <v>0</v>
      </c>
      <c r="AN50">
        <v>0</v>
      </c>
      <c r="AO50">
        <v>-4783.7333915999898</v>
      </c>
      <c r="AP50">
        <v>-4783.7333915999898</v>
      </c>
      <c r="AQ50">
        <v>-4783.7333915999898</v>
      </c>
      <c r="AR50">
        <v>-4783.7333915999898</v>
      </c>
      <c r="AS50">
        <v>-4783.7333915999898</v>
      </c>
      <c r="AT50">
        <v>-4783.7333915999898</v>
      </c>
      <c r="AU50">
        <v>-4784.2117309707801</v>
      </c>
      <c r="AV50">
        <v>-4784.2117309707801</v>
      </c>
      <c r="AW50">
        <v>-4784.21161343126</v>
      </c>
      <c r="AX50">
        <v>-4784.21161343126</v>
      </c>
      <c r="AY50">
        <v>-4784.2117191834104</v>
      </c>
      <c r="AZ50">
        <v>-4784.2117191834104</v>
      </c>
      <c r="BA50">
        <v>23596323</v>
      </c>
      <c r="BB50">
        <v>23596323</v>
      </c>
      <c r="BC50">
        <v>22370294</v>
      </c>
      <c r="BD50">
        <v>22370294</v>
      </c>
      <c r="BE50">
        <v>639541657</v>
      </c>
      <c r="BF50">
        <v>639541657</v>
      </c>
      <c r="BG50">
        <v>4506175</v>
      </c>
      <c r="BH50">
        <v>4506175</v>
      </c>
      <c r="BI50">
        <v>4257892</v>
      </c>
      <c r="BJ50">
        <v>4257892</v>
      </c>
      <c r="BK50">
        <v>4974734.4289999995</v>
      </c>
      <c r="BL50">
        <v>4974734.4289999995</v>
      </c>
      <c r="BM50">
        <v>12</v>
      </c>
      <c r="BN50">
        <v>12</v>
      </c>
      <c r="BO50">
        <v>12</v>
      </c>
      <c r="BP50">
        <v>12</v>
      </c>
      <c r="BQ50">
        <v>12</v>
      </c>
      <c r="BR50">
        <v>12</v>
      </c>
      <c r="BS50">
        <v>-4839.7941282155298</v>
      </c>
      <c r="BT50">
        <v>-4839.7941282155298</v>
      </c>
      <c r="BU50">
        <v>-4839.7941282155298</v>
      </c>
      <c r="BV50">
        <v>-4839.7941282155298</v>
      </c>
      <c r="BW50">
        <v>-4839.9369853583903</v>
      </c>
      <c r="BX50">
        <v>-4839.9369853583903</v>
      </c>
      <c r="BY50">
        <v>-4838.4700612181396</v>
      </c>
      <c r="BZ50">
        <v>-4838.4700612181396</v>
      </c>
      <c r="CA50">
        <v>-4838.4700612181396</v>
      </c>
      <c r="CB50">
        <v>-4838.4700612181396</v>
      </c>
      <c r="CC50">
        <v>-4838.4700612181396</v>
      </c>
      <c r="CD50">
        <v>-4838.4700612181396</v>
      </c>
      <c r="CE50">
        <v>1.2E-2</v>
      </c>
      <c r="CF50">
        <v>1.2E-2</v>
      </c>
      <c r="CG50">
        <v>1.0999999999999999E-2</v>
      </c>
      <c r="CH50">
        <v>1.0999999999999999E-2</v>
      </c>
      <c r="CI50">
        <v>0.154</v>
      </c>
      <c r="CJ50">
        <v>0.154</v>
      </c>
      <c r="CK50">
        <v>34.037999999999997</v>
      </c>
      <c r="CL50">
        <v>34.037999999999997</v>
      </c>
      <c r="CM50">
        <v>5.093</v>
      </c>
      <c r="CN50">
        <v>5.093</v>
      </c>
      <c r="CO50">
        <v>125.324</v>
      </c>
      <c r="CP50">
        <v>125.324</v>
      </c>
      <c r="CQ50">
        <v>512.274</v>
      </c>
      <c r="CR50">
        <v>512.274</v>
      </c>
      <c r="CS50">
        <v>459.40300000000002</v>
      </c>
      <c r="CT50">
        <v>459.40300000000002</v>
      </c>
      <c r="CU50">
        <v>546.01800000000003</v>
      </c>
      <c r="CV50">
        <v>546.01800000000003</v>
      </c>
      <c r="CW50" t="s">
        <v>5966</v>
      </c>
      <c r="CX50" t="s">
        <v>5967</v>
      </c>
      <c r="CY50" t="s">
        <v>5968</v>
      </c>
      <c r="CZ50" t="s">
        <v>5969</v>
      </c>
      <c r="DA50" t="s">
        <v>385</v>
      </c>
      <c r="DB50" t="s">
        <v>5970</v>
      </c>
      <c r="DC50" t="s">
        <v>5971</v>
      </c>
      <c r="DD50" t="s">
        <v>8126</v>
      </c>
      <c r="DE50" t="s">
        <v>8127</v>
      </c>
      <c r="DF50" t="s">
        <v>8128</v>
      </c>
      <c r="DG50" t="s">
        <v>5966</v>
      </c>
      <c r="DH50" t="s">
        <v>5967</v>
      </c>
      <c r="DI50" t="s">
        <v>5968</v>
      </c>
      <c r="DJ50" t="s">
        <v>5969</v>
      </c>
      <c r="DK50" t="s">
        <v>385</v>
      </c>
      <c r="DL50" t="s">
        <v>5970</v>
      </c>
      <c r="DM50" t="s">
        <v>5971</v>
      </c>
      <c r="DN50" t="s">
        <v>8126</v>
      </c>
      <c r="DO50" t="s">
        <v>8127</v>
      </c>
      <c r="DP50" t="s">
        <v>8128</v>
      </c>
      <c r="DQ50" t="s">
        <v>8129</v>
      </c>
      <c r="DR50">
        <v>3823</v>
      </c>
      <c r="DS50" t="s">
        <v>4390</v>
      </c>
      <c r="DT50" t="s">
        <v>147</v>
      </c>
    </row>
    <row r="51" spans="1:124" x14ac:dyDescent="0.2">
      <c r="A51" t="s">
        <v>4391</v>
      </c>
      <c r="B51">
        <v>10776</v>
      </c>
      <c r="C51">
        <v>6765.2090425934102</v>
      </c>
      <c r="D51">
        <v>6766.2498397106501</v>
      </c>
      <c r="E51">
        <v>26968471</v>
      </c>
      <c r="F51">
        <v>29146963</v>
      </c>
      <c r="G51">
        <v>16397766</v>
      </c>
      <c r="H51">
        <v>20032694</v>
      </c>
      <c r="I51">
        <v>1454.124</v>
      </c>
      <c r="J51">
        <v>1452.7180000000001</v>
      </c>
      <c r="K51">
        <v>811.44299999999998</v>
      </c>
      <c r="L51">
        <v>983.61900000000003</v>
      </c>
      <c r="M51">
        <v>27</v>
      </c>
      <c r="N51">
        <v>30</v>
      </c>
      <c r="O51">
        <v>15</v>
      </c>
      <c r="P51">
        <v>0.16353000000000001</v>
      </c>
      <c r="Q51">
        <v>0.49131999999999998</v>
      </c>
      <c r="R51">
        <v>0</v>
      </c>
      <c r="S51">
        <v>0</v>
      </c>
      <c r="T51">
        <v>0</v>
      </c>
      <c r="U51">
        <v>0</v>
      </c>
      <c r="V51">
        <v>30</v>
      </c>
      <c r="W51">
        <v>0</v>
      </c>
      <c r="X51">
        <v>0</v>
      </c>
      <c r="Y51">
        <v>0.65678999999999998</v>
      </c>
      <c r="Z51">
        <v>27</v>
      </c>
      <c r="AA51">
        <v>30</v>
      </c>
      <c r="AB51">
        <v>21</v>
      </c>
      <c r="AC51">
        <v>2.2100000000000002E-2</v>
      </c>
      <c r="AD51">
        <v>0.49919999999999998</v>
      </c>
      <c r="AE51">
        <v>0</v>
      </c>
      <c r="AF51">
        <v>0</v>
      </c>
      <c r="AG51">
        <v>0</v>
      </c>
      <c r="AH51">
        <v>0</v>
      </c>
      <c r="AI51">
        <v>30</v>
      </c>
      <c r="AJ51">
        <v>0</v>
      </c>
      <c r="AK51">
        <v>0</v>
      </c>
      <c r="AL51">
        <v>0.65678999999999998</v>
      </c>
      <c r="AM51">
        <v>3</v>
      </c>
      <c r="AN51">
        <v>0</v>
      </c>
      <c r="AO51">
        <v>6840.9656417919896</v>
      </c>
      <c r="AP51">
        <v>6840.9656417919896</v>
      </c>
      <c r="AQ51">
        <v>6840.9656417919896</v>
      </c>
      <c r="AR51">
        <v>6840.9656417919896</v>
      </c>
      <c r="AS51">
        <v>6840.9656417919896</v>
      </c>
      <c r="AT51">
        <v>6840.9656417919896</v>
      </c>
      <c r="AU51">
        <v>6840.2815529373302</v>
      </c>
      <c r="AV51">
        <v>6840.2815623369697</v>
      </c>
      <c r="AW51">
        <v>6840.2815934354203</v>
      </c>
      <c r="AX51">
        <v>6840.28168448012</v>
      </c>
      <c r="AY51">
        <v>6840.4244229096403</v>
      </c>
      <c r="AZ51">
        <v>6840.2815871621497</v>
      </c>
      <c r="BA51">
        <v>77837360</v>
      </c>
      <c r="BB51">
        <v>84208194</v>
      </c>
      <c r="BC51">
        <v>47345151</v>
      </c>
      <c r="BD51">
        <v>57229441</v>
      </c>
      <c r="BE51">
        <v>57549309</v>
      </c>
      <c r="BF51">
        <v>66409603</v>
      </c>
      <c r="BG51">
        <v>26968471</v>
      </c>
      <c r="BH51">
        <v>29146963</v>
      </c>
      <c r="BI51">
        <v>16397766</v>
      </c>
      <c r="BJ51">
        <v>20032694</v>
      </c>
      <c r="BK51">
        <v>20005187.43</v>
      </c>
      <c r="BL51">
        <v>22741081.43</v>
      </c>
      <c r="BM51">
        <v>8</v>
      </c>
      <c r="BN51">
        <v>12</v>
      </c>
      <c r="BO51">
        <v>8</v>
      </c>
      <c r="BP51">
        <v>12</v>
      </c>
      <c r="BQ51">
        <v>8</v>
      </c>
      <c r="BR51">
        <v>12</v>
      </c>
      <c r="BS51">
        <v>6766.88051750461</v>
      </c>
      <c r="BT51">
        <v>6766.8023180753498</v>
      </c>
      <c r="BU51">
        <v>6766.88051750461</v>
      </c>
      <c r="BV51">
        <v>6766.8023180753498</v>
      </c>
      <c r="BW51">
        <v>6809.68447259604</v>
      </c>
      <c r="BX51">
        <v>6766.8023180753498</v>
      </c>
      <c r="BY51">
        <v>6767.6302897537998</v>
      </c>
      <c r="BZ51">
        <v>6767.9793714164798</v>
      </c>
      <c r="CA51">
        <v>6767.6302897537998</v>
      </c>
      <c r="CB51">
        <v>6767.9793714164798</v>
      </c>
      <c r="CC51">
        <v>6808.4805386566604</v>
      </c>
      <c r="CD51">
        <v>6767.9793714164798</v>
      </c>
      <c r="CE51">
        <v>8.0000000000000002E-3</v>
      </c>
      <c r="CF51">
        <v>0.01</v>
      </c>
      <c r="CG51">
        <v>8.0000000000000002E-3</v>
      </c>
      <c r="CH51">
        <v>0.01</v>
      </c>
      <c r="CI51">
        <v>1428571428.5799999</v>
      </c>
      <c r="CJ51">
        <v>0.01</v>
      </c>
      <c r="CK51">
        <v>911.04300000000001</v>
      </c>
      <c r="CL51">
        <v>1107.4069999999999</v>
      </c>
      <c r="CM51">
        <v>5.5010000000000003</v>
      </c>
      <c r="CN51">
        <v>1.5780000000000001</v>
      </c>
      <c r="CO51">
        <v>205.09899999999999</v>
      </c>
      <c r="CP51">
        <v>300.72199999999998</v>
      </c>
      <c r="CQ51">
        <v>1454.124</v>
      </c>
      <c r="CR51">
        <v>1452.7180000000001</v>
      </c>
      <c r="CS51">
        <v>811.44299999999998</v>
      </c>
      <c r="CT51">
        <v>983.61900000000003</v>
      </c>
      <c r="CU51">
        <v>1015.711</v>
      </c>
      <c r="CV51">
        <v>1135.2360000000001</v>
      </c>
      <c r="CW51" t="s">
        <v>5976</v>
      </c>
      <c r="CX51" t="s">
        <v>8130</v>
      </c>
      <c r="CY51" t="s">
        <v>8131</v>
      </c>
      <c r="CZ51" t="s">
        <v>8132</v>
      </c>
      <c r="DA51" t="s">
        <v>2753</v>
      </c>
      <c r="DB51" t="s">
        <v>8133</v>
      </c>
      <c r="DC51" t="s">
        <v>8134</v>
      </c>
      <c r="DD51" t="s">
        <v>8135</v>
      </c>
      <c r="DE51" t="s">
        <v>8136</v>
      </c>
      <c r="DF51" t="s">
        <v>8137</v>
      </c>
      <c r="DG51" t="s">
        <v>5976</v>
      </c>
      <c r="DH51" t="s">
        <v>5977</v>
      </c>
      <c r="DI51" t="s">
        <v>5978</v>
      </c>
      <c r="DJ51" t="s">
        <v>5979</v>
      </c>
      <c r="DK51" t="s">
        <v>385</v>
      </c>
      <c r="DL51" t="s">
        <v>5980</v>
      </c>
      <c r="DM51" t="s">
        <v>5981</v>
      </c>
      <c r="DN51" t="s">
        <v>8138</v>
      </c>
      <c r="DO51" t="s">
        <v>8139</v>
      </c>
      <c r="DP51" t="s">
        <v>8140</v>
      </c>
      <c r="DQ51" t="s">
        <v>8141</v>
      </c>
      <c r="DR51">
        <v>15062</v>
      </c>
      <c r="DS51" t="s">
        <v>4391</v>
      </c>
      <c r="DT51" t="s">
        <v>147</v>
      </c>
    </row>
    <row r="52" spans="1:124" x14ac:dyDescent="0.2">
      <c r="A52" t="s">
        <v>4123</v>
      </c>
      <c r="B52">
        <v>10776</v>
      </c>
      <c r="C52">
        <v>45980135.416398801</v>
      </c>
      <c r="D52">
        <v>45980135.416398801</v>
      </c>
      <c r="E52">
        <v>8335</v>
      </c>
      <c r="F52">
        <v>10468</v>
      </c>
      <c r="G52">
        <v>7496</v>
      </c>
      <c r="H52">
        <v>9251</v>
      </c>
      <c r="I52">
        <v>3600.0030000000002</v>
      </c>
      <c r="J52">
        <v>3600.0680000000002</v>
      </c>
      <c r="K52">
        <v>3600.0030000000002</v>
      </c>
      <c r="L52">
        <v>3600.002</v>
      </c>
      <c r="M52">
        <v>10779</v>
      </c>
      <c r="N52">
        <v>10813</v>
      </c>
      <c r="O52">
        <v>216</v>
      </c>
      <c r="P52">
        <v>6.0600000000000003E-3</v>
      </c>
      <c r="Q52">
        <v>0.5</v>
      </c>
      <c r="R52">
        <v>239</v>
      </c>
      <c r="S52">
        <v>5254</v>
      </c>
      <c r="T52">
        <v>0</v>
      </c>
      <c r="U52">
        <v>43</v>
      </c>
      <c r="V52">
        <v>5251</v>
      </c>
      <c r="W52">
        <v>5323</v>
      </c>
      <c r="X52">
        <v>239</v>
      </c>
      <c r="Y52">
        <v>1.506E-3</v>
      </c>
      <c r="Z52">
        <v>5484</v>
      </c>
      <c r="AA52">
        <v>10611</v>
      </c>
      <c r="AB52">
        <v>303</v>
      </c>
      <c r="AC52">
        <v>6.0600000000000003E-3</v>
      </c>
      <c r="AD52">
        <v>0.5</v>
      </c>
      <c r="AE52">
        <v>112</v>
      </c>
      <c r="AF52">
        <v>0</v>
      </c>
      <c r="AG52">
        <v>0</v>
      </c>
      <c r="AH52">
        <v>0</v>
      </c>
      <c r="AI52">
        <v>5330</v>
      </c>
      <c r="AJ52">
        <v>5281</v>
      </c>
      <c r="AK52">
        <v>0</v>
      </c>
      <c r="AL52">
        <v>1.8879999999999999E-3</v>
      </c>
      <c r="AM52">
        <v>0</v>
      </c>
      <c r="AN52">
        <v>0</v>
      </c>
      <c r="AO52">
        <v>47606395.509000003</v>
      </c>
      <c r="AP52">
        <v>47175303.704620503</v>
      </c>
      <c r="AQ52">
        <v>47309107.857799903</v>
      </c>
      <c r="AR52">
        <v>47175303.704620503</v>
      </c>
      <c r="AS52">
        <v>47574195.6665769</v>
      </c>
      <c r="AT52">
        <v>47270275.543843299</v>
      </c>
      <c r="AU52">
        <v>46937924.345567003</v>
      </c>
      <c r="AV52">
        <v>47027494.107158601</v>
      </c>
      <c r="AW52">
        <v>46966647.955227301</v>
      </c>
      <c r="AX52">
        <v>47027494.107158601</v>
      </c>
      <c r="AY52">
        <v>46946142.586930797</v>
      </c>
      <c r="AZ52">
        <v>47000058.444883302</v>
      </c>
      <c r="BA52">
        <v>4767940</v>
      </c>
      <c r="BB52">
        <v>3652663</v>
      </c>
      <c r="BC52">
        <v>4313402</v>
      </c>
      <c r="BD52">
        <v>3517913</v>
      </c>
      <c r="BE52">
        <v>5067302</v>
      </c>
      <c r="BF52">
        <v>3873763</v>
      </c>
      <c r="BG52">
        <v>8335</v>
      </c>
      <c r="BH52">
        <v>10468</v>
      </c>
      <c r="BI52">
        <v>7496</v>
      </c>
      <c r="BJ52">
        <v>9251</v>
      </c>
      <c r="BK52">
        <v>8604.7142860000004</v>
      </c>
      <c r="BL52">
        <v>9926</v>
      </c>
      <c r="BM52">
        <v>49</v>
      </c>
      <c r="BN52">
        <v>40</v>
      </c>
      <c r="BO52">
        <v>41</v>
      </c>
      <c r="BP52">
        <v>28</v>
      </c>
      <c r="BQ52">
        <v>55</v>
      </c>
      <c r="BR52">
        <v>34</v>
      </c>
      <c r="BS52">
        <v>46113492.832277797</v>
      </c>
      <c r="BT52">
        <v>46259777.836372703</v>
      </c>
      <c r="BU52">
        <v>46114367.306639098</v>
      </c>
      <c r="BV52">
        <v>46317891.674434997</v>
      </c>
      <c r="BW52">
        <v>46089882.922820598</v>
      </c>
      <c r="BX52">
        <v>46260009.0721609</v>
      </c>
      <c r="BY52">
        <v>46765944.207096599</v>
      </c>
      <c r="BZ52">
        <v>46797843.618914001</v>
      </c>
      <c r="CA52">
        <v>46802565.167388499</v>
      </c>
      <c r="CB52">
        <v>46804503.043312199</v>
      </c>
      <c r="CC52">
        <v>46771000.054314397</v>
      </c>
      <c r="CD52">
        <v>46783801.926256299</v>
      </c>
      <c r="CE52">
        <v>29.994</v>
      </c>
      <c r="CF52">
        <v>14.64</v>
      </c>
      <c r="CG52">
        <v>22.513999999999999</v>
      </c>
      <c r="CH52">
        <v>11.673</v>
      </c>
      <c r="CI52">
        <v>30.37</v>
      </c>
      <c r="CJ52">
        <v>13.452</v>
      </c>
      <c r="CK52">
        <v>2389.8530000000001</v>
      </c>
      <c r="CL52">
        <v>2456.4549999999999</v>
      </c>
      <c r="CM52">
        <v>1145.9639999999999</v>
      </c>
      <c r="CN52">
        <v>1042.075</v>
      </c>
      <c r="CO52">
        <v>2038.0029999999999</v>
      </c>
      <c r="CP52">
        <v>2088.087</v>
      </c>
      <c r="CQ52">
        <v>3600.0030000000002</v>
      </c>
      <c r="CR52">
        <v>3600.0680000000002</v>
      </c>
      <c r="CS52">
        <v>3600.0030000000002</v>
      </c>
      <c r="CT52">
        <v>3600.002</v>
      </c>
      <c r="CU52">
        <v>1428575028.579</v>
      </c>
      <c r="CV52">
        <v>3600.0189999999998</v>
      </c>
      <c r="CW52" t="s">
        <v>8142</v>
      </c>
      <c r="CX52" t="s">
        <v>8143</v>
      </c>
      <c r="CY52" t="s">
        <v>8144</v>
      </c>
      <c r="CZ52" t="s">
        <v>8145</v>
      </c>
      <c r="DA52" t="s">
        <v>8146</v>
      </c>
      <c r="DB52" t="s">
        <v>8147</v>
      </c>
      <c r="DC52" t="s">
        <v>8148</v>
      </c>
      <c r="DD52" t="s">
        <v>8149</v>
      </c>
      <c r="DE52" t="s">
        <v>8150</v>
      </c>
      <c r="DF52" t="s">
        <v>8151</v>
      </c>
      <c r="DG52" t="s">
        <v>8152</v>
      </c>
      <c r="DH52" t="s">
        <v>8153</v>
      </c>
      <c r="DI52" t="s">
        <v>8154</v>
      </c>
      <c r="DJ52" t="s">
        <v>8155</v>
      </c>
      <c r="DK52" t="s">
        <v>5990</v>
      </c>
      <c r="DL52" t="s">
        <v>5991</v>
      </c>
      <c r="DM52" t="s">
        <v>5992</v>
      </c>
      <c r="DN52" t="s">
        <v>8156</v>
      </c>
      <c r="DO52" t="s">
        <v>8157</v>
      </c>
      <c r="DP52" t="s">
        <v>8158</v>
      </c>
      <c r="DQ52" t="s">
        <v>8159</v>
      </c>
      <c r="DR52">
        <v>50404</v>
      </c>
      <c r="DS52" t="s">
        <v>4123</v>
      </c>
      <c r="DT52" t="s">
        <v>147</v>
      </c>
    </row>
    <row r="53" spans="1:124" x14ac:dyDescent="0.2">
      <c r="A53" t="s">
        <v>4392</v>
      </c>
      <c r="B53">
        <v>10776</v>
      </c>
      <c r="C53">
        <v>0.999999999999999</v>
      </c>
      <c r="D53">
        <v>1</v>
      </c>
      <c r="E53">
        <v>389</v>
      </c>
      <c r="F53">
        <v>575</v>
      </c>
      <c r="G53">
        <v>389</v>
      </c>
      <c r="H53">
        <v>553</v>
      </c>
      <c r="I53">
        <v>3600.0509999999999</v>
      </c>
      <c r="J53">
        <v>3600.0059999999999</v>
      </c>
      <c r="K53">
        <v>3600.0250000000001</v>
      </c>
      <c r="L53">
        <v>3600.0059999999999</v>
      </c>
      <c r="M53">
        <v>457985</v>
      </c>
      <c r="N53">
        <v>227535</v>
      </c>
      <c r="O53">
        <v>44238</v>
      </c>
      <c r="P53">
        <v>5.7099999999999998E-3</v>
      </c>
      <c r="Q53">
        <v>0.5</v>
      </c>
      <c r="R53">
        <v>75216</v>
      </c>
      <c r="S53">
        <v>0</v>
      </c>
      <c r="T53">
        <v>38</v>
      </c>
      <c r="U53">
        <v>31552</v>
      </c>
      <c r="V53">
        <v>2025</v>
      </c>
      <c r="W53">
        <v>192408</v>
      </c>
      <c r="X53">
        <v>33102</v>
      </c>
      <c r="Y53">
        <v>1.093E-3</v>
      </c>
      <c r="Z53">
        <v>245118</v>
      </c>
      <c r="AA53">
        <v>119604</v>
      </c>
      <c r="AB53">
        <v>40102</v>
      </c>
      <c r="AC53">
        <v>1.1800000000000001E-3</v>
      </c>
      <c r="AD53">
        <v>0.5</v>
      </c>
      <c r="AE53">
        <v>32719</v>
      </c>
      <c r="AF53">
        <v>0</v>
      </c>
      <c r="AG53">
        <v>0</v>
      </c>
      <c r="AH53">
        <v>0</v>
      </c>
      <c r="AI53">
        <v>718</v>
      </c>
      <c r="AJ53">
        <v>118886</v>
      </c>
      <c r="AK53">
        <v>0</v>
      </c>
      <c r="AL53">
        <v>-9.3300000000000002E-4</v>
      </c>
      <c r="AM53">
        <v>0</v>
      </c>
      <c r="AN53">
        <v>0</v>
      </c>
      <c r="AO53">
        <v>1E+100</v>
      </c>
      <c r="AP53">
        <v>1E+100</v>
      </c>
      <c r="AQ53">
        <v>1E+100</v>
      </c>
      <c r="AR53">
        <v>1E+100</v>
      </c>
      <c r="AS53">
        <v>9.9999999999999904E+99</v>
      </c>
      <c r="AT53">
        <v>9.9999999999999904E+99</v>
      </c>
      <c r="AU53">
        <v>1</v>
      </c>
      <c r="AV53">
        <v>1</v>
      </c>
      <c r="AW53">
        <v>1</v>
      </c>
      <c r="AX53">
        <v>1</v>
      </c>
      <c r="AY53">
        <v>1.00000000000001</v>
      </c>
      <c r="AZ53">
        <v>1</v>
      </c>
      <c r="BA53">
        <v>1528911</v>
      </c>
      <c r="BB53">
        <v>3091702</v>
      </c>
      <c r="BC53">
        <v>1519778</v>
      </c>
      <c r="BD53">
        <v>2503402</v>
      </c>
      <c r="BE53">
        <v>1619773</v>
      </c>
      <c r="BF53">
        <v>-1.3176245766905999E+18</v>
      </c>
      <c r="BG53">
        <v>389</v>
      </c>
      <c r="BH53">
        <v>575</v>
      </c>
      <c r="BI53">
        <v>389</v>
      </c>
      <c r="BJ53">
        <v>553</v>
      </c>
      <c r="BK53">
        <v>1704.142857</v>
      </c>
      <c r="BL53">
        <v>808.57142859999999</v>
      </c>
      <c r="BM53">
        <v>14</v>
      </c>
      <c r="BN53">
        <v>12</v>
      </c>
      <c r="BO53">
        <v>12</v>
      </c>
      <c r="BP53">
        <v>10</v>
      </c>
      <c r="BQ53">
        <v>12</v>
      </c>
      <c r="BR53">
        <v>13</v>
      </c>
      <c r="BS53">
        <v>1</v>
      </c>
      <c r="BT53">
        <v>1</v>
      </c>
      <c r="BU53">
        <v>1</v>
      </c>
      <c r="BV53">
        <v>1</v>
      </c>
      <c r="BW53">
        <v>1.1428571428571399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3156.5230000000001</v>
      </c>
      <c r="CF53">
        <v>546.702</v>
      </c>
      <c r="CG53">
        <v>1845.6849999999999</v>
      </c>
      <c r="CH53">
        <v>546.702</v>
      </c>
      <c r="CI53">
        <v>2274.431</v>
      </c>
      <c r="CJ53">
        <v>959.24400000000003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3600.0509999999999</v>
      </c>
      <c r="CR53">
        <v>3600.0059999999999</v>
      </c>
      <c r="CS53">
        <v>3600.0250000000001</v>
      </c>
      <c r="CT53">
        <v>3600.0059999999999</v>
      </c>
      <c r="CU53">
        <v>3600.6289999999999</v>
      </c>
      <c r="CV53">
        <v>3620.3690000000001</v>
      </c>
      <c r="CW53" t="s">
        <v>130</v>
      </c>
      <c r="CX53" t="s">
        <v>583</v>
      </c>
      <c r="CY53" t="s">
        <v>8160</v>
      </c>
      <c r="CZ53" t="s">
        <v>8161</v>
      </c>
      <c r="DA53" t="s">
        <v>8162</v>
      </c>
      <c r="DB53" t="s">
        <v>1999</v>
      </c>
      <c r="DC53" t="s">
        <v>1999</v>
      </c>
      <c r="DD53" t="s">
        <v>8163</v>
      </c>
      <c r="DE53" t="s">
        <v>137</v>
      </c>
      <c r="DF53" t="s">
        <v>8164</v>
      </c>
      <c r="DG53" t="s">
        <v>130</v>
      </c>
      <c r="DH53" t="s">
        <v>583</v>
      </c>
      <c r="DI53" t="s">
        <v>8165</v>
      </c>
      <c r="DJ53" t="s">
        <v>8166</v>
      </c>
      <c r="DK53" t="s">
        <v>8167</v>
      </c>
      <c r="DL53" t="s">
        <v>1999</v>
      </c>
      <c r="DM53" t="s">
        <v>1999</v>
      </c>
      <c r="DN53" t="s">
        <v>8168</v>
      </c>
      <c r="DO53" t="s">
        <v>137</v>
      </c>
      <c r="DP53" t="s">
        <v>8169</v>
      </c>
      <c r="DQ53" t="s">
        <v>8170</v>
      </c>
      <c r="DR53">
        <v>50766</v>
      </c>
      <c r="DS53" t="s">
        <v>4392</v>
      </c>
      <c r="DT53" t="s">
        <v>147</v>
      </c>
    </row>
    <row r="54" spans="1:124" x14ac:dyDescent="0.2">
      <c r="A54" t="s">
        <v>979</v>
      </c>
      <c r="B54">
        <v>10776</v>
      </c>
      <c r="C54">
        <v>800002400</v>
      </c>
      <c r="D54">
        <v>800002400</v>
      </c>
      <c r="E54">
        <v>588630</v>
      </c>
      <c r="F54">
        <v>456227</v>
      </c>
      <c r="G54">
        <v>222301</v>
      </c>
      <c r="H54">
        <v>182217</v>
      </c>
      <c r="I54">
        <v>419.95600000000002</v>
      </c>
      <c r="J54">
        <v>266.78300000000002</v>
      </c>
      <c r="K54">
        <v>152.9</v>
      </c>
      <c r="L54">
        <v>124.021</v>
      </c>
      <c r="M54">
        <v>396</v>
      </c>
      <c r="N54">
        <v>322</v>
      </c>
      <c r="O54">
        <v>72</v>
      </c>
      <c r="P54">
        <v>1.1900000000000001E-2</v>
      </c>
      <c r="Q54">
        <v>8.5709999999999995E-2</v>
      </c>
      <c r="R54">
        <v>36</v>
      </c>
      <c r="S54">
        <v>0</v>
      </c>
      <c r="T54">
        <v>0</v>
      </c>
      <c r="U54">
        <v>1</v>
      </c>
      <c r="V54">
        <v>0</v>
      </c>
      <c r="W54">
        <v>302</v>
      </c>
      <c r="X54">
        <v>20</v>
      </c>
      <c r="Y54">
        <v>1.4234E-2</v>
      </c>
      <c r="Z54">
        <v>392</v>
      </c>
      <c r="AA54">
        <v>317</v>
      </c>
      <c r="AB54">
        <v>72</v>
      </c>
      <c r="AC54">
        <v>1.4290000000000001E-2</v>
      </c>
      <c r="AD54">
        <v>0.5</v>
      </c>
      <c r="AE54">
        <v>36</v>
      </c>
      <c r="AF54">
        <v>0</v>
      </c>
      <c r="AG54">
        <v>0</v>
      </c>
      <c r="AH54">
        <v>0</v>
      </c>
      <c r="AI54">
        <v>0</v>
      </c>
      <c r="AJ54">
        <v>298</v>
      </c>
      <c r="AK54">
        <v>19</v>
      </c>
      <c r="AL54">
        <v>1.4605999999999999E-2</v>
      </c>
      <c r="AM54">
        <v>0</v>
      </c>
      <c r="AN54">
        <v>0</v>
      </c>
      <c r="AO54">
        <v>1200012600</v>
      </c>
      <c r="AP54">
        <v>1200012599.99999</v>
      </c>
      <c r="AQ54">
        <v>1200012599.99999</v>
      </c>
      <c r="AR54">
        <v>1200012599.99999</v>
      </c>
      <c r="AS54">
        <v>1200012599.99999</v>
      </c>
      <c r="AT54">
        <v>1200012599.99999</v>
      </c>
      <c r="AU54">
        <v>1199893028.4621999</v>
      </c>
      <c r="AV54">
        <v>1199894005.0011401</v>
      </c>
      <c r="AW54">
        <v>1200007432.17151</v>
      </c>
      <c r="AX54">
        <v>1200008734.1022799</v>
      </c>
      <c r="AY54">
        <v>1199925454.20274</v>
      </c>
      <c r="AZ54">
        <v>1199943300.4016099</v>
      </c>
      <c r="BA54">
        <v>9679283</v>
      </c>
      <c r="BB54">
        <v>6524060</v>
      </c>
      <c r="BC54">
        <v>4179400</v>
      </c>
      <c r="BD54">
        <v>3331314</v>
      </c>
      <c r="BE54">
        <v>9425655</v>
      </c>
      <c r="BF54">
        <v>7229964</v>
      </c>
      <c r="BG54">
        <v>588630</v>
      </c>
      <c r="BH54">
        <v>456227</v>
      </c>
      <c r="BI54">
        <v>222301</v>
      </c>
      <c r="BJ54">
        <v>182217</v>
      </c>
      <c r="BK54">
        <v>637052.71429999999</v>
      </c>
      <c r="BL54">
        <v>483367.85710000002</v>
      </c>
      <c r="BM54">
        <v>5</v>
      </c>
      <c r="BN54">
        <v>5</v>
      </c>
      <c r="BO54">
        <v>5</v>
      </c>
      <c r="BP54">
        <v>5</v>
      </c>
      <c r="BQ54">
        <v>5</v>
      </c>
      <c r="BR54">
        <v>5</v>
      </c>
      <c r="BS54">
        <v>800002400</v>
      </c>
      <c r="BT54">
        <v>800002400</v>
      </c>
      <c r="BU54">
        <v>800002400</v>
      </c>
      <c r="BV54">
        <v>800002400</v>
      </c>
      <c r="BW54">
        <v>800002400</v>
      </c>
      <c r="BX54">
        <v>800002400</v>
      </c>
      <c r="BY54">
        <v>800002400</v>
      </c>
      <c r="BZ54">
        <v>800002400</v>
      </c>
      <c r="CA54">
        <v>800002400</v>
      </c>
      <c r="CB54">
        <v>800002400</v>
      </c>
      <c r="CC54">
        <v>800002400</v>
      </c>
      <c r="CD54">
        <v>800002400</v>
      </c>
      <c r="CE54">
        <v>2.1000000000000001E-2</v>
      </c>
      <c r="CF54">
        <v>0.02</v>
      </c>
      <c r="CG54">
        <v>0.02</v>
      </c>
      <c r="CH54">
        <v>0.02</v>
      </c>
      <c r="CI54">
        <v>0.30599999999999999</v>
      </c>
      <c r="CJ54">
        <v>0.02</v>
      </c>
      <c r="CK54">
        <v>418.87200000000001</v>
      </c>
      <c r="CL54">
        <v>266.18400000000003</v>
      </c>
      <c r="CM54">
        <v>151.267</v>
      </c>
      <c r="CN54">
        <v>118.899</v>
      </c>
      <c r="CO54">
        <v>368.637</v>
      </c>
      <c r="CP54">
        <v>274.26100000000002</v>
      </c>
      <c r="CQ54">
        <v>419.95600000000002</v>
      </c>
      <c r="CR54">
        <v>266.78300000000002</v>
      </c>
      <c r="CS54">
        <v>152.9</v>
      </c>
      <c r="CT54">
        <v>124.021</v>
      </c>
      <c r="CU54">
        <v>1428571802.0739999</v>
      </c>
      <c r="CV54">
        <v>278.02300000000002</v>
      </c>
      <c r="CW54" t="s">
        <v>980</v>
      </c>
      <c r="CX54" t="s">
        <v>981</v>
      </c>
      <c r="CY54" t="s">
        <v>982</v>
      </c>
      <c r="CZ54" t="s">
        <v>983</v>
      </c>
      <c r="DA54" t="s">
        <v>373</v>
      </c>
      <c r="DB54" t="s">
        <v>984</v>
      </c>
      <c r="DC54" t="s">
        <v>984</v>
      </c>
      <c r="DD54" t="s">
        <v>8171</v>
      </c>
      <c r="DE54" t="s">
        <v>8172</v>
      </c>
      <c r="DF54" t="s">
        <v>8173</v>
      </c>
      <c r="DG54" t="s">
        <v>988</v>
      </c>
      <c r="DH54" t="s">
        <v>989</v>
      </c>
      <c r="DI54" t="s">
        <v>990</v>
      </c>
      <c r="DJ54" t="s">
        <v>991</v>
      </c>
      <c r="DK54" t="s">
        <v>373</v>
      </c>
      <c r="DL54" t="s">
        <v>984</v>
      </c>
      <c r="DM54" t="s">
        <v>984</v>
      </c>
      <c r="DN54" t="s">
        <v>8174</v>
      </c>
      <c r="DO54" t="s">
        <v>8175</v>
      </c>
      <c r="DP54" t="s">
        <v>8176</v>
      </c>
      <c r="DQ54" t="s">
        <v>8177</v>
      </c>
      <c r="DR54">
        <v>4562</v>
      </c>
      <c r="DS54" t="s">
        <v>979</v>
      </c>
      <c r="DT54" t="s">
        <v>147</v>
      </c>
    </row>
    <row r="55" spans="1:124" x14ac:dyDescent="0.2">
      <c r="A55" t="s">
        <v>4393</v>
      </c>
      <c r="B55">
        <v>10776</v>
      </c>
      <c r="C55">
        <v>14.0802958565341</v>
      </c>
      <c r="D55">
        <v>14.0802958565341</v>
      </c>
      <c r="E55">
        <v>215533</v>
      </c>
      <c r="F55">
        <v>215724</v>
      </c>
      <c r="G55">
        <v>210380</v>
      </c>
      <c r="H55">
        <v>206064</v>
      </c>
      <c r="I55">
        <v>3600.002</v>
      </c>
      <c r="J55">
        <v>3600.0010000000002</v>
      </c>
      <c r="K55">
        <v>3600.0010000000002</v>
      </c>
      <c r="L55">
        <v>3600.0010000000002</v>
      </c>
      <c r="M55">
        <v>6119</v>
      </c>
      <c r="N55">
        <v>214</v>
      </c>
      <c r="O55">
        <v>101</v>
      </c>
      <c r="P55">
        <v>2.2000000000000001E-3</v>
      </c>
      <c r="Q55">
        <v>0.36574000000000001</v>
      </c>
      <c r="R55">
        <v>0</v>
      </c>
      <c r="S55">
        <v>0</v>
      </c>
      <c r="T55">
        <v>0</v>
      </c>
      <c r="U55">
        <v>0</v>
      </c>
      <c r="V55">
        <v>0</v>
      </c>
      <c r="W55">
        <v>214</v>
      </c>
      <c r="X55">
        <v>0</v>
      </c>
      <c r="Y55">
        <v>4.8812000000000001E-2</v>
      </c>
      <c r="Z55">
        <v>6119</v>
      </c>
      <c r="AA55">
        <v>211</v>
      </c>
      <c r="AB55">
        <v>101</v>
      </c>
      <c r="AC55">
        <v>2.2000000000000001E-3</v>
      </c>
      <c r="AD55">
        <v>0.36574000000000001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211</v>
      </c>
      <c r="AK55">
        <v>0</v>
      </c>
      <c r="AL55">
        <v>4.9494999999999997E-2</v>
      </c>
      <c r="AM55">
        <v>6119</v>
      </c>
      <c r="AN55">
        <v>0</v>
      </c>
      <c r="AO55">
        <v>23</v>
      </c>
      <c r="AP55">
        <v>23</v>
      </c>
      <c r="AQ55">
        <v>23</v>
      </c>
      <c r="AR55">
        <v>23</v>
      </c>
      <c r="AS55">
        <v>23</v>
      </c>
      <c r="AT55">
        <v>23</v>
      </c>
      <c r="AU55">
        <v>21</v>
      </c>
      <c r="AV55">
        <v>21</v>
      </c>
      <c r="AW55">
        <v>22</v>
      </c>
      <c r="AX55">
        <v>21</v>
      </c>
      <c r="AY55">
        <v>21.1428571428571</v>
      </c>
      <c r="AZ55">
        <v>21</v>
      </c>
      <c r="BA55">
        <v>13652171</v>
      </c>
      <c r="BB55">
        <v>13440324</v>
      </c>
      <c r="BC55">
        <v>13334793</v>
      </c>
      <c r="BD55">
        <v>13266764</v>
      </c>
      <c r="BE55">
        <v>14611546</v>
      </c>
      <c r="BF55">
        <v>-1.31762457667903E+18</v>
      </c>
      <c r="BG55">
        <v>215533</v>
      </c>
      <c r="BH55">
        <v>215724</v>
      </c>
      <c r="BI55">
        <v>210380</v>
      </c>
      <c r="BJ55">
        <v>206064</v>
      </c>
      <c r="BK55">
        <v>223672.28570000001</v>
      </c>
      <c r="BL55">
        <v>220078</v>
      </c>
      <c r="BM55">
        <v>24</v>
      </c>
      <c r="BN55">
        <v>27</v>
      </c>
      <c r="BO55">
        <v>24</v>
      </c>
      <c r="BP55">
        <v>27</v>
      </c>
      <c r="BQ55">
        <v>24</v>
      </c>
      <c r="BR55">
        <v>27</v>
      </c>
      <c r="BS55">
        <v>14.2883460746641</v>
      </c>
      <c r="BT55">
        <v>14.292525367305499</v>
      </c>
      <c r="BU55">
        <v>14.2883460746641</v>
      </c>
      <c r="BV55">
        <v>14.292525367305499</v>
      </c>
      <c r="BW55">
        <v>14.431203217521301</v>
      </c>
      <c r="BX55">
        <v>14.292525367305499</v>
      </c>
      <c r="BY55">
        <v>14.3847793738744</v>
      </c>
      <c r="BZ55">
        <v>14.372375382546601</v>
      </c>
      <c r="CA55">
        <v>14.3847793738744</v>
      </c>
      <c r="CB55">
        <v>14.3723824701871</v>
      </c>
      <c r="CC55">
        <v>14.3847793738744</v>
      </c>
      <c r="CD55">
        <v>14.3723763950667</v>
      </c>
      <c r="CE55">
        <v>4.1680000000000001</v>
      </c>
      <c r="CF55">
        <v>4.2050000000000001</v>
      </c>
      <c r="CG55">
        <v>3.766</v>
      </c>
      <c r="CH55">
        <v>4.1239999999999997</v>
      </c>
      <c r="CI55">
        <v>3.964</v>
      </c>
      <c r="CJ55">
        <v>4.3330000000000002</v>
      </c>
      <c r="CK55">
        <v>5.0629999999999997</v>
      </c>
      <c r="CL55">
        <v>8.9260000000000002</v>
      </c>
      <c r="CM55">
        <v>4.6520000000000001</v>
      </c>
      <c r="CN55">
        <v>7.0709999999999997</v>
      </c>
      <c r="CO55">
        <v>4.859</v>
      </c>
      <c r="CP55">
        <v>8.6470000000000002</v>
      </c>
      <c r="CQ55">
        <v>3600.002</v>
      </c>
      <c r="CR55">
        <v>3600.0010000000002</v>
      </c>
      <c r="CS55">
        <v>3600.0010000000002</v>
      </c>
      <c r="CT55">
        <v>3600.0010000000002</v>
      </c>
      <c r="CU55">
        <v>3600.1439999999998</v>
      </c>
      <c r="CV55">
        <v>3600.0010000000002</v>
      </c>
      <c r="CW55" t="s">
        <v>6001</v>
      </c>
      <c r="CX55" t="s">
        <v>8178</v>
      </c>
      <c r="CY55" t="s">
        <v>8179</v>
      </c>
      <c r="CZ55" t="s">
        <v>8180</v>
      </c>
      <c r="DA55" t="s">
        <v>1245</v>
      </c>
      <c r="DB55" t="s">
        <v>8181</v>
      </c>
      <c r="DC55" t="s">
        <v>8182</v>
      </c>
      <c r="DD55" t="s">
        <v>8183</v>
      </c>
      <c r="DE55" t="s">
        <v>8184</v>
      </c>
      <c r="DF55" t="s">
        <v>8185</v>
      </c>
      <c r="DG55" t="s">
        <v>6001</v>
      </c>
      <c r="DH55" t="s">
        <v>3120</v>
      </c>
      <c r="DI55" t="s">
        <v>8186</v>
      </c>
      <c r="DJ55" t="s">
        <v>8187</v>
      </c>
      <c r="DK55" t="s">
        <v>6004</v>
      </c>
      <c r="DL55" t="s">
        <v>6005</v>
      </c>
      <c r="DM55" t="s">
        <v>6006</v>
      </c>
      <c r="DN55" t="s">
        <v>8188</v>
      </c>
      <c r="DO55" t="s">
        <v>8189</v>
      </c>
      <c r="DP55" t="s">
        <v>8190</v>
      </c>
      <c r="DQ55" t="s">
        <v>8191</v>
      </c>
      <c r="DR55">
        <v>50402</v>
      </c>
      <c r="DS55" t="s">
        <v>4393</v>
      </c>
      <c r="DT55" t="s">
        <v>147</v>
      </c>
    </row>
    <row r="56" spans="1:124" x14ac:dyDescent="0.2">
      <c r="A56" t="s">
        <v>996</v>
      </c>
      <c r="B56">
        <v>10776</v>
      </c>
      <c r="C56">
        <v>-2406943.5563428798</v>
      </c>
      <c r="D56">
        <v>-2406943.5563428798</v>
      </c>
      <c r="E56">
        <v>4521644</v>
      </c>
      <c r="F56">
        <v>4157456</v>
      </c>
      <c r="G56">
        <v>422446</v>
      </c>
      <c r="H56">
        <v>1425395</v>
      </c>
      <c r="I56">
        <v>3449.7159999999999</v>
      </c>
      <c r="J56">
        <v>3600</v>
      </c>
      <c r="K56">
        <v>341.214</v>
      </c>
      <c r="L56">
        <v>916.88400000000001</v>
      </c>
      <c r="M56">
        <v>424</v>
      </c>
      <c r="N56">
        <v>1205</v>
      </c>
      <c r="O56">
        <v>11</v>
      </c>
      <c r="P56">
        <v>5.0040000000000001E-2</v>
      </c>
      <c r="Q56">
        <v>0.38932</v>
      </c>
      <c r="R56">
        <v>5</v>
      </c>
      <c r="S56">
        <v>0</v>
      </c>
      <c r="T56">
        <v>0</v>
      </c>
      <c r="U56">
        <v>0</v>
      </c>
      <c r="V56">
        <v>0</v>
      </c>
      <c r="W56">
        <v>1200</v>
      </c>
      <c r="X56">
        <v>5</v>
      </c>
      <c r="Y56">
        <v>9.4789999999999996E-3</v>
      </c>
      <c r="Z56">
        <v>356</v>
      </c>
      <c r="AA56">
        <v>651</v>
      </c>
      <c r="AB56">
        <v>11</v>
      </c>
      <c r="AC56">
        <v>5.0040000000000001E-2</v>
      </c>
      <c r="AD56">
        <v>0.38932</v>
      </c>
      <c r="AE56">
        <v>87</v>
      </c>
      <c r="AF56">
        <v>0</v>
      </c>
      <c r="AG56">
        <v>0</v>
      </c>
      <c r="AH56">
        <v>0</v>
      </c>
      <c r="AI56">
        <v>0</v>
      </c>
      <c r="AJ56">
        <v>646</v>
      </c>
      <c r="AK56">
        <v>5</v>
      </c>
      <c r="AL56">
        <v>1.7833000000000002E-2</v>
      </c>
      <c r="AM56">
        <v>0</v>
      </c>
      <c r="AN56">
        <v>0</v>
      </c>
      <c r="AO56">
        <v>-2406559.2752999999</v>
      </c>
      <c r="AP56">
        <v>-2406575.9273999901</v>
      </c>
      <c r="AQ56">
        <v>-2406634.53739999</v>
      </c>
      <c r="AR56">
        <v>-2406610.86909999</v>
      </c>
      <c r="AS56">
        <v>-2406559.76095714</v>
      </c>
      <c r="AT56">
        <v>-2406568.3999000001</v>
      </c>
      <c r="AU56">
        <v>-2406790.28958411</v>
      </c>
      <c r="AV56">
        <v>-2406835.77828064</v>
      </c>
      <c r="AW56">
        <v>-2406790.28958411</v>
      </c>
      <c r="AX56">
        <v>-2406783.1263671401</v>
      </c>
      <c r="AY56">
        <v>-2406817.6187410299</v>
      </c>
      <c r="AZ56">
        <v>-2406820.1093792398</v>
      </c>
      <c r="BA56">
        <v>40954402</v>
      </c>
      <c r="BB56">
        <v>41974635</v>
      </c>
      <c r="BC56">
        <v>3923133</v>
      </c>
      <c r="BD56">
        <v>9389391</v>
      </c>
      <c r="BE56">
        <v>25051320</v>
      </c>
      <c r="BF56">
        <v>28146328</v>
      </c>
      <c r="BG56">
        <v>4521644</v>
      </c>
      <c r="BH56">
        <v>4157456</v>
      </c>
      <c r="BI56">
        <v>422446</v>
      </c>
      <c r="BJ56">
        <v>1425395</v>
      </c>
      <c r="BK56">
        <v>2709805.429</v>
      </c>
      <c r="BL56">
        <v>3105599.8569999998</v>
      </c>
      <c r="BM56">
        <v>6</v>
      </c>
      <c r="BN56">
        <v>9</v>
      </c>
      <c r="BO56">
        <v>6</v>
      </c>
      <c r="BP56">
        <v>9</v>
      </c>
      <c r="BQ56">
        <v>7</v>
      </c>
      <c r="BR56">
        <v>9</v>
      </c>
      <c r="BS56">
        <v>-2406935.6422277601</v>
      </c>
      <c r="BT56">
        <v>-2406942.2275899202</v>
      </c>
      <c r="BU56">
        <v>-2406935.6422277601</v>
      </c>
      <c r="BV56">
        <v>-2406942.2275899202</v>
      </c>
      <c r="BW56">
        <v>-2406941.0142264101</v>
      </c>
      <c r="BX56">
        <v>-2406942.2275899202</v>
      </c>
      <c r="BY56">
        <v>-2406932.8373015602</v>
      </c>
      <c r="BZ56">
        <v>-2406925.5006304998</v>
      </c>
      <c r="CA56">
        <v>-2406920.3213928398</v>
      </c>
      <c r="CB56">
        <v>-2406925.5006304998</v>
      </c>
      <c r="CC56">
        <v>-2406927.3349719201</v>
      </c>
      <c r="CD56">
        <v>-2406925.5006304998</v>
      </c>
      <c r="CE56">
        <v>5.5E-2</v>
      </c>
      <c r="CF56">
        <v>4.9000000000000002E-2</v>
      </c>
      <c r="CG56">
        <v>4.7E-2</v>
      </c>
      <c r="CH56">
        <v>4.9000000000000002E-2</v>
      </c>
      <c r="CI56">
        <v>5.5E-2</v>
      </c>
      <c r="CJ56">
        <v>0.05</v>
      </c>
      <c r="CK56">
        <v>3449.145</v>
      </c>
      <c r="CL56">
        <v>2654.069</v>
      </c>
      <c r="CM56">
        <v>341.05399999999997</v>
      </c>
      <c r="CN56">
        <v>892.87099999999998</v>
      </c>
      <c r="CO56">
        <v>1890.2639999999999</v>
      </c>
      <c r="CP56">
        <v>1820.998</v>
      </c>
      <c r="CQ56">
        <v>3449.7159999999999</v>
      </c>
      <c r="CR56">
        <v>3600</v>
      </c>
      <c r="CS56">
        <v>341.214</v>
      </c>
      <c r="CT56">
        <v>916.88400000000001</v>
      </c>
      <c r="CU56">
        <v>1428573562.0020001</v>
      </c>
      <c r="CV56">
        <v>2421.652</v>
      </c>
      <c r="CW56" t="s">
        <v>997</v>
      </c>
      <c r="CX56" t="s">
        <v>8192</v>
      </c>
      <c r="CY56" t="s">
        <v>8193</v>
      </c>
      <c r="CZ56" t="s">
        <v>8194</v>
      </c>
      <c r="DA56" t="s">
        <v>1001</v>
      </c>
      <c r="DB56" t="s">
        <v>1002</v>
      </c>
      <c r="DC56" t="s">
        <v>1003</v>
      </c>
      <c r="DD56" t="s">
        <v>8195</v>
      </c>
      <c r="DE56" t="s">
        <v>8196</v>
      </c>
      <c r="DF56" t="s">
        <v>8197</v>
      </c>
      <c r="DG56" t="s">
        <v>1007</v>
      </c>
      <c r="DH56" t="s">
        <v>8198</v>
      </c>
      <c r="DI56" t="s">
        <v>8199</v>
      </c>
      <c r="DJ56" t="s">
        <v>8200</v>
      </c>
      <c r="DK56" t="s">
        <v>407</v>
      </c>
      <c r="DL56" t="s">
        <v>1011</v>
      </c>
      <c r="DM56" t="s">
        <v>1012</v>
      </c>
      <c r="DN56" t="s">
        <v>8201</v>
      </c>
      <c r="DO56" t="s">
        <v>8202</v>
      </c>
      <c r="DP56" t="s">
        <v>8203</v>
      </c>
      <c r="DQ56" t="s">
        <v>8204</v>
      </c>
      <c r="DR56">
        <v>31919</v>
      </c>
      <c r="DS56" t="s">
        <v>996</v>
      </c>
      <c r="DT56" t="s">
        <v>147</v>
      </c>
    </row>
    <row r="57" spans="1:124" x14ac:dyDescent="0.2">
      <c r="A57" t="s">
        <v>1017</v>
      </c>
      <c r="B57">
        <v>10776</v>
      </c>
      <c r="C57">
        <v>-2608070.3157429998</v>
      </c>
      <c r="D57">
        <v>-2608070.3157429998</v>
      </c>
      <c r="E57">
        <v>2644976</v>
      </c>
      <c r="F57">
        <v>1000742</v>
      </c>
      <c r="G57">
        <v>352289</v>
      </c>
      <c r="H57">
        <v>648825</v>
      </c>
      <c r="I57">
        <v>3600.002</v>
      </c>
      <c r="J57">
        <v>1085.481</v>
      </c>
      <c r="K57">
        <v>408.947</v>
      </c>
      <c r="L57">
        <v>608.09299999999996</v>
      </c>
      <c r="M57">
        <v>435</v>
      </c>
      <c r="N57">
        <v>1919</v>
      </c>
      <c r="O57">
        <v>17</v>
      </c>
      <c r="P57">
        <v>3.5290000000000002E-2</v>
      </c>
      <c r="Q57">
        <v>0.45663999999999999</v>
      </c>
      <c r="R57">
        <v>5</v>
      </c>
      <c r="S57">
        <v>0</v>
      </c>
      <c r="T57">
        <v>0</v>
      </c>
      <c r="U57">
        <v>0</v>
      </c>
      <c r="V57">
        <v>0</v>
      </c>
      <c r="W57">
        <v>1914</v>
      </c>
      <c r="X57">
        <v>5</v>
      </c>
      <c r="Y57">
        <v>1.0354E-2</v>
      </c>
      <c r="Z57">
        <v>358</v>
      </c>
      <c r="AA57">
        <v>953</v>
      </c>
      <c r="AB57">
        <v>16</v>
      </c>
      <c r="AC57">
        <v>3.5290000000000002E-2</v>
      </c>
      <c r="AD57">
        <v>0.45663999999999999</v>
      </c>
      <c r="AE57">
        <v>89</v>
      </c>
      <c r="AF57">
        <v>0</v>
      </c>
      <c r="AG57">
        <v>0</v>
      </c>
      <c r="AH57">
        <v>0</v>
      </c>
      <c r="AI57">
        <v>0</v>
      </c>
      <c r="AJ57">
        <v>948</v>
      </c>
      <c r="AK57">
        <v>5</v>
      </c>
      <c r="AL57">
        <v>2.1866E-2</v>
      </c>
      <c r="AM57">
        <v>0</v>
      </c>
      <c r="AN57">
        <v>0</v>
      </c>
      <c r="AO57">
        <v>-2607627.4219</v>
      </c>
      <c r="AP57">
        <v>-2607799.4088999899</v>
      </c>
      <c r="AQ57">
        <v>-2607854.3800999899</v>
      </c>
      <c r="AR57">
        <v>-2607866.5140999998</v>
      </c>
      <c r="AS57">
        <v>-2607639.4488571398</v>
      </c>
      <c r="AT57">
        <v>-2607766.3848285698</v>
      </c>
      <c r="AU57">
        <v>-2608068.9525414598</v>
      </c>
      <c r="AV57">
        <v>-2608051.7550952402</v>
      </c>
      <c r="AW57">
        <v>-2608051.54421225</v>
      </c>
      <c r="AX57">
        <v>-2608051.7550952402</v>
      </c>
      <c r="AY57">
        <v>-2608063.0516951801</v>
      </c>
      <c r="AZ57">
        <v>-2608063.7112037898</v>
      </c>
      <c r="BA57">
        <v>24375312</v>
      </c>
      <c r="BB57">
        <v>9426009</v>
      </c>
      <c r="BC57">
        <v>3625782</v>
      </c>
      <c r="BD57">
        <v>5707999</v>
      </c>
      <c r="BE57">
        <v>631631784</v>
      </c>
      <c r="BF57">
        <v>17797531</v>
      </c>
      <c r="BG57">
        <v>2644976</v>
      </c>
      <c r="BH57">
        <v>1000742</v>
      </c>
      <c r="BI57">
        <v>352289</v>
      </c>
      <c r="BJ57">
        <v>648825</v>
      </c>
      <c r="BK57">
        <v>1703126.571</v>
      </c>
      <c r="BL57">
        <v>1828537.571</v>
      </c>
      <c r="BM57">
        <v>6</v>
      </c>
      <c r="BN57">
        <v>6</v>
      </c>
      <c r="BO57">
        <v>5</v>
      </c>
      <c r="BP57">
        <v>6</v>
      </c>
      <c r="BQ57">
        <v>5</v>
      </c>
      <c r="BR57">
        <v>-1.3176245766935301E+18</v>
      </c>
      <c r="BS57">
        <v>-2608070.3138583698</v>
      </c>
      <c r="BT57">
        <v>-2608070.3093304099</v>
      </c>
      <c r="BU57">
        <v>-2608070.3137376602</v>
      </c>
      <c r="BV57">
        <v>-2608070.3093304099</v>
      </c>
      <c r="BW57">
        <v>-2608070.4567947998</v>
      </c>
      <c r="BX57">
        <v>-2608070.30935159</v>
      </c>
      <c r="BY57">
        <v>-2608070.3133086902</v>
      </c>
      <c r="BZ57">
        <v>-2608070.30687019</v>
      </c>
      <c r="CA57">
        <v>-2608070.31287954</v>
      </c>
      <c r="CB57">
        <v>-2608070.30687019</v>
      </c>
      <c r="CC57">
        <v>-2608070.3132085898</v>
      </c>
      <c r="CD57">
        <v>-2608070.3071875898</v>
      </c>
      <c r="CE57">
        <v>6.6000000000000003E-2</v>
      </c>
      <c r="CF57">
        <v>6.8000000000000005E-2</v>
      </c>
      <c r="CG57">
        <v>6.2E-2</v>
      </c>
      <c r="CH57">
        <v>0.06</v>
      </c>
      <c r="CI57">
        <v>0.20899999999999999</v>
      </c>
      <c r="CJ57">
        <v>6.5000000000000002E-2</v>
      </c>
      <c r="CK57">
        <v>1917.8889999999999</v>
      </c>
      <c r="CL57">
        <v>1085.194</v>
      </c>
      <c r="CM57">
        <v>347.24799999999999</v>
      </c>
      <c r="CN57">
        <v>607.82899999999995</v>
      </c>
      <c r="CO57">
        <v>1837.752</v>
      </c>
      <c r="CP57">
        <v>1832.87</v>
      </c>
      <c r="CQ57">
        <v>3600.002</v>
      </c>
      <c r="CR57">
        <v>1085.481</v>
      </c>
      <c r="CS57">
        <v>408.947</v>
      </c>
      <c r="CT57">
        <v>608.09299999999996</v>
      </c>
      <c r="CU57">
        <v>2606.3539999999998</v>
      </c>
      <c r="CV57">
        <v>2394.7730000000001</v>
      </c>
      <c r="CW57" t="s">
        <v>8205</v>
      </c>
      <c r="CX57" t="s">
        <v>8206</v>
      </c>
      <c r="CY57" t="s">
        <v>8207</v>
      </c>
      <c r="CZ57" t="s">
        <v>8208</v>
      </c>
      <c r="DA57" t="s">
        <v>1022</v>
      </c>
      <c r="DB57" t="s">
        <v>1023</v>
      </c>
      <c r="DC57" t="s">
        <v>1024</v>
      </c>
      <c r="DD57" t="s">
        <v>8209</v>
      </c>
      <c r="DE57" t="s">
        <v>8210</v>
      </c>
      <c r="DF57" t="s">
        <v>8211</v>
      </c>
      <c r="DG57" t="s">
        <v>8212</v>
      </c>
      <c r="DH57" t="s">
        <v>8213</v>
      </c>
      <c r="DI57" t="s">
        <v>8214</v>
      </c>
      <c r="DJ57" t="s">
        <v>8215</v>
      </c>
      <c r="DK57" t="s">
        <v>363</v>
      </c>
      <c r="DL57" t="s">
        <v>1032</v>
      </c>
      <c r="DM57" t="s">
        <v>1033</v>
      </c>
      <c r="DN57" t="s">
        <v>8216</v>
      </c>
      <c r="DO57" t="s">
        <v>8217</v>
      </c>
      <c r="DP57" t="s">
        <v>8218</v>
      </c>
      <c r="DQ57" t="s">
        <v>8219</v>
      </c>
      <c r="DR57">
        <v>35033</v>
      </c>
      <c r="DS57" t="s">
        <v>1017</v>
      </c>
      <c r="DT57" t="s">
        <v>147</v>
      </c>
    </row>
    <row r="58" spans="1:124" x14ac:dyDescent="0.2">
      <c r="A58" t="s">
        <v>4394</v>
      </c>
      <c r="B58">
        <v>10776</v>
      </c>
      <c r="C58">
        <v>-37</v>
      </c>
      <c r="D58">
        <v>-36</v>
      </c>
      <c r="E58">
        <v>32686</v>
      </c>
      <c r="F58">
        <v>92015</v>
      </c>
      <c r="G58">
        <v>26161</v>
      </c>
      <c r="H58">
        <v>39273</v>
      </c>
      <c r="I58">
        <v>3600.0010000000002</v>
      </c>
      <c r="J58">
        <v>3600</v>
      </c>
      <c r="K58">
        <v>3600.0010000000002</v>
      </c>
      <c r="L58">
        <v>3600</v>
      </c>
      <c r="M58">
        <v>5587</v>
      </c>
      <c r="N58">
        <v>2183</v>
      </c>
      <c r="O58">
        <v>522</v>
      </c>
      <c r="P58">
        <v>3.1E-4</v>
      </c>
      <c r="Q58">
        <v>0.38962999999999998</v>
      </c>
      <c r="R58">
        <v>74</v>
      </c>
      <c r="S58">
        <v>0</v>
      </c>
      <c r="T58">
        <v>37</v>
      </c>
      <c r="U58">
        <v>0</v>
      </c>
      <c r="V58">
        <v>0</v>
      </c>
      <c r="W58">
        <v>2183</v>
      </c>
      <c r="X58">
        <v>0</v>
      </c>
      <c r="Y58">
        <v>1.5809999999999999E-3</v>
      </c>
      <c r="Z58">
        <v>4810</v>
      </c>
      <c r="AA58">
        <v>1924</v>
      </c>
      <c r="AB58">
        <v>534</v>
      </c>
      <c r="AC58">
        <v>1.2099999999999999E-3</v>
      </c>
      <c r="AD58">
        <v>0.33333000000000002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1924</v>
      </c>
      <c r="AK58">
        <v>0</v>
      </c>
      <c r="AL58">
        <v>1.8309999999999999E-3</v>
      </c>
      <c r="AM58">
        <v>0</v>
      </c>
      <c r="AN58">
        <v>0</v>
      </c>
      <c r="AO58">
        <v>-9</v>
      </c>
      <c r="AP58">
        <v>-9</v>
      </c>
      <c r="AQ58">
        <v>-9</v>
      </c>
      <c r="AR58">
        <v>-9</v>
      </c>
      <c r="AS58">
        <v>-9</v>
      </c>
      <c r="AT58">
        <v>-9</v>
      </c>
      <c r="AU58">
        <v>-20</v>
      </c>
      <c r="AV58">
        <v>-19</v>
      </c>
      <c r="AW58">
        <v>-19</v>
      </c>
      <c r="AX58">
        <v>-19</v>
      </c>
      <c r="AY58">
        <v>-19.571428571428399</v>
      </c>
      <c r="AZ58">
        <v>-32.857142857142499</v>
      </c>
      <c r="BA58">
        <v>21851068</v>
      </c>
      <c r="BB58">
        <v>30616592</v>
      </c>
      <c r="BC58">
        <v>21851068</v>
      </c>
      <c r="BD58">
        <v>20094637</v>
      </c>
      <c r="BE58">
        <v>24251755</v>
      </c>
      <c r="BF58">
        <v>-1.3176245766672799E+18</v>
      </c>
      <c r="BG58">
        <v>32686</v>
      </c>
      <c r="BH58">
        <v>92015</v>
      </c>
      <c r="BI58">
        <v>26161</v>
      </c>
      <c r="BJ58">
        <v>39273</v>
      </c>
      <c r="BK58">
        <v>32195.57143</v>
      </c>
      <c r="BL58">
        <v>65088.285709999996</v>
      </c>
      <c r="BM58">
        <v>8</v>
      </c>
      <c r="BN58">
        <v>6</v>
      </c>
      <c r="BO58">
        <v>6</v>
      </c>
      <c r="BP58">
        <v>6</v>
      </c>
      <c r="BQ58">
        <v>7</v>
      </c>
      <c r="BR58">
        <v>6</v>
      </c>
      <c r="BS58">
        <v>-37</v>
      </c>
      <c r="BT58">
        <v>-36</v>
      </c>
      <c r="BU58">
        <v>-37</v>
      </c>
      <c r="BV58">
        <v>-35.999999999999901</v>
      </c>
      <c r="BW58">
        <v>-36.857142857142797</v>
      </c>
      <c r="BX58">
        <v>-36</v>
      </c>
      <c r="BY58">
        <v>-37</v>
      </c>
      <c r="BZ58">
        <v>-36</v>
      </c>
      <c r="CA58">
        <v>-37</v>
      </c>
      <c r="CB58">
        <v>-35.999999999999901</v>
      </c>
      <c r="CC58">
        <v>-37</v>
      </c>
      <c r="CD58">
        <v>-36</v>
      </c>
      <c r="CE58">
        <v>12.302</v>
      </c>
      <c r="CF58">
        <v>6.92</v>
      </c>
      <c r="CG58">
        <v>8.24</v>
      </c>
      <c r="CH58">
        <v>6.1189999999999998</v>
      </c>
      <c r="CI58">
        <v>11.042999999999999</v>
      </c>
      <c r="CJ58">
        <v>6.766</v>
      </c>
      <c r="CK58">
        <v>1073.067</v>
      </c>
      <c r="CL58">
        <v>710.32600000000002</v>
      </c>
      <c r="CM58">
        <v>17.794</v>
      </c>
      <c r="CN58">
        <v>18.663</v>
      </c>
      <c r="CO58">
        <v>910.57500000000005</v>
      </c>
      <c r="CP58">
        <v>565.83900000000006</v>
      </c>
      <c r="CQ58">
        <v>3600.0010000000002</v>
      </c>
      <c r="CR58">
        <v>3600</v>
      </c>
      <c r="CS58">
        <v>3600.0010000000002</v>
      </c>
      <c r="CT58">
        <v>3600</v>
      </c>
      <c r="CU58">
        <v>3599.8580000000002</v>
      </c>
      <c r="CV58">
        <v>3600.0010000000002</v>
      </c>
      <c r="CW58" t="s">
        <v>6027</v>
      </c>
      <c r="CX58" t="s">
        <v>8220</v>
      </c>
      <c r="CY58" t="s">
        <v>8221</v>
      </c>
      <c r="CZ58" t="s">
        <v>8222</v>
      </c>
      <c r="DA58" t="s">
        <v>8223</v>
      </c>
      <c r="DB58" t="s">
        <v>8224</v>
      </c>
      <c r="DC58" t="s">
        <v>8224</v>
      </c>
      <c r="DD58" t="s">
        <v>8225</v>
      </c>
      <c r="DE58" t="s">
        <v>8226</v>
      </c>
      <c r="DF58" t="s">
        <v>8227</v>
      </c>
      <c r="DG58" t="s">
        <v>6027</v>
      </c>
      <c r="DH58" t="s">
        <v>8228</v>
      </c>
      <c r="DI58" t="s">
        <v>8229</v>
      </c>
      <c r="DJ58" t="s">
        <v>8230</v>
      </c>
      <c r="DK58" t="s">
        <v>363</v>
      </c>
      <c r="DL58" t="s">
        <v>6031</v>
      </c>
      <c r="DM58" t="s">
        <v>6031</v>
      </c>
      <c r="DN58" t="s">
        <v>8231</v>
      </c>
      <c r="DO58" t="s">
        <v>8232</v>
      </c>
      <c r="DP58" t="s">
        <v>8233</v>
      </c>
      <c r="DQ58" t="s">
        <v>8234</v>
      </c>
      <c r="DR58">
        <v>50402</v>
      </c>
      <c r="DS58" t="s">
        <v>4394</v>
      </c>
      <c r="DT58" t="s">
        <v>147</v>
      </c>
    </row>
    <row r="59" spans="1:124" x14ac:dyDescent="0.2">
      <c r="A59" t="s">
        <v>4395</v>
      </c>
      <c r="B59">
        <v>10776</v>
      </c>
      <c r="C59">
        <v>12671.9999999999</v>
      </c>
      <c r="D59">
        <v>12672</v>
      </c>
      <c r="E59">
        <v>125479</v>
      </c>
      <c r="F59">
        <v>140468</v>
      </c>
      <c r="G59">
        <v>105034</v>
      </c>
      <c r="H59">
        <v>125101</v>
      </c>
      <c r="I59">
        <v>384.6</v>
      </c>
      <c r="J59">
        <v>465.08300000000003</v>
      </c>
      <c r="K59">
        <v>128.321</v>
      </c>
      <c r="L59">
        <v>126.21</v>
      </c>
      <c r="M59">
        <v>865</v>
      </c>
      <c r="N59">
        <v>254</v>
      </c>
      <c r="O59">
        <v>95</v>
      </c>
      <c r="P59">
        <v>1.0200000000000001E-2</v>
      </c>
      <c r="Q59">
        <v>0.5</v>
      </c>
      <c r="R59">
        <v>45</v>
      </c>
      <c r="S59">
        <v>0</v>
      </c>
      <c r="T59">
        <v>0</v>
      </c>
      <c r="U59">
        <v>0</v>
      </c>
      <c r="V59">
        <v>20</v>
      </c>
      <c r="W59">
        <v>180</v>
      </c>
      <c r="X59">
        <v>54</v>
      </c>
      <c r="Y59">
        <v>1.1834000000000001E-2</v>
      </c>
      <c r="Z59">
        <v>865</v>
      </c>
      <c r="AA59">
        <v>254</v>
      </c>
      <c r="AB59">
        <v>100</v>
      </c>
      <c r="AC59">
        <v>0.14285999999999999</v>
      </c>
      <c r="AD59">
        <v>0.5</v>
      </c>
      <c r="AE59">
        <v>45</v>
      </c>
      <c r="AF59">
        <v>0</v>
      </c>
      <c r="AG59">
        <v>0</v>
      </c>
      <c r="AH59">
        <v>0</v>
      </c>
      <c r="AI59">
        <v>20</v>
      </c>
      <c r="AJ59">
        <v>180</v>
      </c>
      <c r="AK59">
        <v>54</v>
      </c>
      <c r="AL59">
        <v>1.2134000000000001E-2</v>
      </c>
      <c r="AM59">
        <v>396</v>
      </c>
      <c r="AN59">
        <v>0</v>
      </c>
      <c r="AO59">
        <v>19686</v>
      </c>
      <c r="AP59">
        <v>19686</v>
      </c>
      <c r="AQ59">
        <v>19685.999999999902</v>
      </c>
      <c r="AR59">
        <v>19685.999999999902</v>
      </c>
      <c r="AS59">
        <v>19685.999999999902</v>
      </c>
      <c r="AT59">
        <v>19686</v>
      </c>
      <c r="AU59">
        <v>19684.334091652399</v>
      </c>
      <c r="AV59">
        <v>19684.114663570999</v>
      </c>
      <c r="AW59">
        <v>19684.334091652399</v>
      </c>
      <c r="AX59">
        <v>19684.274193994101</v>
      </c>
      <c r="AY59">
        <v>19683.981012231801</v>
      </c>
      <c r="AZ59">
        <v>19684.126839938199</v>
      </c>
      <c r="BA59">
        <v>9162438</v>
      </c>
      <c r="BB59">
        <v>10125846</v>
      </c>
      <c r="BC59">
        <v>4538080</v>
      </c>
      <c r="BD59">
        <v>4418085</v>
      </c>
      <c r="BE59">
        <v>6935429</v>
      </c>
      <c r="BF59">
        <v>7437922</v>
      </c>
      <c r="BG59">
        <v>125479</v>
      </c>
      <c r="BH59">
        <v>140468</v>
      </c>
      <c r="BI59">
        <v>105034</v>
      </c>
      <c r="BJ59">
        <v>125101</v>
      </c>
      <c r="BK59">
        <v>199487.42860000001</v>
      </c>
      <c r="BL59">
        <v>184350.42860000001</v>
      </c>
      <c r="BM59">
        <v>34</v>
      </c>
      <c r="BN59">
        <v>40</v>
      </c>
      <c r="BO59">
        <v>25</v>
      </c>
      <c r="BP59">
        <v>24</v>
      </c>
      <c r="BQ59">
        <v>29</v>
      </c>
      <c r="BR59">
        <v>30</v>
      </c>
      <c r="BS59">
        <v>12717.020910973</v>
      </c>
      <c r="BT59">
        <v>12722.166666666601</v>
      </c>
      <c r="BU59">
        <v>12717.020910973</v>
      </c>
      <c r="BV59">
        <v>12722.166666666601</v>
      </c>
      <c r="BW59">
        <v>12717.020910987299</v>
      </c>
      <c r="BX59">
        <v>12722.166666666601</v>
      </c>
      <c r="BY59">
        <v>12986.618588585599</v>
      </c>
      <c r="BZ59">
        <v>12994.9259433962</v>
      </c>
      <c r="CA59">
        <v>12991.45837765</v>
      </c>
      <c r="CB59">
        <v>12996.6499999999</v>
      </c>
      <c r="CC59">
        <v>12983.806840057099</v>
      </c>
      <c r="CD59">
        <v>12982.937739806601</v>
      </c>
      <c r="CE59">
        <v>0.248</v>
      </c>
      <c r="CF59">
        <v>0.308</v>
      </c>
      <c r="CG59">
        <v>0.17699999999999999</v>
      </c>
      <c r="CH59">
        <v>0.16900000000000001</v>
      </c>
      <c r="CI59">
        <v>0.21</v>
      </c>
      <c r="CJ59">
        <v>0.23200000000000001</v>
      </c>
      <c r="CK59">
        <v>298.43900000000002</v>
      </c>
      <c r="CL59">
        <v>369.673</v>
      </c>
      <c r="CM59">
        <v>74.721000000000004</v>
      </c>
      <c r="CN59">
        <v>41.220999999999997</v>
      </c>
      <c r="CO59">
        <v>212.065</v>
      </c>
      <c r="CP59">
        <v>234.43600000000001</v>
      </c>
      <c r="CQ59">
        <v>384.6</v>
      </c>
      <c r="CR59">
        <v>465.08300000000003</v>
      </c>
      <c r="CS59">
        <v>128.321</v>
      </c>
      <c r="CT59">
        <v>126.21</v>
      </c>
      <c r="CU59">
        <v>1428571689.7060001</v>
      </c>
      <c r="CV59">
        <v>290.363</v>
      </c>
      <c r="CW59" t="s">
        <v>8235</v>
      </c>
      <c r="CX59" t="s">
        <v>8236</v>
      </c>
      <c r="CY59" t="s">
        <v>8237</v>
      </c>
      <c r="CZ59" t="s">
        <v>8238</v>
      </c>
      <c r="DA59" t="s">
        <v>8239</v>
      </c>
      <c r="DB59" t="s">
        <v>8240</v>
      </c>
      <c r="DC59" t="s">
        <v>8241</v>
      </c>
      <c r="DD59" t="s">
        <v>8242</v>
      </c>
      <c r="DE59" t="s">
        <v>8243</v>
      </c>
      <c r="DF59" t="s">
        <v>8244</v>
      </c>
      <c r="DG59" t="s">
        <v>6036</v>
      </c>
      <c r="DH59" t="s">
        <v>6037</v>
      </c>
      <c r="DI59" t="s">
        <v>6038</v>
      </c>
      <c r="DJ59" t="s">
        <v>6039</v>
      </c>
      <c r="DK59" t="s">
        <v>6040</v>
      </c>
      <c r="DL59" t="s">
        <v>6041</v>
      </c>
      <c r="DM59" t="s">
        <v>6042</v>
      </c>
      <c r="DN59" t="s">
        <v>8245</v>
      </c>
      <c r="DO59" t="s">
        <v>8246</v>
      </c>
      <c r="DP59" t="s">
        <v>8247</v>
      </c>
      <c r="DQ59" t="s">
        <v>8248</v>
      </c>
      <c r="DR59">
        <v>3862</v>
      </c>
      <c r="DS59" t="s">
        <v>4395</v>
      </c>
      <c r="DT59" t="s">
        <v>147</v>
      </c>
    </row>
    <row r="60" spans="1:124" x14ac:dyDescent="0.2">
      <c r="A60" t="s">
        <v>4396</v>
      </c>
      <c r="B60">
        <v>10776</v>
      </c>
      <c r="C60">
        <v>5325.1601044348899</v>
      </c>
      <c r="D60">
        <v>5325.1601044348799</v>
      </c>
      <c r="E60">
        <v>841</v>
      </c>
      <c r="F60">
        <v>10629</v>
      </c>
      <c r="G60">
        <v>631</v>
      </c>
      <c r="H60">
        <v>7393</v>
      </c>
      <c r="I60">
        <v>25.045000000000002</v>
      </c>
      <c r="J60">
        <v>87.013999999999996</v>
      </c>
      <c r="K60">
        <v>10.186</v>
      </c>
      <c r="L60">
        <v>64.936999999999998</v>
      </c>
      <c r="M60">
        <v>6558</v>
      </c>
      <c r="N60">
        <v>12640</v>
      </c>
      <c r="O60">
        <v>118</v>
      </c>
      <c r="P60">
        <v>2.5999999999999999E-3</v>
      </c>
      <c r="Q60">
        <v>0.16667000000000001</v>
      </c>
      <c r="R60">
        <v>227</v>
      </c>
      <c r="S60">
        <v>0</v>
      </c>
      <c r="T60">
        <v>79</v>
      </c>
      <c r="U60">
        <v>0</v>
      </c>
      <c r="V60">
        <v>0</v>
      </c>
      <c r="W60">
        <v>6320</v>
      </c>
      <c r="X60">
        <v>6320</v>
      </c>
      <c r="Y60">
        <v>3.8000000000000002E-4</v>
      </c>
      <c r="Z60">
        <v>6332</v>
      </c>
      <c r="AA60">
        <v>12414</v>
      </c>
      <c r="AB60">
        <v>99</v>
      </c>
      <c r="AC60">
        <v>2.5999999999999999E-3</v>
      </c>
      <c r="AD60">
        <v>0.14582999999999999</v>
      </c>
      <c r="AE60">
        <v>80</v>
      </c>
      <c r="AF60">
        <v>0</v>
      </c>
      <c r="AG60">
        <v>0</v>
      </c>
      <c r="AH60">
        <v>0</v>
      </c>
      <c r="AI60">
        <v>0</v>
      </c>
      <c r="AJ60">
        <v>6173</v>
      </c>
      <c r="AK60">
        <v>6241</v>
      </c>
      <c r="AL60">
        <v>3.9500000000000001E-4</v>
      </c>
      <c r="AM60">
        <v>0</v>
      </c>
      <c r="AN60">
        <v>0</v>
      </c>
      <c r="AO60">
        <v>6382.0990499939699</v>
      </c>
      <c r="AP60">
        <v>6382.0990499949303</v>
      </c>
      <c r="AQ60">
        <v>6382.0990499913696</v>
      </c>
      <c r="AR60">
        <v>6382.0990499937398</v>
      </c>
      <c r="AS60">
        <v>6382.0990499931104</v>
      </c>
      <c r="AT60">
        <v>6382.0990499947202</v>
      </c>
      <c r="AU60">
        <v>6381.8635426856799</v>
      </c>
      <c r="AV60">
        <v>6381.4843140045796</v>
      </c>
      <c r="AW60">
        <v>6382.0990499935297</v>
      </c>
      <c r="AX60">
        <v>6381.5891367969098</v>
      </c>
      <c r="AY60">
        <v>6381.9195307458103</v>
      </c>
      <c r="AZ60">
        <v>6381.4949689738196</v>
      </c>
      <c r="BA60">
        <v>22207</v>
      </c>
      <c r="BB60">
        <v>433526</v>
      </c>
      <c r="BC60">
        <v>19080</v>
      </c>
      <c r="BD60">
        <v>281823</v>
      </c>
      <c r="BE60">
        <v>21461</v>
      </c>
      <c r="BF60">
        <v>-1.31762457669309E+18</v>
      </c>
      <c r="BG60">
        <v>841</v>
      </c>
      <c r="BH60">
        <v>10629</v>
      </c>
      <c r="BI60">
        <v>631</v>
      </c>
      <c r="BJ60">
        <v>7393</v>
      </c>
      <c r="BK60">
        <v>809.57142859999999</v>
      </c>
      <c r="BL60">
        <v>9788</v>
      </c>
      <c r="BM60">
        <v>35</v>
      </c>
      <c r="BN60">
        <v>31</v>
      </c>
      <c r="BO60">
        <v>28</v>
      </c>
      <c r="BP60">
        <v>29</v>
      </c>
      <c r="BQ60">
        <v>30</v>
      </c>
      <c r="BR60">
        <v>33</v>
      </c>
      <c r="BS60">
        <v>5653.0910847369496</v>
      </c>
      <c r="BT60">
        <v>5664.2730210141999</v>
      </c>
      <c r="BU60">
        <v>5654.6701004555598</v>
      </c>
      <c r="BV60">
        <v>5666.5558567222297</v>
      </c>
      <c r="BW60">
        <v>5653.9251263178003</v>
      </c>
      <c r="BX60">
        <v>5664.7024474154196</v>
      </c>
      <c r="BY60">
        <v>6337.1706321807496</v>
      </c>
      <c r="BZ60">
        <v>6259.2044785070902</v>
      </c>
      <c r="CA60">
        <v>6337.1706321807496</v>
      </c>
      <c r="CB60">
        <v>6282.2649564561698</v>
      </c>
      <c r="CC60">
        <v>6322.9814463199</v>
      </c>
      <c r="CD60">
        <v>6269.0281252127297</v>
      </c>
      <c r="CE60">
        <v>1.698</v>
      </c>
      <c r="CF60">
        <v>1.306</v>
      </c>
      <c r="CG60">
        <v>1.2989999999999999</v>
      </c>
      <c r="CH60">
        <v>1.2410000000000001</v>
      </c>
      <c r="CI60">
        <v>1.4730000000000001</v>
      </c>
      <c r="CJ60">
        <v>1.411</v>
      </c>
      <c r="CK60">
        <v>24.846</v>
      </c>
      <c r="CL60">
        <v>48.972000000000001</v>
      </c>
      <c r="CM60">
        <v>10.164</v>
      </c>
      <c r="CN60">
        <v>23.751000000000001</v>
      </c>
      <c r="CO60">
        <v>18.853000000000002</v>
      </c>
      <c r="CP60">
        <v>34.414000000000001</v>
      </c>
      <c r="CQ60">
        <v>25.045000000000002</v>
      </c>
      <c r="CR60">
        <v>87.013999999999996</v>
      </c>
      <c r="CS60">
        <v>10.186</v>
      </c>
      <c r="CT60">
        <v>64.936999999999998</v>
      </c>
      <c r="CU60">
        <v>18.975999999999999</v>
      </c>
      <c r="CV60">
        <v>87.897000000000006</v>
      </c>
      <c r="CW60" t="s">
        <v>8249</v>
      </c>
      <c r="CX60" t="s">
        <v>8250</v>
      </c>
      <c r="CY60" t="s">
        <v>8251</v>
      </c>
      <c r="CZ60" t="s">
        <v>8252</v>
      </c>
      <c r="DA60" t="s">
        <v>8253</v>
      </c>
      <c r="DB60" t="s">
        <v>8254</v>
      </c>
      <c r="DC60" t="s">
        <v>8255</v>
      </c>
      <c r="DD60" t="s">
        <v>8256</v>
      </c>
      <c r="DE60" t="s">
        <v>8257</v>
      </c>
      <c r="DF60" t="s">
        <v>8258</v>
      </c>
      <c r="DG60" t="s">
        <v>6047</v>
      </c>
      <c r="DH60" t="s">
        <v>6048</v>
      </c>
      <c r="DI60" t="s">
        <v>6049</v>
      </c>
      <c r="DJ60" t="s">
        <v>6050</v>
      </c>
      <c r="DK60" t="s">
        <v>6051</v>
      </c>
      <c r="DL60" t="s">
        <v>6052</v>
      </c>
      <c r="DM60" t="s">
        <v>6053</v>
      </c>
      <c r="DN60" t="s">
        <v>8259</v>
      </c>
      <c r="DO60" t="s">
        <v>8260</v>
      </c>
      <c r="DP60" t="s">
        <v>8261</v>
      </c>
      <c r="DQ60" t="s">
        <v>8262</v>
      </c>
      <c r="DR60">
        <v>750</v>
      </c>
      <c r="DS60" t="s">
        <v>4396</v>
      </c>
      <c r="DT60" t="s">
        <v>147</v>
      </c>
    </row>
    <row r="61" spans="1:124" x14ac:dyDescent="0.2">
      <c r="A61" t="s">
        <v>4397</v>
      </c>
      <c r="B61">
        <v>10776</v>
      </c>
      <c r="C61">
        <v>2.4964587E-13</v>
      </c>
      <c r="D61">
        <v>0</v>
      </c>
      <c r="E61">
        <v>0</v>
      </c>
      <c r="F61">
        <v>55</v>
      </c>
      <c r="G61">
        <v>0</v>
      </c>
      <c r="H61">
        <v>35</v>
      </c>
      <c r="I61">
        <v>3600.1190000000001</v>
      </c>
      <c r="J61">
        <v>3600.002</v>
      </c>
      <c r="K61">
        <v>3600.0140000000001</v>
      </c>
      <c r="L61">
        <v>3600</v>
      </c>
      <c r="M61">
        <v>92568</v>
      </c>
      <c r="N61">
        <v>320404</v>
      </c>
      <c r="O61">
        <v>20850</v>
      </c>
      <c r="P61">
        <v>1.0000000000000001E-5</v>
      </c>
      <c r="Q61">
        <v>0.5</v>
      </c>
      <c r="R61">
        <v>51867</v>
      </c>
      <c r="S61">
        <v>196</v>
      </c>
      <c r="T61">
        <v>98</v>
      </c>
      <c r="U61">
        <v>0</v>
      </c>
      <c r="V61">
        <v>718</v>
      </c>
      <c r="W61">
        <v>319686</v>
      </c>
      <c r="X61">
        <v>0</v>
      </c>
      <c r="Y61">
        <v>-3.8509999999999998E-3</v>
      </c>
      <c r="Z61">
        <v>30783</v>
      </c>
      <c r="AA61">
        <v>39038</v>
      </c>
      <c r="AB61">
        <v>5038</v>
      </c>
      <c r="AC61">
        <v>5.0000000000000002E-5</v>
      </c>
      <c r="AD61">
        <v>0.5</v>
      </c>
      <c r="AE61">
        <v>12078</v>
      </c>
      <c r="AF61">
        <v>0</v>
      </c>
      <c r="AG61">
        <v>0</v>
      </c>
      <c r="AH61">
        <v>0</v>
      </c>
      <c r="AI61">
        <v>174</v>
      </c>
      <c r="AJ61">
        <v>38864</v>
      </c>
      <c r="AK61">
        <v>0</v>
      </c>
      <c r="AL61">
        <v>1.5300000000000001E-4</v>
      </c>
      <c r="AM61">
        <v>0</v>
      </c>
      <c r="AN61">
        <v>0</v>
      </c>
      <c r="AO61">
        <v>1E+100</v>
      </c>
      <c r="AP61">
        <v>1E+100</v>
      </c>
      <c r="AQ61">
        <v>1E+100</v>
      </c>
      <c r="AR61">
        <v>1E+100</v>
      </c>
      <c r="AS61">
        <v>9.9999999999999904E+99</v>
      </c>
      <c r="AT61">
        <v>9.9999999999999904E+99</v>
      </c>
      <c r="AU61">
        <v>0</v>
      </c>
      <c r="AV61">
        <v>6.1017856999999997E-13</v>
      </c>
      <c r="AW61">
        <v>0</v>
      </c>
      <c r="AX61">
        <v>1.2097545190000001E-11</v>
      </c>
      <c r="AY61">
        <v>1.9440187939575701E-3</v>
      </c>
      <c r="AZ61">
        <v>2.1000820100000001E-12</v>
      </c>
      <c r="BA61">
        <v>520158</v>
      </c>
      <c r="BB61">
        <v>2580559</v>
      </c>
      <c r="BC61">
        <v>478211</v>
      </c>
      <c r="BD61">
        <v>2580559</v>
      </c>
      <c r="BE61">
        <v>6.5703979778518605E+17</v>
      </c>
      <c r="BF61">
        <v>-1.3176245766907899E+18</v>
      </c>
      <c r="BG61">
        <v>0</v>
      </c>
      <c r="BH61">
        <v>55</v>
      </c>
      <c r="BI61">
        <v>0</v>
      </c>
      <c r="BJ61">
        <v>35</v>
      </c>
      <c r="BK61">
        <v>0</v>
      </c>
      <c r="BL61">
        <v>208.57142859999999</v>
      </c>
      <c r="BM61">
        <v>0</v>
      </c>
      <c r="BN61">
        <v>18</v>
      </c>
      <c r="BO61">
        <v>0</v>
      </c>
      <c r="BP61">
        <v>14</v>
      </c>
      <c r="BQ61">
        <v>6.5644300912790195E+17</v>
      </c>
      <c r="BR61">
        <v>16</v>
      </c>
      <c r="BS61">
        <v>1E+100</v>
      </c>
      <c r="BT61">
        <v>0</v>
      </c>
      <c r="BU61">
        <v>1E+100</v>
      </c>
      <c r="BV61">
        <v>1.99285033E-12</v>
      </c>
      <c r="BW61">
        <v>9.9999999999999904E+99</v>
      </c>
      <c r="BX61">
        <v>3.3827306000000001E-13</v>
      </c>
      <c r="BY61">
        <v>1E+100</v>
      </c>
      <c r="BZ61">
        <v>5.786115E-14</v>
      </c>
      <c r="CA61">
        <v>1E+100</v>
      </c>
      <c r="CB61">
        <v>5.786115E-14</v>
      </c>
      <c r="CC61">
        <v>9.9999999999999904E+99</v>
      </c>
      <c r="CD61">
        <v>8.2658799999999993E-15</v>
      </c>
      <c r="CE61">
        <v>3600.1190000000001</v>
      </c>
      <c r="CF61">
        <v>1747.9259999999999</v>
      </c>
      <c r="CG61">
        <v>3600.0140000000001</v>
      </c>
      <c r="CH61">
        <v>1686.422</v>
      </c>
      <c r="CI61">
        <v>3600.183</v>
      </c>
      <c r="CJ61">
        <v>1911.652</v>
      </c>
      <c r="CK61">
        <v>0</v>
      </c>
      <c r="CL61">
        <v>0</v>
      </c>
      <c r="CM61">
        <v>0</v>
      </c>
      <c r="CN61">
        <v>0</v>
      </c>
      <c r="CO61">
        <v>0.09</v>
      </c>
      <c r="CP61">
        <v>0</v>
      </c>
      <c r="CQ61">
        <v>3600.1190000000001</v>
      </c>
      <c r="CR61">
        <v>3600.002</v>
      </c>
      <c r="CS61">
        <v>3600.0140000000001</v>
      </c>
      <c r="CT61">
        <v>3600</v>
      </c>
      <c r="CU61">
        <v>3600.1170000000002</v>
      </c>
      <c r="CV61">
        <v>3600.0030000000002</v>
      </c>
      <c r="CW61" t="s">
        <v>130</v>
      </c>
      <c r="CX61" t="s">
        <v>6194</v>
      </c>
      <c r="CY61" t="s">
        <v>8263</v>
      </c>
      <c r="CZ61" t="s">
        <v>1484</v>
      </c>
      <c r="DA61" t="s">
        <v>1484</v>
      </c>
      <c r="DB61" t="s">
        <v>1856</v>
      </c>
      <c r="DC61" t="s">
        <v>1856</v>
      </c>
      <c r="DD61" t="s">
        <v>8264</v>
      </c>
      <c r="DE61" t="s">
        <v>137</v>
      </c>
      <c r="DF61" t="s">
        <v>8264</v>
      </c>
      <c r="DG61" t="s">
        <v>130</v>
      </c>
      <c r="DH61" t="s">
        <v>8265</v>
      </c>
      <c r="DI61" t="s">
        <v>8266</v>
      </c>
      <c r="DJ61" t="s">
        <v>8267</v>
      </c>
      <c r="DK61" t="s">
        <v>8268</v>
      </c>
      <c r="DL61" t="s">
        <v>137</v>
      </c>
      <c r="DM61" t="s">
        <v>137</v>
      </c>
      <c r="DN61" t="s">
        <v>8269</v>
      </c>
      <c r="DO61" t="s">
        <v>137</v>
      </c>
      <c r="DP61" t="s">
        <v>8270</v>
      </c>
      <c r="DQ61" t="s">
        <v>8271</v>
      </c>
      <c r="DR61">
        <v>729638</v>
      </c>
      <c r="DS61" t="s">
        <v>4397</v>
      </c>
      <c r="DT61" t="s">
        <v>147</v>
      </c>
    </row>
    <row r="62" spans="1:124" x14ac:dyDescent="0.2">
      <c r="A62" t="s">
        <v>4398</v>
      </c>
      <c r="B62">
        <v>10776</v>
      </c>
      <c r="C62">
        <v>-2902.8525855769699</v>
      </c>
      <c r="D62">
        <v>-2902.8525855769699</v>
      </c>
      <c r="E62">
        <v>2</v>
      </c>
      <c r="F62">
        <v>1</v>
      </c>
      <c r="G62">
        <v>1</v>
      </c>
      <c r="H62">
        <v>1</v>
      </c>
      <c r="I62">
        <v>70.284000000000006</v>
      </c>
      <c r="J62">
        <v>58.420999999999999</v>
      </c>
      <c r="K62">
        <v>56.593000000000004</v>
      </c>
      <c r="L62">
        <v>55.9</v>
      </c>
      <c r="M62">
        <v>5195</v>
      </c>
      <c r="N62">
        <v>2602</v>
      </c>
      <c r="O62">
        <v>2403</v>
      </c>
      <c r="P62">
        <v>5.6999999999999998E-4</v>
      </c>
      <c r="Q62">
        <v>0.33567999999999998</v>
      </c>
      <c r="R62">
        <v>3</v>
      </c>
      <c r="S62">
        <v>0</v>
      </c>
      <c r="T62">
        <v>0</v>
      </c>
      <c r="U62">
        <v>3</v>
      </c>
      <c r="V62">
        <v>1</v>
      </c>
      <c r="W62">
        <v>2601</v>
      </c>
      <c r="X62">
        <v>0</v>
      </c>
      <c r="Y62">
        <v>3.2098000000000002E-2</v>
      </c>
      <c r="Z62">
        <v>5189</v>
      </c>
      <c r="AA62">
        <v>2595</v>
      </c>
      <c r="AB62">
        <v>2403</v>
      </c>
      <c r="AC62">
        <v>5.6999999999999998E-4</v>
      </c>
      <c r="AD62">
        <v>0.33567999999999998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2595</v>
      </c>
      <c r="AK62">
        <v>0</v>
      </c>
      <c r="AL62">
        <v>3.2031999999999998E-2</v>
      </c>
      <c r="AM62">
        <v>0</v>
      </c>
      <c r="AN62">
        <v>0</v>
      </c>
      <c r="AO62">
        <v>-2850.99999999995</v>
      </c>
      <c r="AP62">
        <v>-2851</v>
      </c>
      <c r="AQ62">
        <v>-2851.00000000003</v>
      </c>
      <c r="AR62">
        <v>-2851</v>
      </c>
      <c r="AS62">
        <v>-2851</v>
      </c>
      <c r="AT62">
        <v>-2851</v>
      </c>
      <c r="AU62">
        <v>-2850.99999999995</v>
      </c>
      <c r="AV62">
        <v>-2851</v>
      </c>
      <c r="AW62">
        <v>-2850.99999999995</v>
      </c>
      <c r="AX62">
        <v>-2851</v>
      </c>
      <c r="AY62">
        <v>-2851</v>
      </c>
      <c r="AZ62">
        <v>-2851</v>
      </c>
      <c r="BA62">
        <v>12196</v>
      </c>
      <c r="BB62">
        <v>7722</v>
      </c>
      <c r="BC62">
        <v>9204</v>
      </c>
      <c r="BD62">
        <v>7696</v>
      </c>
      <c r="BE62">
        <v>10425</v>
      </c>
      <c r="BF62">
        <v>-1.3176245766935301E+18</v>
      </c>
      <c r="BG62">
        <v>2</v>
      </c>
      <c r="BH62">
        <v>1</v>
      </c>
      <c r="BI62">
        <v>1</v>
      </c>
      <c r="BJ62">
        <v>1</v>
      </c>
      <c r="BK62">
        <v>1.2857142859999999</v>
      </c>
      <c r="BL62">
        <v>1</v>
      </c>
      <c r="BM62">
        <v>45</v>
      </c>
      <c r="BN62">
        <v>31</v>
      </c>
      <c r="BO62">
        <v>32</v>
      </c>
      <c r="BP62">
        <v>31</v>
      </c>
      <c r="BQ62">
        <v>36</v>
      </c>
      <c r="BR62">
        <v>31</v>
      </c>
      <c r="BS62">
        <v>-2886.8636180925801</v>
      </c>
      <c r="BT62">
        <v>-2882.0247825367101</v>
      </c>
      <c r="BU62">
        <v>-2886.1728813565801</v>
      </c>
      <c r="BV62">
        <v>-2882.0247825367101</v>
      </c>
      <c r="BW62">
        <v>-2887.2573804297699</v>
      </c>
      <c r="BX62">
        <v>-2882.0247825367101</v>
      </c>
      <c r="BY62">
        <v>-2851.0196814339502</v>
      </c>
      <c r="BZ62">
        <v>-2851.47068396642</v>
      </c>
      <c r="CA62">
        <v>-2851.0061220928601</v>
      </c>
      <c r="CB62">
        <v>-2851.47068396642</v>
      </c>
      <c r="CC62">
        <v>-2851.02499811094</v>
      </c>
      <c r="CD62">
        <v>-2851.47068396642</v>
      </c>
      <c r="CE62">
        <v>70.245999999999995</v>
      </c>
      <c r="CF62">
        <v>58.027000000000001</v>
      </c>
      <c r="CG62">
        <v>56.454000000000001</v>
      </c>
      <c r="CH62">
        <v>55.527000000000001</v>
      </c>
      <c r="CI62">
        <v>64.891000000000005</v>
      </c>
      <c r="CJ62">
        <v>56.68</v>
      </c>
      <c r="CK62">
        <v>70.275999999999996</v>
      </c>
      <c r="CL62">
        <v>58.408000000000001</v>
      </c>
      <c r="CM62">
        <v>56.585999999999999</v>
      </c>
      <c r="CN62">
        <v>55.892000000000003</v>
      </c>
      <c r="CO62">
        <v>65.016000000000005</v>
      </c>
      <c r="CP62">
        <v>57.061</v>
      </c>
      <c r="CQ62">
        <v>70.284000000000006</v>
      </c>
      <c r="CR62">
        <v>58.420999999999999</v>
      </c>
      <c r="CS62">
        <v>56.593000000000004</v>
      </c>
      <c r="CT62">
        <v>55.9</v>
      </c>
      <c r="CU62">
        <v>65.022999999999996</v>
      </c>
      <c r="CV62">
        <v>57.07</v>
      </c>
      <c r="CW62" t="s">
        <v>8272</v>
      </c>
      <c r="CX62" t="s">
        <v>8272</v>
      </c>
      <c r="CY62" t="s">
        <v>8273</v>
      </c>
      <c r="CZ62" t="s">
        <v>8274</v>
      </c>
      <c r="DA62" t="s">
        <v>8275</v>
      </c>
      <c r="DB62" t="s">
        <v>8276</v>
      </c>
      <c r="DC62" t="s">
        <v>8277</v>
      </c>
      <c r="DD62" t="s">
        <v>8278</v>
      </c>
      <c r="DE62" t="s">
        <v>8279</v>
      </c>
      <c r="DF62" t="s">
        <v>8280</v>
      </c>
      <c r="DG62" t="s">
        <v>8281</v>
      </c>
      <c r="DH62" t="s">
        <v>8281</v>
      </c>
      <c r="DI62" t="s">
        <v>8282</v>
      </c>
      <c r="DJ62" t="s">
        <v>133</v>
      </c>
      <c r="DK62" t="s">
        <v>1529</v>
      </c>
      <c r="DL62" t="s">
        <v>6060</v>
      </c>
      <c r="DM62" t="s">
        <v>8283</v>
      </c>
      <c r="DN62" t="s">
        <v>8284</v>
      </c>
      <c r="DO62" t="s">
        <v>8285</v>
      </c>
      <c r="DP62" t="s">
        <v>8286</v>
      </c>
      <c r="DQ62" t="s">
        <v>8287</v>
      </c>
      <c r="DR62">
        <v>882</v>
      </c>
      <c r="DS62" t="s">
        <v>4398</v>
      </c>
      <c r="DT62" t="s">
        <v>147</v>
      </c>
    </row>
    <row r="63" spans="1:124" x14ac:dyDescent="0.2">
      <c r="A63" t="s">
        <v>1098</v>
      </c>
      <c r="B63">
        <v>10776</v>
      </c>
      <c r="C63">
        <v>3868</v>
      </c>
      <c r="D63">
        <v>3868</v>
      </c>
      <c r="E63">
        <v>994549</v>
      </c>
      <c r="F63">
        <v>1029748</v>
      </c>
      <c r="G63">
        <v>735989</v>
      </c>
      <c r="H63">
        <v>733334</v>
      </c>
      <c r="I63">
        <v>3600.0010000000002</v>
      </c>
      <c r="J63">
        <v>3600.002</v>
      </c>
      <c r="K63">
        <v>2271.5410000000002</v>
      </c>
      <c r="L63">
        <v>3160.29</v>
      </c>
      <c r="M63">
        <v>1046</v>
      </c>
      <c r="N63">
        <v>728</v>
      </c>
      <c r="O63">
        <v>214</v>
      </c>
      <c r="P63">
        <v>1.6670000000000001E-2</v>
      </c>
      <c r="Q63">
        <v>0.5</v>
      </c>
      <c r="R63">
        <v>0</v>
      </c>
      <c r="S63">
        <v>0</v>
      </c>
      <c r="T63">
        <v>0</v>
      </c>
      <c r="U63">
        <v>0</v>
      </c>
      <c r="V63">
        <v>73</v>
      </c>
      <c r="W63">
        <v>450</v>
      </c>
      <c r="X63">
        <v>205</v>
      </c>
      <c r="Y63">
        <v>4.1209999999999997E-3</v>
      </c>
      <c r="Z63">
        <v>998</v>
      </c>
      <c r="AA63">
        <v>726</v>
      </c>
      <c r="AB63">
        <v>289</v>
      </c>
      <c r="AC63">
        <v>6.6699999999999997E-3</v>
      </c>
      <c r="AD63">
        <v>0.5</v>
      </c>
      <c r="AE63">
        <v>46</v>
      </c>
      <c r="AF63">
        <v>0</v>
      </c>
      <c r="AG63">
        <v>0</v>
      </c>
      <c r="AH63">
        <v>0</v>
      </c>
      <c r="AI63">
        <v>73</v>
      </c>
      <c r="AJ63">
        <v>449</v>
      </c>
      <c r="AK63">
        <v>204</v>
      </c>
      <c r="AL63">
        <v>4.267E-3</v>
      </c>
      <c r="AM63">
        <v>0</v>
      </c>
      <c r="AN63">
        <v>0</v>
      </c>
      <c r="AO63">
        <v>3942</v>
      </c>
      <c r="AP63">
        <v>3942</v>
      </c>
      <c r="AQ63">
        <v>3942</v>
      </c>
      <c r="AR63">
        <v>3941.9999993943002</v>
      </c>
      <c r="AS63">
        <v>3942</v>
      </c>
      <c r="AT63">
        <v>3941.9999999134702</v>
      </c>
      <c r="AU63">
        <v>3940.3092982456101</v>
      </c>
      <c r="AV63">
        <v>3941.5</v>
      </c>
      <c r="AW63">
        <v>3941.60606050261</v>
      </c>
      <c r="AX63">
        <v>3941.6059376837102</v>
      </c>
      <c r="AY63">
        <v>3941.1280285759299</v>
      </c>
      <c r="AZ63">
        <v>3940.7966921157199</v>
      </c>
      <c r="BA63">
        <v>35327632</v>
      </c>
      <c r="BB63">
        <v>34505213</v>
      </c>
      <c r="BC63">
        <v>24275061</v>
      </c>
      <c r="BD63">
        <v>32357966</v>
      </c>
      <c r="BE63">
        <v>645675432</v>
      </c>
      <c r="BF63">
        <v>36560544</v>
      </c>
      <c r="BG63">
        <v>994549</v>
      </c>
      <c r="BH63">
        <v>1029748</v>
      </c>
      <c r="BI63">
        <v>735989</v>
      </c>
      <c r="BJ63">
        <v>733334</v>
      </c>
      <c r="BK63">
        <v>932815.14289999998</v>
      </c>
      <c r="BL63">
        <v>953178.42859999998</v>
      </c>
      <c r="BM63">
        <v>17</v>
      </c>
      <c r="BN63">
        <v>17</v>
      </c>
      <c r="BO63">
        <v>17</v>
      </c>
      <c r="BP63">
        <v>15</v>
      </c>
      <c r="BQ63">
        <v>29</v>
      </c>
      <c r="BR63">
        <v>-1.3176245766935301E+18</v>
      </c>
      <c r="BS63">
        <v>3872.68847589192</v>
      </c>
      <c r="BT63">
        <v>3875.85442446241</v>
      </c>
      <c r="BU63">
        <v>3878.1011456541</v>
      </c>
      <c r="BV63">
        <v>3877.9673085535101</v>
      </c>
      <c r="BW63">
        <v>3875.2669992865399</v>
      </c>
      <c r="BX63">
        <v>3875.7983608832901</v>
      </c>
      <c r="BY63">
        <v>3904.3103448275801</v>
      </c>
      <c r="BZ63">
        <v>3898.69616439217</v>
      </c>
      <c r="CA63">
        <v>3917.1818181818098</v>
      </c>
      <c r="CB63">
        <v>3912.0389610389602</v>
      </c>
      <c r="CC63">
        <v>3911.4120181725798</v>
      </c>
      <c r="CD63">
        <v>3903.4187095735701</v>
      </c>
      <c r="CE63">
        <v>0.23799999999999999</v>
      </c>
      <c r="CF63">
        <v>0.186</v>
      </c>
      <c r="CG63">
        <v>0.23799999999999999</v>
      </c>
      <c r="CH63">
        <v>0.17199999999999999</v>
      </c>
      <c r="CI63">
        <v>0.48599999999999999</v>
      </c>
      <c r="CJ63">
        <v>0.22700000000000001</v>
      </c>
      <c r="CK63">
        <v>409.13</v>
      </c>
      <c r="CL63">
        <v>277.16399999999999</v>
      </c>
      <c r="CM63">
        <v>258.43099999999998</v>
      </c>
      <c r="CN63">
        <v>277.16399999999999</v>
      </c>
      <c r="CO63">
        <v>414.62400000000002</v>
      </c>
      <c r="CP63">
        <v>708.46299999999997</v>
      </c>
      <c r="CQ63">
        <v>3600.0010000000002</v>
      </c>
      <c r="CR63">
        <v>3600.002</v>
      </c>
      <c r="CS63">
        <v>2271.5410000000002</v>
      </c>
      <c r="CT63">
        <v>3160.29</v>
      </c>
      <c r="CU63">
        <v>3185.3040000000001</v>
      </c>
      <c r="CV63">
        <v>3478.4430000000002</v>
      </c>
      <c r="CW63" t="s">
        <v>1099</v>
      </c>
      <c r="CX63" t="s">
        <v>8288</v>
      </c>
      <c r="CY63" t="s">
        <v>8289</v>
      </c>
      <c r="CZ63" t="s">
        <v>8290</v>
      </c>
      <c r="DA63" t="s">
        <v>1103</v>
      </c>
      <c r="DB63" t="s">
        <v>1104</v>
      </c>
      <c r="DC63" t="s">
        <v>1105</v>
      </c>
      <c r="DD63" t="s">
        <v>8291</v>
      </c>
      <c r="DE63" t="s">
        <v>8292</v>
      </c>
      <c r="DF63" t="s">
        <v>8293</v>
      </c>
      <c r="DG63" t="s">
        <v>1109</v>
      </c>
      <c r="DH63" t="s">
        <v>8294</v>
      </c>
      <c r="DI63" t="s">
        <v>8295</v>
      </c>
      <c r="DJ63" t="s">
        <v>8296</v>
      </c>
      <c r="DK63" t="s">
        <v>1113</v>
      </c>
      <c r="DL63" t="s">
        <v>1114</v>
      </c>
      <c r="DM63" t="s">
        <v>1115</v>
      </c>
      <c r="DN63" t="s">
        <v>8297</v>
      </c>
      <c r="DO63" t="s">
        <v>8298</v>
      </c>
      <c r="DP63" t="s">
        <v>8299</v>
      </c>
      <c r="DQ63" t="s">
        <v>8300</v>
      </c>
      <c r="DR63">
        <v>46652</v>
      </c>
      <c r="DS63" t="s">
        <v>1098</v>
      </c>
      <c r="DT63" t="s">
        <v>147</v>
      </c>
    </row>
    <row r="64" spans="1:124" x14ac:dyDescent="0.2">
      <c r="A64" t="s">
        <v>4399</v>
      </c>
      <c r="B64">
        <v>10776</v>
      </c>
      <c r="C64">
        <v>6302</v>
      </c>
      <c r="D64">
        <v>6302</v>
      </c>
      <c r="E64">
        <v>364031</v>
      </c>
      <c r="F64">
        <v>343282</v>
      </c>
      <c r="G64">
        <v>112081</v>
      </c>
      <c r="H64">
        <v>190566</v>
      </c>
      <c r="I64">
        <v>1514.0309999999999</v>
      </c>
      <c r="J64">
        <v>1198.78</v>
      </c>
      <c r="K64">
        <v>370.36599999999999</v>
      </c>
      <c r="L64">
        <v>548.37699999999995</v>
      </c>
      <c r="M64">
        <v>1203</v>
      </c>
      <c r="N64">
        <v>2494</v>
      </c>
      <c r="O64">
        <v>709</v>
      </c>
      <c r="P64">
        <v>1.6670000000000001E-2</v>
      </c>
      <c r="Q64">
        <v>0.5</v>
      </c>
      <c r="R64">
        <v>1203</v>
      </c>
      <c r="S64">
        <v>0</v>
      </c>
      <c r="T64">
        <v>0</v>
      </c>
      <c r="U64">
        <v>167</v>
      </c>
      <c r="V64">
        <v>573</v>
      </c>
      <c r="W64">
        <v>262</v>
      </c>
      <c r="X64">
        <v>1659</v>
      </c>
      <c r="Y64">
        <v>7.4440000000000001E-3</v>
      </c>
      <c r="Z64">
        <v>856</v>
      </c>
      <c r="AA64">
        <v>1898</v>
      </c>
      <c r="AB64">
        <v>683</v>
      </c>
      <c r="AC64">
        <v>1.6670000000000001E-2</v>
      </c>
      <c r="AD64">
        <v>0.5</v>
      </c>
      <c r="AE64">
        <v>835</v>
      </c>
      <c r="AF64">
        <v>0</v>
      </c>
      <c r="AG64">
        <v>0</v>
      </c>
      <c r="AH64">
        <v>0</v>
      </c>
      <c r="AI64">
        <v>572</v>
      </c>
      <c r="AJ64">
        <v>229</v>
      </c>
      <c r="AK64">
        <v>1097</v>
      </c>
      <c r="AL64">
        <v>9.7970000000000002E-3</v>
      </c>
      <c r="AM64">
        <v>0</v>
      </c>
      <c r="AN64">
        <v>0</v>
      </c>
      <c r="AO64">
        <v>6375</v>
      </c>
      <c r="AP64">
        <v>6375</v>
      </c>
      <c r="AQ64">
        <v>6374.99999999999</v>
      </c>
      <c r="AR64">
        <v>6374.99999999999</v>
      </c>
      <c r="AS64">
        <v>6375</v>
      </c>
      <c r="AT64">
        <v>6375</v>
      </c>
      <c r="AU64">
        <v>6374.3636363636297</v>
      </c>
      <c r="AV64">
        <v>6374.3627222756204</v>
      </c>
      <c r="AW64">
        <v>6374.3636363636297</v>
      </c>
      <c r="AX64">
        <v>6374.3632842757497</v>
      </c>
      <c r="AY64">
        <v>6374.2201323047702</v>
      </c>
      <c r="AZ64">
        <v>6374.3629328602201</v>
      </c>
      <c r="BA64">
        <v>13054163</v>
      </c>
      <c r="BB64">
        <v>11230406</v>
      </c>
      <c r="BC64">
        <v>3281956</v>
      </c>
      <c r="BD64">
        <v>5391578</v>
      </c>
      <c r="BE64">
        <v>7361400</v>
      </c>
      <c r="BF64">
        <v>7652451</v>
      </c>
      <c r="BG64">
        <v>364031</v>
      </c>
      <c r="BH64">
        <v>343282</v>
      </c>
      <c r="BI64">
        <v>112081</v>
      </c>
      <c r="BJ64">
        <v>190566</v>
      </c>
      <c r="BK64">
        <v>220363.85709999999</v>
      </c>
      <c r="BL64">
        <v>257872.42860000001</v>
      </c>
      <c r="BM64">
        <v>21</v>
      </c>
      <c r="BN64">
        <v>23</v>
      </c>
      <c r="BO64">
        <v>16</v>
      </c>
      <c r="BP64">
        <v>15</v>
      </c>
      <c r="BQ64">
        <v>22</v>
      </c>
      <c r="BR64">
        <v>19</v>
      </c>
      <c r="BS64">
        <v>6304.9947470462803</v>
      </c>
      <c r="BT64">
        <v>6305.0198229893003</v>
      </c>
      <c r="BU64">
        <v>6305.0854007267499</v>
      </c>
      <c r="BV64">
        <v>6305.0854007267499</v>
      </c>
      <c r="BW64">
        <v>6304.9961256450797</v>
      </c>
      <c r="BX64">
        <v>6305.0313949305701</v>
      </c>
      <c r="BY64">
        <v>6349.5310354421799</v>
      </c>
      <c r="BZ64">
        <v>6352.1530005102004</v>
      </c>
      <c r="CA64">
        <v>6351.14965642887</v>
      </c>
      <c r="CB64">
        <v>6355.5424901244496</v>
      </c>
      <c r="CC64">
        <v>6349.6688233020204</v>
      </c>
      <c r="CD64">
        <v>6351.7915176343204</v>
      </c>
      <c r="CE64">
        <v>0.51300000000000001</v>
      </c>
      <c r="CF64">
        <v>0.56499999999999995</v>
      </c>
      <c r="CG64">
        <v>0.374</v>
      </c>
      <c r="CH64">
        <v>0.34399999999999997</v>
      </c>
      <c r="CI64">
        <v>0.51100000000000001</v>
      </c>
      <c r="CJ64">
        <v>0.44</v>
      </c>
      <c r="CK64">
        <v>565.28399999999999</v>
      </c>
      <c r="CL64">
        <v>892.19</v>
      </c>
      <c r="CM64">
        <v>130.84899999999999</v>
      </c>
      <c r="CN64">
        <v>272.20299999999997</v>
      </c>
      <c r="CO64">
        <v>400.62299999999999</v>
      </c>
      <c r="CP64">
        <v>445.04300000000001</v>
      </c>
      <c r="CQ64">
        <v>1514.0309999999999</v>
      </c>
      <c r="CR64">
        <v>1198.78</v>
      </c>
      <c r="CS64">
        <v>370.36599999999999</v>
      </c>
      <c r="CT64">
        <v>548.37699999999995</v>
      </c>
      <c r="CU64">
        <v>1428572279.8239999</v>
      </c>
      <c r="CV64">
        <v>792.09799999999996</v>
      </c>
      <c r="CW64" t="s">
        <v>8301</v>
      </c>
      <c r="CX64" t="s">
        <v>8302</v>
      </c>
      <c r="CY64" t="s">
        <v>8303</v>
      </c>
      <c r="CZ64" t="s">
        <v>8304</v>
      </c>
      <c r="DA64" t="s">
        <v>8305</v>
      </c>
      <c r="DB64" t="s">
        <v>8306</v>
      </c>
      <c r="DC64" t="s">
        <v>8307</v>
      </c>
      <c r="DD64" t="s">
        <v>8308</v>
      </c>
      <c r="DE64" t="s">
        <v>8309</v>
      </c>
      <c r="DF64" t="s">
        <v>8310</v>
      </c>
      <c r="DG64" t="s">
        <v>6072</v>
      </c>
      <c r="DH64" t="s">
        <v>6073</v>
      </c>
      <c r="DI64" t="s">
        <v>6074</v>
      </c>
      <c r="DJ64" t="s">
        <v>6075</v>
      </c>
      <c r="DK64" t="s">
        <v>6076</v>
      </c>
      <c r="DL64" t="s">
        <v>6077</v>
      </c>
      <c r="DM64" t="s">
        <v>6078</v>
      </c>
      <c r="DN64" t="s">
        <v>8311</v>
      </c>
      <c r="DO64" t="s">
        <v>8312</v>
      </c>
      <c r="DP64" t="s">
        <v>8313</v>
      </c>
      <c r="DQ64" t="s">
        <v>8314</v>
      </c>
      <c r="DR64">
        <v>11505</v>
      </c>
      <c r="DS64" t="s">
        <v>4399</v>
      </c>
      <c r="DT64" t="s">
        <v>147</v>
      </c>
    </row>
    <row r="65" spans="1:124" x14ac:dyDescent="0.2">
      <c r="A65" t="s">
        <v>4400</v>
      </c>
      <c r="B65">
        <v>10776</v>
      </c>
      <c r="C65">
        <v>2455662.8597228201</v>
      </c>
      <c r="D65">
        <v>3573379.0330470302</v>
      </c>
      <c r="E65">
        <v>10291</v>
      </c>
      <c r="F65">
        <v>120353</v>
      </c>
      <c r="G65">
        <v>10269</v>
      </c>
      <c r="H65">
        <v>29160</v>
      </c>
      <c r="I65">
        <v>3600.2979999999998</v>
      </c>
      <c r="J65">
        <v>3600.0059999999999</v>
      </c>
      <c r="K65">
        <v>3600.0169999999998</v>
      </c>
      <c r="L65">
        <v>1627.0250000000001</v>
      </c>
      <c r="M65">
        <v>104259</v>
      </c>
      <c r="N65">
        <v>61728</v>
      </c>
      <c r="O65">
        <v>4079</v>
      </c>
      <c r="P65">
        <v>1.0000000000000001E-5</v>
      </c>
      <c r="Q65">
        <v>0.5</v>
      </c>
      <c r="R65">
        <v>10537</v>
      </c>
      <c r="S65">
        <v>15979</v>
      </c>
      <c r="T65">
        <v>62</v>
      </c>
      <c r="U65">
        <v>0</v>
      </c>
      <c r="V65">
        <v>0</v>
      </c>
      <c r="W65">
        <v>9888</v>
      </c>
      <c r="X65">
        <v>51840</v>
      </c>
      <c r="Y65">
        <v>2.4399999999999999E-4</v>
      </c>
      <c r="Z65">
        <v>37451</v>
      </c>
      <c r="AA65">
        <v>29123</v>
      </c>
      <c r="AB65">
        <v>678</v>
      </c>
      <c r="AC65">
        <v>1.0000000000000001E-5</v>
      </c>
      <c r="AD65">
        <v>0.5</v>
      </c>
      <c r="AE65">
        <v>5711</v>
      </c>
      <c r="AF65">
        <v>0</v>
      </c>
      <c r="AG65">
        <v>0</v>
      </c>
      <c r="AH65">
        <v>0</v>
      </c>
      <c r="AI65">
        <v>0</v>
      </c>
      <c r="AJ65">
        <v>6330</v>
      </c>
      <c r="AK65">
        <v>22793</v>
      </c>
      <c r="AL65">
        <v>1.83E-4</v>
      </c>
      <c r="AM65">
        <v>0</v>
      </c>
      <c r="AN65">
        <v>0</v>
      </c>
      <c r="AO65">
        <v>3725844.26628171</v>
      </c>
      <c r="AP65">
        <v>3723497.59139597</v>
      </c>
      <c r="AQ65">
        <v>3724080.61383182</v>
      </c>
      <c r="AR65">
        <v>3723497.59139597</v>
      </c>
      <c r="AS65">
        <v>3725056.7704291898</v>
      </c>
      <c r="AT65">
        <v>3723500.3811245402</v>
      </c>
      <c r="AU65">
        <v>3718449.8921586</v>
      </c>
      <c r="AV65">
        <v>3723122.9930073698</v>
      </c>
      <c r="AW65">
        <v>3722349.9286147999</v>
      </c>
      <c r="AX65">
        <v>3723125.7074503098</v>
      </c>
      <c r="AY65">
        <v>3719644.4109674799</v>
      </c>
      <c r="AZ65">
        <v>3723106.84495456</v>
      </c>
      <c r="BA65">
        <v>973346</v>
      </c>
      <c r="BB65">
        <v>3186387</v>
      </c>
      <c r="BC65">
        <v>839142</v>
      </c>
      <c r="BD65">
        <v>1046443</v>
      </c>
      <c r="BE65">
        <v>1186502</v>
      </c>
      <c r="BF65">
        <v>-1.3176245766908401E+18</v>
      </c>
      <c r="BG65">
        <v>10291</v>
      </c>
      <c r="BH65">
        <v>120353</v>
      </c>
      <c r="BI65">
        <v>10269</v>
      </c>
      <c r="BJ65">
        <v>29160</v>
      </c>
      <c r="BK65">
        <v>12474</v>
      </c>
      <c r="BL65">
        <v>101445.4286</v>
      </c>
      <c r="BM65">
        <v>63</v>
      </c>
      <c r="BN65">
        <v>109</v>
      </c>
      <c r="BO65">
        <v>63</v>
      </c>
      <c r="BP65">
        <v>96</v>
      </c>
      <c r="BQ65">
        <v>73</v>
      </c>
      <c r="BR65">
        <v>110</v>
      </c>
      <c r="BS65">
        <v>3565608.48233796</v>
      </c>
      <c r="BT65">
        <v>3608496.9137694798</v>
      </c>
      <c r="BU65">
        <v>3569109.61102601</v>
      </c>
      <c r="BV65">
        <v>3608496.9137694798</v>
      </c>
      <c r="BW65">
        <v>3565884.7032558699</v>
      </c>
      <c r="BX65">
        <v>3607049.51596097</v>
      </c>
      <c r="BY65">
        <v>3672833.2694947599</v>
      </c>
      <c r="BZ65">
        <v>3684140.06298684</v>
      </c>
      <c r="CA65">
        <v>3683319.06323139</v>
      </c>
      <c r="CB65">
        <v>3687345.36195715</v>
      </c>
      <c r="CC65">
        <v>3676156.9161595302</v>
      </c>
      <c r="CD65">
        <v>3682972.47950859</v>
      </c>
      <c r="CE65">
        <v>288.56700000000001</v>
      </c>
      <c r="CF65">
        <v>31.85</v>
      </c>
      <c r="CG65">
        <v>261.90800000000002</v>
      </c>
      <c r="CH65">
        <v>29.367000000000001</v>
      </c>
      <c r="CI65">
        <v>281.95</v>
      </c>
      <c r="CJ65">
        <v>33.698999999999998</v>
      </c>
      <c r="CK65">
        <v>1143.7850000000001</v>
      </c>
      <c r="CL65">
        <v>1935.2049999999999</v>
      </c>
      <c r="CM65">
        <v>801.96100000000001</v>
      </c>
      <c r="CN65">
        <v>1539.1479999999999</v>
      </c>
      <c r="CO65">
        <v>1535.0419999999999</v>
      </c>
      <c r="CP65">
        <v>2058.1959999999999</v>
      </c>
      <c r="CQ65">
        <v>3600.2979999999998</v>
      </c>
      <c r="CR65">
        <v>3600.0059999999999</v>
      </c>
      <c r="CS65">
        <v>3600.0169999999998</v>
      </c>
      <c r="CT65">
        <v>1627.0250000000001</v>
      </c>
      <c r="CU65">
        <v>3600.1350000000002</v>
      </c>
      <c r="CV65">
        <v>3057.2759999999998</v>
      </c>
      <c r="CW65" t="s">
        <v>8315</v>
      </c>
      <c r="CX65" t="s">
        <v>8316</v>
      </c>
      <c r="CY65" t="s">
        <v>8317</v>
      </c>
      <c r="CZ65" t="s">
        <v>8318</v>
      </c>
      <c r="DA65" t="s">
        <v>8319</v>
      </c>
      <c r="DB65" t="s">
        <v>8320</v>
      </c>
      <c r="DC65" t="s">
        <v>8321</v>
      </c>
      <c r="DD65" t="s">
        <v>8322</v>
      </c>
      <c r="DE65" t="s">
        <v>8323</v>
      </c>
      <c r="DF65" t="s">
        <v>8324</v>
      </c>
      <c r="DG65" t="s">
        <v>8325</v>
      </c>
      <c r="DH65" t="s">
        <v>8326</v>
      </c>
      <c r="DI65" t="s">
        <v>8327</v>
      </c>
      <c r="DJ65" t="s">
        <v>8328</v>
      </c>
      <c r="DK65" t="s">
        <v>6087</v>
      </c>
      <c r="DL65" t="s">
        <v>6088</v>
      </c>
      <c r="DM65" t="s">
        <v>6089</v>
      </c>
      <c r="DN65" t="s">
        <v>8329</v>
      </c>
      <c r="DO65" t="s">
        <v>8330</v>
      </c>
      <c r="DP65" t="s">
        <v>8331</v>
      </c>
      <c r="DQ65" t="s">
        <v>8332</v>
      </c>
      <c r="DR65">
        <v>48265</v>
      </c>
      <c r="DS65" t="s">
        <v>4400</v>
      </c>
      <c r="DT65" t="s">
        <v>147</v>
      </c>
    </row>
    <row r="66" spans="1:124" x14ac:dyDescent="0.2">
      <c r="A66" t="s">
        <v>4401</v>
      </c>
      <c r="B66">
        <v>10776</v>
      </c>
      <c r="C66">
        <v>12123.5302223333</v>
      </c>
      <c r="D66">
        <v>12123.5302223333</v>
      </c>
      <c r="E66">
        <v>166</v>
      </c>
      <c r="F66">
        <v>233</v>
      </c>
      <c r="G66">
        <v>166</v>
      </c>
      <c r="H66">
        <v>134</v>
      </c>
      <c r="I66">
        <v>0.85</v>
      </c>
      <c r="J66">
        <v>1.385</v>
      </c>
      <c r="K66">
        <v>0.85</v>
      </c>
      <c r="L66">
        <v>0.77400000000000002</v>
      </c>
      <c r="M66">
        <v>39</v>
      </c>
      <c r="N66">
        <v>20315</v>
      </c>
      <c r="O66">
        <v>17</v>
      </c>
      <c r="P66">
        <v>0.16667000000000001</v>
      </c>
      <c r="Q66">
        <v>0.5</v>
      </c>
      <c r="R66">
        <v>39</v>
      </c>
      <c r="S66">
        <v>0</v>
      </c>
      <c r="T66">
        <v>0</v>
      </c>
      <c r="U66">
        <v>0</v>
      </c>
      <c r="V66">
        <v>0</v>
      </c>
      <c r="W66">
        <v>20315</v>
      </c>
      <c r="X66">
        <v>0</v>
      </c>
      <c r="Y66">
        <v>0.124013</v>
      </c>
      <c r="Z66">
        <v>39</v>
      </c>
      <c r="AA66">
        <v>19370</v>
      </c>
      <c r="AB66">
        <v>17</v>
      </c>
      <c r="AC66">
        <v>0.16667000000000001</v>
      </c>
      <c r="AD66">
        <v>0.5</v>
      </c>
      <c r="AE66">
        <v>39</v>
      </c>
      <c r="AF66">
        <v>0</v>
      </c>
      <c r="AG66">
        <v>0</v>
      </c>
      <c r="AH66">
        <v>0</v>
      </c>
      <c r="AI66">
        <v>0</v>
      </c>
      <c r="AJ66">
        <v>19370</v>
      </c>
      <c r="AK66">
        <v>0</v>
      </c>
      <c r="AL66">
        <v>0.123322</v>
      </c>
      <c r="AM66">
        <v>0</v>
      </c>
      <c r="AN66">
        <v>0</v>
      </c>
      <c r="AO66">
        <v>12159.492835999899</v>
      </c>
      <c r="AP66">
        <v>12159.492835999899</v>
      </c>
      <c r="AQ66">
        <v>12159.492835999899</v>
      </c>
      <c r="AR66">
        <v>12159.492835999899</v>
      </c>
      <c r="AS66">
        <v>12159.910612571401</v>
      </c>
      <c r="AT66">
        <v>12159.590125857099</v>
      </c>
      <c r="AU66">
        <v>12159.323908999901</v>
      </c>
      <c r="AV66">
        <v>12159.3414768571</v>
      </c>
      <c r="AW66">
        <v>12159.333918</v>
      </c>
      <c r="AX66">
        <v>12159.3414768571</v>
      </c>
      <c r="AY66">
        <v>12159.360763828499</v>
      </c>
      <c r="AZ66">
        <v>12159.335929630201</v>
      </c>
      <c r="BA66">
        <v>1014</v>
      </c>
      <c r="BB66">
        <v>1425</v>
      </c>
      <c r="BC66">
        <v>1014</v>
      </c>
      <c r="BD66">
        <v>833</v>
      </c>
      <c r="BE66">
        <v>1914</v>
      </c>
      <c r="BF66">
        <v>1611</v>
      </c>
      <c r="BG66">
        <v>166</v>
      </c>
      <c r="BH66">
        <v>233</v>
      </c>
      <c r="BI66">
        <v>166</v>
      </c>
      <c r="BJ66">
        <v>134</v>
      </c>
      <c r="BK66">
        <v>500.85714289999999</v>
      </c>
      <c r="BL66">
        <v>320.2857143</v>
      </c>
      <c r="BM66">
        <v>3</v>
      </c>
      <c r="BN66">
        <v>3</v>
      </c>
      <c r="BO66">
        <v>3</v>
      </c>
      <c r="BP66">
        <v>3</v>
      </c>
      <c r="BQ66">
        <v>3</v>
      </c>
      <c r="BR66">
        <v>3</v>
      </c>
      <c r="BS66">
        <v>12123.5302223333</v>
      </c>
      <c r="BT66">
        <v>12123.5302223333</v>
      </c>
      <c r="BU66">
        <v>12123.5302223333</v>
      </c>
      <c r="BV66">
        <v>12123.5302223333</v>
      </c>
      <c r="BW66">
        <v>12123.5302223333</v>
      </c>
      <c r="BX66">
        <v>12123.5302223333</v>
      </c>
      <c r="BY66">
        <v>12123.5302223333</v>
      </c>
      <c r="BZ66">
        <v>12123.5302223333</v>
      </c>
      <c r="CA66">
        <v>12123.5302223333</v>
      </c>
      <c r="CB66">
        <v>12123.5302223333</v>
      </c>
      <c r="CC66">
        <v>12123.5302223333</v>
      </c>
      <c r="CD66">
        <v>12123.5302223333</v>
      </c>
      <c r="CE66">
        <v>0.17799999999999999</v>
      </c>
      <c r="CF66">
        <v>0.16400000000000001</v>
      </c>
      <c r="CG66">
        <v>0.17399999999999999</v>
      </c>
      <c r="CH66">
        <v>0.16200000000000001</v>
      </c>
      <c r="CI66">
        <v>1428571428.7490001</v>
      </c>
      <c r="CJ66">
        <v>0.16600000000000001</v>
      </c>
      <c r="CK66">
        <v>0.38600000000000001</v>
      </c>
      <c r="CL66">
        <v>1.3839999999999999</v>
      </c>
      <c r="CM66">
        <v>0.38600000000000001</v>
      </c>
      <c r="CN66">
        <v>0.65400000000000003</v>
      </c>
      <c r="CO66">
        <v>1.6419999999999999</v>
      </c>
      <c r="CP66">
        <v>1.4870000000000001</v>
      </c>
      <c r="CQ66">
        <v>0.85</v>
      </c>
      <c r="CR66">
        <v>1.385</v>
      </c>
      <c r="CS66">
        <v>0.85</v>
      </c>
      <c r="CT66">
        <v>0.77400000000000002</v>
      </c>
      <c r="CU66">
        <v>1.7929999999999999</v>
      </c>
      <c r="CV66">
        <v>1.5069999999999999</v>
      </c>
      <c r="CW66" t="s">
        <v>8333</v>
      </c>
      <c r="CX66" t="s">
        <v>8334</v>
      </c>
      <c r="CY66" t="s">
        <v>8335</v>
      </c>
      <c r="CZ66" t="s">
        <v>8336</v>
      </c>
      <c r="DA66" t="s">
        <v>698</v>
      </c>
      <c r="DB66" t="s">
        <v>6098</v>
      </c>
      <c r="DC66" t="s">
        <v>6098</v>
      </c>
      <c r="DD66" t="s">
        <v>8337</v>
      </c>
      <c r="DE66" t="s">
        <v>8338</v>
      </c>
      <c r="DF66" t="s">
        <v>8339</v>
      </c>
      <c r="DG66" t="s">
        <v>6094</v>
      </c>
      <c r="DH66" t="s">
        <v>6095</v>
      </c>
      <c r="DI66" t="s">
        <v>6096</v>
      </c>
      <c r="DJ66" t="s">
        <v>6097</v>
      </c>
      <c r="DK66" t="s">
        <v>698</v>
      </c>
      <c r="DL66" t="s">
        <v>6098</v>
      </c>
      <c r="DM66" t="s">
        <v>6098</v>
      </c>
      <c r="DN66" t="s">
        <v>8340</v>
      </c>
      <c r="DO66" t="s">
        <v>8341</v>
      </c>
      <c r="DP66" t="s">
        <v>8342</v>
      </c>
      <c r="DQ66" t="s">
        <v>8343</v>
      </c>
      <c r="DR66">
        <v>24</v>
      </c>
      <c r="DS66" t="s">
        <v>4401</v>
      </c>
      <c r="DT66" t="s">
        <v>147</v>
      </c>
    </row>
    <row r="67" spans="1:124" x14ac:dyDescent="0.2">
      <c r="A67" t="s">
        <v>4402</v>
      </c>
      <c r="B67">
        <v>10776</v>
      </c>
      <c r="C67">
        <v>51.1099999999999</v>
      </c>
      <c r="D67">
        <v>65.486946707172706</v>
      </c>
      <c r="E67">
        <v>843</v>
      </c>
      <c r="F67">
        <v>170</v>
      </c>
      <c r="G67">
        <v>654</v>
      </c>
      <c r="H67">
        <v>122</v>
      </c>
      <c r="I67">
        <v>46.231000000000002</v>
      </c>
      <c r="J67">
        <v>15.9</v>
      </c>
      <c r="K67">
        <v>39.241</v>
      </c>
      <c r="L67">
        <v>15.034000000000001</v>
      </c>
      <c r="M67">
        <v>20346</v>
      </c>
      <c r="N67">
        <v>5282</v>
      </c>
      <c r="O67">
        <v>14</v>
      </c>
      <c r="P67">
        <v>3.6999999999999999E-4</v>
      </c>
      <c r="Q67">
        <v>0.48949999999999999</v>
      </c>
      <c r="R67">
        <v>221</v>
      </c>
      <c r="S67">
        <v>0</v>
      </c>
      <c r="T67">
        <v>144</v>
      </c>
      <c r="U67">
        <v>0</v>
      </c>
      <c r="V67">
        <v>0</v>
      </c>
      <c r="W67">
        <v>30</v>
      </c>
      <c r="X67">
        <v>5252</v>
      </c>
      <c r="Y67">
        <v>6.6500000000000001E-4</v>
      </c>
      <c r="Z67">
        <v>18484</v>
      </c>
      <c r="AA67">
        <v>4822</v>
      </c>
      <c r="AB67">
        <v>19</v>
      </c>
      <c r="AC67">
        <v>7.0550000000000002E-2</v>
      </c>
      <c r="AD67">
        <v>0.49348999999999998</v>
      </c>
      <c r="AE67">
        <v>193</v>
      </c>
      <c r="AF67">
        <v>0</v>
      </c>
      <c r="AG67">
        <v>0</v>
      </c>
      <c r="AH67">
        <v>0</v>
      </c>
      <c r="AI67">
        <v>22</v>
      </c>
      <c r="AJ67">
        <v>29</v>
      </c>
      <c r="AK67">
        <v>4771</v>
      </c>
      <c r="AL67">
        <v>7.8700000000000005E-4</v>
      </c>
      <c r="AM67">
        <v>0</v>
      </c>
      <c r="AN67">
        <v>0</v>
      </c>
      <c r="AO67">
        <v>204.08174924146201</v>
      </c>
      <c r="AP67">
        <v>204.08174924146201</v>
      </c>
      <c r="AQ67">
        <v>204.081749241452</v>
      </c>
      <c r="AR67">
        <v>204.08174924146201</v>
      </c>
      <c r="AS67">
        <v>204.08174924145999</v>
      </c>
      <c r="AT67">
        <v>204.08174924146201</v>
      </c>
      <c r="AU67">
        <v>204.08174924146201</v>
      </c>
      <c r="AV67">
        <v>204.08174924146201</v>
      </c>
      <c r="AW67">
        <v>204.08174924146201</v>
      </c>
      <c r="AX67">
        <v>204.08174924146201</v>
      </c>
      <c r="AY67">
        <v>204.22460638431701</v>
      </c>
      <c r="AZ67">
        <v>204.08174924146201</v>
      </c>
      <c r="BA67">
        <v>445398</v>
      </c>
      <c r="BB67">
        <v>117585</v>
      </c>
      <c r="BC67">
        <v>356106</v>
      </c>
      <c r="BD67">
        <v>100537</v>
      </c>
      <c r="BE67">
        <v>418340</v>
      </c>
      <c r="BF67">
        <v>111712</v>
      </c>
      <c r="BG67">
        <v>843</v>
      </c>
      <c r="BH67">
        <v>170</v>
      </c>
      <c r="BI67">
        <v>654</v>
      </c>
      <c r="BJ67">
        <v>122</v>
      </c>
      <c r="BK67">
        <v>780.7142857</v>
      </c>
      <c r="BL67">
        <v>158.7142857</v>
      </c>
      <c r="BM67">
        <v>69</v>
      </c>
      <c r="BN67">
        <v>42</v>
      </c>
      <c r="BO67">
        <v>49</v>
      </c>
      <c r="BP67">
        <v>38</v>
      </c>
      <c r="BQ67">
        <v>62</v>
      </c>
      <c r="BR67">
        <v>44</v>
      </c>
      <c r="BS67">
        <v>60.730766679100299</v>
      </c>
      <c r="BT67">
        <v>85.164080045149305</v>
      </c>
      <c r="BU67">
        <v>63.431496564238401</v>
      </c>
      <c r="BV67">
        <v>87.634057253926798</v>
      </c>
      <c r="BW67">
        <v>61.809213423730903</v>
      </c>
      <c r="BX67">
        <v>86.792481972291299</v>
      </c>
      <c r="BY67">
        <v>115.43435081305999</v>
      </c>
      <c r="BZ67">
        <v>159.397355487276</v>
      </c>
      <c r="CA67">
        <v>115.68890996621199</v>
      </c>
      <c r="CB67">
        <v>159.397355487276</v>
      </c>
      <c r="CC67">
        <v>111.424705617502</v>
      </c>
      <c r="CD67">
        <v>157.210097005363</v>
      </c>
      <c r="CE67">
        <v>13.412000000000001</v>
      </c>
      <c r="CF67">
        <v>8.42</v>
      </c>
      <c r="CG67">
        <v>11.122</v>
      </c>
      <c r="CH67">
        <v>8.0280000000000005</v>
      </c>
      <c r="CI67">
        <v>1428571441.3110001</v>
      </c>
      <c r="CJ67">
        <v>8.6929999999999996</v>
      </c>
      <c r="CK67">
        <v>31.699000000000002</v>
      </c>
      <c r="CL67">
        <v>9.2050000000000001</v>
      </c>
      <c r="CM67">
        <v>20.81</v>
      </c>
      <c r="CN67">
        <v>8.9120000000000008</v>
      </c>
      <c r="CO67">
        <v>28.998999999999999</v>
      </c>
      <c r="CP67">
        <v>9.9559999999999995</v>
      </c>
      <c r="CQ67">
        <v>46.231000000000002</v>
      </c>
      <c r="CR67">
        <v>15.9</v>
      </c>
      <c r="CS67">
        <v>39.241</v>
      </c>
      <c r="CT67">
        <v>15.034000000000001</v>
      </c>
      <c r="CU67">
        <v>45.481000000000002</v>
      </c>
      <c r="CV67">
        <v>15.9</v>
      </c>
      <c r="CW67" t="s">
        <v>8344</v>
      </c>
      <c r="CX67" t="s">
        <v>8344</v>
      </c>
      <c r="CY67" t="s">
        <v>8345</v>
      </c>
      <c r="CZ67" t="s">
        <v>8346</v>
      </c>
      <c r="DA67" t="s">
        <v>8347</v>
      </c>
      <c r="DB67" t="s">
        <v>8348</v>
      </c>
      <c r="DC67" t="s">
        <v>8349</v>
      </c>
      <c r="DD67" t="s">
        <v>8350</v>
      </c>
      <c r="DE67" t="s">
        <v>8351</v>
      </c>
      <c r="DF67" t="s">
        <v>8352</v>
      </c>
      <c r="DG67" t="s">
        <v>6103</v>
      </c>
      <c r="DH67" t="s">
        <v>6103</v>
      </c>
      <c r="DI67" t="s">
        <v>6104</v>
      </c>
      <c r="DJ67" t="s">
        <v>6105</v>
      </c>
      <c r="DK67" t="s">
        <v>6106</v>
      </c>
      <c r="DL67" t="s">
        <v>6107</v>
      </c>
      <c r="DM67" t="s">
        <v>6108</v>
      </c>
      <c r="DN67" t="s">
        <v>8353</v>
      </c>
      <c r="DO67" t="s">
        <v>8354</v>
      </c>
      <c r="DP67" t="s">
        <v>8355</v>
      </c>
      <c r="DQ67" t="s">
        <v>8356</v>
      </c>
      <c r="DR67">
        <v>434</v>
      </c>
      <c r="DS67" t="s">
        <v>4402</v>
      </c>
      <c r="DT67" t="s">
        <v>147</v>
      </c>
    </row>
    <row r="68" spans="1:124" x14ac:dyDescent="0.2">
      <c r="A68" t="s">
        <v>4403</v>
      </c>
      <c r="B68">
        <v>10776</v>
      </c>
      <c r="C68">
        <v>-4165.0612244897502</v>
      </c>
      <c r="D68">
        <v>-4146.47307002254</v>
      </c>
      <c r="E68">
        <v>339</v>
      </c>
      <c r="F68">
        <v>321</v>
      </c>
      <c r="G68">
        <v>339</v>
      </c>
      <c r="H68">
        <v>294</v>
      </c>
      <c r="I68">
        <v>2018.077</v>
      </c>
      <c r="J68">
        <v>1868.078</v>
      </c>
      <c r="K68">
        <v>1565.0719999999999</v>
      </c>
      <c r="L68">
        <v>1414.2909999999999</v>
      </c>
      <c r="M68">
        <v>16419</v>
      </c>
      <c r="N68">
        <v>8211</v>
      </c>
      <c r="O68">
        <v>4295</v>
      </c>
      <c r="P68">
        <v>1.0200000000000001E-2</v>
      </c>
      <c r="Q68">
        <v>6.1219999999999997E-2</v>
      </c>
      <c r="R68">
        <v>1</v>
      </c>
      <c r="S68">
        <v>0</v>
      </c>
      <c r="T68">
        <v>0</v>
      </c>
      <c r="U68">
        <v>1</v>
      </c>
      <c r="V68">
        <v>1</v>
      </c>
      <c r="W68">
        <v>8210</v>
      </c>
      <c r="X68">
        <v>0</v>
      </c>
      <c r="Y68">
        <v>1.2595E-2</v>
      </c>
      <c r="Z68">
        <v>16418</v>
      </c>
      <c r="AA68">
        <v>8209</v>
      </c>
      <c r="AB68">
        <v>4339</v>
      </c>
      <c r="AC68">
        <v>1.0000000000000001E-5</v>
      </c>
      <c r="AD68">
        <v>0.48574000000000001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8209</v>
      </c>
      <c r="AK68">
        <v>0</v>
      </c>
      <c r="AL68">
        <v>1.2538000000000001E-2</v>
      </c>
      <c r="AM68">
        <v>0</v>
      </c>
      <c r="AN68">
        <v>0</v>
      </c>
      <c r="AO68">
        <v>-3288.00000000006</v>
      </c>
      <c r="AP68">
        <v>-3288</v>
      </c>
      <c r="AQ68">
        <v>-3288.00000000006</v>
      </c>
      <c r="AR68">
        <v>-3288</v>
      </c>
      <c r="AS68">
        <v>-3287.99999999998</v>
      </c>
      <c r="AT68">
        <v>-3288</v>
      </c>
      <c r="AU68">
        <v>-3288.00000000006</v>
      </c>
      <c r="AV68">
        <v>-3288</v>
      </c>
      <c r="AW68">
        <v>-3287.9999999998599</v>
      </c>
      <c r="AX68">
        <v>-3287.99999999999</v>
      </c>
      <c r="AY68">
        <v>-3287.99999999998</v>
      </c>
      <c r="AZ68">
        <v>-3288</v>
      </c>
      <c r="BA68">
        <v>215332</v>
      </c>
      <c r="BB68">
        <v>347260</v>
      </c>
      <c r="BC68">
        <v>159165</v>
      </c>
      <c r="BD68">
        <v>184248</v>
      </c>
      <c r="BE68">
        <v>613755767</v>
      </c>
      <c r="BF68">
        <v>237232</v>
      </c>
      <c r="BG68">
        <v>339</v>
      </c>
      <c r="BH68">
        <v>321</v>
      </c>
      <c r="BI68">
        <v>339</v>
      </c>
      <c r="BJ68">
        <v>294</v>
      </c>
      <c r="BK68">
        <v>430</v>
      </c>
      <c r="BL68">
        <v>346.42857140000001</v>
      </c>
      <c r="BM68">
        <v>323</v>
      </c>
      <c r="BN68">
        <v>171</v>
      </c>
      <c r="BO68">
        <v>273</v>
      </c>
      <c r="BP68">
        <v>139</v>
      </c>
      <c r="BQ68">
        <v>305</v>
      </c>
      <c r="BR68">
        <v>-1.3176245766935301E+18</v>
      </c>
      <c r="BS68">
        <v>-4157.8674318501598</v>
      </c>
      <c r="BT68">
        <v>-4143.3577622089197</v>
      </c>
      <c r="BU68">
        <v>-4153.8177546516299</v>
      </c>
      <c r="BV68">
        <v>-4142.94975475503</v>
      </c>
      <c r="BW68">
        <v>-4156.8714802354398</v>
      </c>
      <c r="BX68">
        <v>-4143.1874434622696</v>
      </c>
      <c r="BY68">
        <v>-3867.4407974562</v>
      </c>
      <c r="BZ68">
        <v>-3875.0992240842802</v>
      </c>
      <c r="CA68">
        <v>-3792.69006005131</v>
      </c>
      <c r="CB68">
        <v>-3723.9791863266</v>
      </c>
      <c r="CC68">
        <v>-3842.4555472868501</v>
      </c>
      <c r="CD68">
        <v>-3826.3456322387501</v>
      </c>
      <c r="CE68">
        <v>1625.4770000000001</v>
      </c>
      <c r="CF68">
        <v>1354.8920000000001</v>
      </c>
      <c r="CG68">
        <v>1152.7090000000001</v>
      </c>
      <c r="CH68">
        <v>1072.684</v>
      </c>
      <c r="CI68">
        <v>1562.5550000000001</v>
      </c>
      <c r="CJ68">
        <v>1572.075</v>
      </c>
      <c r="CK68">
        <v>1937.394</v>
      </c>
      <c r="CL68">
        <v>1707.537</v>
      </c>
      <c r="CM68">
        <v>1419.095</v>
      </c>
      <c r="CN68">
        <v>1329.8720000000001</v>
      </c>
      <c r="CO68">
        <v>1836.5550000000001</v>
      </c>
      <c r="CP68">
        <v>1813.828</v>
      </c>
      <c r="CQ68">
        <v>2018.077</v>
      </c>
      <c r="CR68">
        <v>1868.078</v>
      </c>
      <c r="CS68">
        <v>1565.0719999999999</v>
      </c>
      <c r="CT68">
        <v>1414.2909999999999</v>
      </c>
      <c r="CU68">
        <v>2007.5360000000001</v>
      </c>
      <c r="CV68">
        <v>1966.1469999999999</v>
      </c>
      <c r="CW68" t="s">
        <v>8357</v>
      </c>
      <c r="CX68" t="s">
        <v>8357</v>
      </c>
      <c r="CY68" t="s">
        <v>8358</v>
      </c>
      <c r="CZ68" t="s">
        <v>8359</v>
      </c>
      <c r="DA68" t="s">
        <v>8360</v>
      </c>
      <c r="DB68" t="s">
        <v>8361</v>
      </c>
      <c r="DC68" t="s">
        <v>8362</v>
      </c>
      <c r="DD68" t="s">
        <v>8363</v>
      </c>
      <c r="DE68" t="s">
        <v>8364</v>
      </c>
      <c r="DF68" t="s">
        <v>8365</v>
      </c>
      <c r="DG68" t="s">
        <v>6113</v>
      </c>
      <c r="DH68" t="s">
        <v>6113</v>
      </c>
      <c r="DI68" t="s">
        <v>6114</v>
      </c>
      <c r="DJ68" t="s">
        <v>6115</v>
      </c>
      <c r="DK68" t="s">
        <v>6116</v>
      </c>
      <c r="DL68" t="s">
        <v>6117</v>
      </c>
      <c r="DM68" t="s">
        <v>6118</v>
      </c>
      <c r="DN68" t="s">
        <v>8366</v>
      </c>
      <c r="DO68" t="s">
        <v>8367</v>
      </c>
      <c r="DP68" t="s">
        <v>8368</v>
      </c>
      <c r="DQ68" t="s">
        <v>8369</v>
      </c>
      <c r="DR68">
        <v>28070</v>
      </c>
      <c r="DS68" t="s">
        <v>4403</v>
      </c>
      <c r="DT68" t="s">
        <v>147</v>
      </c>
    </row>
    <row r="69" spans="1:124" x14ac:dyDescent="0.2">
      <c r="A69" t="s">
        <v>4404</v>
      </c>
      <c r="B69">
        <v>10776</v>
      </c>
      <c r="C69">
        <v>0</v>
      </c>
      <c r="D69">
        <v>13.8333333333333</v>
      </c>
      <c r="E69">
        <v>11532</v>
      </c>
      <c r="F69">
        <v>11792</v>
      </c>
      <c r="G69">
        <v>10742</v>
      </c>
      <c r="H69">
        <v>6433</v>
      </c>
      <c r="I69">
        <v>984.73</v>
      </c>
      <c r="J69">
        <v>1548.653</v>
      </c>
      <c r="K69">
        <v>702.84799999999996</v>
      </c>
      <c r="L69">
        <v>233.12</v>
      </c>
      <c r="M69">
        <v>38884</v>
      </c>
      <c r="N69">
        <v>21805</v>
      </c>
      <c r="O69">
        <v>2055</v>
      </c>
      <c r="P69">
        <v>7.6000000000000004E-4</v>
      </c>
      <c r="Q69">
        <v>0.49167</v>
      </c>
      <c r="R69">
        <v>1239</v>
      </c>
      <c r="S69">
        <v>493</v>
      </c>
      <c r="T69">
        <v>1235</v>
      </c>
      <c r="U69">
        <v>0</v>
      </c>
      <c r="V69">
        <v>416</v>
      </c>
      <c r="W69">
        <v>21389</v>
      </c>
      <c r="X69">
        <v>0</v>
      </c>
      <c r="Y69">
        <v>2.8299999999999999E-4</v>
      </c>
      <c r="Z69">
        <v>12704</v>
      </c>
      <c r="AA69">
        <v>7072</v>
      </c>
      <c r="AB69">
        <v>2405</v>
      </c>
      <c r="AC69">
        <v>5.5999999999999995E-4</v>
      </c>
      <c r="AD69">
        <v>0.5</v>
      </c>
      <c r="AE69">
        <v>0</v>
      </c>
      <c r="AF69">
        <v>0</v>
      </c>
      <c r="AG69">
        <v>0</v>
      </c>
      <c r="AH69">
        <v>0</v>
      </c>
      <c r="AI69">
        <v>166</v>
      </c>
      <c r="AJ69">
        <v>6906</v>
      </c>
      <c r="AK69">
        <v>0</v>
      </c>
      <c r="AL69">
        <v>6.6E-4</v>
      </c>
      <c r="AM69">
        <v>0</v>
      </c>
      <c r="AN69">
        <v>0</v>
      </c>
      <c r="AO69">
        <v>24</v>
      </c>
      <c r="AP69">
        <v>24</v>
      </c>
      <c r="AQ69">
        <v>23.999999999999901</v>
      </c>
      <c r="AR69">
        <v>23.999999999999901</v>
      </c>
      <c r="AS69">
        <v>24</v>
      </c>
      <c r="AT69">
        <v>24</v>
      </c>
      <c r="AU69">
        <v>24</v>
      </c>
      <c r="AV69">
        <v>24</v>
      </c>
      <c r="AW69">
        <v>24</v>
      </c>
      <c r="AX69">
        <v>24</v>
      </c>
      <c r="AY69">
        <v>24</v>
      </c>
      <c r="AZ69">
        <v>24</v>
      </c>
      <c r="BA69">
        <v>2155341</v>
      </c>
      <c r="BB69">
        <v>5164988</v>
      </c>
      <c r="BC69">
        <v>1100266</v>
      </c>
      <c r="BD69">
        <v>1123980</v>
      </c>
      <c r="BE69">
        <v>1754268</v>
      </c>
      <c r="BF69">
        <v>-1.31762457668977E+18</v>
      </c>
      <c r="BG69">
        <v>11532</v>
      </c>
      <c r="BH69">
        <v>11792</v>
      </c>
      <c r="BI69">
        <v>10742</v>
      </c>
      <c r="BJ69">
        <v>6433</v>
      </c>
      <c r="BK69">
        <v>12177.57143</v>
      </c>
      <c r="BL69">
        <v>10012.14286</v>
      </c>
      <c r="BM69">
        <v>22</v>
      </c>
      <c r="BN69">
        <v>63</v>
      </c>
      <c r="BO69">
        <v>21</v>
      </c>
      <c r="BP69">
        <v>51</v>
      </c>
      <c r="BQ69">
        <v>38</v>
      </c>
      <c r="BR69">
        <v>64</v>
      </c>
      <c r="BS69">
        <v>7</v>
      </c>
      <c r="BT69">
        <v>15</v>
      </c>
      <c r="BU69">
        <v>7</v>
      </c>
      <c r="BV69">
        <v>15</v>
      </c>
      <c r="BW69">
        <v>7.1428571428571397</v>
      </c>
      <c r="BX69">
        <v>15</v>
      </c>
      <c r="BY69">
        <v>15</v>
      </c>
      <c r="BZ69">
        <v>18.2678571428571</v>
      </c>
      <c r="CA69">
        <v>17</v>
      </c>
      <c r="CB69">
        <v>18.5</v>
      </c>
      <c r="CC69">
        <v>15.9894268899375</v>
      </c>
      <c r="CD69">
        <v>18.099473978630201</v>
      </c>
      <c r="CE69">
        <v>7.91</v>
      </c>
      <c r="CF69">
        <v>10.265000000000001</v>
      </c>
      <c r="CG69">
        <v>6.6890000000000001</v>
      </c>
      <c r="CH69">
        <v>6.6390000000000002</v>
      </c>
      <c r="CI69">
        <v>10.797000000000001</v>
      </c>
      <c r="CJ69">
        <v>10.278</v>
      </c>
      <c r="CK69">
        <v>984.23800000000006</v>
      </c>
      <c r="CL69">
        <v>1545.989</v>
      </c>
      <c r="CM69">
        <v>699.03099999999995</v>
      </c>
      <c r="CN69">
        <v>213.048</v>
      </c>
      <c r="CO69">
        <v>967.5</v>
      </c>
      <c r="CP69">
        <v>949.26</v>
      </c>
      <c r="CQ69">
        <v>984.73</v>
      </c>
      <c r="CR69">
        <v>1548.653</v>
      </c>
      <c r="CS69">
        <v>702.84799999999996</v>
      </c>
      <c r="CT69">
        <v>233.12</v>
      </c>
      <c r="CU69">
        <v>983.17899999999997</v>
      </c>
      <c r="CV69">
        <v>989.38699999999994</v>
      </c>
      <c r="CW69" t="s">
        <v>8370</v>
      </c>
      <c r="CX69" t="s">
        <v>8371</v>
      </c>
      <c r="CY69" t="s">
        <v>8372</v>
      </c>
      <c r="CZ69" t="s">
        <v>8373</v>
      </c>
      <c r="DA69" t="s">
        <v>8374</v>
      </c>
      <c r="DB69" t="s">
        <v>1965</v>
      </c>
      <c r="DC69" t="s">
        <v>8375</v>
      </c>
      <c r="DD69" t="s">
        <v>8376</v>
      </c>
      <c r="DE69" t="s">
        <v>8377</v>
      </c>
      <c r="DF69" t="s">
        <v>8378</v>
      </c>
      <c r="DG69" t="s">
        <v>8379</v>
      </c>
      <c r="DH69" t="s">
        <v>8379</v>
      </c>
      <c r="DI69" t="s">
        <v>8380</v>
      </c>
      <c r="DJ69" t="s">
        <v>8381</v>
      </c>
      <c r="DK69" t="s">
        <v>6127</v>
      </c>
      <c r="DL69" t="s">
        <v>6128</v>
      </c>
      <c r="DM69" t="s">
        <v>6129</v>
      </c>
      <c r="DN69" t="s">
        <v>8382</v>
      </c>
      <c r="DO69" t="s">
        <v>8383</v>
      </c>
      <c r="DP69" t="s">
        <v>8384</v>
      </c>
      <c r="DQ69" t="s">
        <v>8385</v>
      </c>
      <c r="DR69">
        <v>13812</v>
      </c>
      <c r="DS69" t="s">
        <v>4404</v>
      </c>
      <c r="DT69" t="s">
        <v>147</v>
      </c>
    </row>
    <row r="70" spans="1:124" x14ac:dyDescent="0.2">
      <c r="A70" t="s">
        <v>4139</v>
      </c>
      <c r="B70">
        <v>10776</v>
      </c>
      <c r="C70">
        <v>388573315.50960702</v>
      </c>
      <c r="D70">
        <v>389939997.54386598</v>
      </c>
      <c r="E70">
        <v>127410</v>
      </c>
      <c r="F70">
        <v>138633</v>
      </c>
      <c r="G70">
        <v>93532</v>
      </c>
      <c r="H70">
        <v>58858</v>
      </c>
      <c r="I70">
        <v>988.69299999999998</v>
      </c>
      <c r="J70">
        <v>934.33500000000004</v>
      </c>
      <c r="K70">
        <v>703.66499999999996</v>
      </c>
      <c r="L70">
        <v>452.91500000000002</v>
      </c>
      <c r="M70">
        <v>593</v>
      </c>
      <c r="N70">
        <v>6731</v>
      </c>
      <c r="O70">
        <v>65</v>
      </c>
      <c r="P70">
        <v>2.6069999999999999E-2</v>
      </c>
      <c r="Q70">
        <v>0.49940000000000001</v>
      </c>
      <c r="R70">
        <v>1</v>
      </c>
      <c r="S70">
        <v>3</v>
      </c>
      <c r="T70">
        <v>0</v>
      </c>
      <c r="U70">
        <v>0</v>
      </c>
      <c r="V70">
        <v>0</v>
      </c>
      <c r="W70">
        <v>6730</v>
      </c>
      <c r="X70">
        <v>1</v>
      </c>
      <c r="Y70">
        <v>3.2874E-2</v>
      </c>
      <c r="Z70">
        <v>514</v>
      </c>
      <c r="AA70">
        <v>6711</v>
      </c>
      <c r="AB70">
        <v>63</v>
      </c>
      <c r="AC70">
        <v>2.4279999999999999E-2</v>
      </c>
      <c r="AD70">
        <v>0.49008000000000002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6711</v>
      </c>
      <c r="AK70">
        <v>0</v>
      </c>
      <c r="AL70">
        <v>2.0414999999999999E-2</v>
      </c>
      <c r="AM70">
        <v>0</v>
      </c>
      <c r="AN70">
        <v>0</v>
      </c>
      <c r="AO70">
        <v>404227536.16000003</v>
      </c>
      <c r="AP70">
        <v>404227536.16000003</v>
      </c>
      <c r="AQ70">
        <v>404227536.15999901</v>
      </c>
      <c r="AR70">
        <v>404227536.15999901</v>
      </c>
      <c r="AS70">
        <v>404227536.16000098</v>
      </c>
      <c r="AT70">
        <v>404227536.16000003</v>
      </c>
      <c r="AU70">
        <v>404187121.09040499</v>
      </c>
      <c r="AV70">
        <v>404187169.54764903</v>
      </c>
      <c r="AW70">
        <v>404187223.93180698</v>
      </c>
      <c r="AX70">
        <v>404187239.461613</v>
      </c>
      <c r="AY70">
        <v>404187166.77111602</v>
      </c>
      <c r="AZ70">
        <v>404187180.266554</v>
      </c>
      <c r="BA70">
        <v>5709889</v>
      </c>
      <c r="BB70">
        <v>6348104</v>
      </c>
      <c r="BC70">
        <v>4051436</v>
      </c>
      <c r="BD70">
        <v>2664165</v>
      </c>
      <c r="BE70">
        <v>6063665</v>
      </c>
      <c r="BF70">
        <v>5375700</v>
      </c>
      <c r="BG70">
        <v>127410</v>
      </c>
      <c r="BH70">
        <v>138633</v>
      </c>
      <c r="BI70">
        <v>93532</v>
      </c>
      <c r="BJ70">
        <v>58858</v>
      </c>
      <c r="BK70">
        <v>138267.85709999999</v>
      </c>
      <c r="BL70">
        <v>118267.71430000001</v>
      </c>
      <c r="BM70">
        <v>46</v>
      </c>
      <c r="BN70">
        <v>51</v>
      </c>
      <c r="BO70">
        <v>38</v>
      </c>
      <c r="BP70">
        <v>39</v>
      </c>
      <c r="BQ70">
        <v>48</v>
      </c>
      <c r="BR70">
        <v>43</v>
      </c>
      <c r="BS70">
        <v>390156614.78829199</v>
      </c>
      <c r="BT70">
        <v>391588137.154553</v>
      </c>
      <c r="BU70">
        <v>390174301.120736</v>
      </c>
      <c r="BV70">
        <v>391588137.154553</v>
      </c>
      <c r="BW70">
        <v>390011028.23818302</v>
      </c>
      <c r="BX70">
        <v>391506514.03280997</v>
      </c>
      <c r="BY70">
        <v>397630273.16757202</v>
      </c>
      <c r="BZ70">
        <v>398227171.98436898</v>
      </c>
      <c r="CA70">
        <v>398257206.63130301</v>
      </c>
      <c r="CB70">
        <v>398227171.98436898</v>
      </c>
      <c r="CC70">
        <v>397809128.87316698</v>
      </c>
      <c r="CD70">
        <v>397965361.583206</v>
      </c>
      <c r="CE70">
        <v>2.0870000000000002</v>
      </c>
      <c r="CF70">
        <v>1.5149999999999999</v>
      </c>
      <c r="CG70">
        <v>1.65</v>
      </c>
      <c r="CH70">
        <v>1.1890000000000001</v>
      </c>
      <c r="CI70">
        <v>1.9219999999999999</v>
      </c>
      <c r="CJ70">
        <v>1.44</v>
      </c>
      <c r="CK70">
        <v>956.74099999999999</v>
      </c>
      <c r="CL70">
        <v>917.97400000000005</v>
      </c>
      <c r="CM70">
        <v>658.67100000000005</v>
      </c>
      <c r="CN70">
        <v>437.81599999999997</v>
      </c>
      <c r="CO70">
        <v>999.149</v>
      </c>
      <c r="CP70">
        <v>823.00699999999995</v>
      </c>
      <c r="CQ70">
        <v>988.69299999999998</v>
      </c>
      <c r="CR70">
        <v>934.33500000000004</v>
      </c>
      <c r="CS70">
        <v>703.66499999999996</v>
      </c>
      <c r="CT70">
        <v>452.91500000000002</v>
      </c>
      <c r="CU70">
        <v>1428572464.9690001</v>
      </c>
      <c r="CV70">
        <v>849.64</v>
      </c>
      <c r="CW70" t="s">
        <v>8386</v>
      </c>
      <c r="CX70" t="s">
        <v>8387</v>
      </c>
      <c r="CY70" t="s">
        <v>8388</v>
      </c>
      <c r="CZ70" t="s">
        <v>8389</v>
      </c>
      <c r="DA70" t="s">
        <v>8390</v>
      </c>
      <c r="DB70" t="s">
        <v>8391</v>
      </c>
      <c r="DC70" t="s">
        <v>8392</v>
      </c>
      <c r="DD70" t="s">
        <v>8393</v>
      </c>
      <c r="DE70" t="s">
        <v>8394</v>
      </c>
      <c r="DF70" t="s">
        <v>8395</v>
      </c>
      <c r="DG70" t="s">
        <v>6134</v>
      </c>
      <c r="DH70" t="s">
        <v>6135</v>
      </c>
      <c r="DI70" t="s">
        <v>6136</v>
      </c>
      <c r="DJ70" t="s">
        <v>6137</v>
      </c>
      <c r="DK70" t="s">
        <v>6138</v>
      </c>
      <c r="DL70" t="s">
        <v>6139</v>
      </c>
      <c r="DM70" t="s">
        <v>6140</v>
      </c>
      <c r="DN70" t="s">
        <v>8396</v>
      </c>
      <c r="DO70" t="s">
        <v>8397</v>
      </c>
      <c r="DP70" t="s">
        <v>8398</v>
      </c>
      <c r="DQ70" t="s">
        <v>8399</v>
      </c>
      <c r="DR70">
        <v>13205</v>
      </c>
      <c r="DS70" t="s">
        <v>4139</v>
      </c>
      <c r="DT70" t="s">
        <v>147</v>
      </c>
    </row>
    <row r="71" spans="1:124" x14ac:dyDescent="0.2">
      <c r="A71" t="s">
        <v>4140</v>
      </c>
      <c r="B71">
        <v>10776</v>
      </c>
      <c r="C71">
        <v>386421293.20891798</v>
      </c>
      <c r="D71">
        <v>388031464.32970202</v>
      </c>
      <c r="E71">
        <v>284159</v>
      </c>
      <c r="F71">
        <v>409423</v>
      </c>
      <c r="G71">
        <v>215764</v>
      </c>
      <c r="H71">
        <v>208972</v>
      </c>
      <c r="I71">
        <v>2652.9119999999998</v>
      </c>
      <c r="J71">
        <v>3600.0010000000002</v>
      </c>
      <c r="K71">
        <v>1969.9059999999999</v>
      </c>
      <c r="L71">
        <v>1998.6679999999999</v>
      </c>
      <c r="M71">
        <v>593</v>
      </c>
      <c r="N71">
        <v>11100</v>
      </c>
      <c r="O71">
        <v>69</v>
      </c>
      <c r="P71">
        <v>3.2000000000000003E-4</v>
      </c>
      <c r="Q71">
        <v>0.5</v>
      </c>
      <c r="R71">
        <v>1</v>
      </c>
      <c r="S71">
        <v>0</v>
      </c>
      <c r="T71">
        <v>0</v>
      </c>
      <c r="U71">
        <v>0</v>
      </c>
      <c r="V71">
        <v>0</v>
      </c>
      <c r="W71">
        <v>11099</v>
      </c>
      <c r="X71">
        <v>1</v>
      </c>
      <c r="Y71">
        <v>3.3417000000000002E-2</v>
      </c>
      <c r="Z71">
        <v>539</v>
      </c>
      <c r="AA71">
        <v>10917</v>
      </c>
      <c r="AB71">
        <v>68</v>
      </c>
      <c r="AC71">
        <v>2.8E-3</v>
      </c>
      <c r="AD71">
        <v>0.48233999999999999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10917</v>
      </c>
      <c r="AK71">
        <v>0</v>
      </c>
      <c r="AL71">
        <v>2.5395999999999998E-2</v>
      </c>
      <c r="AM71">
        <v>0</v>
      </c>
      <c r="AN71">
        <v>0</v>
      </c>
      <c r="AO71">
        <v>404077441.12000102</v>
      </c>
      <c r="AP71">
        <v>405199559.19999599</v>
      </c>
      <c r="AQ71">
        <v>404077441.11999702</v>
      </c>
      <c r="AR71">
        <v>404077441.11999398</v>
      </c>
      <c r="AS71">
        <v>404224415.29143101</v>
      </c>
      <c r="AT71">
        <v>404389869.05142599</v>
      </c>
      <c r="AU71">
        <v>404037049.61102402</v>
      </c>
      <c r="AV71">
        <v>402583425.54776001</v>
      </c>
      <c r="AW71">
        <v>404037081.634395</v>
      </c>
      <c r="AX71">
        <v>404037053.879269</v>
      </c>
      <c r="AY71">
        <v>403641272.530738</v>
      </c>
      <c r="AZ71">
        <v>403391350.61865902</v>
      </c>
      <c r="BA71">
        <v>11992328</v>
      </c>
      <c r="BB71">
        <v>12054457</v>
      </c>
      <c r="BC71">
        <v>8489087</v>
      </c>
      <c r="BD71">
        <v>7713512</v>
      </c>
      <c r="BE71">
        <v>11496462</v>
      </c>
      <c r="BF71">
        <v>-1.3176245766816699E+18</v>
      </c>
      <c r="BG71">
        <v>284159</v>
      </c>
      <c r="BH71">
        <v>409423</v>
      </c>
      <c r="BI71">
        <v>215764</v>
      </c>
      <c r="BJ71">
        <v>208972</v>
      </c>
      <c r="BK71">
        <v>304010.28570000001</v>
      </c>
      <c r="BL71">
        <v>343296.71429999999</v>
      </c>
      <c r="BM71">
        <v>50</v>
      </c>
      <c r="BN71">
        <v>45</v>
      </c>
      <c r="BO71">
        <v>45</v>
      </c>
      <c r="BP71">
        <v>28</v>
      </c>
      <c r="BQ71">
        <v>52</v>
      </c>
      <c r="BR71">
        <v>39</v>
      </c>
      <c r="BS71">
        <v>387105368.930906</v>
      </c>
      <c r="BT71">
        <v>389218993.23323703</v>
      </c>
      <c r="BU71">
        <v>387491748.78778201</v>
      </c>
      <c r="BV71">
        <v>389218993.23323703</v>
      </c>
      <c r="BW71">
        <v>387398652.28554302</v>
      </c>
      <c r="BX71">
        <v>389218993.23323703</v>
      </c>
      <c r="BY71">
        <v>395693652.91993898</v>
      </c>
      <c r="BZ71">
        <v>395088845.818775</v>
      </c>
      <c r="CA71">
        <v>396685544.60454601</v>
      </c>
      <c r="CB71">
        <v>395661716.002868</v>
      </c>
      <c r="CC71">
        <v>395857515.325701</v>
      </c>
      <c r="CD71">
        <v>395060119.00397903</v>
      </c>
      <c r="CE71">
        <v>4.3689999999999998</v>
      </c>
      <c r="CF71">
        <v>2.5049999999999999</v>
      </c>
      <c r="CG71">
        <v>3.5150000000000001</v>
      </c>
      <c r="CH71">
        <v>1.821</v>
      </c>
      <c r="CI71">
        <v>3.9950000000000001</v>
      </c>
      <c r="CJ71">
        <v>2.3279999999999998</v>
      </c>
      <c r="CK71">
        <v>2622.096</v>
      </c>
      <c r="CL71">
        <v>3075.268</v>
      </c>
      <c r="CM71">
        <v>1877.826</v>
      </c>
      <c r="CN71">
        <v>1890.721</v>
      </c>
      <c r="CO71">
        <v>2786.27</v>
      </c>
      <c r="CP71">
        <v>2832.3850000000002</v>
      </c>
      <c r="CQ71">
        <v>2652.9119999999998</v>
      </c>
      <c r="CR71">
        <v>3600.0010000000002</v>
      </c>
      <c r="CS71">
        <v>1969.9059999999999</v>
      </c>
      <c r="CT71">
        <v>1998.6679999999999</v>
      </c>
      <c r="CU71">
        <v>2935.7860000000001</v>
      </c>
      <c r="CV71">
        <v>3087.6089999999999</v>
      </c>
      <c r="CW71" t="s">
        <v>8400</v>
      </c>
      <c r="CX71" t="s">
        <v>8401</v>
      </c>
      <c r="CY71" t="s">
        <v>8402</v>
      </c>
      <c r="CZ71" t="s">
        <v>8403</v>
      </c>
      <c r="DA71" t="s">
        <v>8404</v>
      </c>
      <c r="DB71" t="s">
        <v>8405</v>
      </c>
      <c r="DC71" t="s">
        <v>8406</v>
      </c>
      <c r="DD71" t="s">
        <v>8407</v>
      </c>
      <c r="DE71" t="s">
        <v>8408</v>
      </c>
      <c r="DF71" t="s">
        <v>8409</v>
      </c>
      <c r="DG71" t="s">
        <v>6145</v>
      </c>
      <c r="DH71" t="s">
        <v>8410</v>
      </c>
      <c r="DI71" t="s">
        <v>8411</v>
      </c>
      <c r="DJ71" t="s">
        <v>8412</v>
      </c>
      <c r="DK71" t="s">
        <v>6149</v>
      </c>
      <c r="DL71" t="s">
        <v>6150</v>
      </c>
      <c r="DM71" t="s">
        <v>6151</v>
      </c>
      <c r="DN71" t="s">
        <v>8413</v>
      </c>
      <c r="DO71" t="s">
        <v>8414</v>
      </c>
      <c r="DP71" t="s">
        <v>8415</v>
      </c>
      <c r="DQ71" t="s">
        <v>8416</v>
      </c>
      <c r="DR71">
        <v>42168</v>
      </c>
      <c r="DS71" t="s">
        <v>4140</v>
      </c>
      <c r="DT71" t="s">
        <v>147</v>
      </c>
    </row>
    <row r="72" spans="1:124" x14ac:dyDescent="0.2">
      <c r="A72" t="s">
        <v>1189</v>
      </c>
      <c r="B72">
        <v>10776</v>
      </c>
      <c r="C72">
        <v>348385.34655072901</v>
      </c>
      <c r="D72">
        <v>348385.34655072901</v>
      </c>
      <c r="E72">
        <v>34544</v>
      </c>
      <c r="F72">
        <v>37545</v>
      </c>
      <c r="G72">
        <v>34544</v>
      </c>
      <c r="H72">
        <v>35662</v>
      </c>
      <c r="I72">
        <v>3600.0010000000002</v>
      </c>
      <c r="J72">
        <v>3600.0010000000002</v>
      </c>
      <c r="K72">
        <v>3600.0010000000002</v>
      </c>
      <c r="L72">
        <v>3600.0010000000002</v>
      </c>
      <c r="M72">
        <v>1920</v>
      </c>
      <c r="N72">
        <v>2985</v>
      </c>
      <c r="O72">
        <v>527</v>
      </c>
      <c r="P72">
        <v>5.1999999999999995E-4</v>
      </c>
      <c r="Q72">
        <v>7.4950000000000003E-2</v>
      </c>
      <c r="R72">
        <v>600</v>
      </c>
      <c r="S72">
        <v>0</v>
      </c>
      <c r="T72">
        <v>0</v>
      </c>
      <c r="U72">
        <v>0</v>
      </c>
      <c r="V72">
        <v>0</v>
      </c>
      <c r="W72">
        <v>1195</v>
      </c>
      <c r="X72">
        <v>1790</v>
      </c>
      <c r="Y72">
        <v>1.145E-3</v>
      </c>
      <c r="Z72">
        <v>1920</v>
      </c>
      <c r="AA72">
        <v>2985</v>
      </c>
      <c r="AB72">
        <v>527</v>
      </c>
      <c r="AC72">
        <v>5.1999999999999995E-4</v>
      </c>
      <c r="AD72">
        <v>7.4950000000000003E-2</v>
      </c>
      <c r="AE72">
        <v>600</v>
      </c>
      <c r="AF72">
        <v>0</v>
      </c>
      <c r="AG72">
        <v>0</v>
      </c>
      <c r="AH72">
        <v>0</v>
      </c>
      <c r="AI72">
        <v>0</v>
      </c>
      <c r="AJ72">
        <v>1195</v>
      </c>
      <c r="AK72">
        <v>1790</v>
      </c>
      <c r="AL72">
        <v>1.145E-3</v>
      </c>
      <c r="AM72">
        <v>1790</v>
      </c>
      <c r="AN72">
        <v>0</v>
      </c>
      <c r="AO72">
        <v>1482341</v>
      </c>
      <c r="AP72">
        <v>1480633</v>
      </c>
      <c r="AQ72">
        <v>1480499.99999999</v>
      </c>
      <c r="AR72">
        <v>1480633</v>
      </c>
      <c r="AS72">
        <v>1481872.57142857</v>
      </c>
      <c r="AT72">
        <v>1482009.57142856</v>
      </c>
      <c r="AU72">
        <v>1468046.1030987799</v>
      </c>
      <c r="AV72">
        <v>1467126.46358953</v>
      </c>
      <c r="AW72">
        <v>1470553.40197395</v>
      </c>
      <c r="AX72">
        <v>1472452.1598067901</v>
      </c>
      <c r="AY72">
        <v>1469019.9766633499</v>
      </c>
      <c r="AZ72">
        <v>1469968.3211175001</v>
      </c>
      <c r="BA72">
        <v>11907130</v>
      </c>
      <c r="BB72">
        <v>9889108</v>
      </c>
      <c r="BC72">
        <v>9836339</v>
      </c>
      <c r="BD72">
        <v>9889108</v>
      </c>
      <c r="BE72">
        <v>11299490</v>
      </c>
      <c r="BF72">
        <v>11911361</v>
      </c>
      <c r="BG72">
        <v>34544</v>
      </c>
      <c r="BH72">
        <v>37545</v>
      </c>
      <c r="BI72">
        <v>34544</v>
      </c>
      <c r="BJ72">
        <v>35662</v>
      </c>
      <c r="BK72">
        <v>39424.285709999996</v>
      </c>
      <c r="BL72">
        <v>40523.428569999996</v>
      </c>
      <c r="BM72">
        <v>34</v>
      </c>
      <c r="BN72">
        <v>35</v>
      </c>
      <c r="BO72">
        <v>34</v>
      </c>
      <c r="BP72">
        <v>35</v>
      </c>
      <c r="BQ72">
        <v>36</v>
      </c>
      <c r="BR72">
        <v>36</v>
      </c>
      <c r="BS72">
        <v>567834.85182123794</v>
      </c>
      <c r="BT72">
        <v>567834.85182123794</v>
      </c>
      <c r="BU72">
        <v>574007.33369219</v>
      </c>
      <c r="BV72">
        <v>574007.33369219</v>
      </c>
      <c r="BW72">
        <v>570162.33111150796</v>
      </c>
      <c r="BX72">
        <v>570162.33111149399</v>
      </c>
      <c r="BY72">
        <v>1291523.2173552201</v>
      </c>
      <c r="BZ72">
        <v>1297649.3786422301</v>
      </c>
      <c r="CA72">
        <v>1312392.1256693101</v>
      </c>
      <c r="CB72">
        <v>1297649.3786422301</v>
      </c>
      <c r="CC72">
        <v>1294608.7728847601</v>
      </c>
      <c r="CD72">
        <v>1292662.5542103101</v>
      </c>
      <c r="CE72">
        <v>5.2409999999999997</v>
      </c>
      <c r="CF72">
        <v>5.508</v>
      </c>
      <c r="CG72">
        <v>5.1020000000000003</v>
      </c>
      <c r="CH72">
        <v>5.1680000000000001</v>
      </c>
      <c r="CI72">
        <v>5.4459999999999997</v>
      </c>
      <c r="CJ72">
        <v>5.476</v>
      </c>
      <c r="CK72">
        <v>2113.4470000000001</v>
      </c>
      <c r="CL72">
        <v>2300.1149999999998</v>
      </c>
      <c r="CM72">
        <v>1295.7360000000001</v>
      </c>
      <c r="CN72">
        <v>1064.4749999999999</v>
      </c>
      <c r="CO72">
        <v>2294.1999999999998</v>
      </c>
      <c r="CP72">
        <v>2240.1149999999998</v>
      </c>
      <c r="CQ72">
        <v>3600.0010000000002</v>
      </c>
      <c r="CR72">
        <v>3600.0010000000002</v>
      </c>
      <c r="CS72">
        <v>3600.0010000000002</v>
      </c>
      <c r="CT72">
        <v>3600.0010000000002</v>
      </c>
      <c r="CU72">
        <v>1428575028.5739999</v>
      </c>
      <c r="CV72">
        <v>3600.0010000000002</v>
      </c>
      <c r="CW72" t="s">
        <v>8417</v>
      </c>
      <c r="CX72" t="s">
        <v>8418</v>
      </c>
      <c r="CY72" t="s">
        <v>8419</v>
      </c>
      <c r="CZ72" t="s">
        <v>8420</v>
      </c>
      <c r="DA72" t="s">
        <v>1194</v>
      </c>
      <c r="DB72" t="s">
        <v>1195</v>
      </c>
      <c r="DC72" t="s">
        <v>1196</v>
      </c>
      <c r="DD72" t="s">
        <v>8421</v>
      </c>
      <c r="DE72" t="s">
        <v>8422</v>
      </c>
      <c r="DF72" t="s">
        <v>8423</v>
      </c>
      <c r="DG72" t="s">
        <v>6156</v>
      </c>
      <c r="DH72" t="s">
        <v>8424</v>
      </c>
      <c r="DI72" t="s">
        <v>8425</v>
      </c>
      <c r="DJ72" t="s">
        <v>8426</v>
      </c>
      <c r="DK72" t="s">
        <v>1204</v>
      </c>
      <c r="DL72" t="s">
        <v>1195</v>
      </c>
      <c r="DM72" t="s">
        <v>1205</v>
      </c>
      <c r="DN72" t="s">
        <v>8427</v>
      </c>
      <c r="DO72" t="s">
        <v>8428</v>
      </c>
      <c r="DP72" t="s">
        <v>8429</v>
      </c>
      <c r="DQ72" t="s">
        <v>8430</v>
      </c>
      <c r="DR72">
        <v>50402</v>
      </c>
      <c r="DS72" t="s">
        <v>1189</v>
      </c>
      <c r="DT72" t="s">
        <v>147</v>
      </c>
    </row>
    <row r="73" spans="1:124" x14ac:dyDescent="0.2">
      <c r="A73" t="s">
        <v>4405</v>
      </c>
      <c r="B73">
        <v>10776</v>
      </c>
      <c r="C73">
        <v>0</v>
      </c>
      <c r="D73">
        <v>0</v>
      </c>
      <c r="E73">
        <v>11423495</v>
      </c>
      <c r="F73">
        <v>12206240</v>
      </c>
      <c r="G73">
        <v>8378824</v>
      </c>
      <c r="H73">
        <v>11731091</v>
      </c>
      <c r="I73">
        <v>3600.0010000000002</v>
      </c>
      <c r="J73">
        <v>3600</v>
      </c>
      <c r="K73">
        <v>2497.3980000000001</v>
      </c>
      <c r="L73">
        <v>3600</v>
      </c>
      <c r="M73">
        <v>51</v>
      </c>
      <c r="N73">
        <v>220</v>
      </c>
      <c r="O73">
        <v>13</v>
      </c>
      <c r="P73">
        <v>2.274E-2</v>
      </c>
      <c r="Q73">
        <v>0.47843000000000002</v>
      </c>
      <c r="R73">
        <v>30</v>
      </c>
      <c r="S73">
        <v>0</v>
      </c>
      <c r="T73">
        <v>0</v>
      </c>
      <c r="U73">
        <v>0</v>
      </c>
      <c r="V73">
        <v>0</v>
      </c>
      <c r="W73">
        <v>200</v>
      </c>
      <c r="X73">
        <v>20</v>
      </c>
      <c r="Y73">
        <v>0.25026700000000002</v>
      </c>
      <c r="Z73">
        <v>40</v>
      </c>
      <c r="AA73">
        <v>220</v>
      </c>
      <c r="AB73">
        <v>14</v>
      </c>
      <c r="AC73">
        <v>4.0000000000000002E-4</v>
      </c>
      <c r="AD73">
        <v>0.49793999999999999</v>
      </c>
      <c r="AE73">
        <v>30</v>
      </c>
      <c r="AF73">
        <v>0</v>
      </c>
      <c r="AG73">
        <v>0</v>
      </c>
      <c r="AH73">
        <v>0</v>
      </c>
      <c r="AI73">
        <v>0</v>
      </c>
      <c r="AJ73">
        <v>200</v>
      </c>
      <c r="AK73">
        <v>20</v>
      </c>
      <c r="AL73">
        <v>0.253523</v>
      </c>
      <c r="AM73">
        <v>20</v>
      </c>
      <c r="AN73">
        <v>0</v>
      </c>
      <c r="AO73">
        <v>2.6800000000000001E-2</v>
      </c>
      <c r="AP73">
        <v>2.6800000000000299E-2</v>
      </c>
      <c r="AQ73">
        <v>2.6799999999997701E-2</v>
      </c>
      <c r="AR73">
        <v>2.67999999999999E-2</v>
      </c>
      <c r="AS73">
        <v>3.1971428571428297E-2</v>
      </c>
      <c r="AT73">
        <v>2.7142857142857201E-2</v>
      </c>
      <c r="AU73">
        <v>2.6666666666667799E-2</v>
      </c>
      <c r="AV73">
        <v>1.6248366234335E-2</v>
      </c>
      <c r="AW73">
        <v>2.6797822259257101E-2</v>
      </c>
      <c r="AX73">
        <v>1.7647058823529699E-2</v>
      </c>
      <c r="AY73">
        <v>-0.12593991215012099</v>
      </c>
      <c r="AZ73">
        <v>1.48111423751247E-2</v>
      </c>
      <c r="BA73">
        <v>59270638</v>
      </c>
      <c r="BB73">
        <v>68173462</v>
      </c>
      <c r="BC73">
        <v>43472065</v>
      </c>
      <c r="BD73">
        <v>65923245</v>
      </c>
      <c r="BE73">
        <v>62931845</v>
      </c>
      <c r="BF73">
        <v>69663738</v>
      </c>
      <c r="BG73">
        <v>11423495</v>
      </c>
      <c r="BH73">
        <v>12206240</v>
      </c>
      <c r="BI73">
        <v>8378824</v>
      </c>
      <c r="BJ73">
        <v>11731091</v>
      </c>
      <c r="BK73">
        <v>11331759</v>
      </c>
      <c r="BL73">
        <v>12557963.859999999</v>
      </c>
      <c r="BM73">
        <v>12</v>
      </c>
      <c r="BN73">
        <v>10</v>
      </c>
      <c r="BO73">
        <v>8</v>
      </c>
      <c r="BP73">
        <v>8</v>
      </c>
      <c r="BQ73">
        <v>10</v>
      </c>
      <c r="BR73">
        <v>8</v>
      </c>
      <c r="BS73">
        <v>0</v>
      </c>
      <c r="BT73">
        <v>0</v>
      </c>
      <c r="BU73">
        <v>0</v>
      </c>
      <c r="BV73">
        <v>0</v>
      </c>
      <c r="BW73">
        <v>1.428571428571E-8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6.6000000000000003E-2</v>
      </c>
      <c r="CF73">
        <v>4.5999999999999999E-2</v>
      </c>
      <c r="CG73">
        <v>5.1999999999999998E-2</v>
      </c>
      <c r="CH73">
        <v>4.5999999999999999E-2</v>
      </c>
      <c r="CI73">
        <v>6.0999999999999999E-2</v>
      </c>
      <c r="CJ73">
        <v>4.9000000000000002E-2</v>
      </c>
      <c r="CK73">
        <v>3153.6320000000001</v>
      </c>
      <c r="CL73">
        <v>3509.6680000000001</v>
      </c>
      <c r="CM73">
        <v>1685.75</v>
      </c>
      <c r="CN73">
        <v>2754.1419999999998</v>
      </c>
      <c r="CO73">
        <v>2252.8789999999999</v>
      </c>
      <c r="CP73">
        <v>3210.0909999999999</v>
      </c>
      <c r="CQ73">
        <v>3600.0010000000002</v>
      </c>
      <c r="CR73">
        <v>3600</v>
      </c>
      <c r="CS73">
        <v>2497.3980000000001</v>
      </c>
      <c r="CT73">
        <v>3600</v>
      </c>
      <c r="CU73">
        <v>1428574863.7320001</v>
      </c>
      <c r="CV73">
        <v>3600</v>
      </c>
      <c r="CW73" t="s">
        <v>8431</v>
      </c>
      <c r="CX73" t="s">
        <v>8432</v>
      </c>
      <c r="CY73" t="s">
        <v>8433</v>
      </c>
      <c r="CZ73" t="s">
        <v>8434</v>
      </c>
      <c r="DA73" t="s">
        <v>8435</v>
      </c>
      <c r="DB73" t="s">
        <v>137</v>
      </c>
      <c r="DC73" t="s">
        <v>137</v>
      </c>
      <c r="DD73" t="s">
        <v>8436</v>
      </c>
      <c r="DE73" t="s">
        <v>8437</v>
      </c>
      <c r="DF73" t="s">
        <v>8438</v>
      </c>
      <c r="DG73" t="s">
        <v>6163</v>
      </c>
      <c r="DH73" t="s">
        <v>8439</v>
      </c>
      <c r="DI73" t="s">
        <v>8440</v>
      </c>
      <c r="DJ73" t="s">
        <v>8441</v>
      </c>
      <c r="DK73" t="s">
        <v>6167</v>
      </c>
      <c r="DL73" t="s">
        <v>137</v>
      </c>
      <c r="DM73" t="s">
        <v>137</v>
      </c>
      <c r="DN73" t="s">
        <v>8442</v>
      </c>
      <c r="DO73" t="s">
        <v>8443</v>
      </c>
      <c r="DP73" t="s">
        <v>8444</v>
      </c>
      <c r="DQ73" t="s">
        <v>8445</v>
      </c>
      <c r="DR73">
        <v>49265</v>
      </c>
      <c r="DS73" t="s">
        <v>4405</v>
      </c>
      <c r="DT73" t="s">
        <v>147</v>
      </c>
    </row>
    <row r="74" spans="1:124" x14ac:dyDescent="0.2">
      <c r="A74" t="s">
        <v>4144</v>
      </c>
      <c r="B74">
        <v>10776</v>
      </c>
      <c r="C74">
        <v>-602.17618061878397</v>
      </c>
      <c r="D74">
        <v>-600.15481673988802</v>
      </c>
      <c r="E74">
        <v>2460</v>
      </c>
      <c r="F74">
        <v>2505</v>
      </c>
      <c r="G74">
        <v>2431</v>
      </c>
      <c r="H74">
        <v>2358</v>
      </c>
      <c r="I74">
        <v>2617.9380000000001</v>
      </c>
      <c r="J74">
        <v>416.50200000000001</v>
      </c>
      <c r="K74">
        <v>2333.0340000000001</v>
      </c>
      <c r="L74">
        <v>381.70800000000003</v>
      </c>
      <c r="M74">
        <v>328818</v>
      </c>
      <c r="N74">
        <v>164547</v>
      </c>
      <c r="O74">
        <v>65</v>
      </c>
      <c r="P74">
        <v>4.8900000000000002E-3</v>
      </c>
      <c r="Q74">
        <v>0.43513000000000002</v>
      </c>
      <c r="R74">
        <v>118493</v>
      </c>
      <c r="S74">
        <v>0</v>
      </c>
      <c r="T74">
        <v>118493</v>
      </c>
      <c r="U74">
        <v>1</v>
      </c>
      <c r="V74">
        <v>0</v>
      </c>
      <c r="W74">
        <v>146</v>
      </c>
      <c r="X74">
        <v>164401</v>
      </c>
      <c r="Y74">
        <v>-3.1799999999999998E-4</v>
      </c>
      <c r="Z74">
        <v>19124</v>
      </c>
      <c r="AA74">
        <v>9298</v>
      </c>
      <c r="AB74">
        <v>1124</v>
      </c>
      <c r="AC74">
        <v>2.8600000000000001E-3</v>
      </c>
      <c r="AD74">
        <v>0.5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3218</v>
      </c>
      <c r="AK74">
        <v>6080</v>
      </c>
      <c r="AL74">
        <v>2.5099999999999998E-4</v>
      </c>
      <c r="AM74">
        <v>0</v>
      </c>
      <c r="AN74">
        <v>0</v>
      </c>
      <c r="AO74">
        <v>-495</v>
      </c>
      <c r="AP74">
        <v>-495</v>
      </c>
      <c r="AQ74">
        <v>-495</v>
      </c>
      <c r="AR74">
        <v>-495</v>
      </c>
      <c r="AS74">
        <v>-495</v>
      </c>
      <c r="AT74">
        <v>-495</v>
      </c>
      <c r="AU74">
        <v>-495</v>
      </c>
      <c r="AV74">
        <v>-495</v>
      </c>
      <c r="AW74">
        <v>-495</v>
      </c>
      <c r="AX74">
        <v>-495</v>
      </c>
      <c r="AY74">
        <v>-495.011977476178</v>
      </c>
      <c r="AZ74">
        <v>-495.03208665965599</v>
      </c>
      <c r="BA74">
        <v>1724815</v>
      </c>
      <c r="BB74">
        <v>1036326</v>
      </c>
      <c r="BC74">
        <v>1493550</v>
      </c>
      <c r="BD74">
        <v>964525</v>
      </c>
      <c r="BE74">
        <v>1752063</v>
      </c>
      <c r="BF74">
        <v>-1.31762457669246E+18</v>
      </c>
      <c r="BG74">
        <v>2460</v>
      </c>
      <c r="BH74">
        <v>2505</v>
      </c>
      <c r="BI74">
        <v>2431</v>
      </c>
      <c r="BJ74">
        <v>2358</v>
      </c>
      <c r="BK74">
        <v>2767</v>
      </c>
      <c r="BL74">
        <v>2708.2857140000001</v>
      </c>
      <c r="BM74">
        <v>12</v>
      </c>
      <c r="BN74">
        <v>34</v>
      </c>
      <c r="BO74">
        <v>9</v>
      </c>
      <c r="BP74">
        <v>13</v>
      </c>
      <c r="BQ74">
        <v>10</v>
      </c>
      <c r="BR74">
        <v>25</v>
      </c>
      <c r="BS74">
        <v>-590.103956481208</v>
      </c>
      <c r="BT74">
        <v>-587.21801370745698</v>
      </c>
      <c r="BU74">
        <v>-589.372109712834</v>
      </c>
      <c r="BV74">
        <v>-587.05541470755099</v>
      </c>
      <c r="BW74">
        <v>-589.597975252472</v>
      </c>
      <c r="BX74">
        <v>-587.30914687721895</v>
      </c>
      <c r="BY74">
        <v>-587.38029966474801</v>
      </c>
      <c r="BZ74">
        <v>-584.34227662990304</v>
      </c>
      <c r="CA74">
        <v>-587.23967959760398</v>
      </c>
      <c r="CB74">
        <v>-584.34227662990304</v>
      </c>
      <c r="CC74">
        <v>-587.58621686791605</v>
      </c>
      <c r="CD74">
        <v>-584.72747527135698</v>
      </c>
      <c r="CE74">
        <v>34.917000000000002</v>
      </c>
      <c r="CF74">
        <v>5.843</v>
      </c>
      <c r="CG74">
        <v>30.972999999999999</v>
      </c>
      <c r="CH74">
        <v>3.4449999999999998</v>
      </c>
      <c r="CI74">
        <v>32.384999999999998</v>
      </c>
      <c r="CJ74">
        <v>4.601</v>
      </c>
      <c r="CK74">
        <v>2613.9580000000001</v>
      </c>
      <c r="CL74">
        <v>413.95400000000001</v>
      </c>
      <c r="CM74">
        <v>2325.86</v>
      </c>
      <c r="CN74">
        <v>381.05900000000003</v>
      </c>
      <c r="CO74">
        <v>2685.3110000000001</v>
      </c>
      <c r="CP74">
        <v>413.84</v>
      </c>
      <c r="CQ74">
        <v>2617.9380000000001</v>
      </c>
      <c r="CR74">
        <v>416.50200000000001</v>
      </c>
      <c r="CS74">
        <v>2333.0340000000001</v>
      </c>
      <c r="CT74">
        <v>381.70800000000003</v>
      </c>
      <c r="CU74">
        <v>2694.5819999999999</v>
      </c>
      <c r="CV74">
        <v>414.971</v>
      </c>
      <c r="CW74" t="s">
        <v>6172</v>
      </c>
      <c r="CX74" t="s">
        <v>8446</v>
      </c>
      <c r="CY74" t="s">
        <v>8447</v>
      </c>
      <c r="CZ74" t="s">
        <v>8448</v>
      </c>
      <c r="DA74" t="s">
        <v>8449</v>
      </c>
      <c r="DB74" t="s">
        <v>8450</v>
      </c>
      <c r="DC74" t="s">
        <v>8451</v>
      </c>
      <c r="DD74" t="s">
        <v>8452</v>
      </c>
      <c r="DE74" t="s">
        <v>8453</v>
      </c>
      <c r="DF74" t="s">
        <v>8454</v>
      </c>
      <c r="DG74" t="s">
        <v>6172</v>
      </c>
      <c r="DH74" t="s">
        <v>6173</v>
      </c>
      <c r="DI74" t="s">
        <v>6174</v>
      </c>
      <c r="DJ74" t="s">
        <v>6175</v>
      </c>
      <c r="DK74" t="s">
        <v>6176</v>
      </c>
      <c r="DL74" t="s">
        <v>6177</v>
      </c>
      <c r="DM74" t="s">
        <v>6178</v>
      </c>
      <c r="DN74" t="s">
        <v>8455</v>
      </c>
      <c r="DO74" t="s">
        <v>8456</v>
      </c>
      <c r="DP74" t="s">
        <v>8457</v>
      </c>
      <c r="DQ74" t="s">
        <v>8458</v>
      </c>
      <c r="DR74">
        <v>21796</v>
      </c>
      <c r="DS74" t="s">
        <v>4144</v>
      </c>
      <c r="DT74" t="s">
        <v>147</v>
      </c>
    </row>
    <row r="75" spans="1:124" x14ac:dyDescent="0.2">
      <c r="A75" t="s">
        <v>4406</v>
      </c>
      <c r="B75">
        <v>10776</v>
      </c>
      <c r="C75">
        <v>-296.26789824301801</v>
      </c>
      <c r="D75">
        <v>-291.36908538380499</v>
      </c>
      <c r="E75">
        <v>2713</v>
      </c>
      <c r="F75">
        <v>2048</v>
      </c>
      <c r="G75">
        <v>1985</v>
      </c>
      <c r="H75">
        <v>1993</v>
      </c>
      <c r="I75">
        <v>2377.924</v>
      </c>
      <c r="J75">
        <v>181.09200000000001</v>
      </c>
      <c r="K75">
        <v>2141.46</v>
      </c>
      <c r="L75">
        <v>175.67699999999999</v>
      </c>
      <c r="M75">
        <v>328818</v>
      </c>
      <c r="N75">
        <v>164547</v>
      </c>
      <c r="O75">
        <v>69</v>
      </c>
      <c r="P75">
        <v>5.5999999999999999E-3</v>
      </c>
      <c r="Q75">
        <v>0.47972999999999999</v>
      </c>
      <c r="R75">
        <v>118493</v>
      </c>
      <c r="S75">
        <v>0</v>
      </c>
      <c r="T75">
        <v>118493</v>
      </c>
      <c r="U75">
        <v>1</v>
      </c>
      <c r="V75">
        <v>0</v>
      </c>
      <c r="W75">
        <v>146</v>
      </c>
      <c r="X75">
        <v>164401</v>
      </c>
      <c r="Y75">
        <v>-3.1799999999999998E-4</v>
      </c>
      <c r="Z75">
        <v>17015</v>
      </c>
      <c r="AA75">
        <v>8288</v>
      </c>
      <c r="AB75">
        <v>2006</v>
      </c>
      <c r="AC75">
        <v>1.74E-3</v>
      </c>
      <c r="AD75">
        <v>0.5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5072</v>
      </c>
      <c r="AK75">
        <v>3216</v>
      </c>
      <c r="AL75">
        <v>3.4200000000000002E-4</v>
      </c>
      <c r="AM75">
        <v>0</v>
      </c>
      <c r="AN75">
        <v>0</v>
      </c>
      <c r="AO75">
        <v>-111</v>
      </c>
      <c r="AP75">
        <v>-111</v>
      </c>
      <c r="AQ75">
        <v>-111</v>
      </c>
      <c r="AR75">
        <v>-111</v>
      </c>
      <c r="AS75">
        <v>-111</v>
      </c>
      <c r="AT75">
        <v>-111</v>
      </c>
      <c r="AU75">
        <v>-111</v>
      </c>
      <c r="AV75">
        <v>-111</v>
      </c>
      <c r="AW75">
        <v>-111</v>
      </c>
      <c r="AX75">
        <v>-111</v>
      </c>
      <c r="AY75">
        <v>-132.15238918298201</v>
      </c>
      <c r="AZ75">
        <v>-111</v>
      </c>
      <c r="BA75">
        <v>1624989</v>
      </c>
      <c r="BB75">
        <v>905326</v>
      </c>
      <c r="BC75">
        <v>1570319</v>
      </c>
      <c r="BD75">
        <v>884670</v>
      </c>
      <c r="BE75">
        <v>1823218</v>
      </c>
      <c r="BF75">
        <v>1021006</v>
      </c>
      <c r="BG75">
        <v>2713</v>
      </c>
      <c r="BH75">
        <v>2048</v>
      </c>
      <c r="BI75">
        <v>1985</v>
      </c>
      <c r="BJ75">
        <v>1993</v>
      </c>
      <c r="BK75">
        <v>2344.4285709999999</v>
      </c>
      <c r="BL75">
        <v>2144.2857140000001</v>
      </c>
      <c r="BM75">
        <v>17</v>
      </c>
      <c r="BN75">
        <v>38</v>
      </c>
      <c r="BO75">
        <v>12</v>
      </c>
      <c r="BP75">
        <v>25</v>
      </c>
      <c r="BQ75">
        <v>15</v>
      </c>
      <c r="BR75">
        <v>32</v>
      </c>
      <c r="BS75">
        <v>-289.88065644753902</v>
      </c>
      <c r="BT75">
        <v>-283.46521722852901</v>
      </c>
      <c r="BU75">
        <v>-289.76881197301799</v>
      </c>
      <c r="BV75">
        <v>-280.72921742547101</v>
      </c>
      <c r="BW75">
        <v>-289.87282189606998</v>
      </c>
      <c r="BX75">
        <v>-282.80996543592499</v>
      </c>
      <c r="BY75">
        <v>-283.71086645111097</v>
      </c>
      <c r="BZ75">
        <v>-279.07989238553802</v>
      </c>
      <c r="CA75">
        <v>-283.67187182080801</v>
      </c>
      <c r="CB75">
        <v>-278.26959543880099</v>
      </c>
      <c r="CC75">
        <v>-283.78138976100303</v>
      </c>
      <c r="CD75">
        <v>-278.58646000744699</v>
      </c>
      <c r="CE75">
        <v>46.755000000000003</v>
      </c>
      <c r="CF75">
        <v>8.0419999999999998</v>
      </c>
      <c r="CG75">
        <v>39.926000000000002</v>
      </c>
      <c r="CH75">
        <v>6.0890000000000004</v>
      </c>
      <c r="CI75">
        <v>1428571470.9949999</v>
      </c>
      <c r="CJ75">
        <v>7.1710000000000003</v>
      </c>
      <c r="CK75">
        <v>189.16800000000001</v>
      </c>
      <c r="CL75">
        <v>47.372</v>
      </c>
      <c r="CM75">
        <v>173.75399999999999</v>
      </c>
      <c r="CN75">
        <v>43.223999999999997</v>
      </c>
      <c r="CO75">
        <v>181.374</v>
      </c>
      <c r="CP75">
        <v>58.225000000000001</v>
      </c>
      <c r="CQ75">
        <v>2377.924</v>
      </c>
      <c r="CR75">
        <v>181.09200000000001</v>
      </c>
      <c r="CS75">
        <v>2141.46</v>
      </c>
      <c r="CT75">
        <v>175.67699999999999</v>
      </c>
      <c r="CU75">
        <v>3141.9119999999998</v>
      </c>
      <c r="CV75">
        <v>204.18600000000001</v>
      </c>
      <c r="CW75" t="s">
        <v>6183</v>
      </c>
      <c r="CX75" t="s">
        <v>8459</v>
      </c>
      <c r="CY75" t="s">
        <v>8460</v>
      </c>
      <c r="CZ75" t="s">
        <v>8461</v>
      </c>
      <c r="DA75" t="s">
        <v>8462</v>
      </c>
      <c r="DB75" t="s">
        <v>8463</v>
      </c>
      <c r="DC75" t="s">
        <v>8464</v>
      </c>
      <c r="DD75" t="s">
        <v>8465</v>
      </c>
      <c r="DE75" t="s">
        <v>8466</v>
      </c>
      <c r="DF75" t="s">
        <v>8467</v>
      </c>
      <c r="DG75" t="s">
        <v>6183</v>
      </c>
      <c r="DH75" t="s">
        <v>6183</v>
      </c>
      <c r="DI75" t="s">
        <v>6184</v>
      </c>
      <c r="DJ75" t="s">
        <v>6185</v>
      </c>
      <c r="DK75" t="s">
        <v>6186</v>
      </c>
      <c r="DL75" t="s">
        <v>6187</v>
      </c>
      <c r="DM75" t="s">
        <v>6188</v>
      </c>
      <c r="DN75" t="s">
        <v>8468</v>
      </c>
      <c r="DO75" t="s">
        <v>8469</v>
      </c>
      <c r="DP75" t="s">
        <v>8470</v>
      </c>
      <c r="DQ75" t="s">
        <v>8471</v>
      </c>
      <c r="DR75">
        <v>23464</v>
      </c>
      <c r="DS75" t="s">
        <v>4406</v>
      </c>
      <c r="DT75" t="s">
        <v>147</v>
      </c>
    </row>
    <row r="76" spans="1:124" x14ac:dyDescent="0.2">
      <c r="A76" t="s">
        <v>4041</v>
      </c>
      <c r="B76">
        <v>10776</v>
      </c>
      <c r="C76">
        <v>0</v>
      </c>
      <c r="D76">
        <v>0</v>
      </c>
      <c r="E76">
        <v>44267006</v>
      </c>
      <c r="F76">
        <v>39566482</v>
      </c>
      <c r="G76">
        <v>39526988</v>
      </c>
      <c r="H76">
        <v>34677756</v>
      </c>
      <c r="I76">
        <v>3600</v>
      </c>
      <c r="J76">
        <v>3600</v>
      </c>
      <c r="K76">
        <v>3600</v>
      </c>
      <c r="L76">
        <v>3600</v>
      </c>
      <c r="M76">
        <v>7</v>
      </c>
      <c r="N76">
        <v>74</v>
      </c>
      <c r="O76">
        <v>7</v>
      </c>
      <c r="P76">
        <v>4.4200000000000003E-3</v>
      </c>
      <c r="Q76">
        <v>0.45155000000000001</v>
      </c>
      <c r="R76">
        <v>7</v>
      </c>
      <c r="S76">
        <v>0</v>
      </c>
      <c r="T76">
        <v>0</v>
      </c>
      <c r="U76">
        <v>7</v>
      </c>
      <c r="V76">
        <v>0</v>
      </c>
      <c r="W76">
        <v>60</v>
      </c>
      <c r="X76">
        <v>14</v>
      </c>
      <c r="Y76">
        <v>0.83783799999999997</v>
      </c>
      <c r="Z76">
        <v>7</v>
      </c>
      <c r="AA76">
        <v>67</v>
      </c>
      <c r="AB76">
        <v>7</v>
      </c>
      <c r="AC76">
        <v>4.4200000000000003E-3</v>
      </c>
      <c r="AD76">
        <v>0.45155000000000001</v>
      </c>
      <c r="AE76">
        <v>7</v>
      </c>
      <c r="AF76">
        <v>0</v>
      </c>
      <c r="AG76">
        <v>0</v>
      </c>
      <c r="AH76">
        <v>0</v>
      </c>
      <c r="AI76">
        <v>7</v>
      </c>
      <c r="AJ76">
        <v>60</v>
      </c>
      <c r="AK76">
        <v>0</v>
      </c>
      <c r="AL76">
        <v>0.91044800000000004</v>
      </c>
      <c r="AM76">
        <v>0</v>
      </c>
      <c r="AN76">
        <v>0</v>
      </c>
      <c r="AO76">
        <v>12.000000000000499</v>
      </c>
      <c r="AP76">
        <v>10.999999999999901</v>
      </c>
      <c r="AQ76">
        <v>7.9999999999995497</v>
      </c>
      <c r="AR76">
        <v>7</v>
      </c>
      <c r="AS76">
        <v>11.285714285714199</v>
      </c>
      <c r="AT76">
        <v>9.9999999999999893</v>
      </c>
      <c r="AU76">
        <v>0</v>
      </c>
      <c r="AV76">
        <v>0</v>
      </c>
      <c r="AW76">
        <v>0</v>
      </c>
      <c r="AX76">
        <v>0</v>
      </c>
      <c r="AY76">
        <v>-0.14285714285714199</v>
      </c>
      <c r="AZ76">
        <v>0</v>
      </c>
      <c r="BA76">
        <v>135191642</v>
      </c>
      <c r="BB76">
        <v>123902058</v>
      </c>
      <c r="BC76">
        <v>111159421</v>
      </c>
      <c r="BD76">
        <v>97972132</v>
      </c>
      <c r="BE76">
        <v>124094145</v>
      </c>
      <c r="BF76">
        <v>116202788</v>
      </c>
      <c r="BG76">
        <v>44267006</v>
      </c>
      <c r="BH76">
        <v>39566482</v>
      </c>
      <c r="BI76">
        <v>39526988</v>
      </c>
      <c r="BJ76">
        <v>34677756</v>
      </c>
      <c r="BK76">
        <v>41407365.289999999</v>
      </c>
      <c r="BL76">
        <v>40659240.57</v>
      </c>
      <c r="BM76">
        <v>6</v>
      </c>
      <c r="BN76">
        <v>6</v>
      </c>
      <c r="BO76">
        <v>6</v>
      </c>
      <c r="BP76">
        <v>5</v>
      </c>
      <c r="BQ76">
        <v>6</v>
      </c>
      <c r="BR76">
        <v>5</v>
      </c>
      <c r="BS76">
        <v>0</v>
      </c>
      <c r="BT76">
        <v>0</v>
      </c>
      <c r="BU76">
        <v>0</v>
      </c>
      <c r="BV76">
        <v>0</v>
      </c>
      <c r="BW76">
        <v>1.428571428571E-8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4.0000000000000001E-3</v>
      </c>
      <c r="CF76">
        <v>4.0000000000000001E-3</v>
      </c>
      <c r="CG76">
        <v>3.0000000000000001E-3</v>
      </c>
      <c r="CH76">
        <v>4.0000000000000001E-3</v>
      </c>
      <c r="CI76">
        <v>0.14599999999999999</v>
      </c>
      <c r="CJ76">
        <v>4.0000000000000001E-3</v>
      </c>
      <c r="CK76">
        <v>1815.7429999999999</v>
      </c>
      <c r="CL76">
        <v>2816.3359999999998</v>
      </c>
      <c r="CM76">
        <v>524.49199999999996</v>
      </c>
      <c r="CN76">
        <v>585.08900000000006</v>
      </c>
      <c r="CO76">
        <v>1359.828</v>
      </c>
      <c r="CP76">
        <v>1453.2840000000001</v>
      </c>
      <c r="CQ76">
        <v>3600</v>
      </c>
      <c r="CR76">
        <v>3600</v>
      </c>
      <c r="CS76">
        <v>3600</v>
      </c>
      <c r="CT76">
        <v>3600</v>
      </c>
      <c r="CU76">
        <v>1428575028.572</v>
      </c>
      <c r="CV76">
        <v>3600</v>
      </c>
      <c r="CW76" t="s">
        <v>8472</v>
      </c>
      <c r="CX76" t="s">
        <v>7557</v>
      </c>
      <c r="CY76" t="s">
        <v>8473</v>
      </c>
      <c r="CZ76" t="s">
        <v>8474</v>
      </c>
      <c r="DA76" t="s">
        <v>363</v>
      </c>
      <c r="DB76" t="s">
        <v>137</v>
      </c>
      <c r="DC76" t="s">
        <v>137</v>
      </c>
      <c r="DD76" t="s">
        <v>8475</v>
      </c>
      <c r="DE76" t="s">
        <v>8476</v>
      </c>
      <c r="DF76" t="s">
        <v>8477</v>
      </c>
      <c r="DG76" t="s">
        <v>6193</v>
      </c>
      <c r="DH76" t="s">
        <v>6194</v>
      </c>
      <c r="DI76" t="s">
        <v>8478</v>
      </c>
      <c r="DJ76" t="s">
        <v>8479</v>
      </c>
      <c r="DK76" t="s">
        <v>6197</v>
      </c>
      <c r="DL76" t="s">
        <v>137</v>
      </c>
      <c r="DM76" t="s">
        <v>137</v>
      </c>
      <c r="DN76" t="s">
        <v>8480</v>
      </c>
      <c r="DO76" t="s">
        <v>8481</v>
      </c>
      <c r="DP76" t="s">
        <v>8482</v>
      </c>
      <c r="DQ76" t="s">
        <v>8483</v>
      </c>
      <c r="DR76">
        <v>50420</v>
      </c>
      <c r="DS76" t="s">
        <v>4041</v>
      </c>
      <c r="DT76" t="s">
        <v>147</v>
      </c>
    </row>
    <row r="77" spans="1:124" x14ac:dyDescent="0.2">
      <c r="A77" t="s">
        <v>4407</v>
      </c>
      <c r="B77">
        <v>10776</v>
      </c>
      <c r="C77">
        <v>0</v>
      </c>
      <c r="D77">
        <v>0</v>
      </c>
      <c r="E77">
        <v>449161</v>
      </c>
      <c r="F77">
        <v>449161</v>
      </c>
      <c r="G77">
        <v>197346</v>
      </c>
      <c r="H77">
        <v>197346</v>
      </c>
      <c r="I77">
        <v>18.074999999999999</v>
      </c>
      <c r="J77">
        <v>17.821999999999999</v>
      </c>
      <c r="K77">
        <v>8.016</v>
      </c>
      <c r="L77">
        <v>8.2479999999999993</v>
      </c>
      <c r="M77">
        <v>4</v>
      </c>
      <c r="N77">
        <v>34</v>
      </c>
      <c r="O77">
        <v>4</v>
      </c>
      <c r="P77">
        <v>1.0070000000000001E-2</v>
      </c>
      <c r="Q77">
        <v>0.45332</v>
      </c>
      <c r="R77">
        <v>4</v>
      </c>
      <c r="S77">
        <v>0</v>
      </c>
      <c r="T77">
        <v>0</v>
      </c>
      <c r="U77">
        <v>0</v>
      </c>
      <c r="V77">
        <v>0</v>
      </c>
      <c r="W77">
        <v>30</v>
      </c>
      <c r="X77">
        <v>4</v>
      </c>
      <c r="Y77">
        <v>0.90441199999999999</v>
      </c>
      <c r="Z77">
        <v>4</v>
      </c>
      <c r="AA77">
        <v>34</v>
      </c>
      <c r="AB77">
        <v>4</v>
      </c>
      <c r="AC77">
        <v>1.0070000000000001E-2</v>
      </c>
      <c r="AD77">
        <v>0.45332</v>
      </c>
      <c r="AE77">
        <v>4</v>
      </c>
      <c r="AF77">
        <v>0</v>
      </c>
      <c r="AG77">
        <v>0</v>
      </c>
      <c r="AH77">
        <v>0</v>
      </c>
      <c r="AI77">
        <v>4</v>
      </c>
      <c r="AJ77">
        <v>30</v>
      </c>
      <c r="AK77">
        <v>0</v>
      </c>
      <c r="AL77">
        <v>0.90441199999999999</v>
      </c>
      <c r="AM77">
        <v>4</v>
      </c>
      <c r="AN77">
        <v>0</v>
      </c>
      <c r="AO77">
        <v>0.999999999999999</v>
      </c>
      <c r="AP77">
        <v>0.999999999999999</v>
      </c>
      <c r="AQ77">
        <v>0.999999999999999</v>
      </c>
      <c r="AR77">
        <v>0.999999999999999</v>
      </c>
      <c r="AS77">
        <v>1</v>
      </c>
      <c r="AT77">
        <v>1</v>
      </c>
      <c r="AU77">
        <v>0.999999999999999</v>
      </c>
      <c r="AV77">
        <v>0.999999999999999</v>
      </c>
      <c r="AW77">
        <v>1</v>
      </c>
      <c r="AX77">
        <v>1</v>
      </c>
      <c r="AY77">
        <v>1.1428571428571399</v>
      </c>
      <c r="AZ77">
        <v>1</v>
      </c>
      <c r="BA77">
        <v>667967</v>
      </c>
      <c r="BB77">
        <v>667967</v>
      </c>
      <c r="BC77">
        <v>304263</v>
      </c>
      <c r="BD77">
        <v>304263</v>
      </c>
      <c r="BE77">
        <v>481120</v>
      </c>
      <c r="BF77">
        <v>481120</v>
      </c>
      <c r="BG77">
        <v>449161</v>
      </c>
      <c r="BH77">
        <v>449161</v>
      </c>
      <c r="BI77">
        <v>197346</v>
      </c>
      <c r="BJ77">
        <v>197346</v>
      </c>
      <c r="BK77">
        <v>328499.28570000001</v>
      </c>
      <c r="BL77">
        <v>328499.28570000001</v>
      </c>
      <c r="BM77">
        <v>6</v>
      </c>
      <c r="BN77">
        <v>6</v>
      </c>
      <c r="BO77">
        <v>4</v>
      </c>
      <c r="BP77">
        <v>4</v>
      </c>
      <c r="BQ77">
        <v>4</v>
      </c>
      <c r="BR77">
        <v>4</v>
      </c>
      <c r="BS77">
        <v>0</v>
      </c>
      <c r="BT77">
        <v>0</v>
      </c>
      <c r="BU77">
        <v>0</v>
      </c>
      <c r="BV77">
        <v>0</v>
      </c>
      <c r="BW77">
        <v>0.14285714285714199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0.14285714285714199</v>
      </c>
      <c r="CD77">
        <v>0</v>
      </c>
      <c r="CE77">
        <v>3.0000000000000001E-3</v>
      </c>
      <c r="CF77">
        <v>2E-3</v>
      </c>
      <c r="CG77">
        <v>1E-3</v>
      </c>
      <c r="CH77">
        <v>1E-3</v>
      </c>
      <c r="CI77">
        <v>1428571428.573</v>
      </c>
      <c r="CJ77">
        <v>2E-3</v>
      </c>
      <c r="CK77">
        <v>9.4250000000000007</v>
      </c>
      <c r="CL77">
        <v>9.2560000000000002</v>
      </c>
      <c r="CM77">
        <v>1.345</v>
      </c>
      <c r="CN77">
        <v>1.3049999999999999</v>
      </c>
      <c r="CO77">
        <v>4.8879999999999999</v>
      </c>
      <c r="CP77">
        <v>4.8639999999999999</v>
      </c>
      <c r="CQ77">
        <v>18.074999999999999</v>
      </c>
      <c r="CR77">
        <v>17.821999999999999</v>
      </c>
      <c r="CS77">
        <v>8.016</v>
      </c>
      <c r="CT77">
        <v>8.2479999999999993</v>
      </c>
      <c r="CU77">
        <v>13.151</v>
      </c>
      <c r="CV77">
        <v>13.077</v>
      </c>
      <c r="CW77" t="s">
        <v>6202</v>
      </c>
      <c r="CX77" t="s">
        <v>6202</v>
      </c>
      <c r="CY77" t="s">
        <v>6203</v>
      </c>
      <c r="CZ77" t="s">
        <v>6204</v>
      </c>
      <c r="DA77" t="s">
        <v>6205</v>
      </c>
      <c r="DB77" t="s">
        <v>137</v>
      </c>
      <c r="DC77" t="s">
        <v>137</v>
      </c>
      <c r="DD77" t="s">
        <v>8484</v>
      </c>
      <c r="DE77" t="s">
        <v>8485</v>
      </c>
      <c r="DF77" t="s">
        <v>8486</v>
      </c>
      <c r="DG77" t="s">
        <v>6202</v>
      </c>
      <c r="DH77" t="s">
        <v>6202</v>
      </c>
      <c r="DI77" t="s">
        <v>6203</v>
      </c>
      <c r="DJ77" t="s">
        <v>6204</v>
      </c>
      <c r="DK77" t="s">
        <v>6205</v>
      </c>
      <c r="DL77" t="s">
        <v>137</v>
      </c>
      <c r="DM77" t="s">
        <v>137</v>
      </c>
      <c r="DN77" t="s">
        <v>8487</v>
      </c>
      <c r="DO77" t="s">
        <v>8488</v>
      </c>
      <c r="DP77" t="s">
        <v>8489</v>
      </c>
      <c r="DQ77" t="s">
        <v>8490</v>
      </c>
      <c r="DR77">
        <v>184</v>
      </c>
      <c r="DS77" t="s">
        <v>4407</v>
      </c>
      <c r="DT77" t="s">
        <v>147</v>
      </c>
    </row>
    <row r="78" spans="1:124" x14ac:dyDescent="0.2">
      <c r="A78" t="s">
        <v>4408</v>
      </c>
      <c r="B78">
        <v>10776</v>
      </c>
      <c r="C78">
        <v>10482.7952803312</v>
      </c>
      <c r="D78">
        <v>10482.7952803312</v>
      </c>
      <c r="E78">
        <v>2996698</v>
      </c>
      <c r="F78">
        <v>3032531</v>
      </c>
      <c r="G78">
        <v>2668854</v>
      </c>
      <c r="H78">
        <v>2369517</v>
      </c>
      <c r="I78">
        <v>981.71299999999997</v>
      </c>
      <c r="J78">
        <v>964.84900000000005</v>
      </c>
      <c r="K78">
        <v>782.86500000000001</v>
      </c>
      <c r="L78">
        <v>564.91800000000001</v>
      </c>
      <c r="M78">
        <v>13</v>
      </c>
      <c r="N78">
        <v>151</v>
      </c>
      <c r="O78">
        <v>12</v>
      </c>
      <c r="P78">
        <v>1.146E-2</v>
      </c>
      <c r="Q78">
        <v>0.49862000000000001</v>
      </c>
      <c r="R78">
        <v>0</v>
      </c>
      <c r="S78">
        <v>0</v>
      </c>
      <c r="T78">
        <v>0</v>
      </c>
      <c r="U78">
        <v>0</v>
      </c>
      <c r="V78">
        <v>0</v>
      </c>
      <c r="W78">
        <v>150</v>
      </c>
      <c r="X78">
        <v>1</v>
      </c>
      <c r="Y78">
        <v>0.86907800000000002</v>
      </c>
      <c r="Z78">
        <v>13</v>
      </c>
      <c r="AA78">
        <v>148</v>
      </c>
      <c r="AB78">
        <v>12</v>
      </c>
      <c r="AC78">
        <v>1.146E-2</v>
      </c>
      <c r="AD78">
        <v>0.49862000000000001</v>
      </c>
      <c r="AE78">
        <v>0</v>
      </c>
      <c r="AF78">
        <v>0</v>
      </c>
      <c r="AG78">
        <v>0</v>
      </c>
      <c r="AH78">
        <v>0</v>
      </c>
      <c r="AI78">
        <v>2</v>
      </c>
      <c r="AJ78">
        <v>145</v>
      </c>
      <c r="AK78">
        <v>1</v>
      </c>
      <c r="AL78">
        <v>0.87422</v>
      </c>
      <c r="AM78">
        <v>12</v>
      </c>
      <c r="AN78">
        <v>0</v>
      </c>
      <c r="AO78">
        <v>11801.185729000001</v>
      </c>
      <c r="AP78">
        <v>11801.185729000001</v>
      </c>
      <c r="AQ78">
        <v>11801.185729000001</v>
      </c>
      <c r="AR78">
        <v>11801.185729000001</v>
      </c>
      <c r="AS78">
        <v>11801.185729000001</v>
      </c>
      <c r="AT78">
        <v>11801.185729000001</v>
      </c>
      <c r="AU78">
        <v>11800.006085393599</v>
      </c>
      <c r="AV78">
        <v>11800.0078989469</v>
      </c>
      <c r="AW78">
        <v>11800.0134187438</v>
      </c>
      <c r="AX78">
        <v>11800.0139008018</v>
      </c>
      <c r="AY78">
        <v>11800.0099947448</v>
      </c>
      <c r="AZ78">
        <v>11800.0084660706</v>
      </c>
      <c r="BA78">
        <v>21282410</v>
      </c>
      <c r="BB78">
        <v>19613478</v>
      </c>
      <c r="BC78">
        <v>18999563</v>
      </c>
      <c r="BD78">
        <v>15318045</v>
      </c>
      <c r="BE78">
        <v>636105971</v>
      </c>
      <c r="BF78">
        <v>19006747</v>
      </c>
      <c r="BG78">
        <v>2996698</v>
      </c>
      <c r="BH78">
        <v>3032531</v>
      </c>
      <c r="BI78">
        <v>2668854</v>
      </c>
      <c r="BJ78">
        <v>2369517</v>
      </c>
      <c r="BK78">
        <v>3185824.1430000002</v>
      </c>
      <c r="BL78">
        <v>2943952.429</v>
      </c>
      <c r="BM78">
        <v>30</v>
      </c>
      <c r="BN78">
        <v>30</v>
      </c>
      <c r="BO78">
        <v>30</v>
      </c>
      <c r="BP78">
        <v>30</v>
      </c>
      <c r="BQ78">
        <v>30</v>
      </c>
      <c r="BR78">
        <v>-1.3176245766935301E+18</v>
      </c>
      <c r="BS78">
        <v>10502.7380701619</v>
      </c>
      <c r="BT78">
        <v>10502.7380701619</v>
      </c>
      <c r="BU78">
        <v>10502.7380701619</v>
      </c>
      <c r="BV78">
        <v>10502.7380701619</v>
      </c>
      <c r="BW78">
        <v>10502.595213019</v>
      </c>
      <c r="BX78">
        <v>10502.7380701619</v>
      </c>
      <c r="BY78">
        <v>10583.585272570101</v>
      </c>
      <c r="BZ78">
        <v>10583.585272570101</v>
      </c>
      <c r="CA78">
        <v>10583.585272570101</v>
      </c>
      <c r="CB78">
        <v>10583.585272570101</v>
      </c>
      <c r="CC78">
        <v>10583.585272570101</v>
      </c>
      <c r="CD78">
        <v>10583.585272570101</v>
      </c>
      <c r="CE78">
        <v>2.4E-2</v>
      </c>
      <c r="CF78">
        <v>3.2000000000000001E-2</v>
      </c>
      <c r="CG78">
        <v>2.3E-2</v>
      </c>
      <c r="CH78">
        <v>3.2000000000000001E-2</v>
      </c>
      <c r="CI78">
        <v>0.16600000000000001</v>
      </c>
      <c r="CJ78">
        <v>3.2000000000000001E-2</v>
      </c>
      <c r="CK78">
        <v>144.96700000000001</v>
      </c>
      <c r="CL78">
        <v>484.84100000000001</v>
      </c>
      <c r="CM78">
        <v>2.9870000000000001</v>
      </c>
      <c r="CN78">
        <v>7.3049999999999997</v>
      </c>
      <c r="CO78">
        <v>55.195999999999998</v>
      </c>
      <c r="CP78">
        <v>160.88800000000001</v>
      </c>
      <c r="CQ78">
        <v>981.71299999999997</v>
      </c>
      <c r="CR78">
        <v>964.84900000000005</v>
      </c>
      <c r="CS78">
        <v>782.86500000000001</v>
      </c>
      <c r="CT78">
        <v>564.91800000000001</v>
      </c>
      <c r="CU78">
        <v>1003.318</v>
      </c>
      <c r="CV78">
        <v>806.73500000000001</v>
      </c>
      <c r="CW78" t="s">
        <v>1274</v>
      </c>
      <c r="CX78" t="s">
        <v>1275</v>
      </c>
      <c r="CY78" t="s">
        <v>1276</v>
      </c>
      <c r="CZ78" t="s">
        <v>1277</v>
      </c>
      <c r="DA78" t="s">
        <v>821</v>
      </c>
      <c r="DB78" t="s">
        <v>1278</v>
      </c>
      <c r="DC78" t="s">
        <v>1279</v>
      </c>
      <c r="DD78" t="s">
        <v>8491</v>
      </c>
      <c r="DE78" t="s">
        <v>8492</v>
      </c>
      <c r="DF78" t="s">
        <v>8493</v>
      </c>
      <c r="DG78" t="s">
        <v>1283</v>
      </c>
      <c r="DH78" t="s">
        <v>1284</v>
      </c>
      <c r="DI78" t="s">
        <v>1285</v>
      </c>
      <c r="DJ78" t="s">
        <v>1286</v>
      </c>
      <c r="DK78" t="s">
        <v>821</v>
      </c>
      <c r="DL78" t="s">
        <v>1278</v>
      </c>
      <c r="DM78" t="s">
        <v>1279</v>
      </c>
      <c r="DN78" t="s">
        <v>8494</v>
      </c>
      <c r="DO78" t="s">
        <v>8495</v>
      </c>
      <c r="DP78" t="s">
        <v>8496</v>
      </c>
      <c r="DQ78" t="s">
        <v>8497</v>
      </c>
      <c r="DR78">
        <v>12672</v>
      </c>
      <c r="DS78" t="s">
        <v>4408</v>
      </c>
      <c r="DT78" t="s">
        <v>147</v>
      </c>
    </row>
    <row r="79" spans="1:124" x14ac:dyDescent="0.2">
      <c r="A79" t="s">
        <v>4409</v>
      </c>
      <c r="B79">
        <v>10776</v>
      </c>
      <c r="C79">
        <v>38893.9036405226</v>
      </c>
      <c r="D79">
        <v>38893.9036405226</v>
      </c>
      <c r="E79">
        <v>312350</v>
      </c>
      <c r="F79">
        <v>276636</v>
      </c>
      <c r="G79">
        <v>214847</v>
      </c>
      <c r="H79">
        <v>192914</v>
      </c>
      <c r="I79">
        <v>96.721999999999994</v>
      </c>
      <c r="J79">
        <v>65.611000000000004</v>
      </c>
      <c r="K79">
        <v>75.244</v>
      </c>
      <c r="L79">
        <v>45.423000000000002</v>
      </c>
      <c r="M79">
        <v>12</v>
      </c>
      <c r="N79">
        <v>151</v>
      </c>
      <c r="O79">
        <v>11</v>
      </c>
      <c r="P79">
        <v>2.1739999999999999E-2</v>
      </c>
      <c r="Q79">
        <v>0.49092999999999998</v>
      </c>
      <c r="R79">
        <v>0</v>
      </c>
      <c r="S79">
        <v>0</v>
      </c>
      <c r="T79">
        <v>0</v>
      </c>
      <c r="U79">
        <v>0</v>
      </c>
      <c r="V79">
        <v>0</v>
      </c>
      <c r="W79">
        <v>150</v>
      </c>
      <c r="X79">
        <v>1</v>
      </c>
      <c r="Y79">
        <v>0.90507700000000002</v>
      </c>
      <c r="Z79">
        <v>12</v>
      </c>
      <c r="AA79">
        <v>148</v>
      </c>
      <c r="AB79">
        <v>11</v>
      </c>
      <c r="AC79">
        <v>2.1739999999999999E-2</v>
      </c>
      <c r="AD79">
        <v>0.49092999999999998</v>
      </c>
      <c r="AE79">
        <v>0</v>
      </c>
      <c r="AF79">
        <v>0</v>
      </c>
      <c r="AG79">
        <v>0</v>
      </c>
      <c r="AH79">
        <v>0</v>
      </c>
      <c r="AI79">
        <v>2</v>
      </c>
      <c r="AJ79">
        <v>145</v>
      </c>
      <c r="AK79">
        <v>1</v>
      </c>
      <c r="AL79">
        <v>0.90934700000000002</v>
      </c>
      <c r="AM79">
        <v>11</v>
      </c>
      <c r="AN79">
        <v>0</v>
      </c>
      <c r="AO79">
        <v>40005.054141999899</v>
      </c>
      <c r="AP79">
        <v>40005.054142000001</v>
      </c>
      <c r="AQ79">
        <v>40005.054141999899</v>
      </c>
      <c r="AR79">
        <v>40005.054141999899</v>
      </c>
      <c r="AS79">
        <v>40005.054142000103</v>
      </c>
      <c r="AT79">
        <v>40005.054142000001</v>
      </c>
      <c r="AU79">
        <v>40001.066440738097</v>
      </c>
      <c r="AV79">
        <v>40001.128571929403</v>
      </c>
      <c r="AW79">
        <v>40001.119829741001</v>
      </c>
      <c r="AX79">
        <v>40001.128571929403</v>
      </c>
      <c r="AY79">
        <v>40000.9353359702</v>
      </c>
      <c r="AZ79">
        <v>40001.078468427702</v>
      </c>
      <c r="BA79">
        <v>2558264</v>
      </c>
      <c r="BB79">
        <v>2056531</v>
      </c>
      <c r="BC79">
        <v>1854599</v>
      </c>
      <c r="BD79">
        <v>1422821</v>
      </c>
      <c r="BE79">
        <v>2424372</v>
      </c>
      <c r="BF79">
        <v>1894127</v>
      </c>
      <c r="BG79">
        <v>312350</v>
      </c>
      <c r="BH79">
        <v>276636</v>
      </c>
      <c r="BI79">
        <v>214847</v>
      </c>
      <c r="BJ79">
        <v>192914</v>
      </c>
      <c r="BK79">
        <v>296715</v>
      </c>
      <c r="BL79">
        <v>255281.14290000001</v>
      </c>
      <c r="BM79">
        <v>26</v>
      </c>
      <c r="BN79">
        <v>59</v>
      </c>
      <c r="BO79">
        <v>26</v>
      </c>
      <c r="BP79">
        <v>59</v>
      </c>
      <c r="BQ79">
        <v>26</v>
      </c>
      <c r="BR79">
        <v>59</v>
      </c>
      <c r="BS79">
        <v>38934.568892145297</v>
      </c>
      <c r="BT79">
        <v>38934.568892145297</v>
      </c>
      <c r="BU79">
        <v>38934.568892145297</v>
      </c>
      <c r="BV79">
        <v>38934.568892145297</v>
      </c>
      <c r="BW79">
        <v>38934.568892159499</v>
      </c>
      <c r="BX79">
        <v>38934.568892145297</v>
      </c>
      <c r="BY79">
        <v>38983.828097370897</v>
      </c>
      <c r="BZ79">
        <v>39047.3789950625</v>
      </c>
      <c r="CA79">
        <v>38983.828097370897</v>
      </c>
      <c r="CB79">
        <v>39047.3789950625</v>
      </c>
      <c r="CC79">
        <v>38983.828097370897</v>
      </c>
      <c r="CD79">
        <v>39047.3789950625</v>
      </c>
      <c r="CE79">
        <v>1.7999999999999999E-2</v>
      </c>
      <c r="CF79">
        <v>5.8999999999999997E-2</v>
      </c>
      <c r="CG79">
        <v>1.7999999999999999E-2</v>
      </c>
      <c r="CH79">
        <v>5.8000000000000003E-2</v>
      </c>
      <c r="CI79">
        <v>1.7999999999999999E-2</v>
      </c>
      <c r="CJ79">
        <v>5.8000000000000003E-2</v>
      </c>
      <c r="CK79">
        <v>57.033000000000001</v>
      </c>
      <c r="CL79">
        <v>47.893000000000001</v>
      </c>
      <c r="CM79">
        <v>3.8090000000000002</v>
      </c>
      <c r="CN79">
        <v>16.594000000000001</v>
      </c>
      <c r="CO79">
        <v>43.222999999999999</v>
      </c>
      <c r="CP79">
        <v>38.122999999999998</v>
      </c>
      <c r="CQ79">
        <v>96.721999999999994</v>
      </c>
      <c r="CR79">
        <v>65.611000000000004</v>
      </c>
      <c r="CS79">
        <v>75.244</v>
      </c>
      <c r="CT79">
        <v>45.423000000000002</v>
      </c>
      <c r="CU79">
        <v>1428571522.2420001</v>
      </c>
      <c r="CV79">
        <v>64.432000000000002</v>
      </c>
      <c r="CW79" t="s">
        <v>1292</v>
      </c>
      <c r="CX79" t="s">
        <v>1293</v>
      </c>
      <c r="CY79" t="s">
        <v>1294</v>
      </c>
      <c r="CZ79" t="s">
        <v>1295</v>
      </c>
      <c r="DA79" t="s">
        <v>1296</v>
      </c>
      <c r="DB79" t="s">
        <v>1297</v>
      </c>
      <c r="DC79" t="s">
        <v>1298</v>
      </c>
      <c r="DD79" t="s">
        <v>8498</v>
      </c>
      <c r="DE79" t="s">
        <v>8499</v>
      </c>
      <c r="DF79" t="s">
        <v>8500</v>
      </c>
      <c r="DG79" t="s">
        <v>1302</v>
      </c>
      <c r="DH79" t="s">
        <v>1303</v>
      </c>
      <c r="DI79" t="s">
        <v>1304</v>
      </c>
      <c r="DJ79" t="s">
        <v>1305</v>
      </c>
      <c r="DK79" t="s">
        <v>1306</v>
      </c>
      <c r="DL79" t="s">
        <v>1297</v>
      </c>
      <c r="DM79" t="s">
        <v>1307</v>
      </c>
      <c r="DN79" t="s">
        <v>8501</v>
      </c>
      <c r="DO79" t="s">
        <v>8502</v>
      </c>
      <c r="DP79" t="s">
        <v>8503</v>
      </c>
      <c r="DQ79" t="s">
        <v>8504</v>
      </c>
      <c r="DR79">
        <v>1108</v>
      </c>
      <c r="DS79" t="s">
        <v>4409</v>
      </c>
      <c r="DT79" t="s">
        <v>147</v>
      </c>
    </row>
    <row r="80" spans="1:124" x14ac:dyDescent="0.2">
      <c r="A80" t="s">
        <v>1354</v>
      </c>
      <c r="B80">
        <v>10776</v>
      </c>
      <c r="C80">
        <v>608.84433962264097</v>
      </c>
      <c r="D80">
        <v>608.84433962264097</v>
      </c>
      <c r="E80">
        <v>661</v>
      </c>
      <c r="F80">
        <v>645</v>
      </c>
      <c r="G80">
        <v>624</v>
      </c>
      <c r="H80">
        <v>632</v>
      </c>
      <c r="I80">
        <v>12.266999999999999</v>
      </c>
      <c r="J80">
        <v>14.699</v>
      </c>
      <c r="K80">
        <v>10.333</v>
      </c>
      <c r="L80">
        <v>7.6509999999999998</v>
      </c>
      <c r="M80">
        <v>1920</v>
      </c>
      <c r="N80">
        <v>3040</v>
      </c>
      <c r="O80">
        <v>363</v>
      </c>
      <c r="P80">
        <v>4.7200000000000002E-3</v>
      </c>
      <c r="Q80">
        <v>0.5</v>
      </c>
      <c r="R80">
        <v>400</v>
      </c>
      <c r="S80">
        <v>0</v>
      </c>
      <c r="T80">
        <v>0</v>
      </c>
      <c r="U80">
        <v>0</v>
      </c>
      <c r="V80">
        <v>0</v>
      </c>
      <c r="W80">
        <v>1520</v>
      </c>
      <c r="X80">
        <v>1520</v>
      </c>
      <c r="Y80">
        <v>1.042E-3</v>
      </c>
      <c r="Z80">
        <v>1917</v>
      </c>
      <c r="AA80">
        <v>3035</v>
      </c>
      <c r="AB80">
        <v>363</v>
      </c>
      <c r="AC80">
        <v>4.7200000000000002E-3</v>
      </c>
      <c r="AD80">
        <v>0.5</v>
      </c>
      <c r="AE80">
        <v>399</v>
      </c>
      <c r="AF80">
        <v>0</v>
      </c>
      <c r="AG80">
        <v>0</v>
      </c>
      <c r="AH80">
        <v>0</v>
      </c>
      <c r="AI80">
        <v>0</v>
      </c>
      <c r="AJ80">
        <v>1518</v>
      </c>
      <c r="AK80">
        <v>1517</v>
      </c>
      <c r="AL80">
        <v>1.0430000000000001E-3</v>
      </c>
      <c r="AM80">
        <v>0</v>
      </c>
      <c r="AN80">
        <v>0</v>
      </c>
      <c r="AO80">
        <v>11689</v>
      </c>
      <c r="AP80">
        <v>11689</v>
      </c>
      <c r="AQ80">
        <v>11689</v>
      </c>
      <c r="AR80">
        <v>11689</v>
      </c>
      <c r="AS80">
        <v>11689</v>
      </c>
      <c r="AT80">
        <v>11689</v>
      </c>
      <c r="AU80">
        <v>11688</v>
      </c>
      <c r="AV80">
        <v>11689</v>
      </c>
      <c r="AW80">
        <v>11689</v>
      </c>
      <c r="AX80">
        <v>11689</v>
      </c>
      <c r="AY80">
        <v>11688.4285714285</v>
      </c>
      <c r="AZ80">
        <v>11688.5714285714</v>
      </c>
      <c r="BA80">
        <v>44130</v>
      </c>
      <c r="BB80">
        <v>42557</v>
      </c>
      <c r="BC80">
        <v>38740</v>
      </c>
      <c r="BD80">
        <v>37976</v>
      </c>
      <c r="BE80">
        <v>40764</v>
      </c>
      <c r="BF80">
        <v>45136</v>
      </c>
      <c r="BG80">
        <v>661</v>
      </c>
      <c r="BH80">
        <v>645</v>
      </c>
      <c r="BI80">
        <v>624</v>
      </c>
      <c r="BJ80">
        <v>632</v>
      </c>
      <c r="BK80">
        <v>649.85714289999999</v>
      </c>
      <c r="BL80">
        <v>679.2857143</v>
      </c>
      <c r="BM80">
        <v>17</v>
      </c>
      <c r="BN80">
        <v>13</v>
      </c>
      <c r="BO80">
        <v>14</v>
      </c>
      <c r="BP80">
        <v>13</v>
      </c>
      <c r="BQ80">
        <v>16</v>
      </c>
      <c r="BR80">
        <v>16</v>
      </c>
      <c r="BS80">
        <v>8977.7829786952698</v>
      </c>
      <c r="BT80">
        <v>9017.2975713940596</v>
      </c>
      <c r="BU80">
        <v>8981.6695080453501</v>
      </c>
      <c r="BV80">
        <v>9017.7061077245507</v>
      </c>
      <c r="BW80">
        <v>8980.3630789812196</v>
      </c>
      <c r="BX80">
        <v>9015.8199327011898</v>
      </c>
      <c r="BY80">
        <v>11308.6420073642</v>
      </c>
      <c r="BZ80">
        <v>11243.4218571082</v>
      </c>
      <c r="CA80">
        <v>11429.832497641601</v>
      </c>
      <c r="CB80">
        <v>11393.727606054401</v>
      </c>
      <c r="CC80">
        <v>11330.645644889601</v>
      </c>
      <c r="CD80">
        <v>11321.799166565899</v>
      </c>
      <c r="CE80">
        <v>1.3520000000000001</v>
      </c>
      <c r="CF80">
        <v>1.2509999999999999</v>
      </c>
      <c r="CG80">
        <v>1.165</v>
      </c>
      <c r="CH80">
        <v>1.218</v>
      </c>
      <c r="CI80">
        <v>1428571429.8929999</v>
      </c>
      <c r="CJ80">
        <v>1.2989999999999999</v>
      </c>
      <c r="CK80">
        <v>12.257999999999999</v>
      </c>
      <c r="CL80">
        <v>14.698</v>
      </c>
      <c r="CM80">
        <v>10.332000000000001</v>
      </c>
      <c r="CN80">
        <v>7.6470000000000002</v>
      </c>
      <c r="CO80">
        <v>12.238</v>
      </c>
      <c r="CP80">
        <v>13.625999999999999</v>
      </c>
      <c r="CQ80">
        <v>12.266999999999999</v>
      </c>
      <c r="CR80">
        <v>14.699</v>
      </c>
      <c r="CS80">
        <v>10.333</v>
      </c>
      <c r="CT80">
        <v>7.6509999999999998</v>
      </c>
      <c r="CU80">
        <v>12.241</v>
      </c>
      <c r="CV80">
        <v>13.628</v>
      </c>
      <c r="CW80" t="s">
        <v>8505</v>
      </c>
      <c r="CX80" t="s">
        <v>8506</v>
      </c>
      <c r="CY80" t="s">
        <v>8507</v>
      </c>
      <c r="CZ80" t="s">
        <v>8508</v>
      </c>
      <c r="DA80" t="s">
        <v>1359</v>
      </c>
      <c r="DB80" t="s">
        <v>1360</v>
      </c>
      <c r="DC80" t="s">
        <v>1361</v>
      </c>
      <c r="DD80" t="s">
        <v>8509</v>
      </c>
      <c r="DE80" t="s">
        <v>8510</v>
      </c>
      <c r="DF80" t="s">
        <v>8511</v>
      </c>
      <c r="DG80" t="s">
        <v>8512</v>
      </c>
      <c r="DH80" t="s">
        <v>8513</v>
      </c>
      <c r="DI80" t="s">
        <v>8514</v>
      </c>
      <c r="DJ80" t="s">
        <v>8515</v>
      </c>
      <c r="DK80" t="s">
        <v>1369</v>
      </c>
      <c r="DL80" t="s">
        <v>1370</v>
      </c>
      <c r="DM80" t="s">
        <v>1371</v>
      </c>
      <c r="DN80" t="s">
        <v>8516</v>
      </c>
      <c r="DO80" t="s">
        <v>8517</v>
      </c>
      <c r="DP80" t="s">
        <v>8518</v>
      </c>
      <c r="DQ80" t="s">
        <v>8519</v>
      </c>
      <c r="DR80">
        <v>182</v>
      </c>
      <c r="DS80" t="s">
        <v>1354</v>
      </c>
      <c r="DT80" t="s">
        <v>147</v>
      </c>
    </row>
    <row r="81" spans="1:124" x14ac:dyDescent="0.2">
      <c r="A81" t="s">
        <v>1376</v>
      </c>
      <c r="B81">
        <v>10776</v>
      </c>
      <c r="C81">
        <v>193774.75370662101</v>
      </c>
      <c r="D81">
        <v>193774.753706622</v>
      </c>
      <c r="E81">
        <v>23512</v>
      </c>
      <c r="F81">
        <v>17568</v>
      </c>
      <c r="G81">
        <v>18808</v>
      </c>
      <c r="H81">
        <v>11984</v>
      </c>
      <c r="I81">
        <v>154.405</v>
      </c>
      <c r="J81">
        <v>78.849999999999994</v>
      </c>
      <c r="K81">
        <v>139.56299999999999</v>
      </c>
      <c r="L81">
        <v>57.406999999999996</v>
      </c>
      <c r="M81">
        <v>2107</v>
      </c>
      <c r="N81">
        <v>1747</v>
      </c>
      <c r="O81">
        <v>1397</v>
      </c>
      <c r="P81">
        <v>1.294E-2</v>
      </c>
      <c r="Q81">
        <v>0.49613000000000002</v>
      </c>
      <c r="R81">
        <v>202</v>
      </c>
      <c r="S81">
        <v>0</v>
      </c>
      <c r="T81">
        <v>0</v>
      </c>
      <c r="U81">
        <v>14</v>
      </c>
      <c r="V81">
        <v>0</v>
      </c>
      <c r="W81">
        <v>1745</v>
      </c>
      <c r="X81">
        <v>2</v>
      </c>
      <c r="Y81">
        <v>2.1970000000000002E-3</v>
      </c>
      <c r="Z81">
        <v>1853</v>
      </c>
      <c r="AA81">
        <v>1495</v>
      </c>
      <c r="AB81">
        <v>1259</v>
      </c>
      <c r="AC81">
        <v>1.294E-2</v>
      </c>
      <c r="AD81">
        <v>0.49613000000000002</v>
      </c>
      <c r="AE81">
        <v>30</v>
      </c>
      <c r="AF81">
        <v>0</v>
      </c>
      <c r="AG81">
        <v>0</v>
      </c>
      <c r="AH81">
        <v>0</v>
      </c>
      <c r="AI81">
        <v>0</v>
      </c>
      <c r="AJ81">
        <v>1495</v>
      </c>
      <c r="AK81">
        <v>0</v>
      </c>
      <c r="AL81">
        <v>1.627E-3</v>
      </c>
      <c r="AM81">
        <v>0</v>
      </c>
      <c r="AN81">
        <v>0</v>
      </c>
      <c r="AO81">
        <v>211913</v>
      </c>
      <c r="AP81">
        <v>211913</v>
      </c>
      <c r="AQ81">
        <v>211913</v>
      </c>
      <c r="AR81">
        <v>211913</v>
      </c>
      <c r="AS81">
        <v>211913</v>
      </c>
      <c r="AT81">
        <v>211913</v>
      </c>
      <c r="AU81">
        <v>211892</v>
      </c>
      <c r="AV81">
        <v>211900</v>
      </c>
      <c r="AW81">
        <v>211895</v>
      </c>
      <c r="AX81">
        <v>211906</v>
      </c>
      <c r="AY81">
        <v>211893.28571428501</v>
      </c>
      <c r="AZ81">
        <v>211897.428571428</v>
      </c>
      <c r="BA81">
        <v>1867922</v>
      </c>
      <c r="BB81">
        <v>1362949</v>
      </c>
      <c r="BC81">
        <v>1585560</v>
      </c>
      <c r="BD81">
        <v>978986</v>
      </c>
      <c r="BE81">
        <v>2088548</v>
      </c>
      <c r="BF81">
        <v>1316856</v>
      </c>
      <c r="BG81">
        <v>23512</v>
      </c>
      <c r="BH81">
        <v>17568</v>
      </c>
      <c r="BI81">
        <v>18808</v>
      </c>
      <c r="BJ81">
        <v>11984</v>
      </c>
      <c r="BK81">
        <v>26898.71429</v>
      </c>
      <c r="BL81">
        <v>16293.85714</v>
      </c>
      <c r="BM81">
        <v>36</v>
      </c>
      <c r="BN81">
        <v>29</v>
      </c>
      <c r="BO81">
        <v>36</v>
      </c>
      <c r="BP81">
        <v>29</v>
      </c>
      <c r="BQ81">
        <v>40</v>
      </c>
      <c r="BR81">
        <v>29</v>
      </c>
      <c r="BS81">
        <v>193785.196539108</v>
      </c>
      <c r="BT81">
        <v>193785.310495154</v>
      </c>
      <c r="BU81">
        <v>193785.196539108</v>
      </c>
      <c r="BV81">
        <v>193785.310495154</v>
      </c>
      <c r="BW81">
        <v>193785.196539108</v>
      </c>
      <c r="BX81">
        <v>193785.310495154</v>
      </c>
      <c r="BY81">
        <v>193839.08559720099</v>
      </c>
      <c r="BZ81">
        <v>193838.52174952699</v>
      </c>
      <c r="CA81">
        <v>193845.097526016</v>
      </c>
      <c r="CB81">
        <v>193838.52174952699</v>
      </c>
      <c r="CC81">
        <v>193841.66213812199</v>
      </c>
      <c r="CD81">
        <v>193838.52174952699</v>
      </c>
      <c r="CE81">
        <v>1.4750000000000001</v>
      </c>
      <c r="CF81">
        <v>1.1020000000000001</v>
      </c>
      <c r="CG81">
        <v>1.4039999999999999</v>
      </c>
      <c r="CH81">
        <v>1.1020000000000001</v>
      </c>
      <c r="CI81">
        <v>1428571430.086</v>
      </c>
      <c r="CJ81">
        <v>1.119</v>
      </c>
      <c r="CK81">
        <v>128.887</v>
      </c>
      <c r="CL81">
        <v>64.688000000000002</v>
      </c>
      <c r="CM81">
        <v>33.396000000000001</v>
      </c>
      <c r="CN81">
        <v>36.465000000000003</v>
      </c>
      <c r="CO81">
        <v>134.16900000000001</v>
      </c>
      <c r="CP81">
        <v>60.072000000000003</v>
      </c>
      <c r="CQ81">
        <v>154.405</v>
      </c>
      <c r="CR81">
        <v>78.849999999999994</v>
      </c>
      <c r="CS81">
        <v>139.56299999999999</v>
      </c>
      <c r="CT81">
        <v>57.406999999999996</v>
      </c>
      <c r="CU81">
        <v>175.72</v>
      </c>
      <c r="CV81">
        <v>80.617999999999995</v>
      </c>
      <c r="CW81" t="s">
        <v>1377</v>
      </c>
      <c r="CX81" t="s">
        <v>1378</v>
      </c>
      <c r="CY81" t="s">
        <v>1379</v>
      </c>
      <c r="CZ81" t="s">
        <v>1380</v>
      </c>
      <c r="DA81" t="s">
        <v>1381</v>
      </c>
      <c r="DB81" t="s">
        <v>1382</v>
      </c>
      <c r="DC81" t="s">
        <v>1383</v>
      </c>
      <c r="DD81" t="s">
        <v>8520</v>
      </c>
      <c r="DE81" t="s">
        <v>8521</v>
      </c>
      <c r="DF81" t="s">
        <v>8522</v>
      </c>
      <c r="DG81" t="s">
        <v>1377</v>
      </c>
      <c r="DH81" t="s">
        <v>1387</v>
      </c>
      <c r="DI81" t="s">
        <v>1388</v>
      </c>
      <c r="DJ81" t="s">
        <v>1389</v>
      </c>
      <c r="DK81" t="s">
        <v>1390</v>
      </c>
      <c r="DL81" t="s">
        <v>1391</v>
      </c>
      <c r="DM81" t="s">
        <v>1392</v>
      </c>
      <c r="DN81" t="s">
        <v>8523</v>
      </c>
      <c r="DO81" t="s">
        <v>8524</v>
      </c>
      <c r="DP81" t="s">
        <v>8525</v>
      </c>
      <c r="DQ81" t="s">
        <v>8526</v>
      </c>
      <c r="DR81">
        <v>1797</v>
      </c>
      <c r="DS81" t="s">
        <v>1376</v>
      </c>
      <c r="DT81" t="s">
        <v>147</v>
      </c>
    </row>
    <row r="82" spans="1:124" x14ac:dyDescent="0.2">
      <c r="A82" t="s">
        <v>4410</v>
      </c>
      <c r="B82">
        <v>10776</v>
      </c>
      <c r="C82">
        <v>-61651.227097533098</v>
      </c>
      <c r="D82">
        <v>-61651.227097533098</v>
      </c>
      <c r="E82">
        <v>17949</v>
      </c>
      <c r="F82">
        <v>19105</v>
      </c>
      <c r="G82">
        <v>17949</v>
      </c>
      <c r="H82">
        <v>19105</v>
      </c>
      <c r="I82">
        <v>14.555999999999999</v>
      </c>
      <c r="J82">
        <v>10.678000000000001</v>
      </c>
      <c r="K82">
        <v>14.509</v>
      </c>
      <c r="L82">
        <v>10.266</v>
      </c>
      <c r="M82">
        <v>195</v>
      </c>
      <c r="N82">
        <v>270</v>
      </c>
      <c r="O82">
        <v>75</v>
      </c>
      <c r="P82">
        <v>4.9000000000000002E-2</v>
      </c>
      <c r="Q82">
        <v>0.45389000000000002</v>
      </c>
      <c r="R82">
        <v>0</v>
      </c>
      <c r="S82">
        <v>120</v>
      </c>
      <c r="T82">
        <v>0</v>
      </c>
      <c r="U82">
        <v>0</v>
      </c>
      <c r="V82">
        <v>175</v>
      </c>
      <c r="W82">
        <v>75</v>
      </c>
      <c r="X82">
        <v>20</v>
      </c>
      <c r="Y82">
        <v>0.176068</v>
      </c>
      <c r="Z82">
        <v>75</v>
      </c>
      <c r="AA82">
        <v>266</v>
      </c>
      <c r="AB82">
        <v>75</v>
      </c>
      <c r="AC82">
        <v>4.9000000000000002E-2</v>
      </c>
      <c r="AD82">
        <v>0.45389000000000002</v>
      </c>
      <c r="AE82">
        <v>0</v>
      </c>
      <c r="AF82">
        <v>0</v>
      </c>
      <c r="AG82">
        <v>0</v>
      </c>
      <c r="AH82">
        <v>0</v>
      </c>
      <c r="AI82">
        <v>143</v>
      </c>
      <c r="AJ82">
        <v>107</v>
      </c>
      <c r="AK82">
        <v>16</v>
      </c>
      <c r="AL82">
        <v>0.44360899999999998</v>
      </c>
      <c r="AM82">
        <v>0</v>
      </c>
      <c r="AN82">
        <v>0</v>
      </c>
      <c r="AO82">
        <v>-52301</v>
      </c>
      <c r="AP82">
        <v>-52301</v>
      </c>
      <c r="AQ82">
        <v>-52301</v>
      </c>
      <c r="AR82">
        <v>-52301</v>
      </c>
      <c r="AS82">
        <v>-52301</v>
      </c>
      <c r="AT82">
        <v>-52301</v>
      </c>
      <c r="AU82">
        <v>-52306.0797699303</v>
      </c>
      <c r="AV82">
        <v>-52306.10169055</v>
      </c>
      <c r="AW82">
        <v>-52305.805413682603</v>
      </c>
      <c r="AX82">
        <v>-52306.10169055</v>
      </c>
      <c r="AY82">
        <v>-52306.001382430899</v>
      </c>
      <c r="AZ82">
        <v>-52306.10169055</v>
      </c>
      <c r="BA82">
        <v>335315</v>
      </c>
      <c r="BB82">
        <v>302705</v>
      </c>
      <c r="BC82">
        <v>335313</v>
      </c>
      <c r="BD82">
        <v>302705</v>
      </c>
      <c r="BE82">
        <v>335530</v>
      </c>
      <c r="BF82">
        <v>-1.3176245766932301E+18</v>
      </c>
      <c r="BG82">
        <v>17949</v>
      </c>
      <c r="BH82">
        <v>19105</v>
      </c>
      <c r="BI82">
        <v>17949</v>
      </c>
      <c r="BJ82">
        <v>19105</v>
      </c>
      <c r="BK82">
        <v>17963</v>
      </c>
      <c r="BL82">
        <v>19105</v>
      </c>
      <c r="BM82">
        <v>16</v>
      </c>
      <c r="BN82">
        <v>16</v>
      </c>
      <c r="BO82">
        <v>16</v>
      </c>
      <c r="BP82">
        <v>16</v>
      </c>
      <c r="BQ82">
        <v>16</v>
      </c>
      <c r="BR82">
        <v>16</v>
      </c>
      <c r="BS82">
        <v>-56843.7354545454</v>
      </c>
      <c r="BT82">
        <v>-56741.261818181803</v>
      </c>
      <c r="BU82">
        <v>-56843.7354545454</v>
      </c>
      <c r="BV82">
        <v>-56741.261818181803</v>
      </c>
      <c r="BW82">
        <v>-56843.592597402501</v>
      </c>
      <c r="BX82">
        <v>-56741.261818181702</v>
      </c>
      <c r="BY82">
        <v>-54514.1545488431</v>
      </c>
      <c r="BZ82">
        <v>-54495.010395864003</v>
      </c>
      <c r="CA82">
        <v>-54514.1545488431</v>
      </c>
      <c r="CB82">
        <v>-54495.010395864003</v>
      </c>
      <c r="CC82">
        <v>-54514.1545488431</v>
      </c>
      <c r="CD82">
        <v>-54495.010395864003</v>
      </c>
      <c r="CE82">
        <v>7.4999999999999997E-2</v>
      </c>
      <c r="CF82">
        <v>6.7000000000000004E-2</v>
      </c>
      <c r="CG82">
        <v>7.1999999999999995E-2</v>
      </c>
      <c r="CH82">
        <v>6.6000000000000003E-2</v>
      </c>
      <c r="CI82">
        <v>7.3999999999999996E-2</v>
      </c>
      <c r="CJ82">
        <v>6.8000000000000005E-2</v>
      </c>
      <c r="CK82">
        <v>0.82499999999999996</v>
      </c>
      <c r="CL82">
        <v>2.7349999999999999</v>
      </c>
      <c r="CM82">
        <v>0.79600000000000004</v>
      </c>
      <c r="CN82">
        <v>2.5550000000000002</v>
      </c>
      <c r="CO82">
        <v>0.81299999999999994</v>
      </c>
      <c r="CP82">
        <v>2.6349999999999998</v>
      </c>
      <c r="CQ82">
        <v>14.555999999999999</v>
      </c>
      <c r="CR82">
        <v>10.678000000000001</v>
      </c>
      <c r="CS82">
        <v>14.509</v>
      </c>
      <c r="CT82">
        <v>10.266</v>
      </c>
      <c r="CU82" t="s">
        <v>8527</v>
      </c>
      <c r="CV82">
        <v>10.484999999999999</v>
      </c>
      <c r="CW82" t="s">
        <v>8528</v>
      </c>
      <c r="CX82" t="s">
        <v>8529</v>
      </c>
      <c r="CY82" t="s">
        <v>8530</v>
      </c>
      <c r="CZ82" t="s">
        <v>8531</v>
      </c>
      <c r="DA82" t="s">
        <v>1138</v>
      </c>
      <c r="DB82" t="s">
        <v>8532</v>
      </c>
      <c r="DC82" t="s">
        <v>8533</v>
      </c>
      <c r="DD82" t="s">
        <v>8534</v>
      </c>
      <c r="DE82" t="s">
        <v>8535</v>
      </c>
      <c r="DF82" t="s">
        <v>8536</v>
      </c>
      <c r="DG82" t="s">
        <v>6226</v>
      </c>
      <c r="DH82" t="s">
        <v>6227</v>
      </c>
      <c r="DI82" t="s">
        <v>6228</v>
      </c>
      <c r="DJ82" t="s">
        <v>6229</v>
      </c>
      <c r="DK82" t="s">
        <v>1138</v>
      </c>
      <c r="DL82" t="s">
        <v>6230</v>
      </c>
      <c r="DM82" t="s">
        <v>6231</v>
      </c>
      <c r="DN82" t="s">
        <v>8537</v>
      </c>
      <c r="DO82" t="s">
        <v>8538</v>
      </c>
      <c r="DP82" t="s">
        <v>8539</v>
      </c>
      <c r="DQ82" t="s">
        <v>8540</v>
      </c>
      <c r="DR82">
        <v>176</v>
      </c>
      <c r="DS82" t="s">
        <v>4410</v>
      </c>
      <c r="DT82" t="s">
        <v>147</v>
      </c>
    </row>
    <row r="83" spans="1:124" x14ac:dyDescent="0.2">
      <c r="A83" t="s">
        <v>4411</v>
      </c>
      <c r="B83">
        <v>10776</v>
      </c>
      <c r="C83">
        <v>205532.322265077</v>
      </c>
      <c r="D83">
        <v>215658.671654151</v>
      </c>
      <c r="E83">
        <v>608548</v>
      </c>
      <c r="F83">
        <v>740137</v>
      </c>
      <c r="G83">
        <v>598145</v>
      </c>
      <c r="H83">
        <v>649332</v>
      </c>
      <c r="I83">
        <v>3600.0010000000002</v>
      </c>
      <c r="J83">
        <v>3600.0039999999999</v>
      </c>
      <c r="K83">
        <v>3600</v>
      </c>
      <c r="L83">
        <v>3600</v>
      </c>
      <c r="M83">
        <v>5628</v>
      </c>
      <c r="N83">
        <v>2688</v>
      </c>
      <c r="O83">
        <v>331</v>
      </c>
      <c r="P83">
        <v>1.1299999999999999E-3</v>
      </c>
      <c r="Q83">
        <v>0.49657000000000001</v>
      </c>
      <c r="R83">
        <v>1008</v>
      </c>
      <c r="S83">
        <v>420</v>
      </c>
      <c r="T83">
        <v>0</v>
      </c>
      <c r="U83">
        <v>0</v>
      </c>
      <c r="V83">
        <v>0</v>
      </c>
      <c r="W83">
        <v>840</v>
      </c>
      <c r="X83">
        <v>1848</v>
      </c>
      <c r="Y83">
        <v>9.6500000000000004E-4</v>
      </c>
      <c r="Z83">
        <v>4158</v>
      </c>
      <c r="AA83">
        <v>1898</v>
      </c>
      <c r="AB83">
        <v>231</v>
      </c>
      <c r="AC83">
        <v>4.2500000000000003E-3</v>
      </c>
      <c r="AD83">
        <v>0.49253999999999998</v>
      </c>
      <c r="AE83">
        <v>374</v>
      </c>
      <c r="AF83">
        <v>0</v>
      </c>
      <c r="AG83">
        <v>0</v>
      </c>
      <c r="AH83">
        <v>0</v>
      </c>
      <c r="AI83">
        <v>0</v>
      </c>
      <c r="AJ83">
        <v>762</v>
      </c>
      <c r="AK83">
        <v>1136</v>
      </c>
      <c r="AL83">
        <v>1.555E-3</v>
      </c>
      <c r="AM83">
        <v>0</v>
      </c>
      <c r="AN83">
        <v>0</v>
      </c>
      <c r="AO83">
        <v>1E+100</v>
      </c>
      <c r="AP83">
        <v>1E+100</v>
      </c>
      <c r="AQ83">
        <v>1E+100</v>
      </c>
      <c r="AR83">
        <v>335031.57138848503</v>
      </c>
      <c r="AS83">
        <v>9.9999999999999904E+99</v>
      </c>
      <c r="AT83">
        <v>8.5714285714285699E+99</v>
      </c>
      <c r="AU83">
        <v>276261.94085798098</v>
      </c>
      <c r="AV83">
        <v>322431.10203912301</v>
      </c>
      <c r="AW83">
        <v>285361.15554220497</v>
      </c>
      <c r="AX83">
        <v>324294.22490054701</v>
      </c>
      <c r="AY83">
        <v>281823.37149677402</v>
      </c>
      <c r="AZ83">
        <v>323486.34403345798</v>
      </c>
      <c r="BA83">
        <v>20014230</v>
      </c>
      <c r="BB83">
        <v>29481203</v>
      </c>
      <c r="BC83">
        <v>19642299</v>
      </c>
      <c r="BD83">
        <v>22062228</v>
      </c>
      <c r="BE83">
        <v>633740424</v>
      </c>
      <c r="BF83">
        <v>27431627</v>
      </c>
      <c r="BG83">
        <v>608548</v>
      </c>
      <c r="BH83">
        <v>740137</v>
      </c>
      <c r="BI83">
        <v>598145</v>
      </c>
      <c r="BJ83">
        <v>649332</v>
      </c>
      <c r="BK83">
        <v>620273.57140000002</v>
      </c>
      <c r="BL83">
        <v>699913.42859999998</v>
      </c>
      <c r="BM83">
        <v>3</v>
      </c>
      <c r="BN83">
        <v>18</v>
      </c>
      <c r="BO83">
        <v>3</v>
      </c>
      <c r="BP83">
        <v>14</v>
      </c>
      <c r="BQ83">
        <v>3</v>
      </c>
      <c r="BR83">
        <v>-1.3176245766935301E+18</v>
      </c>
      <c r="BS83">
        <v>205532.322265075</v>
      </c>
      <c r="BT83">
        <v>278106.81583562301</v>
      </c>
      <c r="BU83">
        <v>205532.32226507901</v>
      </c>
      <c r="BV83">
        <v>278467.27633533301</v>
      </c>
      <c r="BW83">
        <v>205532.17940793201</v>
      </c>
      <c r="BX83">
        <v>277698.43287974002</v>
      </c>
      <c r="BY83">
        <v>205532.322265075</v>
      </c>
      <c r="BZ83">
        <v>308219.33150366199</v>
      </c>
      <c r="CA83">
        <v>205532.32226507901</v>
      </c>
      <c r="CB83">
        <v>309677.402481322</v>
      </c>
      <c r="CC83">
        <v>205532.322265075</v>
      </c>
      <c r="CD83">
        <v>305620.80662589299</v>
      </c>
      <c r="CE83">
        <v>0.36799999999999999</v>
      </c>
      <c r="CF83">
        <v>0.63300000000000001</v>
      </c>
      <c r="CG83">
        <v>0.34</v>
      </c>
      <c r="CH83">
        <v>0.497</v>
      </c>
      <c r="CI83">
        <v>0.495</v>
      </c>
      <c r="CJ83">
        <v>0.58099999999999996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498.73099999999999</v>
      </c>
      <c r="CQ83">
        <v>3600.0010000000002</v>
      </c>
      <c r="CR83">
        <v>3600.0039999999999</v>
      </c>
      <c r="CS83">
        <v>3600</v>
      </c>
      <c r="CT83">
        <v>3600</v>
      </c>
      <c r="CU83">
        <v>3600.002</v>
      </c>
      <c r="CV83">
        <v>3600.0010000000002</v>
      </c>
      <c r="CW83" t="s">
        <v>130</v>
      </c>
      <c r="CX83" t="s">
        <v>8541</v>
      </c>
      <c r="CY83" t="s">
        <v>8542</v>
      </c>
      <c r="CZ83" t="s">
        <v>8543</v>
      </c>
      <c r="DA83" t="s">
        <v>698</v>
      </c>
      <c r="DB83" t="s">
        <v>8544</v>
      </c>
      <c r="DC83" t="s">
        <v>8544</v>
      </c>
      <c r="DD83" t="s">
        <v>8545</v>
      </c>
      <c r="DE83" t="s">
        <v>137</v>
      </c>
      <c r="DF83" t="s">
        <v>8546</v>
      </c>
      <c r="DG83" t="s">
        <v>6236</v>
      </c>
      <c r="DH83" t="s">
        <v>8547</v>
      </c>
      <c r="DI83" t="s">
        <v>8548</v>
      </c>
      <c r="DJ83" t="s">
        <v>8549</v>
      </c>
      <c r="DK83" t="s">
        <v>6240</v>
      </c>
      <c r="DL83" t="s">
        <v>6241</v>
      </c>
      <c r="DM83" t="s">
        <v>6242</v>
      </c>
      <c r="DN83" t="s">
        <v>8550</v>
      </c>
      <c r="DO83" t="s">
        <v>8551</v>
      </c>
      <c r="DP83" t="s">
        <v>8552</v>
      </c>
      <c r="DQ83" t="s">
        <v>8553</v>
      </c>
      <c r="DR83">
        <v>50412</v>
      </c>
      <c r="DS83" t="s">
        <v>4411</v>
      </c>
      <c r="DT83" t="s">
        <v>147</v>
      </c>
    </row>
    <row r="84" spans="1:124" x14ac:dyDescent="0.2">
      <c r="A84" t="s">
        <v>4053</v>
      </c>
      <c r="B84">
        <v>10776</v>
      </c>
      <c r="C84">
        <v>72793.345254533604</v>
      </c>
      <c r="D84">
        <v>79215.625563007794</v>
      </c>
      <c r="E84">
        <v>23939</v>
      </c>
      <c r="F84">
        <v>47861</v>
      </c>
      <c r="G84">
        <v>21878</v>
      </c>
      <c r="H84">
        <v>35975</v>
      </c>
      <c r="I84">
        <v>3600.0039999999999</v>
      </c>
      <c r="J84">
        <v>3600.0010000000002</v>
      </c>
      <c r="K84">
        <v>3600.002</v>
      </c>
      <c r="L84">
        <v>3600.0010000000002</v>
      </c>
      <c r="M84">
        <v>42680</v>
      </c>
      <c r="N84">
        <v>5174</v>
      </c>
      <c r="O84">
        <v>300</v>
      </c>
      <c r="P84">
        <v>4.0000000000000003E-5</v>
      </c>
      <c r="Q84">
        <v>0.5</v>
      </c>
      <c r="R84">
        <v>558</v>
      </c>
      <c r="S84">
        <v>50</v>
      </c>
      <c r="T84">
        <v>2</v>
      </c>
      <c r="U84">
        <v>0</v>
      </c>
      <c r="V84">
        <v>0</v>
      </c>
      <c r="W84">
        <v>2349</v>
      </c>
      <c r="X84">
        <v>2825</v>
      </c>
      <c r="Y84">
        <v>4.6700000000000002E-4</v>
      </c>
      <c r="Z84">
        <v>8385</v>
      </c>
      <c r="AA84">
        <v>2734</v>
      </c>
      <c r="AB84">
        <v>238</v>
      </c>
      <c r="AC84">
        <v>9.0000000000000006E-5</v>
      </c>
      <c r="AD84">
        <v>0.48920999999999998</v>
      </c>
      <c r="AE84">
        <v>526</v>
      </c>
      <c r="AF84">
        <v>0</v>
      </c>
      <c r="AG84">
        <v>0</v>
      </c>
      <c r="AH84">
        <v>0</v>
      </c>
      <c r="AI84">
        <v>0</v>
      </c>
      <c r="AJ84">
        <v>1166</v>
      </c>
      <c r="AK84">
        <v>1568</v>
      </c>
      <c r="AL84">
        <v>2.7399999999999998E-3</v>
      </c>
      <c r="AM84">
        <v>0</v>
      </c>
      <c r="AN84">
        <v>0</v>
      </c>
      <c r="AO84">
        <v>121979.842957028</v>
      </c>
      <c r="AP84">
        <v>115572.90689569501</v>
      </c>
      <c r="AQ84">
        <v>109154.93234530999</v>
      </c>
      <c r="AR84">
        <v>109156.42714749801</v>
      </c>
      <c r="AS84">
        <v>119255.815578494</v>
      </c>
      <c r="AT84">
        <v>118325.037589511</v>
      </c>
      <c r="AU84">
        <v>98645.435452915801</v>
      </c>
      <c r="AV84">
        <v>109113.59188165099</v>
      </c>
      <c r="AW84">
        <v>109126.584577231</v>
      </c>
      <c r="AX84">
        <v>109115.496364893</v>
      </c>
      <c r="AY84">
        <v>103106.280217436</v>
      </c>
      <c r="AZ84">
        <v>105221.17051278301</v>
      </c>
      <c r="BA84">
        <v>2758064</v>
      </c>
      <c r="BB84">
        <v>7924640</v>
      </c>
      <c r="BC84">
        <v>2382626</v>
      </c>
      <c r="BD84">
        <v>5876318</v>
      </c>
      <c r="BE84">
        <v>2901097</v>
      </c>
      <c r="BF84">
        <v>7121481</v>
      </c>
      <c r="BG84">
        <v>23939</v>
      </c>
      <c r="BH84">
        <v>47861</v>
      </c>
      <c r="BI84">
        <v>21878</v>
      </c>
      <c r="BJ84">
        <v>35975</v>
      </c>
      <c r="BK84">
        <v>29249.71429</v>
      </c>
      <c r="BL84">
        <v>44365</v>
      </c>
      <c r="BM84">
        <v>27</v>
      </c>
      <c r="BN84">
        <v>24</v>
      </c>
      <c r="BO84">
        <v>15</v>
      </c>
      <c r="BP84">
        <v>23</v>
      </c>
      <c r="BQ84">
        <v>21</v>
      </c>
      <c r="BR84">
        <v>23</v>
      </c>
      <c r="BS84">
        <v>96257.674082078694</v>
      </c>
      <c r="BT84">
        <v>96262.207804487407</v>
      </c>
      <c r="BU84">
        <v>96257.674086080398</v>
      </c>
      <c r="BV84">
        <v>96262.228856426605</v>
      </c>
      <c r="BW84">
        <v>96257.674036873694</v>
      </c>
      <c r="BX84">
        <v>96262.203441394595</v>
      </c>
      <c r="BY84">
        <v>96360.733834292798</v>
      </c>
      <c r="BZ84">
        <v>96394.805570917204</v>
      </c>
      <c r="CA84">
        <v>96385.761339567907</v>
      </c>
      <c r="CB84">
        <v>96394.805570917204</v>
      </c>
      <c r="CC84">
        <v>96328.928083977997</v>
      </c>
      <c r="CD84">
        <v>96387.224001728799</v>
      </c>
      <c r="CE84">
        <v>7.2930000000000001</v>
      </c>
      <c r="CF84">
        <v>2.6829999999999998</v>
      </c>
      <c r="CG84">
        <v>4.6349999999999998</v>
      </c>
      <c r="CH84">
        <v>2.5750000000000002</v>
      </c>
      <c r="CI84">
        <v>6.0529999999999999</v>
      </c>
      <c r="CJ84">
        <v>2.6219999999999999</v>
      </c>
      <c r="CK84">
        <v>3164.2080000000001</v>
      </c>
      <c r="CL84">
        <v>3586.9209999999998</v>
      </c>
      <c r="CM84">
        <v>2570.741</v>
      </c>
      <c r="CN84">
        <v>2818.4859999999999</v>
      </c>
      <c r="CO84">
        <v>3124.2379999999998</v>
      </c>
      <c r="CP84">
        <v>3374.886</v>
      </c>
      <c r="CQ84">
        <v>3600.0039999999999</v>
      </c>
      <c r="CR84">
        <v>3600.0010000000002</v>
      </c>
      <c r="CS84">
        <v>3600.002</v>
      </c>
      <c r="CT84">
        <v>3600.0010000000002</v>
      </c>
      <c r="CU84">
        <v>1428575028.575</v>
      </c>
      <c r="CV84">
        <v>3600.0010000000002</v>
      </c>
      <c r="CW84" t="s">
        <v>8554</v>
      </c>
      <c r="CX84" t="s">
        <v>8555</v>
      </c>
      <c r="CY84" t="s">
        <v>8556</v>
      </c>
      <c r="CZ84" t="s">
        <v>8557</v>
      </c>
      <c r="DA84" t="s">
        <v>8558</v>
      </c>
      <c r="DB84" t="s">
        <v>8559</v>
      </c>
      <c r="DC84" t="s">
        <v>8560</v>
      </c>
      <c r="DD84" t="s">
        <v>8561</v>
      </c>
      <c r="DE84" t="s">
        <v>8562</v>
      </c>
      <c r="DF84" t="s">
        <v>8563</v>
      </c>
      <c r="DG84" t="s">
        <v>8564</v>
      </c>
      <c r="DH84" t="s">
        <v>8565</v>
      </c>
      <c r="DI84" t="s">
        <v>8566</v>
      </c>
      <c r="DJ84" t="s">
        <v>8567</v>
      </c>
      <c r="DK84" t="s">
        <v>6251</v>
      </c>
      <c r="DL84" t="s">
        <v>6252</v>
      </c>
      <c r="DM84" t="s">
        <v>6253</v>
      </c>
      <c r="DN84" t="s">
        <v>8568</v>
      </c>
      <c r="DO84" t="s">
        <v>8569</v>
      </c>
      <c r="DP84" t="s">
        <v>8570</v>
      </c>
      <c r="DQ84" t="s">
        <v>8571</v>
      </c>
      <c r="DR84">
        <v>50403</v>
      </c>
      <c r="DS84" t="s">
        <v>4053</v>
      </c>
      <c r="DT84" t="s">
        <v>147</v>
      </c>
    </row>
    <row r="85" spans="1:124" x14ac:dyDescent="0.2">
      <c r="A85" t="s">
        <v>4412</v>
      </c>
      <c r="B85">
        <v>10776</v>
      </c>
      <c r="C85">
        <v>1.2682926829268299E-5</v>
      </c>
      <c r="D85">
        <v>1.26829268292682E-2</v>
      </c>
      <c r="E85">
        <v>12656</v>
      </c>
      <c r="F85">
        <v>5452</v>
      </c>
      <c r="G85">
        <v>10202</v>
      </c>
      <c r="H85">
        <v>5452</v>
      </c>
      <c r="I85">
        <v>3600.002</v>
      </c>
      <c r="J85">
        <v>190.57499999999999</v>
      </c>
      <c r="K85">
        <v>3600</v>
      </c>
      <c r="L85">
        <v>165.87899999999999</v>
      </c>
      <c r="M85">
        <v>8580</v>
      </c>
      <c r="N85">
        <v>8468</v>
      </c>
      <c r="O85">
        <v>21</v>
      </c>
      <c r="P85">
        <v>1E-4</v>
      </c>
      <c r="Q85">
        <v>3.0000000000000001E-3</v>
      </c>
      <c r="R85">
        <v>4</v>
      </c>
      <c r="S85">
        <v>0</v>
      </c>
      <c r="T85">
        <v>0</v>
      </c>
      <c r="U85">
        <v>0</v>
      </c>
      <c r="V85">
        <v>118</v>
      </c>
      <c r="W85">
        <v>8237</v>
      </c>
      <c r="X85">
        <v>113</v>
      </c>
      <c r="Y85">
        <v>2.598E-3</v>
      </c>
      <c r="Z85">
        <v>8444</v>
      </c>
      <c r="AA85">
        <v>8420</v>
      </c>
      <c r="AB85">
        <v>10</v>
      </c>
      <c r="AC85">
        <v>0.1</v>
      </c>
      <c r="AD85">
        <v>0.3</v>
      </c>
      <c r="AE85">
        <v>0</v>
      </c>
      <c r="AF85">
        <v>0</v>
      </c>
      <c r="AG85">
        <v>0</v>
      </c>
      <c r="AH85">
        <v>0</v>
      </c>
      <c r="AI85">
        <v>114</v>
      </c>
      <c r="AJ85">
        <v>8237</v>
      </c>
      <c r="AK85">
        <v>69</v>
      </c>
      <c r="AL85">
        <v>2.5349999999999999E-3</v>
      </c>
      <c r="AM85">
        <v>0</v>
      </c>
      <c r="AN85">
        <v>0</v>
      </c>
      <c r="AO85">
        <v>1982.00790115532</v>
      </c>
      <c r="AP85">
        <v>5.53337612323491E-2</v>
      </c>
      <c r="AQ85">
        <v>6.3222079589216898E-2</v>
      </c>
      <c r="AR85">
        <v>5.53337612323491E-2</v>
      </c>
      <c r="AS85">
        <v>2.8571428571428498E+99</v>
      </c>
      <c r="AT85">
        <v>5.53337612323491E-2</v>
      </c>
      <c r="AU85">
        <v>1.54884074133504E-2</v>
      </c>
      <c r="AV85">
        <v>5.5333048067322699E-2</v>
      </c>
      <c r="AW85">
        <v>4.7430336099795897E-2</v>
      </c>
      <c r="AX85">
        <v>5.53337612323491E-2</v>
      </c>
      <c r="AY85">
        <v>-0.121128913112621</v>
      </c>
      <c r="AZ85">
        <v>5.53326360874399E-2</v>
      </c>
      <c r="BA85">
        <v>13114780</v>
      </c>
      <c r="BB85">
        <v>299493</v>
      </c>
      <c r="BC85">
        <v>6326151</v>
      </c>
      <c r="BD85">
        <v>299493</v>
      </c>
      <c r="BE85">
        <v>12430260</v>
      </c>
      <c r="BF85">
        <v>350440</v>
      </c>
      <c r="BG85">
        <v>12656</v>
      </c>
      <c r="BH85">
        <v>5452</v>
      </c>
      <c r="BI85">
        <v>10202</v>
      </c>
      <c r="BJ85">
        <v>5452</v>
      </c>
      <c r="BK85">
        <v>21283.42857</v>
      </c>
      <c r="BL85">
        <v>7469.1428569999998</v>
      </c>
      <c r="BM85">
        <v>5</v>
      </c>
      <c r="BN85">
        <v>80</v>
      </c>
      <c r="BO85">
        <v>5</v>
      </c>
      <c r="BP85">
        <v>4</v>
      </c>
      <c r="BQ85">
        <v>5</v>
      </c>
      <c r="BR85">
        <v>35</v>
      </c>
      <c r="BS85">
        <v>7.8968650284247099E-3</v>
      </c>
      <c r="BT85">
        <v>1.28150406504064E-2</v>
      </c>
      <c r="BU85">
        <v>7.8972175866495395E-3</v>
      </c>
      <c r="BV85">
        <v>1.2815040650406499E-2</v>
      </c>
      <c r="BW85">
        <v>2.66689998864757E-3</v>
      </c>
      <c r="BX85">
        <v>1.27395470383275E-2</v>
      </c>
      <c r="BY85">
        <v>7.9053007518796892E-3</v>
      </c>
      <c r="BZ85">
        <v>2.8542845226199199E-2</v>
      </c>
      <c r="CA85">
        <v>7.9097282841249401E-3</v>
      </c>
      <c r="CB85">
        <v>3.2911507796626903E-2</v>
      </c>
      <c r="CC85">
        <v>7.6376855305416097E-3</v>
      </c>
      <c r="CD85">
        <v>2.3789500356715201E-2</v>
      </c>
      <c r="CE85">
        <v>2.6720000000000002</v>
      </c>
      <c r="CF85">
        <v>27.262</v>
      </c>
      <c r="CG85">
        <v>2.5249999999999999</v>
      </c>
      <c r="CH85">
        <v>2.8010000000000002</v>
      </c>
      <c r="CI85">
        <v>2.786</v>
      </c>
      <c r="CJ85">
        <v>12.802</v>
      </c>
      <c r="CK85">
        <v>1711.9770000000001</v>
      </c>
      <c r="CL85">
        <v>141.66900000000001</v>
      </c>
      <c r="CM85">
        <v>0</v>
      </c>
      <c r="CN85">
        <v>18.846</v>
      </c>
      <c r="CO85">
        <v>1301.499</v>
      </c>
      <c r="CP85">
        <v>134.64599999999999</v>
      </c>
      <c r="CQ85">
        <v>3600.002</v>
      </c>
      <c r="CR85">
        <v>190.57499999999999</v>
      </c>
      <c r="CS85">
        <v>3600</v>
      </c>
      <c r="CT85">
        <v>165.87899999999999</v>
      </c>
      <c r="CU85">
        <v>1428575028.575</v>
      </c>
      <c r="CV85">
        <v>200.50700000000001</v>
      </c>
      <c r="CW85" t="s">
        <v>8572</v>
      </c>
      <c r="CX85" t="s">
        <v>8573</v>
      </c>
      <c r="CY85" t="s">
        <v>8574</v>
      </c>
      <c r="CZ85" t="s">
        <v>8575</v>
      </c>
      <c r="DA85" t="s">
        <v>8576</v>
      </c>
      <c r="DB85" t="s">
        <v>8577</v>
      </c>
      <c r="DC85" t="s">
        <v>8578</v>
      </c>
      <c r="DD85" t="s">
        <v>8579</v>
      </c>
      <c r="DE85" t="s">
        <v>8580</v>
      </c>
      <c r="DF85" t="s">
        <v>8581</v>
      </c>
      <c r="DG85" t="s">
        <v>6258</v>
      </c>
      <c r="DH85" t="s">
        <v>6259</v>
      </c>
      <c r="DI85" t="s">
        <v>6260</v>
      </c>
      <c r="DJ85" t="s">
        <v>6261</v>
      </c>
      <c r="DK85" t="s">
        <v>6262</v>
      </c>
      <c r="DL85" t="s">
        <v>6263</v>
      </c>
      <c r="DM85" t="s">
        <v>6264</v>
      </c>
      <c r="DN85" t="s">
        <v>8582</v>
      </c>
      <c r="DO85" t="s">
        <v>8583</v>
      </c>
      <c r="DP85" t="s">
        <v>8584</v>
      </c>
      <c r="DQ85" t="s">
        <v>8585</v>
      </c>
      <c r="DR85">
        <v>26611</v>
      </c>
      <c r="DS85" t="s">
        <v>4412</v>
      </c>
      <c r="DT85" t="s">
        <v>147</v>
      </c>
    </row>
    <row r="86" spans="1:124" x14ac:dyDescent="0.2">
      <c r="A86" t="s">
        <v>4057</v>
      </c>
      <c r="B86">
        <v>10776</v>
      </c>
      <c r="C86">
        <v>-22945.239631336299</v>
      </c>
      <c r="D86">
        <v>-22804.575757575702</v>
      </c>
      <c r="E86">
        <v>65</v>
      </c>
      <c r="F86">
        <v>100</v>
      </c>
      <c r="G86">
        <v>34</v>
      </c>
      <c r="H86">
        <v>29</v>
      </c>
      <c r="I86">
        <v>24.855</v>
      </c>
      <c r="J86">
        <v>5.3380000000000001</v>
      </c>
      <c r="K86">
        <v>6.548</v>
      </c>
      <c r="L86">
        <v>3.8079999999999998</v>
      </c>
      <c r="M86">
        <v>9499</v>
      </c>
      <c r="N86">
        <v>10240</v>
      </c>
      <c r="O86">
        <v>1043</v>
      </c>
      <c r="P86">
        <v>6.4999999999999997E-4</v>
      </c>
      <c r="Q86">
        <v>0.5</v>
      </c>
      <c r="R86">
        <v>3372</v>
      </c>
      <c r="S86">
        <v>0</v>
      </c>
      <c r="T86">
        <v>0</v>
      </c>
      <c r="U86">
        <v>0</v>
      </c>
      <c r="V86">
        <v>251</v>
      </c>
      <c r="W86">
        <v>9989</v>
      </c>
      <c r="X86">
        <v>0</v>
      </c>
      <c r="Y86">
        <v>1.384E-3</v>
      </c>
      <c r="Z86">
        <v>8792</v>
      </c>
      <c r="AA86">
        <v>8849</v>
      </c>
      <c r="AB86">
        <v>1005</v>
      </c>
      <c r="AC86">
        <v>2.9399999999999999E-3</v>
      </c>
      <c r="AD86">
        <v>0.5</v>
      </c>
      <c r="AE86">
        <v>2865</v>
      </c>
      <c r="AF86">
        <v>0</v>
      </c>
      <c r="AG86">
        <v>0</v>
      </c>
      <c r="AH86">
        <v>0</v>
      </c>
      <c r="AI86">
        <v>226</v>
      </c>
      <c r="AJ86">
        <v>8623</v>
      </c>
      <c r="AK86">
        <v>0</v>
      </c>
      <c r="AL86">
        <v>1.544E-3</v>
      </c>
      <c r="AM86">
        <v>0</v>
      </c>
      <c r="AN86">
        <v>0</v>
      </c>
      <c r="AO86">
        <v>-21718</v>
      </c>
      <c r="AP86">
        <v>-21718</v>
      </c>
      <c r="AQ86">
        <v>-21718.000006191702</v>
      </c>
      <c r="AR86">
        <v>-21718.000021428499</v>
      </c>
      <c r="AS86">
        <v>-21718.000000884502</v>
      </c>
      <c r="AT86">
        <v>-21718.000003061199</v>
      </c>
      <c r="AU86">
        <v>-21720</v>
      </c>
      <c r="AV86">
        <v>-21718</v>
      </c>
      <c r="AW86">
        <v>-21718</v>
      </c>
      <c r="AX86">
        <v>-21717.999999999902</v>
      </c>
      <c r="AY86">
        <v>-21719.000000884502</v>
      </c>
      <c r="AZ86">
        <v>-21718.571428571398</v>
      </c>
      <c r="BA86">
        <v>31374</v>
      </c>
      <c r="BB86">
        <v>29310</v>
      </c>
      <c r="BC86">
        <v>24870</v>
      </c>
      <c r="BD86">
        <v>22095</v>
      </c>
      <c r="BE86">
        <v>30524</v>
      </c>
      <c r="BF86">
        <v>25900</v>
      </c>
      <c r="BG86">
        <v>65</v>
      </c>
      <c r="BH86">
        <v>100</v>
      </c>
      <c r="BI86">
        <v>34</v>
      </c>
      <c r="BJ86">
        <v>29</v>
      </c>
      <c r="BK86">
        <v>115.7142857</v>
      </c>
      <c r="BL86">
        <v>87.428571430000005</v>
      </c>
      <c r="BM86">
        <v>38</v>
      </c>
      <c r="BN86">
        <v>33</v>
      </c>
      <c r="BO86">
        <v>34</v>
      </c>
      <c r="BP86">
        <v>23</v>
      </c>
      <c r="BQ86">
        <v>36</v>
      </c>
      <c r="BR86">
        <v>32</v>
      </c>
      <c r="BS86">
        <v>-22246.748416651299</v>
      </c>
      <c r="BT86">
        <v>-22056.283399453099</v>
      </c>
      <c r="BU86">
        <v>-22235.5623133927</v>
      </c>
      <c r="BV86">
        <v>-22052.2589064161</v>
      </c>
      <c r="BW86">
        <v>-22269.082197359701</v>
      </c>
      <c r="BX86">
        <v>-22068.517780701899</v>
      </c>
      <c r="BY86">
        <v>-21733.078125</v>
      </c>
      <c r="BZ86">
        <v>-21743.541889009699</v>
      </c>
      <c r="CA86">
        <v>-21732.899665096498</v>
      </c>
      <c r="CB86">
        <v>-21731.015876430502</v>
      </c>
      <c r="CC86">
        <v>-21741.528949915399</v>
      </c>
      <c r="CD86">
        <v>-21746.5586039892</v>
      </c>
      <c r="CE86">
        <v>12.576000000000001</v>
      </c>
      <c r="CF86">
        <v>3.903</v>
      </c>
      <c r="CG86">
        <v>4.383</v>
      </c>
      <c r="CH86">
        <v>3.4159999999999999</v>
      </c>
      <c r="CI86">
        <v>1428571436.878</v>
      </c>
      <c r="CJ86">
        <v>4.1529999999999996</v>
      </c>
      <c r="CK86">
        <v>24.837</v>
      </c>
      <c r="CL86">
        <v>5.1280000000000001</v>
      </c>
      <c r="CM86">
        <v>6.3849999999999998</v>
      </c>
      <c r="CN86">
        <v>3.6040000000000001</v>
      </c>
      <c r="CO86">
        <v>14.590999999999999</v>
      </c>
      <c r="CP86">
        <v>5.1749999999999998</v>
      </c>
      <c r="CQ86">
        <v>24.855</v>
      </c>
      <c r="CR86">
        <v>5.3380000000000001</v>
      </c>
      <c r="CS86">
        <v>6.548</v>
      </c>
      <c r="CT86">
        <v>3.8079999999999998</v>
      </c>
      <c r="CU86">
        <v>14.808999999999999</v>
      </c>
      <c r="CV86">
        <v>5.2919999999999998</v>
      </c>
      <c r="CW86" t="s">
        <v>8586</v>
      </c>
      <c r="CX86" t="s">
        <v>8587</v>
      </c>
      <c r="CY86" t="s">
        <v>8588</v>
      </c>
      <c r="CZ86" t="s">
        <v>8589</v>
      </c>
      <c r="DA86" t="s">
        <v>8590</v>
      </c>
      <c r="DB86" t="s">
        <v>8591</v>
      </c>
      <c r="DC86" t="s">
        <v>8592</v>
      </c>
      <c r="DD86" t="s">
        <v>8593</v>
      </c>
      <c r="DE86" t="s">
        <v>8594</v>
      </c>
      <c r="DF86" t="s">
        <v>8595</v>
      </c>
      <c r="DG86" t="s">
        <v>6269</v>
      </c>
      <c r="DH86" t="s">
        <v>6270</v>
      </c>
      <c r="DI86" t="s">
        <v>6271</v>
      </c>
      <c r="DJ86" t="s">
        <v>6272</v>
      </c>
      <c r="DK86" t="s">
        <v>6273</v>
      </c>
      <c r="DL86" t="s">
        <v>6274</v>
      </c>
      <c r="DM86" t="s">
        <v>6275</v>
      </c>
      <c r="DN86" t="s">
        <v>8596</v>
      </c>
      <c r="DO86" t="s">
        <v>8597</v>
      </c>
      <c r="DP86" t="s">
        <v>8598</v>
      </c>
      <c r="DQ86" t="s">
        <v>8599</v>
      </c>
      <c r="DR86">
        <v>271</v>
      </c>
      <c r="DS86" t="s">
        <v>4057</v>
      </c>
      <c r="DT86" t="s">
        <v>147</v>
      </c>
    </row>
    <row r="87" spans="1:124" x14ac:dyDescent="0.2">
      <c r="A87" t="s">
        <v>4058</v>
      </c>
      <c r="B87">
        <v>10776</v>
      </c>
      <c r="C87">
        <v>-21622.998481242801</v>
      </c>
      <c r="D87">
        <v>-21431.698759178798</v>
      </c>
      <c r="E87">
        <v>5</v>
      </c>
      <c r="F87">
        <v>2</v>
      </c>
      <c r="G87">
        <v>3</v>
      </c>
      <c r="H87">
        <v>1</v>
      </c>
      <c r="I87">
        <v>2.956</v>
      </c>
      <c r="J87">
        <v>2.5099999999999998</v>
      </c>
      <c r="K87">
        <v>2.4300000000000002</v>
      </c>
      <c r="L87">
        <v>1.89</v>
      </c>
      <c r="M87">
        <v>10460</v>
      </c>
      <c r="N87">
        <v>11717</v>
      </c>
      <c r="O87">
        <v>1097</v>
      </c>
      <c r="P87">
        <v>4.0000000000000003E-5</v>
      </c>
      <c r="Q87">
        <v>0.5</v>
      </c>
      <c r="R87">
        <v>4502</v>
      </c>
      <c r="S87">
        <v>0</v>
      </c>
      <c r="T87">
        <v>0</v>
      </c>
      <c r="U87">
        <v>0</v>
      </c>
      <c r="V87">
        <v>235</v>
      </c>
      <c r="W87">
        <v>11482</v>
      </c>
      <c r="X87">
        <v>0</v>
      </c>
      <c r="Y87">
        <v>1.2340000000000001E-3</v>
      </c>
      <c r="Z87">
        <v>10134</v>
      </c>
      <c r="AA87">
        <v>11247</v>
      </c>
      <c r="AB87">
        <v>857</v>
      </c>
      <c r="AC87">
        <v>1.0300000000000001E-3</v>
      </c>
      <c r="AD87">
        <v>0.5</v>
      </c>
      <c r="AE87">
        <v>4346</v>
      </c>
      <c r="AF87">
        <v>0</v>
      </c>
      <c r="AG87">
        <v>0</v>
      </c>
      <c r="AH87">
        <v>0</v>
      </c>
      <c r="AI87">
        <v>235</v>
      </c>
      <c r="AJ87">
        <v>11012</v>
      </c>
      <c r="AK87">
        <v>0</v>
      </c>
      <c r="AL87">
        <v>1.2769999999999999E-3</v>
      </c>
      <c r="AM87">
        <v>0</v>
      </c>
      <c r="AN87">
        <v>0</v>
      </c>
      <c r="AO87">
        <v>-20540</v>
      </c>
      <c r="AP87">
        <v>-20540</v>
      </c>
      <c r="AQ87">
        <v>-20540.000018338498</v>
      </c>
      <c r="AR87">
        <v>-20540</v>
      </c>
      <c r="AS87">
        <v>-20540.000002619701</v>
      </c>
      <c r="AT87">
        <v>-20540</v>
      </c>
      <c r="AU87">
        <v>-20540</v>
      </c>
      <c r="AV87">
        <v>-20542</v>
      </c>
      <c r="AW87">
        <v>-20539.999999999902</v>
      </c>
      <c r="AX87">
        <v>-20539.999999999902</v>
      </c>
      <c r="AY87">
        <v>-20540.000002619701</v>
      </c>
      <c r="AZ87">
        <v>-20540.285714285699</v>
      </c>
      <c r="BA87">
        <v>20207</v>
      </c>
      <c r="BB87">
        <v>15199</v>
      </c>
      <c r="BC87">
        <v>15931</v>
      </c>
      <c r="BD87">
        <v>12606</v>
      </c>
      <c r="BE87">
        <v>613583960</v>
      </c>
      <c r="BF87">
        <v>15098</v>
      </c>
      <c r="BG87">
        <v>5</v>
      </c>
      <c r="BH87">
        <v>2</v>
      </c>
      <c r="BI87">
        <v>3</v>
      </c>
      <c r="BJ87">
        <v>1</v>
      </c>
      <c r="BK87">
        <v>8.7142857140000007</v>
      </c>
      <c r="BL87">
        <v>2.8571428569999999</v>
      </c>
      <c r="BM87">
        <v>19</v>
      </c>
      <c r="BN87">
        <v>23</v>
      </c>
      <c r="BO87">
        <v>16</v>
      </c>
      <c r="BP87">
        <v>12</v>
      </c>
      <c r="BQ87">
        <v>20</v>
      </c>
      <c r="BR87">
        <v>-1.3176245766935301E+18</v>
      </c>
      <c r="BS87">
        <v>-20946.1795522135</v>
      </c>
      <c r="BT87">
        <v>-20967.646849629298</v>
      </c>
      <c r="BU87">
        <v>-20934.339500200698</v>
      </c>
      <c r="BV87">
        <v>-20924.789003920501</v>
      </c>
      <c r="BW87">
        <v>-20963.173014458</v>
      </c>
      <c r="BX87">
        <v>-20959.513603366599</v>
      </c>
      <c r="BY87">
        <v>-20565.000074999902</v>
      </c>
      <c r="BZ87">
        <v>-20543</v>
      </c>
      <c r="CA87">
        <v>-20563.138794566999</v>
      </c>
      <c r="CB87">
        <v>-20540</v>
      </c>
      <c r="CC87">
        <v>-20577.889385598999</v>
      </c>
      <c r="CD87">
        <v>-20546.806178696199</v>
      </c>
      <c r="CE87">
        <v>2.9239999999999999</v>
      </c>
      <c r="CF87">
        <v>2.5019999999999998</v>
      </c>
      <c r="CG87">
        <v>2.395</v>
      </c>
      <c r="CH87">
        <v>1.8740000000000001</v>
      </c>
      <c r="CI87">
        <v>2.766</v>
      </c>
      <c r="CJ87">
        <v>2.5150000000000001</v>
      </c>
      <c r="CK87">
        <v>2.944</v>
      </c>
      <c r="CL87">
        <v>2.5049999999999999</v>
      </c>
      <c r="CM87">
        <v>2.4129999999999998</v>
      </c>
      <c r="CN87">
        <v>1.887</v>
      </c>
      <c r="CO87">
        <v>2.6680000000000001</v>
      </c>
      <c r="CP87">
        <v>2.5249999999999999</v>
      </c>
      <c r="CQ87">
        <v>2.956</v>
      </c>
      <c r="CR87">
        <v>2.5099999999999998</v>
      </c>
      <c r="CS87">
        <v>2.4300000000000002</v>
      </c>
      <c r="CT87">
        <v>1.89</v>
      </c>
      <c r="CU87">
        <v>2.68</v>
      </c>
      <c r="CV87">
        <v>2.5289999999999999</v>
      </c>
      <c r="CW87" t="s">
        <v>8600</v>
      </c>
      <c r="CX87" t="s">
        <v>8600</v>
      </c>
      <c r="CY87" t="s">
        <v>8601</v>
      </c>
      <c r="CZ87" t="s">
        <v>8602</v>
      </c>
      <c r="DA87" t="s">
        <v>8603</v>
      </c>
      <c r="DB87" t="s">
        <v>8604</v>
      </c>
      <c r="DC87" t="s">
        <v>8605</v>
      </c>
      <c r="DD87" t="s">
        <v>8606</v>
      </c>
      <c r="DE87" t="s">
        <v>8607</v>
      </c>
      <c r="DF87" t="s">
        <v>8608</v>
      </c>
      <c r="DG87" t="s">
        <v>8609</v>
      </c>
      <c r="DH87" t="s">
        <v>8610</v>
      </c>
      <c r="DI87" t="s">
        <v>8611</v>
      </c>
      <c r="DJ87" t="s">
        <v>8612</v>
      </c>
      <c r="DK87" t="s">
        <v>8613</v>
      </c>
      <c r="DL87" t="s">
        <v>6285</v>
      </c>
      <c r="DM87" t="s">
        <v>8614</v>
      </c>
      <c r="DN87" t="s">
        <v>8615</v>
      </c>
      <c r="DO87" t="s">
        <v>8616</v>
      </c>
      <c r="DP87" t="s">
        <v>8617</v>
      </c>
      <c r="DQ87" t="s">
        <v>8618</v>
      </c>
      <c r="DR87">
        <v>92</v>
      </c>
      <c r="DS87" t="s">
        <v>4058</v>
      </c>
      <c r="DT87" t="s">
        <v>147</v>
      </c>
    </row>
    <row r="88" spans="1:124" x14ac:dyDescent="0.2">
      <c r="A88" t="s">
        <v>4413</v>
      </c>
      <c r="B88">
        <v>10776</v>
      </c>
      <c r="C88">
        <v>52000</v>
      </c>
      <c r="D88">
        <v>51999.999999999898</v>
      </c>
      <c r="E88">
        <v>524</v>
      </c>
      <c r="F88">
        <v>318</v>
      </c>
      <c r="G88">
        <v>108</v>
      </c>
      <c r="H88">
        <v>318</v>
      </c>
      <c r="I88">
        <v>27.01</v>
      </c>
      <c r="J88">
        <v>13.04</v>
      </c>
      <c r="K88">
        <v>6.6589999999999998</v>
      </c>
      <c r="L88">
        <v>13.04</v>
      </c>
      <c r="M88">
        <v>2565</v>
      </c>
      <c r="N88">
        <v>22480</v>
      </c>
      <c r="O88">
        <v>281</v>
      </c>
      <c r="P88">
        <v>5.7200000000000003E-3</v>
      </c>
      <c r="Q88">
        <v>0.5</v>
      </c>
      <c r="R88">
        <v>0</v>
      </c>
      <c r="S88">
        <v>0</v>
      </c>
      <c r="T88">
        <v>0</v>
      </c>
      <c r="U88">
        <v>0</v>
      </c>
      <c r="V88">
        <v>0</v>
      </c>
      <c r="W88">
        <v>22480</v>
      </c>
      <c r="X88">
        <v>0</v>
      </c>
      <c r="Y88">
        <v>3.179E-3</v>
      </c>
      <c r="Z88">
        <v>2471</v>
      </c>
      <c r="AA88">
        <v>22480</v>
      </c>
      <c r="AB88">
        <v>316</v>
      </c>
      <c r="AC88">
        <v>3.7699999999999999E-3</v>
      </c>
      <c r="AD88">
        <v>0.5</v>
      </c>
      <c r="AE88">
        <v>60</v>
      </c>
      <c r="AF88">
        <v>0</v>
      </c>
      <c r="AG88">
        <v>0</v>
      </c>
      <c r="AH88">
        <v>0</v>
      </c>
      <c r="AI88">
        <v>0</v>
      </c>
      <c r="AJ88">
        <v>22480</v>
      </c>
      <c r="AK88">
        <v>0</v>
      </c>
      <c r="AL88">
        <v>2.5010000000000002E-3</v>
      </c>
      <c r="AM88">
        <v>0</v>
      </c>
      <c r="AN88">
        <v>0</v>
      </c>
      <c r="AO88">
        <v>52200</v>
      </c>
      <c r="AP88">
        <v>52200</v>
      </c>
      <c r="AQ88">
        <v>52200</v>
      </c>
      <c r="AR88">
        <v>52200</v>
      </c>
      <c r="AS88">
        <v>52200</v>
      </c>
      <c r="AT88">
        <v>52200</v>
      </c>
      <c r="AU88">
        <v>52200</v>
      </c>
      <c r="AV88">
        <v>52200</v>
      </c>
      <c r="AW88">
        <v>52200</v>
      </c>
      <c r="AX88">
        <v>52200</v>
      </c>
      <c r="AY88">
        <v>52199.857142857101</v>
      </c>
      <c r="AZ88">
        <v>52200</v>
      </c>
      <c r="BA88">
        <v>134443</v>
      </c>
      <c r="BB88">
        <v>74490</v>
      </c>
      <c r="BC88">
        <v>53483</v>
      </c>
      <c r="BD88">
        <v>74490</v>
      </c>
      <c r="BE88">
        <v>108317</v>
      </c>
      <c r="BF88">
        <v>106177</v>
      </c>
      <c r="BG88">
        <v>524</v>
      </c>
      <c r="BH88">
        <v>318</v>
      </c>
      <c r="BI88">
        <v>108</v>
      </c>
      <c r="BJ88">
        <v>318</v>
      </c>
      <c r="BK88">
        <v>481.42857140000001</v>
      </c>
      <c r="BL88">
        <v>580.7142857</v>
      </c>
      <c r="BM88">
        <v>12</v>
      </c>
      <c r="BN88">
        <v>12</v>
      </c>
      <c r="BO88">
        <v>10</v>
      </c>
      <c r="BP88">
        <v>9</v>
      </c>
      <c r="BQ88">
        <v>11</v>
      </c>
      <c r="BR88">
        <v>11</v>
      </c>
      <c r="BS88">
        <v>52000</v>
      </c>
      <c r="BT88">
        <v>51999.999999999898</v>
      </c>
      <c r="BU88">
        <v>52000</v>
      </c>
      <c r="BV88">
        <v>52000</v>
      </c>
      <c r="BW88">
        <v>52000.000000014203</v>
      </c>
      <c r="BX88">
        <v>52000</v>
      </c>
      <c r="BY88">
        <v>52000</v>
      </c>
      <c r="BZ88">
        <v>52000</v>
      </c>
      <c r="CA88">
        <v>52000</v>
      </c>
      <c r="CB88">
        <v>52000</v>
      </c>
      <c r="CC88">
        <v>52000</v>
      </c>
      <c r="CD88">
        <v>52000</v>
      </c>
      <c r="CE88">
        <v>4.4729999999999999</v>
      </c>
      <c r="CF88">
        <v>3.7490000000000001</v>
      </c>
      <c r="CG88">
        <v>2.6379999999999999</v>
      </c>
      <c r="CH88">
        <v>3.2309999999999999</v>
      </c>
      <c r="CI88">
        <v>3.6619999999999999</v>
      </c>
      <c r="CJ88">
        <v>3.5819999999999999</v>
      </c>
      <c r="CK88">
        <v>27.004000000000001</v>
      </c>
      <c r="CL88">
        <v>12.096</v>
      </c>
      <c r="CM88">
        <v>5.9290000000000003</v>
      </c>
      <c r="CN88">
        <v>11.699</v>
      </c>
      <c r="CO88">
        <v>22.001000000000001</v>
      </c>
      <c r="CP88">
        <v>18.457999999999998</v>
      </c>
      <c r="CQ88">
        <v>27.01</v>
      </c>
      <c r="CR88">
        <v>13.04</v>
      </c>
      <c r="CS88">
        <v>6.6589999999999998</v>
      </c>
      <c r="CT88">
        <v>13.04</v>
      </c>
      <c r="CU88">
        <v>1428571450.8959999</v>
      </c>
      <c r="CV88">
        <v>20.805</v>
      </c>
      <c r="CW88" t="s">
        <v>8619</v>
      </c>
      <c r="CX88" t="s">
        <v>8619</v>
      </c>
      <c r="CY88" t="s">
        <v>8620</v>
      </c>
      <c r="CZ88" t="s">
        <v>8621</v>
      </c>
      <c r="DA88" t="s">
        <v>8622</v>
      </c>
      <c r="DB88" t="s">
        <v>6296</v>
      </c>
      <c r="DC88" t="s">
        <v>6296</v>
      </c>
      <c r="DD88" t="s">
        <v>8623</v>
      </c>
      <c r="DE88" t="s">
        <v>8624</v>
      </c>
      <c r="DF88" t="s">
        <v>8625</v>
      </c>
      <c r="DG88" t="s">
        <v>8619</v>
      </c>
      <c r="DH88" t="s">
        <v>8619</v>
      </c>
      <c r="DI88" t="s">
        <v>8626</v>
      </c>
      <c r="DJ88" t="s">
        <v>8627</v>
      </c>
      <c r="DK88" t="s">
        <v>6295</v>
      </c>
      <c r="DL88" t="s">
        <v>6296</v>
      </c>
      <c r="DM88" t="s">
        <v>6296</v>
      </c>
      <c r="DN88" t="s">
        <v>8628</v>
      </c>
      <c r="DO88" t="s">
        <v>8629</v>
      </c>
      <c r="DP88" t="s">
        <v>8630</v>
      </c>
      <c r="DQ88" t="s">
        <v>8631</v>
      </c>
      <c r="DR88">
        <v>306</v>
      </c>
      <c r="DS88" t="s">
        <v>4413</v>
      </c>
      <c r="DT88" t="s">
        <v>147</v>
      </c>
    </row>
    <row r="89" spans="1:124" x14ac:dyDescent="0.2">
      <c r="A89" t="s">
        <v>4158</v>
      </c>
      <c r="B89">
        <v>10776</v>
      </c>
      <c r="C89">
        <v>114333.37474119999</v>
      </c>
      <c r="D89">
        <v>114333.37474119999</v>
      </c>
      <c r="E89">
        <v>267088</v>
      </c>
      <c r="F89">
        <v>89170</v>
      </c>
      <c r="G89">
        <v>172104</v>
      </c>
      <c r="H89">
        <v>89170</v>
      </c>
      <c r="I89">
        <v>3600.0030000000002</v>
      </c>
      <c r="J89">
        <v>879</v>
      </c>
      <c r="K89">
        <v>2580.8130000000001</v>
      </c>
      <c r="L89">
        <v>879</v>
      </c>
      <c r="M89">
        <v>4484</v>
      </c>
      <c r="N89">
        <v>22120</v>
      </c>
      <c r="O89">
        <v>24</v>
      </c>
      <c r="P89">
        <v>3.0000000000000001E-5</v>
      </c>
      <c r="Q89">
        <v>0.5</v>
      </c>
      <c r="R89">
        <v>0</v>
      </c>
      <c r="S89">
        <v>0</v>
      </c>
      <c r="T89">
        <v>0</v>
      </c>
      <c r="U89">
        <v>0</v>
      </c>
      <c r="V89">
        <v>0</v>
      </c>
      <c r="W89">
        <v>22120</v>
      </c>
      <c r="X89">
        <v>0</v>
      </c>
      <c r="Y89">
        <v>3.4350000000000001E-3</v>
      </c>
      <c r="Z89">
        <v>4450</v>
      </c>
      <c r="AA89">
        <v>20602</v>
      </c>
      <c r="AB89">
        <v>24</v>
      </c>
      <c r="AC89">
        <v>2.06E-2</v>
      </c>
      <c r="AD89">
        <v>0.47467999999999999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20602</v>
      </c>
      <c r="AK89">
        <v>0</v>
      </c>
      <c r="AL89">
        <v>1.761E-3</v>
      </c>
      <c r="AM89">
        <v>0</v>
      </c>
      <c r="AN89">
        <v>0</v>
      </c>
      <c r="AO89">
        <v>131000</v>
      </c>
      <c r="AP89">
        <v>130800</v>
      </c>
      <c r="AQ89">
        <v>130799.999999999</v>
      </c>
      <c r="AR89">
        <v>130799.999999999</v>
      </c>
      <c r="AS89">
        <v>130857.142857142</v>
      </c>
      <c r="AT89">
        <v>130800</v>
      </c>
      <c r="AU89">
        <v>128200</v>
      </c>
      <c r="AV89">
        <v>130800</v>
      </c>
      <c r="AW89">
        <v>130800</v>
      </c>
      <c r="AX89">
        <v>130800.000000001</v>
      </c>
      <c r="AY89">
        <v>129885.857142857</v>
      </c>
      <c r="AZ89">
        <v>130800</v>
      </c>
      <c r="BA89">
        <v>4334666</v>
      </c>
      <c r="BB89">
        <v>1746738</v>
      </c>
      <c r="BC89">
        <v>3657947</v>
      </c>
      <c r="BD89">
        <v>1746738</v>
      </c>
      <c r="BE89">
        <v>4728023</v>
      </c>
      <c r="BF89">
        <v>3795420</v>
      </c>
      <c r="BG89">
        <v>267088</v>
      </c>
      <c r="BH89">
        <v>89170</v>
      </c>
      <c r="BI89">
        <v>172104</v>
      </c>
      <c r="BJ89">
        <v>89170</v>
      </c>
      <c r="BK89">
        <v>255469.42860000001</v>
      </c>
      <c r="BL89">
        <v>203044.28570000001</v>
      </c>
      <c r="BM89">
        <v>43</v>
      </c>
      <c r="BN89">
        <v>42</v>
      </c>
      <c r="BO89">
        <v>30</v>
      </c>
      <c r="BP89">
        <v>24</v>
      </c>
      <c r="BQ89">
        <v>38</v>
      </c>
      <c r="BR89">
        <v>33</v>
      </c>
      <c r="BS89">
        <v>114870.87474119999</v>
      </c>
      <c r="BT89">
        <v>115402.552308802</v>
      </c>
      <c r="BU89">
        <v>114870.87474119999</v>
      </c>
      <c r="BV89">
        <v>115402.552308802</v>
      </c>
      <c r="BW89">
        <v>114870.87474119999</v>
      </c>
      <c r="BX89">
        <v>115402.552308802</v>
      </c>
      <c r="BY89">
        <v>124068.120767724</v>
      </c>
      <c r="BZ89">
        <v>124070.429495658</v>
      </c>
      <c r="CA89">
        <v>124416.407998815</v>
      </c>
      <c r="CB89">
        <v>124232.580174927</v>
      </c>
      <c r="CC89">
        <v>123850.434019186</v>
      </c>
      <c r="CD89">
        <v>124050.333028094</v>
      </c>
      <c r="CE89">
        <v>14.754</v>
      </c>
      <c r="CF89">
        <v>8.9250000000000007</v>
      </c>
      <c r="CG89">
        <v>12.1</v>
      </c>
      <c r="CH89">
        <v>5.3179999999999996</v>
      </c>
      <c r="CI89">
        <v>1428571441.681</v>
      </c>
      <c r="CJ89">
        <v>6.8220000000000001</v>
      </c>
      <c r="CK89">
        <v>1366.154</v>
      </c>
      <c r="CL89">
        <v>765.32600000000002</v>
      </c>
      <c r="CM89">
        <v>1193.7739999999999</v>
      </c>
      <c r="CN89">
        <v>765.32600000000002</v>
      </c>
      <c r="CO89">
        <v>1779.5609999999999</v>
      </c>
      <c r="CP89">
        <v>1098.1130000000001</v>
      </c>
      <c r="CQ89">
        <v>3600.0030000000002</v>
      </c>
      <c r="CR89">
        <v>879</v>
      </c>
      <c r="CS89">
        <v>2580.8130000000001</v>
      </c>
      <c r="CT89">
        <v>879</v>
      </c>
      <c r="CU89">
        <v>3282.3240000000001</v>
      </c>
      <c r="CV89">
        <v>1793.9949999999999</v>
      </c>
      <c r="CW89" t="s">
        <v>8632</v>
      </c>
      <c r="CX89" t="s">
        <v>8633</v>
      </c>
      <c r="CY89" t="s">
        <v>8634</v>
      </c>
      <c r="CZ89" t="s">
        <v>8635</v>
      </c>
      <c r="DA89" t="s">
        <v>8636</v>
      </c>
      <c r="DB89" t="s">
        <v>8637</v>
      </c>
      <c r="DC89" t="s">
        <v>8638</v>
      </c>
      <c r="DD89" t="s">
        <v>8639</v>
      </c>
      <c r="DE89" t="s">
        <v>8640</v>
      </c>
      <c r="DF89" t="s">
        <v>8641</v>
      </c>
      <c r="DG89" t="s">
        <v>6301</v>
      </c>
      <c r="DH89" t="s">
        <v>6301</v>
      </c>
      <c r="DI89" t="s">
        <v>6302</v>
      </c>
      <c r="DJ89" t="s">
        <v>6303</v>
      </c>
      <c r="DK89" t="s">
        <v>6304</v>
      </c>
      <c r="DL89" t="s">
        <v>6305</v>
      </c>
      <c r="DM89" t="s">
        <v>6306</v>
      </c>
      <c r="DN89" t="s">
        <v>8642</v>
      </c>
      <c r="DO89" t="s">
        <v>8643</v>
      </c>
      <c r="DP89" t="s">
        <v>8644</v>
      </c>
      <c r="DQ89" t="s">
        <v>8645</v>
      </c>
      <c r="DR89">
        <v>35541</v>
      </c>
      <c r="DS89" t="s">
        <v>4158</v>
      </c>
      <c r="DT89" t="s">
        <v>147</v>
      </c>
    </row>
    <row r="90" spans="1:124" x14ac:dyDescent="0.2">
      <c r="A90" t="s">
        <v>4414</v>
      </c>
      <c r="B90">
        <v>10776</v>
      </c>
      <c r="C90">
        <v>2883.8235294117599</v>
      </c>
      <c r="D90">
        <v>3801.4705882352901</v>
      </c>
      <c r="E90">
        <v>3055</v>
      </c>
      <c r="F90">
        <v>2716</v>
      </c>
      <c r="G90">
        <v>2399</v>
      </c>
      <c r="H90">
        <v>1638</v>
      </c>
      <c r="I90">
        <v>36.427</v>
      </c>
      <c r="J90">
        <v>19.655000000000001</v>
      </c>
      <c r="K90">
        <v>21.960999999999999</v>
      </c>
      <c r="L90">
        <v>12.321999999999999</v>
      </c>
      <c r="M90">
        <v>1062</v>
      </c>
      <c r="N90">
        <v>2550</v>
      </c>
      <c r="O90">
        <v>38</v>
      </c>
      <c r="P90">
        <v>3.9219999999999998E-2</v>
      </c>
      <c r="Q90">
        <v>0.49020000000000002</v>
      </c>
      <c r="R90">
        <v>962</v>
      </c>
      <c r="S90">
        <v>0</v>
      </c>
      <c r="T90">
        <v>0</v>
      </c>
      <c r="U90">
        <v>0</v>
      </c>
      <c r="V90">
        <v>150</v>
      </c>
      <c r="W90">
        <v>0</v>
      </c>
      <c r="X90">
        <v>2400</v>
      </c>
      <c r="Y90">
        <v>3.656E-3</v>
      </c>
      <c r="Z90">
        <v>786</v>
      </c>
      <c r="AA90">
        <v>1974</v>
      </c>
      <c r="AB90">
        <v>36</v>
      </c>
      <c r="AC90">
        <v>1.9609999999999999E-2</v>
      </c>
      <c r="AD90">
        <v>0.49020000000000002</v>
      </c>
      <c r="AE90">
        <v>702</v>
      </c>
      <c r="AF90">
        <v>0</v>
      </c>
      <c r="AG90">
        <v>0</v>
      </c>
      <c r="AH90">
        <v>0</v>
      </c>
      <c r="AI90">
        <v>126</v>
      </c>
      <c r="AJ90">
        <v>0</v>
      </c>
      <c r="AK90">
        <v>1848</v>
      </c>
      <c r="AL90">
        <v>4.927E-3</v>
      </c>
      <c r="AM90">
        <v>0</v>
      </c>
      <c r="AN90">
        <v>0</v>
      </c>
      <c r="AO90">
        <v>8104.9999999993997</v>
      </c>
      <c r="AP90">
        <v>8104.9999511082797</v>
      </c>
      <c r="AQ90">
        <v>8104.9999999987704</v>
      </c>
      <c r="AR90">
        <v>8104.9999511082797</v>
      </c>
      <c r="AS90">
        <v>8104.9999999993397</v>
      </c>
      <c r="AT90">
        <v>8104.9999930154599</v>
      </c>
      <c r="AU90">
        <v>8104.9999999993997</v>
      </c>
      <c r="AV90">
        <v>8104.2333695936504</v>
      </c>
      <c r="AW90">
        <v>8104.9999999994998</v>
      </c>
      <c r="AX90">
        <v>8105.00000000002</v>
      </c>
      <c r="AY90">
        <v>8104.66582719904</v>
      </c>
      <c r="AZ90">
        <v>8104.7725158312496</v>
      </c>
      <c r="BA90">
        <v>309730</v>
      </c>
      <c r="BB90">
        <v>216976</v>
      </c>
      <c r="BC90">
        <v>208007</v>
      </c>
      <c r="BD90">
        <v>114112</v>
      </c>
      <c r="BE90">
        <v>328989</v>
      </c>
      <c r="BF90">
        <v>234261</v>
      </c>
      <c r="BG90">
        <v>3055</v>
      </c>
      <c r="BH90">
        <v>2716</v>
      </c>
      <c r="BI90">
        <v>2399</v>
      </c>
      <c r="BJ90">
        <v>1638</v>
      </c>
      <c r="BK90">
        <v>3601.4285709999999</v>
      </c>
      <c r="BL90">
        <v>2802.1428569999998</v>
      </c>
      <c r="BM90">
        <v>34</v>
      </c>
      <c r="BN90">
        <v>36</v>
      </c>
      <c r="BO90">
        <v>29</v>
      </c>
      <c r="BP90">
        <v>28</v>
      </c>
      <c r="BQ90">
        <v>37</v>
      </c>
      <c r="BR90">
        <v>35</v>
      </c>
      <c r="BS90">
        <v>4950.6111005970897</v>
      </c>
      <c r="BT90">
        <v>4957.7742324680303</v>
      </c>
      <c r="BU90">
        <v>4967.2461173221</v>
      </c>
      <c r="BV90">
        <v>5097.9871440013903</v>
      </c>
      <c r="BW90">
        <v>4680.77464602297</v>
      </c>
      <c r="BX90">
        <v>4955.11582737356</v>
      </c>
      <c r="BY90">
        <v>7048.9314722634699</v>
      </c>
      <c r="BZ90">
        <v>7100.91064779506</v>
      </c>
      <c r="CA90">
        <v>7099.5898094724998</v>
      </c>
      <c r="CB90">
        <v>7251.44296044354</v>
      </c>
      <c r="CC90">
        <v>7002.8381806307698</v>
      </c>
      <c r="CD90">
        <v>7142.1874119772501</v>
      </c>
      <c r="CE90">
        <v>1.091</v>
      </c>
      <c r="CF90">
        <v>0.70799999999999996</v>
      </c>
      <c r="CG90">
        <v>0.72899999999999998</v>
      </c>
      <c r="CH90">
        <v>0.57099999999999995</v>
      </c>
      <c r="CI90">
        <v>1428571429.572</v>
      </c>
      <c r="CJ90">
        <v>0.71399999999999997</v>
      </c>
      <c r="CK90">
        <v>9.8529999999999998</v>
      </c>
      <c r="CL90">
        <v>16.166</v>
      </c>
      <c r="CM90">
        <v>6.5940000000000003</v>
      </c>
      <c r="CN90">
        <v>5.0430000000000001</v>
      </c>
      <c r="CO90">
        <v>19.847999999999999</v>
      </c>
      <c r="CP90">
        <v>14.119</v>
      </c>
      <c r="CQ90">
        <v>36.427</v>
      </c>
      <c r="CR90">
        <v>19.655000000000001</v>
      </c>
      <c r="CS90">
        <v>21.960999999999999</v>
      </c>
      <c r="CT90">
        <v>12.321999999999999</v>
      </c>
      <c r="CU90">
        <v>37.703000000000003</v>
      </c>
      <c r="CV90">
        <v>21.753</v>
      </c>
      <c r="CW90" t="s">
        <v>8646</v>
      </c>
      <c r="CX90" t="s">
        <v>8647</v>
      </c>
      <c r="CY90" t="s">
        <v>8648</v>
      </c>
      <c r="CZ90" t="s">
        <v>8649</v>
      </c>
      <c r="DA90" t="s">
        <v>8650</v>
      </c>
      <c r="DB90" t="s">
        <v>8651</v>
      </c>
      <c r="DC90" t="s">
        <v>8652</v>
      </c>
      <c r="DD90" t="s">
        <v>8653</v>
      </c>
      <c r="DE90" t="s">
        <v>8654</v>
      </c>
      <c r="DF90" t="s">
        <v>8655</v>
      </c>
      <c r="DG90" t="s">
        <v>6311</v>
      </c>
      <c r="DH90" t="s">
        <v>6312</v>
      </c>
      <c r="DI90" t="s">
        <v>6313</v>
      </c>
      <c r="DJ90" t="s">
        <v>6314</v>
      </c>
      <c r="DK90" t="s">
        <v>6315</v>
      </c>
      <c r="DL90" t="s">
        <v>6316</v>
      </c>
      <c r="DM90" t="s">
        <v>6317</v>
      </c>
      <c r="DN90" t="s">
        <v>8656</v>
      </c>
      <c r="DO90" t="s">
        <v>8657</v>
      </c>
      <c r="DP90" t="s">
        <v>8658</v>
      </c>
      <c r="DQ90" t="s">
        <v>8659</v>
      </c>
      <c r="DR90">
        <v>417</v>
      </c>
      <c r="DS90" t="s">
        <v>4414</v>
      </c>
      <c r="DT90" t="s">
        <v>147</v>
      </c>
    </row>
    <row r="91" spans="1:124" x14ac:dyDescent="0.2">
      <c r="A91" t="s">
        <v>4160</v>
      </c>
      <c r="B91">
        <v>10776</v>
      </c>
      <c r="C91">
        <v>7889.7058823529396</v>
      </c>
      <c r="D91">
        <v>8695.5882352941208</v>
      </c>
      <c r="E91">
        <v>18222</v>
      </c>
      <c r="F91">
        <v>19072</v>
      </c>
      <c r="G91">
        <v>17038</v>
      </c>
      <c r="H91">
        <v>18577</v>
      </c>
      <c r="I91">
        <v>3600.0010000000002</v>
      </c>
      <c r="J91">
        <v>3600.0010000000002</v>
      </c>
      <c r="K91">
        <v>3600.0010000000002</v>
      </c>
      <c r="L91">
        <v>3600.0010000000002</v>
      </c>
      <c r="M91">
        <v>2364</v>
      </c>
      <c r="N91">
        <v>7644</v>
      </c>
      <c r="O91">
        <v>73</v>
      </c>
      <c r="P91">
        <v>1.9609999999999999E-2</v>
      </c>
      <c r="Q91">
        <v>0.49020000000000002</v>
      </c>
      <c r="R91">
        <v>2196</v>
      </c>
      <c r="S91">
        <v>0</v>
      </c>
      <c r="T91">
        <v>0</v>
      </c>
      <c r="U91">
        <v>0</v>
      </c>
      <c r="V91">
        <v>252</v>
      </c>
      <c r="W91">
        <v>0</v>
      </c>
      <c r="X91">
        <v>7392</v>
      </c>
      <c r="Y91">
        <v>1.6639999999999999E-3</v>
      </c>
      <c r="Z91">
        <v>1878</v>
      </c>
      <c r="AA91">
        <v>6630</v>
      </c>
      <c r="AB91">
        <v>69</v>
      </c>
      <c r="AC91">
        <v>1.9609999999999999E-2</v>
      </c>
      <c r="AD91">
        <v>0.41176000000000001</v>
      </c>
      <c r="AE91">
        <v>1800</v>
      </c>
      <c r="AF91">
        <v>0</v>
      </c>
      <c r="AG91">
        <v>0</v>
      </c>
      <c r="AH91">
        <v>0</v>
      </c>
      <c r="AI91">
        <v>234</v>
      </c>
      <c r="AJ91">
        <v>0</v>
      </c>
      <c r="AK91">
        <v>6396</v>
      </c>
      <c r="AL91">
        <v>1.5659999999999999E-3</v>
      </c>
      <c r="AM91">
        <v>0</v>
      </c>
      <c r="AN91">
        <v>0</v>
      </c>
      <c r="AO91">
        <v>14851.9999999989</v>
      </c>
      <c r="AP91">
        <v>14753.9999999999</v>
      </c>
      <c r="AQ91">
        <v>14514.999999998799</v>
      </c>
      <c r="AR91">
        <v>14563.0000000001</v>
      </c>
      <c r="AS91">
        <v>14761.285714284801</v>
      </c>
      <c r="AT91">
        <v>14667.8571428572</v>
      </c>
      <c r="AU91">
        <v>13555.504912795701</v>
      </c>
      <c r="AV91">
        <v>13508.8486983578</v>
      </c>
      <c r="AW91">
        <v>13555.504912795701</v>
      </c>
      <c r="AX91">
        <v>13557.4434624072</v>
      </c>
      <c r="AY91">
        <v>13504.2510989455</v>
      </c>
      <c r="AZ91">
        <v>13505.464237923399</v>
      </c>
      <c r="BA91">
        <v>9581765</v>
      </c>
      <c r="BB91">
        <v>10004915</v>
      </c>
      <c r="BC91">
        <v>9035859</v>
      </c>
      <c r="BD91">
        <v>9686367</v>
      </c>
      <c r="BE91">
        <v>623044939</v>
      </c>
      <c r="BF91">
        <v>10358931</v>
      </c>
      <c r="BG91">
        <v>18222</v>
      </c>
      <c r="BH91">
        <v>19072</v>
      </c>
      <c r="BI91">
        <v>17038</v>
      </c>
      <c r="BJ91">
        <v>18577</v>
      </c>
      <c r="BK91">
        <v>18214.28571</v>
      </c>
      <c r="BL91">
        <v>19402</v>
      </c>
      <c r="BM91">
        <v>67</v>
      </c>
      <c r="BN91">
        <v>80</v>
      </c>
      <c r="BO91">
        <v>57</v>
      </c>
      <c r="BP91">
        <v>49</v>
      </c>
      <c r="BQ91">
        <v>66</v>
      </c>
      <c r="BR91">
        <v>-1.3176245766935301E+18</v>
      </c>
      <c r="BS91">
        <v>9073.7494357379401</v>
      </c>
      <c r="BT91">
        <v>9177.9075570838504</v>
      </c>
      <c r="BU91">
        <v>9163.6048131543394</v>
      </c>
      <c r="BV91">
        <v>9187.97451311441</v>
      </c>
      <c r="BW91">
        <v>9055.0994081635708</v>
      </c>
      <c r="BX91">
        <v>9162.0109358484606</v>
      </c>
      <c r="BY91">
        <v>11831.7490214055</v>
      </c>
      <c r="BZ91">
        <v>11734.208429988499</v>
      </c>
      <c r="CA91">
        <v>12138.3251267166</v>
      </c>
      <c r="CB91">
        <v>11936.7987643988</v>
      </c>
      <c r="CC91">
        <v>11759.4471864473</v>
      </c>
      <c r="CD91">
        <v>11628.650829961</v>
      </c>
      <c r="CE91">
        <v>5.1470000000000002</v>
      </c>
      <c r="CF91">
        <v>3.883</v>
      </c>
      <c r="CG91">
        <v>4.5279999999999996</v>
      </c>
      <c r="CH91">
        <v>2.7480000000000002</v>
      </c>
      <c r="CI91">
        <v>5.3659999999999997</v>
      </c>
      <c r="CJ91">
        <v>3.8109999999999999</v>
      </c>
      <c r="CK91">
        <v>2355.248</v>
      </c>
      <c r="CL91">
        <v>477.62900000000002</v>
      </c>
      <c r="CM91">
        <v>373.02100000000002</v>
      </c>
      <c r="CN91">
        <v>57.677</v>
      </c>
      <c r="CO91">
        <v>2271.0479999999998</v>
      </c>
      <c r="CP91">
        <v>1438.402</v>
      </c>
      <c r="CQ91">
        <v>3600.0010000000002</v>
      </c>
      <c r="CR91">
        <v>3600.0010000000002</v>
      </c>
      <c r="CS91">
        <v>3600.0010000000002</v>
      </c>
      <c r="CT91">
        <v>3600.0010000000002</v>
      </c>
      <c r="CU91">
        <v>3600.0010000000002</v>
      </c>
      <c r="CV91">
        <v>3600.0010000000002</v>
      </c>
      <c r="CW91" t="s">
        <v>8660</v>
      </c>
      <c r="CX91" t="s">
        <v>8661</v>
      </c>
      <c r="CY91" t="s">
        <v>8662</v>
      </c>
      <c r="CZ91" t="s">
        <v>8663</v>
      </c>
      <c r="DA91" t="s">
        <v>8664</v>
      </c>
      <c r="DB91" t="s">
        <v>8665</v>
      </c>
      <c r="DC91" t="s">
        <v>8666</v>
      </c>
      <c r="DD91" t="s">
        <v>8667</v>
      </c>
      <c r="DE91" t="s">
        <v>8668</v>
      </c>
      <c r="DF91" t="s">
        <v>8669</v>
      </c>
      <c r="DG91" t="s">
        <v>6322</v>
      </c>
      <c r="DH91" t="s">
        <v>8670</v>
      </c>
      <c r="DI91" t="s">
        <v>8671</v>
      </c>
      <c r="DJ91" t="s">
        <v>8672</v>
      </c>
      <c r="DK91" t="s">
        <v>6326</v>
      </c>
      <c r="DL91" t="s">
        <v>6327</v>
      </c>
      <c r="DM91" t="s">
        <v>6328</v>
      </c>
      <c r="DN91" t="s">
        <v>8673</v>
      </c>
      <c r="DO91" t="s">
        <v>8674</v>
      </c>
      <c r="DP91" t="s">
        <v>8675</v>
      </c>
      <c r="DQ91" t="s">
        <v>8676</v>
      </c>
      <c r="DR91">
        <v>50402</v>
      </c>
      <c r="DS91" t="s">
        <v>4160</v>
      </c>
      <c r="DT91" t="s">
        <v>147</v>
      </c>
    </row>
    <row r="92" spans="1:124" x14ac:dyDescent="0.2">
      <c r="A92" t="s">
        <v>4415</v>
      </c>
      <c r="B92">
        <v>10776</v>
      </c>
      <c r="C92">
        <v>161</v>
      </c>
      <c r="D92">
        <v>160.99999999999901</v>
      </c>
      <c r="E92">
        <v>0</v>
      </c>
      <c r="F92">
        <v>0</v>
      </c>
      <c r="G92">
        <v>0</v>
      </c>
      <c r="H92">
        <v>0</v>
      </c>
      <c r="I92">
        <v>4.9550000000000001</v>
      </c>
      <c r="J92">
        <v>1.2549999999999999</v>
      </c>
      <c r="K92">
        <v>4.0890000000000004</v>
      </c>
      <c r="L92">
        <v>1.2549999999999999</v>
      </c>
      <c r="M92">
        <v>57791</v>
      </c>
      <c r="N92">
        <v>5100</v>
      </c>
      <c r="O92">
        <v>2</v>
      </c>
      <c r="P92">
        <v>0.10685</v>
      </c>
      <c r="Q92">
        <v>0.29615999999999998</v>
      </c>
      <c r="R92">
        <v>0</v>
      </c>
      <c r="S92">
        <v>0</v>
      </c>
      <c r="T92">
        <v>0</v>
      </c>
      <c r="U92">
        <v>0</v>
      </c>
      <c r="V92">
        <v>0</v>
      </c>
      <c r="W92">
        <v>100</v>
      </c>
      <c r="X92">
        <v>5000</v>
      </c>
      <c r="Y92">
        <v>5.5500000000000005E-4</v>
      </c>
      <c r="Z92">
        <v>57128</v>
      </c>
      <c r="AA92">
        <v>5061</v>
      </c>
      <c r="AB92">
        <v>14</v>
      </c>
      <c r="AC92">
        <v>1.7000000000000001E-4</v>
      </c>
      <c r="AD92">
        <v>0.26116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97</v>
      </c>
      <c r="AK92">
        <v>4964</v>
      </c>
      <c r="AL92">
        <v>5.8799999999999998E-4</v>
      </c>
      <c r="AM92">
        <v>0</v>
      </c>
      <c r="AN92">
        <v>0</v>
      </c>
      <c r="AO92">
        <v>161</v>
      </c>
      <c r="AP92">
        <v>161</v>
      </c>
      <c r="AQ92">
        <v>161</v>
      </c>
      <c r="AR92">
        <v>161</v>
      </c>
      <c r="AS92">
        <v>161</v>
      </c>
      <c r="AT92">
        <v>161</v>
      </c>
      <c r="AU92">
        <v>161</v>
      </c>
      <c r="AV92">
        <v>161</v>
      </c>
      <c r="AW92">
        <v>161</v>
      </c>
      <c r="AX92">
        <v>161</v>
      </c>
      <c r="AY92">
        <v>161.142857142857</v>
      </c>
      <c r="AZ92">
        <v>161</v>
      </c>
      <c r="BA92">
        <v>4328</v>
      </c>
      <c r="BB92">
        <v>3801</v>
      </c>
      <c r="BC92">
        <v>3016</v>
      </c>
      <c r="BD92">
        <v>3780</v>
      </c>
      <c r="BE92">
        <v>4036</v>
      </c>
      <c r="BF92">
        <v>3871</v>
      </c>
      <c r="BG92">
        <v>0</v>
      </c>
      <c r="BH92">
        <v>0</v>
      </c>
      <c r="BI92">
        <v>0</v>
      </c>
      <c r="BJ92">
        <v>0</v>
      </c>
      <c r="BK92">
        <v>0.14285714290000001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161</v>
      </c>
      <c r="BT92">
        <v>161</v>
      </c>
      <c r="BU92">
        <v>161</v>
      </c>
      <c r="BV92">
        <v>161</v>
      </c>
      <c r="BW92">
        <v>161</v>
      </c>
      <c r="BX92">
        <v>161</v>
      </c>
      <c r="BY92">
        <v>161</v>
      </c>
      <c r="BZ92">
        <v>161</v>
      </c>
      <c r="CA92">
        <v>161</v>
      </c>
      <c r="CB92">
        <v>161</v>
      </c>
      <c r="CC92">
        <v>161</v>
      </c>
      <c r="CD92">
        <v>161</v>
      </c>
      <c r="CE92">
        <v>4.9550000000000001</v>
      </c>
      <c r="CF92">
        <v>1.2549999999999999</v>
      </c>
      <c r="CG92">
        <v>4.0890000000000004</v>
      </c>
      <c r="CH92">
        <v>1.2549999999999999</v>
      </c>
      <c r="CI92">
        <v>1428571433.0369999</v>
      </c>
      <c r="CJ92">
        <v>1.333</v>
      </c>
      <c r="CK92">
        <v>2.8210000000000002</v>
      </c>
      <c r="CL92">
        <v>0.47499999999999998</v>
      </c>
      <c r="CM92">
        <v>2.5950000000000002</v>
      </c>
      <c r="CN92">
        <v>0.46700000000000003</v>
      </c>
      <c r="CO92">
        <v>3.165</v>
      </c>
      <c r="CP92">
        <v>0.61599999999999999</v>
      </c>
      <c r="CQ92">
        <v>4.9550000000000001</v>
      </c>
      <c r="CR92">
        <v>1.2549999999999999</v>
      </c>
      <c r="CS92">
        <v>4.0890000000000004</v>
      </c>
      <c r="CT92">
        <v>1.2549999999999999</v>
      </c>
      <c r="CU92">
        <v>4.47</v>
      </c>
      <c r="CV92">
        <v>1.333</v>
      </c>
      <c r="CW92" t="s">
        <v>8677</v>
      </c>
      <c r="CX92" t="s">
        <v>8677</v>
      </c>
      <c r="CY92" t="s">
        <v>8678</v>
      </c>
      <c r="CZ92" t="s">
        <v>8679</v>
      </c>
      <c r="DA92" t="s">
        <v>8679</v>
      </c>
      <c r="DB92" t="s">
        <v>8680</v>
      </c>
      <c r="DC92" t="s">
        <v>8680</v>
      </c>
      <c r="DD92" t="s">
        <v>8681</v>
      </c>
      <c r="DE92" t="s">
        <v>8682</v>
      </c>
      <c r="DF92" t="s">
        <v>8683</v>
      </c>
      <c r="DG92" t="s">
        <v>8677</v>
      </c>
      <c r="DH92" t="s">
        <v>8677</v>
      </c>
      <c r="DI92" t="s">
        <v>8684</v>
      </c>
      <c r="DJ92" t="s">
        <v>1484</v>
      </c>
      <c r="DK92" t="s">
        <v>1484</v>
      </c>
      <c r="DL92" t="s">
        <v>8680</v>
      </c>
      <c r="DM92" t="s">
        <v>8680</v>
      </c>
      <c r="DN92" t="s">
        <v>8685</v>
      </c>
      <c r="DO92" t="s">
        <v>8686</v>
      </c>
      <c r="DP92" t="s">
        <v>8685</v>
      </c>
      <c r="DQ92" t="s">
        <v>8687</v>
      </c>
      <c r="DR92">
        <v>50</v>
      </c>
      <c r="DS92" t="s">
        <v>4415</v>
      </c>
      <c r="DT92" t="s">
        <v>147</v>
      </c>
    </row>
    <row r="93" spans="1:124" x14ac:dyDescent="0.2">
      <c r="A93" t="s">
        <v>4416</v>
      </c>
      <c r="B93">
        <v>10776</v>
      </c>
      <c r="C93">
        <v>-309</v>
      </c>
      <c r="D93">
        <v>-309</v>
      </c>
      <c r="E93">
        <v>0</v>
      </c>
      <c r="F93">
        <v>1</v>
      </c>
      <c r="G93">
        <v>0</v>
      </c>
      <c r="H93">
        <v>0</v>
      </c>
      <c r="I93">
        <v>1.74</v>
      </c>
      <c r="J93">
        <v>1.4119999999999999</v>
      </c>
      <c r="K93">
        <v>1.47</v>
      </c>
      <c r="L93">
        <v>0.71799999999999997</v>
      </c>
      <c r="M93">
        <v>13206</v>
      </c>
      <c r="N93">
        <v>4914</v>
      </c>
      <c r="O93">
        <v>135</v>
      </c>
      <c r="P93">
        <v>0.125</v>
      </c>
      <c r="Q93">
        <v>0.375</v>
      </c>
      <c r="R93">
        <v>0</v>
      </c>
      <c r="S93">
        <v>0</v>
      </c>
      <c r="T93">
        <v>0</v>
      </c>
      <c r="U93">
        <v>0</v>
      </c>
      <c r="V93">
        <v>0</v>
      </c>
      <c r="W93">
        <v>2457</v>
      </c>
      <c r="X93">
        <v>2457</v>
      </c>
      <c r="Y93">
        <v>2.032E-3</v>
      </c>
      <c r="Z93">
        <v>11883</v>
      </c>
      <c r="AA93">
        <v>4851</v>
      </c>
      <c r="AB93">
        <v>87</v>
      </c>
      <c r="AC93">
        <v>2.0830000000000001E-2</v>
      </c>
      <c r="AD93">
        <v>0.5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2394</v>
      </c>
      <c r="AK93">
        <v>2457</v>
      </c>
      <c r="AL93">
        <v>2.1540000000000001E-3</v>
      </c>
      <c r="AM93">
        <v>0</v>
      </c>
      <c r="AN93">
        <v>0</v>
      </c>
      <c r="AO93">
        <v>-309</v>
      </c>
      <c r="AP93">
        <v>-309</v>
      </c>
      <c r="AQ93">
        <v>-309</v>
      </c>
      <c r="AR93">
        <v>-309</v>
      </c>
      <c r="AS93">
        <v>-309</v>
      </c>
      <c r="AT93">
        <v>-309</v>
      </c>
      <c r="AU93">
        <v>-309</v>
      </c>
      <c r="AV93">
        <v>-309</v>
      </c>
      <c r="AW93">
        <v>-309</v>
      </c>
      <c r="AX93">
        <v>-309</v>
      </c>
      <c r="AY93">
        <v>-309</v>
      </c>
      <c r="AZ93">
        <v>-309</v>
      </c>
      <c r="BA93">
        <v>10212</v>
      </c>
      <c r="BB93">
        <v>8682</v>
      </c>
      <c r="BC93">
        <v>8473</v>
      </c>
      <c r="BD93">
        <v>4535</v>
      </c>
      <c r="BE93">
        <v>11716</v>
      </c>
      <c r="BF93">
        <v>-1.3176245766935301E+18</v>
      </c>
      <c r="BG93">
        <v>0</v>
      </c>
      <c r="BH93">
        <v>1</v>
      </c>
      <c r="BI93">
        <v>0</v>
      </c>
      <c r="BJ93">
        <v>0</v>
      </c>
      <c r="BK93">
        <v>0.28571428570000001</v>
      </c>
      <c r="BL93">
        <v>2.1428571430000001</v>
      </c>
      <c r="BM93">
        <v>0</v>
      </c>
      <c r="BN93">
        <v>3</v>
      </c>
      <c r="BO93">
        <v>0</v>
      </c>
      <c r="BP93">
        <v>0</v>
      </c>
      <c r="BQ93">
        <v>1</v>
      </c>
      <c r="BR93">
        <v>2</v>
      </c>
      <c r="BS93">
        <v>-309</v>
      </c>
      <c r="BT93">
        <v>-309</v>
      </c>
      <c r="BU93">
        <v>-309</v>
      </c>
      <c r="BV93">
        <v>-309</v>
      </c>
      <c r="BW93">
        <v>-308.85714285714198</v>
      </c>
      <c r="BX93">
        <v>-309</v>
      </c>
      <c r="BY93">
        <v>-309</v>
      </c>
      <c r="BZ93">
        <v>-309</v>
      </c>
      <c r="CA93">
        <v>-309</v>
      </c>
      <c r="CB93">
        <v>-309</v>
      </c>
      <c r="CC93">
        <v>-309</v>
      </c>
      <c r="CD93">
        <v>-309</v>
      </c>
      <c r="CE93">
        <v>1.74</v>
      </c>
      <c r="CF93">
        <v>1.3109999999999999</v>
      </c>
      <c r="CG93">
        <v>1.47</v>
      </c>
      <c r="CH93">
        <v>0.71799999999999997</v>
      </c>
      <c r="CI93">
        <v>2.0459999999999998</v>
      </c>
      <c r="CJ93">
        <v>1.3049999999999999</v>
      </c>
      <c r="CK93">
        <v>1.5549999999999999</v>
      </c>
      <c r="CL93">
        <v>1.411</v>
      </c>
      <c r="CM93">
        <v>1.468</v>
      </c>
      <c r="CN93">
        <v>0.48699999999999999</v>
      </c>
      <c r="CO93">
        <v>1.958</v>
      </c>
      <c r="CP93">
        <v>1.4059999999999999</v>
      </c>
      <c r="CQ93">
        <v>1.74</v>
      </c>
      <c r="CR93">
        <v>1.4119999999999999</v>
      </c>
      <c r="CS93">
        <v>1.47</v>
      </c>
      <c r="CT93">
        <v>0.71799999999999997</v>
      </c>
      <c r="CU93">
        <v>2.0649999999999999</v>
      </c>
      <c r="CV93">
        <v>1.4490000000000001</v>
      </c>
      <c r="CW93" t="s">
        <v>8688</v>
      </c>
      <c r="CX93" t="s">
        <v>8688</v>
      </c>
      <c r="CY93" t="s">
        <v>8689</v>
      </c>
      <c r="CZ93" t="s">
        <v>8690</v>
      </c>
      <c r="DA93" t="s">
        <v>8691</v>
      </c>
      <c r="DB93" t="s">
        <v>8692</v>
      </c>
      <c r="DC93" t="s">
        <v>8692</v>
      </c>
      <c r="DD93" t="s">
        <v>8693</v>
      </c>
      <c r="DE93" t="s">
        <v>8694</v>
      </c>
      <c r="DF93" t="s">
        <v>8695</v>
      </c>
      <c r="DG93" t="s">
        <v>8688</v>
      </c>
      <c r="DH93" t="s">
        <v>8688</v>
      </c>
      <c r="DI93" t="s">
        <v>8696</v>
      </c>
      <c r="DJ93" t="s">
        <v>8697</v>
      </c>
      <c r="DK93" t="s">
        <v>8698</v>
      </c>
      <c r="DL93" t="s">
        <v>8692</v>
      </c>
      <c r="DM93" t="s">
        <v>8692</v>
      </c>
      <c r="DN93" t="s">
        <v>8699</v>
      </c>
      <c r="DO93" t="s">
        <v>8700</v>
      </c>
      <c r="DP93" t="s">
        <v>8701</v>
      </c>
      <c r="DQ93" t="s">
        <v>8702</v>
      </c>
      <c r="DR93">
        <v>30</v>
      </c>
      <c r="DS93" t="s">
        <v>4416</v>
      </c>
      <c r="DT93" t="s">
        <v>147</v>
      </c>
    </row>
    <row r="94" spans="1:124" x14ac:dyDescent="0.2">
      <c r="A94" t="s">
        <v>4166</v>
      </c>
      <c r="B94">
        <v>10776</v>
      </c>
      <c r="C94">
        <v>-195</v>
      </c>
      <c r="D94">
        <v>-195</v>
      </c>
      <c r="E94">
        <v>645</v>
      </c>
      <c r="F94">
        <v>555</v>
      </c>
      <c r="G94">
        <v>116</v>
      </c>
      <c r="H94">
        <v>530</v>
      </c>
      <c r="I94">
        <v>51.44</v>
      </c>
      <c r="J94">
        <v>13.46</v>
      </c>
      <c r="K94">
        <v>9.4030000000000005</v>
      </c>
      <c r="L94">
        <v>13.46</v>
      </c>
      <c r="M94">
        <v>4179</v>
      </c>
      <c r="N94">
        <v>2340</v>
      </c>
      <c r="O94">
        <v>83</v>
      </c>
      <c r="P94">
        <v>0.2</v>
      </c>
      <c r="Q94">
        <v>0.4</v>
      </c>
      <c r="R94">
        <v>0</v>
      </c>
      <c r="S94">
        <v>0</v>
      </c>
      <c r="T94">
        <v>0</v>
      </c>
      <c r="U94">
        <v>0</v>
      </c>
      <c r="V94">
        <v>0</v>
      </c>
      <c r="W94">
        <v>1170</v>
      </c>
      <c r="X94">
        <v>1170</v>
      </c>
      <c r="Y94">
        <v>5.9950000000000003E-3</v>
      </c>
      <c r="Z94">
        <v>3939</v>
      </c>
      <c r="AA94">
        <v>2310</v>
      </c>
      <c r="AB94">
        <v>70</v>
      </c>
      <c r="AC94">
        <v>8.3330000000000001E-2</v>
      </c>
      <c r="AD94">
        <v>0.5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1140</v>
      </c>
      <c r="AK94">
        <v>1170</v>
      </c>
      <c r="AL94">
        <v>6.1650000000000003E-3</v>
      </c>
      <c r="AM94">
        <v>0</v>
      </c>
      <c r="AN94">
        <v>0</v>
      </c>
      <c r="AO94">
        <v>-195</v>
      </c>
      <c r="AP94">
        <v>-195</v>
      </c>
      <c r="AQ94">
        <v>-195</v>
      </c>
      <c r="AR94">
        <v>-195</v>
      </c>
      <c r="AS94">
        <v>-195</v>
      </c>
      <c r="AT94">
        <v>-195</v>
      </c>
      <c r="AU94">
        <v>-195</v>
      </c>
      <c r="AV94">
        <v>-195</v>
      </c>
      <c r="AW94">
        <v>-194.99999999999901</v>
      </c>
      <c r="AX94">
        <v>-195</v>
      </c>
      <c r="AY94">
        <v>-194.99999999999901</v>
      </c>
      <c r="AZ94">
        <v>-195</v>
      </c>
      <c r="BA94">
        <v>369669</v>
      </c>
      <c r="BB94">
        <v>115560</v>
      </c>
      <c r="BC94">
        <v>78807</v>
      </c>
      <c r="BD94">
        <v>115560</v>
      </c>
      <c r="BE94">
        <v>294669</v>
      </c>
      <c r="BF94">
        <v>-1.3176245766926899E+18</v>
      </c>
      <c r="BG94">
        <v>645</v>
      </c>
      <c r="BH94">
        <v>555</v>
      </c>
      <c r="BI94">
        <v>116</v>
      </c>
      <c r="BJ94">
        <v>530</v>
      </c>
      <c r="BK94">
        <v>546.85714289999999</v>
      </c>
      <c r="BL94">
        <v>5737.8571430000002</v>
      </c>
      <c r="BM94">
        <v>12</v>
      </c>
      <c r="BN94">
        <v>12</v>
      </c>
      <c r="BO94">
        <v>12</v>
      </c>
      <c r="BP94">
        <v>11</v>
      </c>
      <c r="BQ94">
        <v>13</v>
      </c>
      <c r="BR94">
        <v>13</v>
      </c>
      <c r="BS94">
        <v>-194.99999999999901</v>
      </c>
      <c r="BT94">
        <v>-195</v>
      </c>
      <c r="BU94">
        <v>-194.99999999999901</v>
      </c>
      <c r="BV94">
        <v>-194.99999999999901</v>
      </c>
      <c r="BW94">
        <v>-194.85714285714201</v>
      </c>
      <c r="BX94">
        <v>-194.99999999999901</v>
      </c>
      <c r="BY94">
        <v>-194.99999999999901</v>
      </c>
      <c r="BZ94">
        <v>-194.99999999999901</v>
      </c>
      <c r="CA94">
        <v>-194.99999999999901</v>
      </c>
      <c r="CB94">
        <v>-194.99999999999901</v>
      </c>
      <c r="CC94">
        <v>-194.99999999999901</v>
      </c>
      <c r="CD94">
        <v>-195</v>
      </c>
      <c r="CE94">
        <v>4.4189999999999996</v>
      </c>
      <c r="CF94">
        <v>2.8239999999999998</v>
      </c>
      <c r="CG94">
        <v>4.4189999999999996</v>
      </c>
      <c r="CH94">
        <v>2.8239999999999998</v>
      </c>
      <c r="CI94">
        <v>5.2210000000000001</v>
      </c>
      <c r="CJ94">
        <v>3.831</v>
      </c>
      <c r="CK94">
        <v>51.439</v>
      </c>
      <c r="CL94">
        <v>13.459</v>
      </c>
      <c r="CM94">
        <v>9.4030000000000005</v>
      </c>
      <c r="CN94">
        <v>13.459</v>
      </c>
      <c r="CO94">
        <v>37.357999999999997</v>
      </c>
      <c r="CP94">
        <v>89.239000000000004</v>
      </c>
      <c r="CQ94">
        <v>51.44</v>
      </c>
      <c r="CR94">
        <v>13.46</v>
      </c>
      <c r="CS94">
        <v>9.4030000000000005</v>
      </c>
      <c r="CT94">
        <v>13.46</v>
      </c>
      <c r="CU94">
        <v>37.216000000000001</v>
      </c>
      <c r="CV94">
        <v>89.242000000000004</v>
      </c>
      <c r="CW94" t="s">
        <v>8703</v>
      </c>
      <c r="CX94" t="s">
        <v>8703</v>
      </c>
      <c r="CY94" t="s">
        <v>8704</v>
      </c>
      <c r="CZ94" t="s">
        <v>8705</v>
      </c>
      <c r="DA94" t="s">
        <v>8706</v>
      </c>
      <c r="DB94" t="s">
        <v>8707</v>
      </c>
      <c r="DC94" t="s">
        <v>8707</v>
      </c>
      <c r="DD94" t="s">
        <v>8708</v>
      </c>
      <c r="DE94" t="s">
        <v>8709</v>
      </c>
      <c r="DF94" t="s">
        <v>8710</v>
      </c>
      <c r="DG94" t="s">
        <v>8711</v>
      </c>
      <c r="DH94" t="s">
        <v>8711</v>
      </c>
      <c r="DI94" t="s">
        <v>8712</v>
      </c>
      <c r="DJ94" t="s">
        <v>8713</v>
      </c>
      <c r="DK94" t="s">
        <v>8714</v>
      </c>
      <c r="DL94" t="s">
        <v>8707</v>
      </c>
      <c r="DM94" t="s">
        <v>8707</v>
      </c>
      <c r="DN94" t="s">
        <v>8715</v>
      </c>
      <c r="DO94" t="s">
        <v>8716</v>
      </c>
      <c r="DP94" t="s">
        <v>8717</v>
      </c>
      <c r="DQ94" t="s">
        <v>8718</v>
      </c>
      <c r="DR94">
        <v>888</v>
      </c>
      <c r="DS94" t="s">
        <v>4166</v>
      </c>
      <c r="DT94" t="s">
        <v>147</v>
      </c>
    </row>
    <row r="95" spans="1:124" x14ac:dyDescent="0.2">
      <c r="A95" t="s">
        <v>4417</v>
      </c>
      <c r="B95">
        <v>10776</v>
      </c>
      <c r="C95">
        <v>13.285714285714199</v>
      </c>
      <c r="D95">
        <v>13.285714285714199</v>
      </c>
      <c r="E95">
        <v>8624</v>
      </c>
      <c r="F95">
        <v>27593</v>
      </c>
      <c r="G95">
        <v>6957</v>
      </c>
      <c r="H95">
        <v>6610</v>
      </c>
      <c r="I95">
        <v>3600.0010000000002</v>
      </c>
      <c r="J95">
        <v>3600</v>
      </c>
      <c r="K95">
        <v>3178.654</v>
      </c>
      <c r="L95">
        <v>3184.65</v>
      </c>
      <c r="M95">
        <v>3135</v>
      </c>
      <c r="N95">
        <v>13702</v>
      </c>
      <c r="O95">
        <v>908</v>
      </c>
      <c r="P95">
        <v>1.98E-3</v>
      </c>
      <c r="Q95">
        <v>0.49730000000000002</v>
      </c>
      <c r="R95">
        <v>2309</v>
      </c>
      <c r="S95">
        <v>0</v>
      </c>
      <c r="T95">
        <v>0</v>
      </c>
      <c r="U95">
        <v>0</v>
      </c>
      <c r="V95">
        <v>420</v>
      </c>
      <c r="W95">
        <v>13282</v>
      </c>
      <c r="X95">
        <v>0</v>
      </c>
      <c r="Y95">
        <v>4.3579999999999999E-3</v>
      </c>
      <c r="Z95">
        <v>3135</v>
      </c>
      <c r="AA95">
        <v>13702</v>
      </c>
      <c r="AB95">
        <v>914</v>
      </c>
      <c r="AC95">
        <v>1.24E-3</v>
      </c>
      <c r="AD95">
        <v>0.49836000000000003</v>
      </c>
      <c r="AE95">
        <v>2309</v>
      </c>
      <c r="AF95">
        <v>0</v>
      </c>
      <c r="AG95">
        <v>0</v>
      </c>
      <c r="AH95">
        <v>0</v>
      </c>
      <c r="AI95">
        <v>420</v>
      </c>
      <c r="AJ95">
        <v>13282</v>
      </c>
      <c r="AK95">
        <v>0</v>
      </c>
      <c r="AL95">
        <v>3.9579999999999997E-3</v>
      </c>
      <c r="AM95">
        <v>777</v>
      </c>
      <c r="AN95">
        <v>0</v>
      </c>
      <c r="AO95">
        <v>1E+100</v>
      </c>
      <c r="AP95">
        <v>1E+100</v>
      </c>
      <c r="AQ95">
        <v>46</v>
      </c>
      <c r="AR95">
        <v>45.9999999999986</v>
      </c>
      <c r="AS95">
        <v>8.5714285714285699E+99</v>
      </c>
      <c r="AT95">
        <v>8.5714285714285699E+99</v>
      </c>
      <c r="AU95">
        <v>46.000000000004199</v>
      </c>
      <c r="AV95">
        <v>46</v>
      </c>
      <c r="AW95">
        <v>46.000000000115499</v>
      </c>
      <c r="AX95">
        <v>46.000000000049802</v>
      </c>
      <c r="AY95">
        <v>45.8571428571626</v>
      </c>
      <c r="AZ95">
        <v>46.000000000007901</v>
      </c>
      <c r="BA95">
        <v>7630724</v>
      </c>
      <c r="BB95">
        <v>13321099</v>
      </c>
      <c r="BC95">
        <v>6470380</v>
      </c>
      <c r="BD95">
        <v>7053837</v>
      </c>
      <c r="BE95">
        <v>7603298</v>
      </c>
      <c r="BF95">
        <v>9713262</v>
      </c>
      <c r="BG95">
        <v>8624</v>
      </c>
      <c r="BH95">
        <v>27593</v>
      </c>
      <c r="BI95">
        <v>6957</v>
      </c>
      <c r="BJ95">
        <v>6610</v>
      </c>
      <c r="BK95">
        <v>11157.71429</v>
      </c>
      <c r="BL95">
        <v>19560.14286</v>
      </c>
      <c r="BM95">
        <v>17</v>
      </c>
      <c r="BN95">
        <v>20</v>
      </c>
      <c r="BO95">
        <v>13</v>
      </c>
      <c r="BP95">
        <v>16</v>
      </c>
      <c r="BQ95">
        <v>16</v>
      </c>
      <c r="BR95">
        <v>17</v>
      </c>
      <c r="BS95">
        <v>29.4530605102041</v>
      </c>
      <c r="BT95">
        <v>30.284013360544201</v>
      </c>
      <c r="BU95">
        <v>32.452380952380899</v>
      </c>
      <c r="BV95">
        <v>35.6612244897956</v>
      </c>
      <c r="BW95">
        <v>31.060886474661999</v>
      </c>
      <c r="BX95">
        <v>32.727196917721599</v>
      </c>
      <c r="BY95">
        <v>37.9533638809</v>
      </c>
      <c r="BZ95">
        <v>37.8040071833192</v>
      </c>
      <c r="CA95">
        <v>41.6772837906463</v>
      </c>
      <c r="CB95">
        <v>42.311584554157903</v>
      </c>
      <c r="CC95">
        <v>38.979929665031598</v>
      </c>
      <c r="CD95">
        <v>40.194031640156503</v>
      </c>
      <c r="CE95">
        <v>57.99</v>
      </c>
      <c r="CF95">
        <v>57.829000000000001</v>
      </c>
      <c r="CG95">
        <v>57.99</v>
      </c>
      <c r="CH95">
        <v>57.531999999999996</v>
      </c>
      <c r="CI95">
        <v>62.439</v>
      </c>
      <c r="CJ95">
        <v>63.554000000000002</v>
      </c>
      <c r="CK95">
        <v>0</v>
      </c>
      <c r="CL95">
        <v>0</v>
      </c>
      <c r="CM95">
        <v>0</v>
      </c>
      <c r="CN95">
        <v>0</v>
      </c>
      <c r="CO95">
        <v>454.09199999999998</v>
      </c>
      <c r="CP95">
        <v>454.94900000000001</v>
      </c>
      <c r="CQ95">
        <v>3600.0010000000002</v>
      </c>
      <c r="CR95">
        <v>3600</v>
      </c>
      <c r="CS95">
        <v>3178.654</v>
      </c>
      <c r="CT95">
        <v>3184.65</v>
      </c>
      <c r="CU95">
        <v>1428574968.3840001</v>
      </c>
      <c r="CV95">
        <v>3540.6689999999999</v>
      </c>
      <c r="CW95" t="s">
        <v>8719</v>
      </c>
      <c r="CX95" t="s">
        <v>8720</v>
      </c>
      <c r="CY95" t="s">
        <v>8721</v>
      </c>
      <c r="CZ95" t="s">
        <v>8722</v>
      </c>
      <c r="DA95" t="s">
        <v>8723</v>
      </c>
      <c r="DB95" t="s">
        <v>8724</v>
      </c>
      <c r="DC95" t="s">
        <v>8725</v>
      </c>
      <c r="DD95" t="s">
        <v>8726</v>
      </c>
      <c r="DE95" t="s">
        <v>8727</v>
      </c>
      <c r="DF95" t="s">
        <v>8728</v>
      </c>
      <c r="DG95" t="s">
        <v>8729</v>
      </c>
      <c r="DH95" t="s">
        <v>8730</v>
      </c>
      <c r="DI95" t="s">
        <v>8731</v>
      </c>
      <c r="DJ95" t="s">
        <v>8732</v>
      </c>
      <c r="DK95" t="s">
        <v>6336</v>
      </c>
      <c r="DL95" t="s">
        <v>6337</v>
      </c>
      <c r="DM95" t="s">
        <v>6338</v>
      </c>
      <c r="DN95" t="s">
        <v>8733</v>
      </c>
      <c r="DO95" t="s">
        <v>8734</v>
      </c>
      <c r="DP95" t="s">
        <v>8735</v>
      </c>
      <c r="DQ95" t="s">
        <v>8736</v>
      </c>
      <c r="DR95">
        <v>49604</v>
      </c>
      <c r="DS95" t="s">
        <v>4417</v>
      </c>
      <c r="DT95" t="s">
        <v>147</v>
      </c>
    </row>
    <row r="96" spans="1:124" x14ac:dyDescent="0.2">
      <c r="A96" t="s">
        <v>4418</v>
      </c>
      <c r="B96">
        <v>10776</v>
      </c>
      <c r="C96">
        <v>-24699.197659765301</v>
      </c>
      <c r="D96">
        <v>-18811.492535992002</v>
      </c>
      <c r="E96">
        <v>1771</v>
      </c>
      <c r="F96">
        <v>1410</v>
      </c>
      <c r="G96">
        <v>1357</v>
      </c>
      <c r="H96">
        <v>850</v>
      </c>
      <c r="I96">
        <v>387.55799999999999</v>
      </c>
      <c r="J96">
        <v>37.470999999999997</v>
      </c>
      <c r="K96">
        <v>359.33300000000003</v>
      </c>
      <c r="L96">
        <v>25.414000000000001</v>
      </c>
      <c r="M96">
        <v>2147</v>
      </c>
      <c r="N96">
        <v>20617</v>
      </c>
      <c r="O96">
        <v>138</v>
      </c>
      <c r="P96">
        <v>2.128E-2</v>
      </c>
      <c r="Q96">
        <v>0.45945999999999998</v>
      </c>
      <c r="R96">
        <v>2146</v>
      </c>
      <c r="S96">
        <v>0</v>
      </c>
      <c r="T96">
        <v>0</v>
      </c>
      <c r="U96">
        <v>0</v>
      </c>
      <c r="V96">
        <v>0</v>
      </c>
      <c r="W96">
        <v>2150</v>
      </c>
      <c r="X96">
        <v>18467</v>
      </c>
      <c r="Y96">
        <v>9.0899999999999998E-4</v>
      </c>
      <c r="Z96">
        <v>999</v>
      </c>
      <c r="AA96">
        <v>2132</v>
      </c>
      <c r="AB96">
        <v>867</v>
      </c>
      <c r="AC96">
        <v>2.0999999999999999E-3</v>
      </c>
      <c r="AD96">
        <v>0.49992999999999999</v>
      </c>
      <c r="AE96">
        <v>997</v>
      </c>
      <c r="AF96">
        <v>0</v>
      </c>
      <c r="AG96">
        <v>0</v>
      </c>
      <c r="AH96">
        <v>0</v>
      </c>
      <c r="AI96">
        <v>0</v>
      </c>
      <c r="AJ96">
        <v>2132</v>
      </c>
      <c r="AK96">
        <v>0</v>
      </c>
      <c r="AL96">
        <v>9.6360000000000005E-3</v>
      </c>
      <c r="AM96">
        <v>0</v>
      </c>
      <c r="AN96">
        <v>0</v>
      </c>
      <c r="AO96">
        <v>-17782.999999999902</v>
      </c>
      <c r="AP96">
        <v>-17782.999999999902</v>
      </c>
      <c r="AQ96">
        <v>-17783</v>
      </c>
      <c r="AR96">
        <v>-17783</v>
      </c>
      <c r="AS96">
        <v>-17782.9999999994</v>
      </c>
      <c r="AT96">
        <v>-17782.999999999902</v>
      </c>
      <c r="AU96">
        <v>-17782.999999999902</v>
      </c>
      <c r="AV96">
        <v>-17784</v>
      </c>
      <c r="AW96">
        <v>-17782.999999999902</v>
      </c>
      <c r="AX96">
        <v>-17782.999999999902</v>
      </c>
      <c r="AY96">
        <v>-17783.285714285699</v>
      </c>
      <c r="AZ96">
        <v>-17783.285714285699</v>
      </c>
      <c r="BA96">
        <v>920510</v>
      </c>
      <c r="BB96">
        <v>237503</v>
      </c>
      <c r="BC96">
        <v>759584</v>
      </c>
      <c r="BD96">
        <v>165789</v>
      </c>
      <c r="BE96">
        <v>614790574</v>
      </c>
      <c r="BF96">
        <v>260572</v>
      </c>
      <c r="BG96">
        <v>1771</v>
      </c>
      <c r="BH96">
        <v>1410</v>
      </c>
      <c r="BI96">
        <v>1357</v>
      </c>
      <c r="BJ96">
        <v>850</v>
      </c>
      <c r="BK96">
        <v>2063.8571430000002</v>
      </c>
      <c r="BL96">
        <v>1485.142857</v>
      </c>
      <c r="BM96">
        <v>30</v>
      </c>
      <c r="BN96">
        <v>54</v>
      </c>
      <c r="BO96">
        <v>27</v>
      </c>
      <c r="BP96">
        <v>50</v>
      </c>
      <c r="BQ96">
        <v>28</v>
      </c>
      <c r="BR96">
        <v>-1.3176245766935301E+18</v>
      </c>
      <c r="BS96">
        <v>-23819.304774597</v>
      </c>
      <c r="BT96">
        <v>-18485.1343750796</v>
      </c>
      <c r="BU96">
        <v>-23795.748346274999</v>
      </c>
      <c r="BV96">
        <v>-18477.788816156499</v>
      </c>
      <c r="BW96">
        <v>-23813.5768733695</v>
      </c>
      <c r="BX96">
        <v>-18494.362622561799</v>
      </c>
      <c r="BY96">
        <v>-19520.681037669699</v>
      </c>
      <c r="BZ96">
        <v>-18170.896892525801</v>
      </c>
      <c r="CA96">
        <v>-19483.117729932499</v>
      </c>
      <c r="CB96">
        <v>-18153.317327271401</v>
      </c>
      <c r="CC96">
        <v>-19513.398946485599</v>
      </c>
      <c r="CD96">
        <v>-18167.509732640901</v>
      </c>
      <c r="CE96">
        <v>58.137</v>
      </c>
      <c r="CF96">
        <v>2.992</v>
      </c>
      <c r="CG96">
        <v>58.137</v>
      </c>
      <c r="CH96">
        <v>2.6960000000000002</v>
      </c>
      <c r="CI96">
        <v>60.570999999999998</v>
      </c>
      <c r="CJ96">
        <v>2.95</v>
      </c>
      <c r="CK96">
        <v>378.19299999999998</v>
      </c>
      <c r="CL96">
        <v>36.85</v>
      </c>
      <c r="CM96">
        <v>343.64600000000002</v>
      </c>
      <c r="CN96">
        <v>6.37</v>
      </c>
      <c r="CO96">
        <v>473.35599999999999</v>
      </c>
      <c r="CP96">
        <v>29.382000000000001</v>
      </c>
      <c r="CQ96">
        <v>387.55799999999999</v>
      </c>
      <c r="CR96">
        <v>37.470999999999997</v>
      </c>
      <c r="CS96">
        <v>359.33300000000003</v>
      </c>
      <c r="CT96">
        <v>25.414000000000001</v>
      </c>
      <c r="CU96">
        <v>482.14100000000002</v>
      </c>
      <c r="CV96">
        <v>39.222000000000001</v>
      </c>
      <c r="CW96" t="s">
        <v>8737</v>
      </c>
      <c r="CX96" t="s">
        <v>8738</v>
      </c>
      <c r="CY96" t="s">
        <v>8739</v>
      </c>
      <c r="CZ96" t="s">
        <v>8740</v>
      </c>
      <c r="DA96" t="s">
        <v>8741</v>
      </c>
      <c r="DB96" t="s">
        <v>8742</v>
      </c>
      <c r="DC96" t="s">
        <v>8743</v>
      </c>
      <c r="DD96" t="s">
        <v>8744</v>
      </c>
      <c r="DE96" t="s">
        <v>8745</v>
      </c>
      <c r="DF96" t="s">
        <v>8746</v>
      </c>
      <c r="DG96" t="s">
        <v>6342</v>
      </c>
      <c r="DH96" t="s">
        <v>6343</v>
      </c>
      <c r="DI96" t="s">
        <v>6344</v>
      </c>
      <c r="DJ96" t="s">
        <v>6345</v>
      </c>
      <c r="DK96" t="s">
        <v>6346</v>
      </c>
      <c r="DL96" t="s">
        <v>6347</v>
      </c>
      <c r="DM96" t="s">
        <v>6348</v>
      </c>
      <c r="DN96" t="s">
        <v>8747</v>
      </c>
      <c r="DO96" t="s">
        <v>8748</v>
      </c>
      <c r="DP96" t="s">
        <v>8749</v>
      </c>
      <c r="DQ96" t="s">
        <v>8750</v>
      </c>
      <c r="DR96">
        <v>3654</v>
      </c>
      <c r="DS96" t="s">
        <v>4418</v>
      </c>
      <c r="DT96" t="s">
        <v>147</v>
      </c>
    </row>
    <row r="97" spans="1:124" x14ac:dyDescent="0.2">
      <c r="A97" t="s">
        <v>4419</v>
      </c>
      <c r="B97">
        <v>10776</v>
      </c>
      <c r="C97">
        <v>154</v>
      </c>
      <c r="D97">
        <v>153.99999999999901</v>
      </c>
      <c r="E97">
        <v>9939</v>
      </c>
      <c r="F97">
        <v>8767</v>
      </c>
      <c r="G97">
        <v>4148</v>
      </c>
      <c r="H97">
        <v>6060</v>
      </c>
      <c r="I97">
        <v>134.13900000000001</v>
      </c>
      <c r="J97">
        <v>142.47800000000001</v>
      </c>
      <c r="K97">
        <v>72.914000000000001</v>
      </c>
      <c r="L97">
        <v>113.675</v>
      </c>
      <c r="M97">
        <v>6770</v>
      </c>
      <c r="N97">
        <v>4605</v>
      </c>
      <c r="O97">
        <v>94</v>
      </c>
      <c r="P97">
        <v>1.389E-2</v>
      </c>
      <c r="Q97">
        <v>0.496</v>
      </c>
      <c r="R97">
        <v>215</v>
      </c>
      <c r="S97">
        <v>0</v>
      </c>
      <c r="T97">
        <v>0</v>
      </c>
      <c r="U97">
        <v>0</v>
      </c>
      <c r="V97">
        <v>180</v>
      </c>
      <c r="W97">
        <v>4245</v>
      </c>
      <c r="X97">
        <v>180</v>
      </c>
      <c r="Y97">
        <v>1.1689999999999999E-3</v>
      </c>
      <c r="Z97">
        <v>6595</v>
      </c>
      <c r="AA97">
        <v>4595</v>
      </c>
      <c r="AB97">
        <v>125</v>
      </c>
      <c r="AC97">
        <v>1.235E-2</v>
      </c>
      <c r="AD97">
        <v>0.49382999999999999</v>
      </c>
      <c r="AE97">
        <v>215</v>
      </c>
      <c r="AF97">
        <v>0</v>
      </c>
      <c r="AG97">
        <v>0</v>
      </c>
      <c r="AH97">
        <v>0</v>
      </c>
      <c r="AI97">
        <v>175</v>
      </c>
      <c r="AJ97">
        <v>4245</v>
      </c>
      <c r="AK97">
        <v>175</v>
      </c>
      <c r="AL97">
        <v>1.1789999999999999E-3</v>
      </c>
      <c r="AM97">
        <v>0</v>
      </c>
      <c r="AN97">
        <v>0</v>
      </c>
      <c r="AO97">
        <v>176</v>
      </c>
      <c r="AP97">
        <v>176</v>
      </c>
      <c r="AQ97">
        <v>175.99999999999901</v>
      </c>
      <c r="AR97">
        <v>175.99999999999901</v>
      </c>
      <c r="AS97">
        <v>175.99999999999901</v>
      </c>
      <c r="AT97">
        <v>175.99999999999901</v>
      </c>
      <c r="AU97">
        <v>176</v>
      </c>
      <c r="AV97">
        <v>176</v>
      </c>
      <c r="AW97">
        <v>176</v>
      </c>
      <c r="AX97">
        <v>176</v>
      </c>
      <c r="AY97">
        <v>175.85714285714201</v>
      </c>
      <c r="AZ97">
        <v>175.99999999999901</v>
      </c>
      <c r="BA97">
        <v>837758</v>
      </c>
      <c r="BB97">
        <v>708481</v>
      </c>
      <c r="BC97">
        <v>393867</v>
      </c>
      <c r="BD97">
        <v>499074</v>
      </c>
      <c r="BE97">
        <v>639963</v>
      </c>
      <c r="BF97">
        <v>764100</v>
      </c>
      <c r="BG97">
        <v>9939</v>
      </c>
      <c r="BH97">
        <v>8767</v>
      </c>
      <c r="BI97">
        <v>4148</v>
      </c>
      <c r="BJ97">
        <v>6060</v>
      </c>
      <c r="BK97">
        <v>7431.7142860000004</v>
      </c>
      <c r="BL97">
        <v>8921.4285710000004</v>
      </c>
      <c r="BM97">
        <v>33</v>
      </c>
      <c r="BN97">
        <v>36</v>
      </c>
      <c r="BO97">
        <v>27</v>
      </c>
      <c r="BP97">
        <v>29</v>
      </c>
      <c r="BQ97">
        <v>38</v>
      </c>
      <c r="BR97">
        <v>35</v>
      </c>
      <c r="BS97">
        <v>154</v>
      </c>
      <c r="BT97">
        <v>154</v>
      </c>
      <c r="BU97">
        <v>154</v>
      </c>
      <c r="BV97">
        <v>154</v>
      </c>
      <c r="BW97">
        <v>154.00000001428501</v>
      </c>
      <c r="BX97">
        <v>154</v>
      </c>
      <c r="BY97">
        <v>167</v>
      </c>
      <c r="BZ97">
        <v>167.833333333333</v>
      </c>
      <c r="CA97">
        <v>168.166666666666</v>
      </c>
      <c r="CB97">
        <v>168.166666666666</v>
      </c>
      <c r="CC97">
        <v>167.55868480725599</v>
      </c>
      <c r="CD97">
        <v>167.51153011929401</v>
      </c>
      <c r="CE97">
        <v>2.3780000000000001</v>
      </c>
      <c r="CF97">
        <v>2.1629999999999998</v>
      </c>
      <c r="CG97">
        <v>1.6060000000000001</v>
      </c>
      <c r="CH97">
        <v>1.667</v>
      </c>
      <c r="CI97">
        <v>2.4449999999999998</v>
      </c>
      <c r="CJ97">
        <v>2.2120000000000002</v>
      </c>
      <c r="CK97">
        <v>92.447000000000003</v>
      </c>
      <c r="CL97">
        <v>84.756</v>
      </c>
      <c r="CM97">
        <v>49.116</v>
      </c>
      <c r="CN97">
        <v>78.411000000000001</v>
      </c>
      <c r="CO97">
        <v>91.813000000000002</v>
      </c>
      <c r="CP97">
        <v>94.129000000000005</v>
      </c>
      <c r="CQ97">
        <v>134.13900000000001</v>
      </c>
      <c r="CR97">
        <v>142.47800000000001</v>
      </c>
      <c r="CS97">
        <v>72.914000000000001</v>
      </c>
      <c r="CT97">
        <v>113.675</v>
      </c>
      <c r="CU97">
        <v>1428571554.2690001</v>
      </c>
      <c r="CV97">
        <v>143.31700000000001</v>
      </c>
      <c r="CW97" t="s">
        <v>8751</v>
      </c>
      <c r="CX97" t="s">
        <v>8751</v>
      </c>
      <c r="CY97" t="s">
        <v>8752</v>
      </c>
      <c r="CZ97" t="s">
        <v>8753</v>
      </c>
      <c r="DA97" t="s">
        <v>8754</v>
      </c>
      <c r="DB97" t="s">
        <v>6357</v>
      </c>
      <c r="DC97" t="s">
        <v>8755</v>
      </c>
      <c r="DD97" t="s">
        <v>8756</v>
      </c>
      <c r="DE97" t="s">
        <v>8757</v>
      </c>
      <c r="DF97" t="s">
        <v>8758</v>
      </c>
      <c r="DG97" t="s">
        <v>6353</v>
      </c>
      <c r="DH97" t="s">
        <v>6353</v>
      </c>
      <c r="DI97" t="s">
        <v>6354</v>
      </c>
      <c r="DJ97" t="s">
        <v>6355</v>
      </c>
      <c r="DK97" t="s">
        <v>6356</v>
      </c>
      <c r="DL97" t="s">
        <v>6357</v>
      </c>
      <c r="DM97" t="s">
        <v>6358</v>
      </c>
      <c r="DN97" t="s">
        <v>8759</v>
      </c>
      <c r="DO97" t="s">
        <v>8760</v>
      </c>
      <c r="DP97" t="s">
        <v>8761</v>
      </c>
      <c r="DQ97" t="s">
        <v>8762</v>
      </c>
      <c r="DR97">
        <v>1885</v>
      </c>
      <c r="DS97" t="s">
        <v>4419</v>
      </c>
      <c r="DT97" t="s">
        <v>147</v>
      </c>
    </row>
    <row r="98" spans="1:124" x14ac:dyDescent="0.2">
      <c r="A98" t="s">
        <v>1939</v>
      </c>
      <c r="B98">
        <v>10776</v>
      </c>
      <c r="C98">
        <v>87.576118395849406</v>
      </c>
      <c r="D98">
        <v>87.576118395849505</v>
      </c>
      <c r="E98">
        <v>1808</v>
      </c>
      <c r="F98">
        <v>1306</v>
      </c>
      <c r="G98">
        <v>1055</v>
      </c>
      <c r="H98">
        <v>1097</v>
      </c>
      <c r="I98">
        <v>40.350999999999999</v>
      </c>
      <c r="J98">
        <v>18.401</v>
      </c>
      <c r="K98">
        <v>12.925000000000001</v>
      </c>
      <c r="L98">
        <v>17.097000000000001</v>
      </c>
      <c r="M98">
        <v>10180</v>
      </c>
      <c r="N98">
        <v>10100</v>
      </c>
      <c r="O98">
        <v>292</v>
      </c>
      <c r="P98">
        <v>5.5500000000000002E-3</v>
      </c>
      <c r="Q98">
        <v>0.49080000000000001</v>
      </c>
      <c r="R98">
        <v>1</v>
      </c>
      <c r="S98">
        <v>0</v>
      </c>
      <c r="T98">
        <v>0</v>
      </c>
      <c r="U98">
        <v>0</v>
      </c>
      <c r="V98">
        <v>100</v>
      </c>
      <c r="W98">
        <v>10000</v>
      </c>
      <c r="X98">
        <v>0</v>
      </c>
      <c r="Y98">
        <v>2.41E-4</v>
      </c>
      <c r="Z98">
        <v>2487</v>
      </c>
      <c r="AA98">
        <v>2407</v>
      </c>
      <c r="AB98">
        <v>293</v>
      </c>
      <c r="AC98">
        <v>5.5500000000000002E-3</v>
      </c>
      <c r="AD98">
        <v>0.49080000000000001</v>
      </c>
      <c r="AE98">
        <v>1</v>
      </c>
      <c r="AF98">
        <v>0</v>
      </c>
      <c r="AG98">
        <v>0</v>
      </c>
      <c r="AH98">
        <v>0</v>
      </c>
      <c r="AI98">
        <v>100</v>
      </c>
      <c r="AJ98">
        <v>2307</v>
      </c>
      <c r="AK98">
        <v>0</v>
      </c>
      <c r="AL98">
        <v>1.575E-3</v>
      </c>
      <c r="AM98">
        <v>0</v>
      </c>
      <c r="AN98">
        <v>0</v>
      </c>
      <c r="AO98">
        <v>91</v>
      </c>
      <c r="AP98">
        <v>91</v>
      </c>
      <c r="AQ98">
        <v>90.999999999999901</v>
      </c>
      <c r="AR98">
        <v>90.999999999999801</v>
      </c>
      <c r="AS98">
        <v>91</v>
      </c>
      <c r="AT98">
        <v>90.999999999999901</v>
      </c>
      <c r="AU98">
        <v>91</v>
      </c>
      <c r="AV98">
        <v>91</v>
      </c>
      <c r="AW98">
        <v>91.000000000000099</v>
      </c>
      <c r="AX98">
        <v>91</v>
      </c>
      <c r="AY98">
        <v>91</v>
      </c>
      <c r="AZ98">
        <v>90.999999999999901</v>
      </c>
      <c r="BA98">
        <v>128536</v>
      </c>
      <c r="BB98">
        <v>87796</v>
      </c>
      <c r="BC98">
        <v>70295</v>
      </c>
      <c r="BD98">
        <v>68670</v>
      </c>
      <c r="BE98">
        <v>613700598</v>
      </c>
      <c r="BF98">
        <v>105819</v>
      </c>
      <c r="BG98">
        <v>1808</v>
      </c>
      <c r="BH98">
        <v>1306</v>
      </c>
      <c r="BI98">
        <v>1055</v>
      </c>
      <c r="BJ98">
        <v>1097</v>
      </c>
      <c r="BK98">
        <v>2002.142857</v>
      </c>
      <c r="BL98">
        <v>1571.4285709999999</v>
      </c>
      <c r="BM98">
        <v>54</v>
      </c>
      <c r="BN98">
        <v>30</v>
      </c>
      <c r="BO98">
        <v>49</v>
      </c>
      <c r="BP98">
        <v>27</v>
      </c>
      <c r="BQ98">
        <v>54</v>
      </c>
      <c r="BR98">
        <v>-1.3176245766935301E+18</v>
      </c>
      <c r="BS98">
        <v>87.991037970579598</v>
      </c>
      <c r="BT98">
        <v>87.993962959372496</v>
      </c>
      <c r="BU98">
        <v>87.997781745359106</v>
      </c>
      <c r="BV98">
        <v>88.000916319188207</v>
      </c>
      <c r="BW98">
        <v>87.8503283764163</v>
      </c>
      <c r="BX98">
        <v>87.994152323179705</v>
      </c>
      <c r="BY98">
        <v>89.222385758355998</v>
      </c>
      <c r="BZ98">
        <v>89.150239941802795</v>
      </c>
      <c r="CA98">
        <v>89.4855886201575</v>
      </c>
      <c r="CB98">
        <v>89.433918582204598</v>
      </c>
      <c r="CC98">
        <v>89.318938573764299</v>
      </c>
      <c r="CD98">
        <v>89.234236305426407</v>
      </c>
      <c r="CE98">
        <v>3.274</v>
      </c>
      <c r="CF98">
        <v>0.75</v>
      </c>
      <c r="CG98">
        <v>3.0579999999999998</v>
      </c>
      <c r="CH98">
        <v>0.67400000000000004</v>
      </c>
      <c r="CI98">
        <v>3.3780000000000001</v>
      </c>
      <c r="CJ98">
        <v>0.81699999999999995</v>
      </c>
      <c r="CK98">
        <v>40.348999999999997</v>
      </c>
      <c r="CL98">
        <v>18.401</v>
      </c>
      <c r="CM98">
        <v>12.923999999999999</v>
      </c>
      <c r="CN98">
        <v>17.096</v>
      </c>
      <c r="CO98">
        <v>34.744999999999997</v>
      </c>
      <c r="CP98">
        <v>19.916</v>
      </c>
      <c r="CQ98">
        <v>40.350999999999999</v>
      </c>
      <c r="CR98">
        <v>18.401</v>
      </c>
      <c r="CS98">
        <v>12.925000000000001</v>
      </c>
      <c r="CT98">
        <v>17.097000000000001</v>
      </c>
      <c r="CU98">
        <v>34.746000000000002</v>
      </c>
      <c r="CV98">
        <v>19.917000000000002</v>
      </c>
      <c r="CW98" t="s">
        <v>8763</v>
      </c>
      <c r="CX98" t="s">
        <v>8764</v>
      </c>
      <c r="CY98" t="s">
        <v>8765</v>
      </c>
      <c r="CZ98" t="s">
        <v>8766</v>
      </c>
      <c r="DA98" t="s">
        <v>1944</v>
      </c>
      <c r="DB98" t="s">
        <v>1945</v>
      </c>
      <c r="DC98" t="s">
        <v>1946</v>
      </c>
      <c r="DD98" t="s">
        <v>8767</v>
      </c>
      <c r="DE98" t="s">
        <v>8768</v>
      </c>
      <c r="DF98" t="s">
        <v>8769</v>
      </c>
      <c r="DG98" t="s">
        <v>8770</v>
      </c>
      <c r="DH98" t="s">
        <v>8771</v>
      </c>
      <c r="DI98" t="s">
        <v>8772</v>
      </c>
      <c r="DJ98" t="s">
        <v>8773</v>
      </c>
      <c r="DK98" t="s">
        <v>1953</v>
      </c>
      <c r="DL98" t="s">
        <v>1954</v>
      </c>
      <c r="DM98" t="s">
        <v>1955</v>
      </c>
      <c r="DN98" t="s">
        <v>8774</v>
      </c>
      <c r="DO98" t="s">
        <v>8775</v>
      </c>
      <c r="DP98" t="s">
        <v>8776</v>
      </c>
      <c r="DQ98" t="s">
        <v>8777</v>
      </c>
      <c r="DR98">
        <v>384</v>
      </c>
      <c r="DS98" t="s">
        <v>1939</v>
      </c>
      <c r="DT98" t="s">
        <v>147</v>
      </c>
    </row>
    <row r="99" spans="1:124" x14ac:dyDescent="0.2">
      <c r="A99" t="s">
        <v>2118</v>
      </c>
      <c r="B99">
        <v>10776</v>
      </c>
      <c r="C99">
        <v>6.81498501498498E-4</v>
      </c>
      <c r="D99">
        <v>6.81498501498498E-4</v>
      </c>
      <c r="E99">
        <v>3103</v>
      </c>
      <c r="F99">
        <v>1810</v>
      </c>
      <c r="G99">
        <v>2176</v>
      </c>
      <c r="H99">
        <v>1593</v>
      </c>
      <c r="I99">
        <v>1.625</v>
      </c>
      <c r="J99">
        <v>0.97899999999999998</v>
      </c>
      <c r="K99">
        <v>1.2829999999999999</v>
      </c>
      <c r="L99">
        <v>0.89900000000000002</v>
      </c>
      <c r="M99">
        <v>486</v>
      </c>
      <c r="N99">
        <v>535</v>
      </c>
      <c r="O99">
        <v>171</v>
      </c>
      <c r="P99">
        <v>2E-3</v>
      </c>
      <c r="Q99">
        <v>7.9900000000000006E-3</v>
      </c>
      <c r="R99">
        <v>1</v>
      </c>
      <c r="S99">
        <v>0</v>
      </c>
      <c r="T99">
        <v>0</v>
      </c>
      <c r="U99">
        <v>24</v>
      </c>
      <c r="V99">
        <v>0</v>
      </c>
      <c r="W99">
        <v>300</v>
      </c>
      <c r="X99">
        <v>235</v>
      </c>
      <c r="Y99">
        <v>1.8964999999999999E-2</v>
      </c>
      <c r="Z99">
        <v>486</v>
      </c>
      <c r="AA99">
        <v>511</v>
      </c>
      <c r="AB99">
        <v>171</v>
      </c>
      <c r="AC99">
        <v>2E-3</v>
      </c>
      <c r="AD99">
        <v>7.9900000000000006E-3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300</v>
      </c>
      <c r="AK99">
        <v>211</v>
      </c>
      <c r="AL99">
        <v>1.2860999999999999E-2</v>
      </c>
      <c r="AM99">
        <v>35</v>
      </c>
      <c r="AN99">
        <v>0</v>
      </c>
      <c r="AO99">
        <v>0.150002577422577</v>
      </c>
      <c r="AP99">
        <v>0.150002577422577</v>
      </c>
      <c r="AQ99">
        <v>0.150002577422575</v>
      </c>
      <c r="AR99">
        <v>0.150002577422577</v>
      </c>
      <c r="AS99">
        <v>0.150002577422576</v>
      </c>
      <c r="AT99">
        <v>0.150002577422577</v>
      </c>
      <c r="AU99">
        <v>0.14998943132093601</v>
      </c>
      <c r="AV99">
        <v>0.150002577422577</v>
      </c>
      <c r="AW99">
        <v>0.150002577422577</v>
      </c>
      <c r="AX99">
        <v>0.150002577422577</v>
      </c>
      <c r="AY99">
        <v>0.14999369360877701</v>
      </c>
      <c r="AZ99">
        <v>0.14999524136199599</v>
      </c>
      <c r="BA99">
        <v>37776</v>
      </c>
      <c r="BB99">
        <v>23640</v>
      </c>
      <c r="BC99">
        <v>27314</v>
      </c>
      <c r="BD99">
        <v>21781</v>
      </c>
      <c r="BE99">
        <v>613599013</v>
      </c>
      <c r="BF99">
        <v>24225</v>
      </c>
      <c r="BG99">
        <v>3103</v>
      </c>
      <c r="BH99">
        <v>1810</v>
      </c>
      <c r="BI99">
        <v>2176</v>
      </c>
      <c r="BJ99">
        <v>1593</v>
      </c>
      <c r="BK99">
        <v>2635.5714290000001</v>
      </c>
      <c r="BL99">
        <v>1878.2857140000001</v>
      </c>
      <c r="BM99">
        <v>15</v>
      </c>
      <c r="BN99">
        <v>17</v>
      </c>
      <c r="BO99">
        <v>15</v>
      </c>
      <c r="BP99">
        <v>17</v>
      </c>
      <c r="BQ99">
        <v>15</v>
      </c>
      <c r="BR99">
        <v>-1.3176245766935301E+18</v>
      </c>
      <c r="BS99">
        <v>0.100777470204461</v>
      </c>
      <c r="BT99">
        <v>0.105663671028477</v>
      </c>
      <c r="BU99">
        <v>0.100777470204461</v>
      </c>
      <c r="BV99">
        <v>0.105663671028477</v>
      </c>
      <c r="BW99">
        <v>-4.2079672652681699E-2</v>
      </c>
      <c r="BX99">
        <v>0.105663671028477</v>
      </c>
      <c r="BY99">
        <v>0.130465507572224</v>
      </c>
      <c r="BZ99">
        <v>0.13149624251709699</v>
      </c>
      <c r="CA99">
        <v>0.130465507572224</v>
      </c>
      <c r="CB99">
        <v>0.13149624251709699</v>
      </c>
      <c r="CC99">
        <v>0.130465507572224</v>
      </c>
      <c r="CD99">
        <v>0.13149624251709699</v>
      </c>
      <c r="CE99">
        <v>9.7000000000000003E-2</v>
      </c>
      <c r="CF99">
        <v>9.8000000000000004E-2</v>
      </c>
      <c r="CG99">
        <v>9.5000000000000001E-2</v>
      </c>
      <c r="CH99">
        <v>9.8000000000000004E-2</v>
      </c>
      <c r="CI99">
        <v>0.23799999999999999</v>
      </c>
      <c r="CJ99">
        <v>9.9000000000000005E-2</v>
      </c>
      <c r="CK99">
        <v>1.53</v>
      </c>
      <c r="CL99">
        <v>0.97299999999999998</v>
      </c>
      <c r="CM99">
        <v>1.0609999999999999</v>
      </c>
      <c r="CN99">
        <v>0.80800000000000005</v>
      </c>
      <c r="CO99">
        <v>1.323</v>
      </c>
      <c r="CP99">
        <v>0.90200000000000002</v>
      </c>
      <c r="CQ99">
        <v>1.625</v>
      </c>
      <c r="CR99">
        <v>0.97899999999999998</v>
      </c>
      <c r="CS99">
        <v>1.2829999999999999</v>
      </c>
      <c r="CT99">
        <v>0.89900000000000002</v>
      </c>
      <c r="CU99">
        <v>1.478</v>
      </c>
      <c r="CV99">
        <v>0.97699999999999998</v>
      </c>
      <c r="CW99" t="s">
        <v>2119</v>
      </c>
      <c r="CX99" t="s">
        <v>2120</v>
      </c>
      <c r="CY99" t="s">
        <v>2121</v>
      </c>
      <c r="CZ99" t="s">
        <v>2122</v>
      </c>
      <c r="DA99" t="s">
        <v>746</v>
      </c>
      <c r="DB99" t="s">
        <v>2123</v>
      </c>
      <c r="DC99" t="s">
        <v>2124</v>
      </c>
      <c r="DD99" t="s">
        <v>8778</v>
      </c>
      <c r="DE99" t="s">
        <v>8779</v>
      </c>
      <c r="DF99" t="s">
        <v>8780</v>
      </c>
      <c r="DG99" t="s">
        <v>2128</v>
      </c>
      <c r="DH99" t="s">
        <v>2129</v>
      </c>
      <c r="DI99" t="s">
        <v>2130</v>
      </c>
      <c r="DJ99" t="s">
        <v>2131</v>
      </c>
      <c r="DK99" t="s">
        <v>737</v>
      </c>
      <c r="DL99" t="s">
        <v>2132</v>
      </c>
      <c r="DM99" t="s">
        <v>2133</v>
      </c>
      <c r="DN99" t="s">
        <v>8781</v>
      </c>
      <c r="DO99" t="s">
        <v>8782</v>
      </c>
      <c r="DP99" t="s">
        <v>8783</v>
      </c>
      <c r="DQ99" t="s">
        <v>8784</v>
      </c>
      <c r="DR99">
        <v>17</v>
      </c>
      <c r="DS99" t="s">
        <v>2118</v>
      </c>
      <c r="DT99" t="s">
        <v>147</v>
      </c>
    </row>
    <row r="100" spans="1:124" x14ac:dyDescent="0.2">
      <c r="A100" t="s">
        <v>4421</v>
      </c>
      <c r="B100">
        <v>10776</v>
      </c>
      <c r="C100">
        <v>0</v>
      </c>
      <c r="D100">
        <v>0</v>
      </c>
      <c r="E100">
        <v>4175679</v>
      </c>
      <c r="F100">
        <v>7296863</v>
      </c>
      <c r="G100">
        <v>4155469</v>
      </c>
      <c r="H100">
        <v>4036748</v>
      </c>
      <c r="I100">
        <v>3600</v>
      </c>
      <c r="J100">
        <v>3600</v>
      </c>
      <c r="K100">
        <v>3600</v>
      </c>
      <c r="L100">
        <v>3600</v>
      </c>
      <c r="M100">
        <v>342</v>
      </c>
      <c r="N100">
        <v>524</v>
      </c>
      <c r="O100">
        <v>96</v>
      </c>
      <c r="P100">
        <v>2.4060000000000002E-2</v>
      </c>
      <c r="Q100">
        <v>0.46866999999999998</v>
      </c>
      <c r="R100">
        <v>254</v>
      </c>
      <c r="S100">
        <v>0</v>
      </c>
      <c r="T100">
        <v>0</v>
      </c>
      <c r="U100">
        <v>0</v>
      </c>
      <c r="V100">
        <v>378</v>
      </c>
      <c r="W100">
        <v>146</v>
      </c>
      <c r="X100">
        <v>0</v>
      </c>
      <c r="Y100">
        <v>9.4299999999999991E-3</v>
      </c>
      <c r="Z100">
        <v>255</v>
      </c>
      <c r="AA100">
        <v>435</v>
      </c>
      <c r="AB100">
        <v>79</v>
      </c>
      <c r="AC100">
        <v>1.8960000000000001E-2</v>
      </c>
      <c r="AD100">
        <v>0.47273999999999999</v>
      </c>
      <c r="AE100">
        <v>168</v>
      </c>
      <c r="AF100">
        <v>0</v>
      </c>
      <c r="AG100">
        <v>0</v>
      </c>
      <c r="AH100">
        <v>0</v>
      </c>
      <c r="AI100">
        <v>310</v>
      </c>
      <c r="AJ100">
        <v>125</v>
      </c>
      <c r="AK100">
        <v>0</v>
      </c>
      <c r="AL100">
        <v>1.3126000000000001E-2</v>
      </c>
      <c r="AM100">
        <v>0</v>
      </c>
      <c r="AN100">
        <v>0</v>
      </c>
      <c r="AO100">
        <v>1.810748</v>
      </c>
      <c r="AP100">
        <v>1.810748</v>
      </c>
      <c r="AQ100">
        <v>1.810748</v>
      </c>
      <c r="AR100">
        <v>1.810748</v>
      </c>
      <c r="AS100">
        <v>2.3634337142857098</v>
      </c>
      <c r="AT100">
        <v>1.810748</v>
      </c>
      <c r="AU100">
        <v>1.3266811999999999</v>
      </c>
      <c r="AV100">
        <v>2.0111E-16</v>
      </c>
      <c r="AW100">
        <v>1.3266811999999999</v>
      </c>
      <c r="AX100">
        <v>8.4792819094259606E-2</v>
      </c>
      <c r="AY100">
        <v>4.6668742857143203E-2</v>
      </c>
      <c r="AZ100">
        <v>2.3917663647705201E-2</v>
      </c>
      <c r="BA100">
        <v>97372723</v>
      </c>
      <c r="BB100">
        <v>89187130</v>
      </c>
      <c r="BC100">
        <v>74101054</v>
      </c>
      <c r="BD100">
        <v>72715019</v>
      </c>
      <c r="BE100">
        <v>83935502</v>
      </c>
      <c r="BF100">
        <v>88541148</v>
      </c>
      <c r="BG100">
        <v>4175679</v>
      </c>
      <c r="BH100">
        <v>7296863</v>
      </c>
      <c r="BI100">
        <v>4155469</v>
      </c>
      <c r="BJ100">
        <v>4036748</v>
      </c>
      <c r="BK100">
        <v>6725119.1430000002</v>
      </c>
      <c r="BL100">
        <v>5787744.1430000002</v>
      </c>
      <c r="BM100">
        <v>14</v>
      </c>
      <c r="BN100">
        <v>8</v>
      </c>
      <c r="BO100">
        <v>6</v>
      </c>
      <c r="BP100">
        <v>4</v>
      </c>
      <c r="BQ100">
        <v>8</v>
      </c>
      <c r="BR100">
        <v>7</v>
      </c>
      <c r="BS100">
        <v>0</v>
      </c>
      <c r="BT100">
        <v>0</v>
      </c>
      <c r="BU100">
        <v>0</v>
      </c>
      <c r="BV100">
        <v>0</v>
      </c>
      <c r="BW100">
        <v>1.428571428571E-8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9.0999999999999998E-2</v>
      </c>
      <c r="CF100">
        <v>4.1000000000000002E-2</v>
      </c>
      <c r="CG100">
        <v>3.1E-2</v>
      </c>
      <c r="CH100">
        <v>2.8000000000000001E-2</v>
      </c>
      <c r="CI100">
        <v>5.1999999999999998E-2</v>
      </c>
      <c r="CJ100">
        <v>3.5000000000000003E-2</v>
      </c>
      <c r="CK100">
        <v>136.13800000000001</v>
      </c>
      <c r="CL100">
        <v>72.244</v>
      </c>
      <c r="CM100">
        <v>17.178000000000001</v>
      </c>
      <c r="CN100">
        <v>4.1859999999999999</v>
      </c>
      <c r="CO100">
        <v>209.36600000000001</v>
      </c>
      <c r="CP100">
        <v>426.637</v>
      </c>
      <c r="CQ100">
        <v>3600</v>
      </c>
      <c r="CR100">
        <v>3600</v>
      </c>
      <c r="CS100">
        <v>3600</v>
      </c>
      <c r="CT100">
        <v>3600</v>
      </c>
      <c r="CU100">
        <v>1428575028.572</v>
      </c>
      <c r="CV100">
        <v>3600</v>
      </c>
      <c r="CW100" t="s">
        <v>8785</v>
      </c>
      <c r="CX100" t="s">
        <v>8786</v>
      </c>
      <c r="CY100" t="s">
        <v>8787</v>
      </c>
      <c r="CZ100" t="s">
        <v>8788</v>
      </c>
      <c r="DA100" t="s">
        <v>8789</v>
      </c>
      <c r="DB100" t="s">
        <v>137</v>
      </c>
      <c r="DC100" t="s">
        <v>137</v>
      </c>
      <c r="DD100" t="s">
        <v>8790</v>
      </c>
      <c r="DE100" t="s">
        <v>8791</v>
      </c>
      <c r="DF100" t="s">
        <v>8792</v>
      </c>
      <c r="DG100" t="s">
        <v>6371</v>
      </c>
      <c r="DH100" t="s">
        <v>8793</v>
      </c>
      <c r="DI100" t="s">
        <v>8794</v>
      </c>
      <c r="DJ100" t="s">
        <v>8795</v>
      </c>
      <c r="DK100" t="s">
        <v>6375</v>
      </c>
      <c r="DL100" t="s">
        <v>137</v>
      </c>
      <c r="DM100" t="s">
        <v>137</v>
      </c>
      <c r="DN100" t="s">
        <v>8796</v>
      </c>
      <c r="DO100" t="s">
        <v>8797</v>
      </c>
      <c r="DP100" t="s">
        <v>8798</v>
      </c>
      <c r="DQ100" t="s">
        <v>8799</v>
      </c>
      <c r="DR100">
        <v>50429</v>
      </c>
      <c r="DS100" t="s">
        <v>4421</v>
      </c>
      <c r="DT100" t="s">
        <v>147</v>
      </c>
    </row>
    <row r="101" spans="1:124" x14ac:dyDescent="0.2">
      <c r="A101" t="s">
        <v>4422</v>
      </c>
      <c r="B101">
        <v>10776</v>
      </c>
      <c r="C101">
        <v>1985.74999999999</v>
      </c>
      <c r="D101">
        <v>1985.93979591836</v>
      </c>
      <c r="E101">
        <v>5099</v>
      </c>
      <c r="F101">
        <v>10227</v>
      </c>
      <c r="G101">
        <v>4522</v>
      </c>
      <c r="H101">
        <v>10227</v>
      </c>
      <c r="I101">
        <v>3600.02</v>
      </c>
      <c r="J101">
        <v>861.41600000000005</v>
      </c>
      <c r="K101">
        <v>1838.4639999999999</v>
      </c>
      <c r="L101">
        <v>861.41600000000005</v>
      </c>
      <c r="M101">
        <v>31530</v>
      </c>
      <c r="N101">
        <v>50936</v>
      </c>
      <c r="O101">
        <v>525</v>
      </c>
      <c r="P101">
        <v>1.1140000000000001E-2</v>
      </c>
      <c r="Q101">
        <v>0.49965999999999999</v>
      </c>
      <c r="R101">
        <v>16258</v>
      </c>
      <c r="S101">
        <v>0</v>
      </c>
      <c r="T101">
        <v>0</v>
      </c>
      <c r="U101">
        <v>0</v>
      </c>
      <c r="V101">
        <v>224</v>
      </c>
      <c r="W101">
        <v>50704</v>
      </c>
      <c r="X101">
        <v>8</v>
      </c>
      <c r="Y101">
        <v>1.6899999999999999E-4</v>
      </c>
      <c r="Z101">
        <v>20472</v>
      </c>
      <c r="AA101">
        <v>42456</v>
      </c>
      <c r="AB101">
        <v>845</v>
      </c>
      <c r="AC101">
        <v>2.1900000000000001E-3</v>
      </c>
      <c r="AD101">
        <v>0.49824000000000002</v>
      </c>
      <c r="AE101">
        <v>7810</v>
      </c>
      <c r="AF101">
        <v>0</v>
      </c>
      <c r="AG101">
        <v>0</v>
      </c>
      <c r="AH101">
        <v>0</v>
      </c>
      <c r="AI101">
        <v>112</v>
      </c>
      <c r="AJ101">
        <v>42344</v>
      </c>
      <c r="AK101">
        <v>0</v>
      </c>
      <c r="AL101">
        <v>1.9699999999999999E-4</v>
      </c>
      <c r="AM101">
        <v>0</v>
      </c>
      <c r="AN101">
        <v>0</v>
      </c>
      <c r="AO101">
        <v>2065.1999999999998</v>
      </c>
      <c r="AP101">
        <v>2008.2</v>
      </c>
      <c r="AQ101">
        <v>2008.2</v>
      </c>
      <c r="AR101">
        <v>2008.2</v>
      </c>
      <c r="AS101">
        <v>2051.4142857142801</v>
      </c>
      <c r="AT101">
        <v>2008.2</v>
      </c>
      <c r="AU101">
        <v>1986.4</v>
      </c>
      <c r="AV101">
        <v>2008</v>
      </c>
      <c r="AW101">
        <v>2008.2</v>
      </c>
      <c r="AX101">
        <v>2008.2</v>
      </c>
      <c r="AY101">
        <v>2001.42857142857</v>
      </c>
      <c r="AZ101">
        <v>2008.1428571428501</v>
      </c>
      <c r="BA101">
        <v>8458694</v>
      </c>
      <c r="BB101">
        <v>825630</v>
      </c>
      <c r="BC101">
        <v>3694448</v>
      </c>
      <c r="BD101">
        <v>825630</v>
      </c>
      <c r="BE101">
        <v>5794865</v>
      </c>
      <c r="BF101">
        <v>2486957</v>
      </c>
      <c r="BG101">
        <v>5099</v>
      </c>
      <c r="BH101">
        <v>10227</v>
      </c>
      <c r="BI101">
        <v>4522</v>
      </c>
      <c r="BJ101">
        <v>10227</v>
      </c>
      <c r="BK101">
        <v>7024.7142860000004</v>
      </c>
      <c r="BL101">
        <v>54026.285709999996</v>
      </c>
      <c r="BM101">
        <v>18</v>
      </c>
      <c r="BN101">
        <v>18</v>
      </c>
      <c r="BO101">
        <v>14</v>
      </c>
      <c r="BP101">
        <v>14</v>
      </c>
      <c r="BQ101">
        <v>17</v>
      </c>
      <c r="BR101">
        <v>16</v>
      </c>
      <c r="BS101">
        <v>1986.3897959183701</v>
      </c>
      <c r="BT101">
        <v>1986.3897959183601</v>
      </c>
      <c r="BU101">
        <v>1986.3897959183701</v>
      </c>
      <c r="BV101">
        <v>1986.3897959183601</v>
      </c>
      <c r="BW101">
        <v>1986.26122450408</v>
      </c>
      <c r="BX101">
        <v>1986.3897959183601</v>
      </c>
      <c r="BY101">
        <v>1986.3897959183701</v>
      </c>
      <c r="BZ101">
        <v>1986.3897959183601</v>
      </c>
      <c r="CA101">
        <v>1986.3897959183701</v>
      </c>
      <c r="CB101">
        <v>1986.3897959183601</v>
      </c>
      <c r="CC101">
        <v>1986.3897959183701</v>
      </c>
      <c r="CD101">
        <v>1986.3897959183601</v>
      </c>
      <c r="CE101">
        <v>118.568</v>
      </c>
      <c r="CF101">
        <v>24.594000000000001</v>
      </c>
      <c r="CG101">
        <v>93.221999999999994</v>
      </c>
      <c r="CH101">
        <v>19.937999999999999</v>
      </c>
      <c r="CI101">
        <v>112.357</v>
      </c>
      <c r="CJ101">
        <v>22.507000000000001</v>
      </c>
      <c r="CK101">
        <v>3164.2289999999998</v>
      </c>
      <c r="CL101">
        <v>489.27100000000002</v>
      </c>
      <c r="CM101">
        <v>646.471</v>
      </c>
      <c r="CN101">
        <v>489.27100000000002</v>
      </c>
      <c r="CO101">
        <v>1930.6310000000001</v>
      </c>
      <c r="CP101">
        <v>1066.9469999999999</v>
      </c>
      <c r="CQ101">
        <v>3600.02</v>
      </c>
      <c r="CR101">
        <v>861.41600000000005</v>
      </c>
      <c r="CS101">
        <v>1838.4639999999999</v>
      </c>
      <c r="CT101">
        <v>861.41600000000005</v>
      </c>
      <c r="CU101">
        <v>1428574776.9349999</v>
      </c>
      <c r="CV101">
        <v>1691.999</v>
      </c>
      <c r="CW101" t="s">
        <v>8800</v>
      </c>
      <c r="CX101" t="s">
        <v>8801</v>
      </c>
      <c r="CY101" t="s">
        <v>8802</v>
      </c>
      <c r="CZ101" t="s">
        <v>8803</v>
      </c>
      <c r="DA101" t="s">
        <v>8804</v>
      </c>
      <c r="DB101" t="s">
        <v>8805</v>
      </c>
      <c r="DC101" t="s">
        <v>6385</v>
      </c>
      <c r="DD101" t="s">
        <v>8806</v>
      </c>
      <c r="DE101" t="s">
        <v>8807</v>
      </c>
      <c r="DF101" t="s">
        <v>8808</v>
      </c>
      <c r="DG101" t="s">
        <v>6380</v>
      </c>
      <c r="DH101" t="s">
        <v>6381</v>
      </c>
      <c r="DI101" t="s">
        <v>6382</v>
      </c>
      <c r="DJ101" t="s">
        <v>6383</v>
      </c>
      <c r="DK101" t="s">
        <v>6384</v>
      </c>
      <c r="DL101" t="s">
        <v>6385</v>
      </c>
      <c r="DM101" t="s">
        <v>6385</v>
      </c>
      <c r="DN101" t="s">
        <v>8809</v>
      </c>
      <c r="DO101" t="s">
        <v>8810</v>
      </c>
      <c r="DP101" t="s">
        <v>8811</v>
      </c>
      <c r="DQ101" t="s">
        <v>8812</v>
      </c>
      <c r="DR101">
        <v>35297</v>
      </c>
      <c r="DS101" t="s">
        <v>4422</v>
      </c>
      <c r="DT101" t="s">
        <v>147</v>
      </c>
    </row>
    <row r="102" spans="1:124" x14ac:dyDescent="0.2">
      <c r="A102" t="s">
        <v>4423</v>
      </c>
      <c r="B102">
        <v>10776</v>
      </c>
      <c r="C102">
        <v>-2.4185181859999898</v>
      </c>
      <c r="D102">
        <v>-2.4185181859999898</v>
      </c>
      <c r="E102">
        <v>1080982</v>
      </c>
      <c r="F102">
        <v>1080982</v>
      </c>
      <c r="G102">
        <v>945344</v>
      </c>
      <c r="H102">
        <v>945344</v>
      </c>
      <c r="I102">
        <v>3600.0030000000002</v>
      </c>
      <c r="J102">
        <v>3600.0030000000002</v>
      </c>
      <c r="K102">
        <v>3491.7750000000001</v>
      </c>
      <c r="L102">
        <v>3491.7750000000001</v>
      </c>
      <c r="M102">
        <v>396</v>
      </c>
      <c r="N102">
        <v>20800</v>
      </c>
      <c r="O102">
        <v>34</v>
      </c>
      <c r="P102">
        <v>0.1</v>
      </c>
      <c r="Q102">
        <v>0.5</v>
      </c>
      <c r="R102">
        <v>332</v>
      </c>
      <c r="S102">
        <v>0</v>
      </c>
      <c r="T102">
        <v>0</v>
      </c>
      <c r="U102">
        <v>0</v>
      </c>
      <c r="V102">
        <v>0</v>
      </c>
      <c r="W102">
        <v>64</v>
      </c>
      <c r="X102">
        <v>20736</v>
      </c>
      <c r="Y102">
        <v>5.0509999999999999E-3</v>
      </c>
      <c r="Z102">
        <v>396</v>
      </c>
      <c r="AA102">
        <v>20800</v>
      </c>
      <c r="AB102">
        <v>34</v>
      </c>
      <c r="AC102">
        <v>0.1</v>
      </c>
      <c r="AD102">
        <v>0.5</v>
      </c>
      <c r="AE102">
        <v>332</v>
      </c>
      <c r="AF102">
        <v>0</v>
      </c>
      <c r="AG102">
        <v>0</v>
      </c>
      <c r="AH102">
        <v>0</v>
      </c>
      <c r="AI102">
        <v>0</v>
      </c>
      <c r="AJ102">
        <v>64</v>
      </c>
      <c r="AK102">
        <v>20736</v>
      </c>
      <c r="AL102">
        <v>5.0509999999999999E-3</v>
      </c>
      <c r="AM102">
        <v>0</v>
      </c>
      <c r="AN102">
        <v>0</v>
      </c>
      <c r="AO102">
        <v>-2.3880616859999999</v>
      </c>
      <c r="AP102">
        <v>-2.3880616859999999</v>
      </c>
      <c r="AQ102">
        <v>-2.3880616859999999</v>
      </c>
      <c r="AR102">
        <v>-2.3880616859999999</v>
      </c>
      <c r="AS102">
        <v>-2.3880616859999999</v>
      </c>
      <c r="AT102">
        <v>-2.3880616859999999</v>
      </c>
      <c r="AU102">
        <v>-2.3910331859999898</v>
      </c>
      <c r="AV102">
        <v>-2.3910331859999898</v>
      </c>
      <c r="AW102">
        <v>-2.3882443931428501</v>
      </c>
      <c r="AX102">
        <v>-2.3882443931428501</v>
      </c>
      <c r="AY102">
        <v>-2.4017654441632401</v>
      </c>
      <c r="AZ102">
        <v>-2.4017654441632401</v>
      </c>
      <c r="BA102">
        <v>27050873</v>
      </c>
      <c r="BB102">
        <v>27050873</v>
      </c>
      <c r="BC102">
        <v>25613977</v>
      </c>
      <c r="BD102">
        <v>25613977</v>
      </c>
      <c r="BE102">
        <v>27871027</v>
      </c>
      <c r="BF102">
        <v>27871027</v>
      </c>
      <c r="BG102">
        <v>1080982</v>
      </c>
      <c r="BH102">
        <v>1080982</v>
      </c>
      <c r="BI102">
        <v>945344</v>
      </c>
      <c r="BJ102">
        <v>945344</v>
      </c>
      <c r="BK102">
        <v>1055789.571</v>
      </c>
      <c r="BL102">
        <v>1055789.571</v>
      </c>
      <c r="BM102">
        <v>6</v>
      </c>
      <c r="BN102">
        <v>6</v>
      </c>
      <c r="BO102">
        <v>5</v>
      </c>
      <c r="BP102">
        <v>5</v>
      </c>
      <c r="BQ102">
        <v>6</v>
      </c>
      <c r="BR102">
        <v>6</v>
      </c>
      <c r="BS102">
        <v>-2.4185181859999898</v>
      </c>
      <c r="BT102">
        <v>-2.4185181859999898</v>
      </c>
      <c r="BU102">
        <v>-2.4185181859999898</v>
      </c>
      <c r="BV102">
        <v>-2.4185181859999898</v>
      </c>
      <c r="BW102">
        <v>-2.2756610431428501</v>
      </c>
      <c r="BX102">
        <v>-2.2756610431428501</v>
      </c>
      <c r="BY102">
        <v>-2.4185181859999898</v>
      </c>
      <c r="BZ102">
        <v>-2.4185181859999898</v>
      </c>
      <c r="CA102">
        <v>-2.4185181859999898</v>
      </c>
      <c r="CB102">
        <v>-2.4185181859999898</v>
      </c>
      <c r="CC102">
        <v>-2.4185181859999898</v>
      </c>
      <c r="CD102">
        <v>-2.4185181859999898</v>
      </c>
      <c r="CE102">
        <v>0.185</v>
      </c>
      <c r="CF102">
        <v>0.185</v>
      </c>
      <c r="CG102">
        <v>0.16600000000000001</v>
      </c>
      <c r="CH102">
        <v>0.16600000000000001</v>
      </c>
      <c r="CI102">
        <v>0.20300000000000001</v>
      </c>
      <c r="CJ102">
        <v>0.20300000000000001</v>
      </c>
      <c r="CK102">
        <v>0.95899999999999996</v>
      </c>
      <c r="CL102">
        <v>0.95899999999999996</v>
      </c>
      <c r="CM102">
        <v>0.55500000000000005</v>
      </c>
      <c r="CN102">
        <v>0.55500000000000005</v>
      </c>
      <c r="CO102">
        <v>0.72599999999999998</v>
      </c>
      <c r="CP102">
        <v>0.72599999999999998</v>
      </c>
      <c r="CQ102">
        <v>3600.0030000000002</v>
      </c>
      <c r="CR102">
        <v>3600.0030000000002</v>
      </c>
      <c r="CS102">
        <v>3491.7750000000001</v>
      </c>
      <c r="CT102">
        <v>3491.7750000000001</v>
      </c>
      <c r="CU102">
        <v>3584.5410000000002</v>
      </c>
      <c r="CV102">
        <v>3584.5410000000002</v>
      </c>
      <c r="CW102" t="s">
        <v>6390</v>
      </c>
      <c r="CX102" t="s">
        <v>8813</v>
      </c>
      <c r="CY102" t="s">
        <v>8814</v>
      </c>
      <c r="CZ102" t="s">
        <v>8815</v>
      </c>
      <c r="DA102" t="s">
        <v>6394</v>
      </c>
      <c r="DB102" t="s">
        <v>6395</v>
      </c>
      <c r="DC102" t="s">
        <v>6395</v>
      </c>
      <c r="DD102" t="s">
        <v>8816</v>
      </c>
      <c r="DE102" t="s">
        <v>8817</v>
      </c>
      <c r="DF102" t="s">
        <v>8818</v>
      </c>
      <c r="DG102" t="s">
        <v>6390</v>
      </c>
      <c r="DH102" t="s">
        <v>8813</v>
      </c>
      <c r="DI102" t="s">
        <v>8814</v>
      </c>
      <c r="DJ102" t="s">
        <v>8815</v>
      </c>
      <c r="DK102" t="s">
        <v>6394</v>
      </c>
      <c r="DL102" t="s">
        <v>6395</v>
      </c>
      <c r="DM102" t="s">
        <v>6395</v>
      </c>
      <c r="DN102" t="s">
        <v>8816</v>
      </c>
      <c r="DO102" t="s">
        <v>8817</v>
      </c>
      <c r="DP102" t="s">
        <v>8818</v>
      </c>
      <c r="DQ102" t="s">
        <v>8819</v>
      </c>
      <c r="DR102">
        <v>25097</v>
      </c>
      <c r="DS102" t="s">
        <v>4423</v>
      </c>
      <c r="DT102" t="s">
        <v>147</v>
      </c>
    </row>
    <row r="103" spans="1:124" x14ac:dyDescent="0.2">
      <c r="A103" t="s">
        <v>4424</v>
      </c>
      <c r="B103">
        <v>10776</v>
      </c>
      <c r="C103">
        <v>0</v>
      </c>
      <c r="D103">
        <v>0</v>
      </c>
      <c r="E103">
        <v>1020</v>
      </c>
      <c r="F103">
        <v>903</v>
      </c>
      <c r="G103">
        <v>420</v>
      </c>
      <c r="H103">
        <v>364</v>
      </c>
      <c r="I103">
        <v>20.849</v>
      </c>
      <c r="J103">
        <v>15.585000000000001</v>
      </c>
      <c r="K103">
        <v>5.1619999999999999</v>
      </c>
      <c r="L103">
        <v>3.4449999999999998</v>
      </c>
      <c r="M103">
        <v>12545</v>
      </c>
      <c r="N103">
        <v>17030</v>
      </c>
      <c r="O103">
        <v>2760</v>
      </c>
      <c r="P103">
        <v>7.6920000000000002E-2</v>
      </c>
      <c r="Q103">
        <v>0.4</v>
      </c>
      <c r="R103">
        <v>4225</v>
      </c>
      <c r="S103">
        <v>0</v>
      </c>
      <c r="T103">
        <v>0</v>
      </c>
      <c r="U103">
        <v>0</v>
      </c>
      <c r="V103">
        <v>130</v>
      </c>
      <c r="W103">
        <v>16900</v>
      </c>
      <c r="X103">
        <v>0</v>
      </c>
      <c r="Y103">
        <v>1.9599999999999999E-4</v>
      </c>
      <c r="Z103">
        <v>10400</v>
      </c>
      <c r="AA103">
        <v>8450</v>
      </c>
      <c r="AB103">
        <v>2760</v>
      </c>
      <c r="AC103">
        <v>7.6920000000000002E-2</v>
      </c>
      <c r="AD103">
        <v>0.4</v>
      </c>
      <c r="AE103">
        <v>2080</v>
      </c>
      <c r="AF103">
        <v>0</v>
      </c>
      <c r="AG103">
        <v>0</v>
      </c>
      <c r="AH103">
        <v>0</v>
      </c>
      <c r="AI103">
        <v>130</v>
      </c>
      <c r="AJ103">
        <v>8320</v>
      </c>
      <c r="AK103">
        <v>0</v>
      </c>
      <c r="AL103">
        <v>3.79E-4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185816</v>
      </c>
      <c r="BB103">
        <v>179268</v>
      </c>
      <c r="BC103">
        <v>77615</v>
      </c>
      <c r="BD103">
        <v>58249</v>
      </c>
      <c r="BE103">
        <v>613724350</v>
      </c>
      <c r="BF103">
        <v>144150</v>
      </c>
      <c r="BG103">
        <v>1020</v>
      </c>
      <c r="BH103">
        <v>903</v>
      </c>
      <c r="BI103">
        <v>420</v>
      </c>
      <c r="BJ103">
        <v>364</v>
      </c>
      <c r="BK103">
        <v>876.42857140000001</v>
      </c>
      <c r="BL103">
        <v>908.42857140000001</v>
      </c>
      <c r="BM103">
        <v>10</v>
      </c>
      <c r="BN103">
        <v>9</v>
      </c>
      <c r="BO103">
        <v>9</v>
      </c>
      <c r="BP103">
        <v>8</v>
      </c>
      <c r="BQ103">
        <v>10</v>
      </c>
      <c r="BR103">
        <v>-1.3176245766935301E+18</v>
      </c>
      <c r="BS103">
        <v>0</v>
      </c>
      <c r="BT103">
        <v>0</v>
      </c>
      <c r="BU103">
        <v>0</v>
      </c>
      <c r="BV103">
        <v>0</v>
      </c>
      <c r="BW103">
        <v>-0.14285714285714199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1.446</v>
      </c>
      <c r="CF103">
        <v>1.0649999999999999</v>
      </c>
      <c r="CG103">
        <v>1.113</v>
      </c>
      <c r="CH103">
        <v>0.95399999999999996</v>
      </c>
      <c r="CI103">
        <v>1.5029999999999999</v>
      </c>
      <c r="CJ103">
        <v>1.109</v>
      </c>
      <c r="CK103">
        <v>20.847000000000001</v>
      </c>
      <c r="CL103">
        <v>15.584</v>
      </c>
      <c r="CM103">
        <v>5.1589999999999998</v>
      </c>
      <c r="CN103">
        <v>3.444</v>
      </c>
      <c r="CO103">
        <v>16.135000000000002</v>
      </c>
      <c r="CP103">
        <v>13.121</v>
      </c>
      <c r="CQ103">
        <v>20.849</v>
      </c>
      <c r="CR103">
        <v>15.585000000000001</v>
      </c>
      <c r="CS103">
        <v>5.1619999999999999</v>
      </c>
      <c r="CT103">
        <v>3.4449999999999998</v>
      </c>
      <c r="CU103">
        <v>16.137</v>
      </c>
      <c r="CV103">
        <v>13.122</v>
      </c>
      <c r="CW103" t="s">
        <v>7557</v>
      </c>
      <c r="CX103" t="s">
        <v>7557</v>
      </c>
      <c r="CY103" t="s">
        <v>8820</v>
      </c>
      <c r="CZ103" t="s">
        <v>8821</v>
      </c>
      <c r="DA103" t="s">
        <v>8822</v>
      </c>
      <c r="DB103" t="s">
        <v>137</v>
      </c>
      <c r="DC103" t="s">
        <v>137</v>
      </c>
      <c r="DD103" t="s">
        <v>8823</v>
      </c>
      <c r="DE103" t="s">
        <v>8824</v>
      </c>
      <c r="DF103" t="s">
        <v>8825</v>
      </c>
      <c r="DG103" t="s">
        <v>7557</v>
      </c>
      <c r="DH103" t="s">
        <v>7557</v>
      </c>
      <c r="DI103" t="s">
        <v>8826</v>
      </c>
      <c r="DJ103" t="s">
        <v>8827</v>
      </c>
      <c r="DK103" t="s">
        <v>8828</v>
      </c>
      <c r="DL103" t="s">
        <v>137</v>
      </c>
      <c r="DM103" t="s">
        <v>137</v>
      </c>
      <c r="DN103" t="s">
        <v>8829</v>
      </c>
      <c r="DO103" t="s">
        <v>8830</v>
      </c>
      <c r="DP103" t="s">
        <v>8831</v>
      </c>
      <c r="DQ103" t="s">
        <v>8832</v>
      </c>
      <c r="DR103">
        <v>206</v>
      </c>
      <c r="DS103" t="s">
        <v>4424</v>
      </c>
      <c r="DT103" t="s">
        <v>147</v>
      </c>
    </row>
    <row r="104" spans="1:124" x14ac:dyDescent="0.2">
      <c r="A104" t="s">
        <v>4425</v>
      </c>
      <c r="B104">
        <v>10776</v>
      </c>
      <c r="C104">
        <v>22881.999999999902</v>
      </c>
      <c r="D104">
        <v>22882</v>
      </c>
      <c r="E104">
        <v>1056583</v>
      </c>
      <c r="F104">
        <v>1053551</v>
      </c>
      <c r="G104">
        <v>1054967</v>
      </c>
      <c r="H104">
        <v>999609</v>
      </c>
      <c r="I104">
        <v>3600.002</v>
      </c>
      <c r="J104">
        <v>3600</v>
      </c>
      <c r="K104">
        <v>3600</v>
      </c>
      <c r="L104">
        <v>3600</v>
      </c>
      <c r="M104">
        <v>3705</v>
      </c>
      <c r="N104">
        <v>3255</v>
      </c>
      <c r="O104">
        <v>426</v>
      </c>
      <c r="P104">
        <v>0.05</v>
      </c>
      <c r="Q104">
        <v>0.5</v>
      </c>
      <c r="R104">
        <v>105</v>
      </c>
      <c r="S104">
        <v>0</v>
      </c>
      <c r="T104">
        <v>0</v>
      </c>
      <c r="U104">
        <v>0</v>
      </c>
      <c r="V104">
        <v>3255</v>
      </c>
      <c r="W104">
        <v>0</v>
      </c>
      <c r="X104">
        <v>0</v>
      </c>
      <c r="Y104">
        <v>1.4350000000000001E-3</v>
      </c>
      <c r="Z104">
        <v>3633</v>
      </c>
      <c r="AA104">
        <v>3218</v>
      </c>
      <c r="AB104">
        <v>423</v>
      </c>
      <c r="AC104">
        <v>0.05</v>
      </c>
      <c r="AD104">
        <v>0.5</v>
      </c>
      <c r="AE104">
        <v>98</v>
      </c>
      <c r="AF104">
        <v>0</v>
      </c>
      <c r="AG104">
        <v>0</v>
      </c>
      <c r="AH104">
        <v>0</v>
      </c>
      <c r="AI104">
        <v>3218</v>
      </c>
      <c r="AJ104">
        <v>0</v>
      </c>
      <c r="AK104">
        <v>0</v>
      </c>
      <c r="AL104">
        <v>1.3600000000000001E-3</v>
      </c>
      <c r="AM104">
        <v>0</v>
      </c>
      <c r="AN104">
        <v>0</v>
      </c>
      <c r="AO104">
        <v>26755.999998624298</v>
      </c>
      <c r="AP104">
        <v>26755.999993865102</v>
      </c>
      <c r="AQ104">
        <v>26755.9999093406</v>
      </c>
      <c r="AR104">
        <v>26755.999966884701</v>
      </c>
      <c r="AS104">
        <v>26763.714254675</v>
      </c>
      <c r="AT104">
        <v>26755.9999803764</v>
      </c>
      <c r="AU104">
        <v>26693</v>
      </c>
      <c r="AV104">
        <v>26679</v>
      </c>
      <c r="AW104">
        <v>26716</v>
      </c>
      <c r="AX104">
        <v>26729</v>
      </c>
      <c r="AY104">
        <v>26685</v>
      </c>
      <c r="AZ104">
        <v>26701.857142857101</v>
      </c>
      <c r="BA104">
        <v>12372353</v>
      </c>
      <c r="BB104">
        <v>14536853</v>
      </c>
      <c r="BC104">
        <v>10669533</v>
      </c>
      <c r="BD104">
        <v>11737076</v>
      </c>
      <c r="BE104">
        <v>12009705</v>
      </c>
      <c r="BF104">
        <v>12806373</v>
      </c>
      <c r="BG104">
        <v>1056583</v>
      </c>
      <c r="BH104">
        <v>1053551</v>
      </c>
      <c r="BI104">
        <v>1054967</v>
      </c>
      <c r="BJ104">
        <v>999609</v>
      </c>
      <c r="BK104">
        <v>1134710</v>
      </c>
      <c r="BL104">
        <v>1083990.2860000001</v>
      </c>
      <c r="BM104">
        <v>28</v>
      </c>
      <c r="BN104">
        <v>34</v>
      </c>
      <c r="BO104">
        <v>28</v>
      </c>
      <c r="BP104">
        <v>31</v>
      </c>
      <c r="BQ104">
        <v>34</v>
      </c>
      <c r="BR104">
        <v>34</v>
      </c>
      <c r="BS104">
        <v>23677.7</v>
      </c>
      <c r="BT104">
        <v>23821.599999999999</v>
      </c>
      <c r="BU104">
        <v>23948.0999999999</v>
      </c>
      <c r="BV104">
        <v>23841.825000000001</v>
      </c>
      <c r="BW104">
        <v>23809.813765365001</v>
      </c>
      <c r="BX104">
        <v>23770.941031745999</v>
      </c>
      <c r="BY104">
        <v>24887.804135395902</v>
      </c>
      <c r="BZ104">
        <v>25190.484112120299</v>
      </c>
      <c r="CA104">
        <v>25178.5862395041</v>
      </c>
      <c r="CB104">
        <v>25190.484112120299</v>
      </c>
      <c r="CC104">
        <v>24940.792451410402</v>
      </c>
      <c r="CD104">
        <v>24968.221174788199</v>
      </c>
      <c r="CE104">
        <v>1.077</v>
      </c>
      <c r="CF104">
        <v>0.96299999999999997</v>
      </c>
      <c r="CG104">
        <v>1.0029999999999999</v>
      </c>
      <c r="CH104">
        <v>0.93500000000000005</v>
      </c>
      <c r="CI104">
        <v>1.0880000000000001</v>
      </c>
      <c r="CJ104">
        <v>1.0309999999999999</v>
      </c>
      <c r="CK104">
        <v>1514.175</v>
      </c>
      <c r="CL104">
        <v>1534.5039999999999</v>
      </c>
      <c r="CM104">
        <v>99.111999999999995</v>
      </c>
      <c r="CN104">
        <v>99.706999999999994</v>
      </c>
      <c r="CO104">
        <v>882.19500000000005</v>
      </c>
      <c r="CP104">
        <v>939.38099999999997</v>
      </c>
      <c r="CQ104">
        <v>3600.002</v>
      </c>
      <c r="CR104">
        <v>3600</v>
      </c>
      <c r="CS104">
        <v>3600</v>
      </c>
      <c r="CT104">
        <v>3600</v>
      </c>
      <c r="CU104">
        <v>1428575028.573</v>
      </c>
      <c r="CV104">
        <v>3600.0010000000002</v>
      </c>
      <c r="CW104" t="s">
        <v>8833</v>
      </c>
      <c r="CX104" t="s">
        <v>8834</v>
      </c>
      <c r="CY104" t="s">
        <v>8835</v>
      </c>
      <c r="CZ104" t="s">
        <v>8836</v>
      </c>
      <c r="DA104" t="s">
        <v>8837</v>
      </c>
      <c r="DB104" t="s">
        <v>8838</v>
      </c>
      <c r="DC104" t="s">
        <v>8839</v>
      </c>
      <c r="DD104" t="s">
        <v>8840</v>
      </c>
      <c r="DE104" t="s">
        <v>8841</v>
      </c>
      <c r="DF104" t="s">
        <v>8842</v>
      </c>
      <c r="DG104" t="s">
        <v>8843</v>
      </c>
      <c r="DH104" t="s">
        <v>8844</v>
      </c>
      <c r="DI104" t="s">
        <v>8845</v>
      </c>
      <c r="DJ104" t="s">
        <v>8846</v>
      </c>
      <c r="DK104" t="s">
        <v>6404</v>
      </c>
      <c r="DL104" t="s">
        <v>6405</v>
      </c>
      <c r="DM104" t="s">
        <v>6406</v>
      </c>
      <c r="DN104" t="s">
        <v>8847</v>
      </c>
      <c r="DO104" t="s">
        <v>8848</v>
      </c>
      <c r="DP104" t="s">
        <v>8849</v>
      </c>
      <c r="DQ104" t="s">
        <v>8850</v>
      </c>
      <c r="DR104">
        <v>50421</v>
      </c>
      <c r="DS104" t="s">
        <v>4425</v>
      </c>
      <c r="DT104" t="s">
        <v>147</v>
      </c>
    </row>
    <row r="105" spans="1:124" x14ac:dyDescent="0.2">
      <c r="A105" t="s">
        <v>4426</v>
      </c>
      <c r="B105">
        <v>10776</v>
      </c>
      <c r="C105">
        <v>191.99999999999901</v>
      </c>
      <c r="D105">
        <v>192</v>
      </c>
      <c r="E105">
        <v>2848615</v>
      </c>
      <c r="F105">
        <v>3447984</v>
      </c>
      <c r="G105">
        <v>2749381</v>
      </c>
      <c r="H105">
        <v>2887523</v>
      </c>
      <c r="I105">
        <v>3600.0010000000002</v>
      </c>
      <c r="J105">
        <v>3600.0010000000002</v>
      </c>
      <c r="K105">
        <v>3600</v>
      </c>
      <c r="L105">
        <v>3600</v>
      </c>
      <c r="M105">
        <v>498</v>
      </c>
      <c r="N105">
        <v>274</v>
      </c>
      <c r="O105">
        <v>174</v>
      </c>
      <c r="P105">
        <v>1E-4</v>
      </c>
      <c r="Q105">
        <v>7.4000000000000003E-3</v>
      </c>
      <c r="R105">
        <v>240</v>
      </c>
      <c r="S105">
        <v>0</v>
      </c>
      <c r="T105">
        <v>0</v>
      </c>
      <c r="U105">
        <v>0</v>
      </c>
      <c r="V105">
        <v>16</v>
      </c>
      <c r="W105">
        <v>240</v>
      </c>
      <c r="X105">
        <v>18</v>
      </c>
      <c r="Y105">
        <v>9.2779999999999998E-3</v>
      </c>
      <c r="Z105">
        <v>249</v>
      </c>
      <c r="AA105">
        <v>145</v>
      </c>
      <c r="AB105">
        <v>87</v>
      </c>
      <c r="AC105">
        <v>1E-4</v>
      </c>
      <c r="AD105">
        <v>7.4000000000000003E-3</v>
      </c>
      <c r="AE105">
        <v>0</v>
      </c>
      <c r="AF105">
        <v>0</v>
      </c>
      <c r="AG105">
        <v>0</v>
      </c>
      <c r="AH105">
        <v>0</v>
      </c>
      <c r="AI105">
        <v>16</v>
      </c>
      <c r="AJ105">
        <v>120</v>
      </c>
      <c r="AK105">
        <v>9</v>
      </c>
      <c r="AL105">
        <v>2.044E-2</v>
      </c>
      <c r="AM105">
        <v>0</v>
      </c>
      <c r="AN105">
        <v>0</v>
      </c>
      <c r="AO105">
        <v>1604</v>
      </c>
      <c r="AP105">
        <v>1604</v>
      </c>
      <c r="AQ105">
        <v>1600</v>
      </c>
      <c r="AR105">
        <v>1601.99999999999</v>
      </c>
      <c r="AS105">
        <v>1603.42857142857</v>
      </c>
      <c r="AT105">
        <v>1603.1428571428501</v>
      </c>
      <c r="AU105">
        <v>771.34285714285602</v>
      </c>
      <c r="AV105">
        <v>772.817499628684</v>
      </c>
      <c r="AW105">
        <v>791.69836559657199</v>
      </c>
      <c r="AX105">
        <v>796.71955238178703</v>
      </c>
      <c r="AY105">
        <v>764.09341153712603</v>
      </c>
      <c r="AZ105">
        <v>777.75039384233298</v>
      </c>
      <c r="BA105">
        <v>23906591</v>
      </c>
      <c r="BB105">
        <v>30337194</v>
      </c>
      <c r="BC105">
        <v>22693125</v>
      </c>
      <c r="BD105">
        <v>26532422</v>
      </c>
      <c r="BE105">
        <v>637279796</v>
      </c>
      <c r="BF105">
        <v>29847623</v>
      </c>
      <c r="BG105">
        <v>2848615</v>
      </c>
      <c r="BH105">
        <v>3447984</v>
      </c>
      <c r="BI105">
        <v>2749381</v>
      </c>
      <c r="BJ105">
        <v>2887523</v>
      </c>
      <c r="BK105">
        <v>2885315.429</v>
      </c>
      <c r="BL105">
        <v>3589832.2859999998</v>
      </c>
      <c r="BM105">
        <v>59</v>
      </c>
      <c r="BN105">
        <v>16</v>
      </c>
      <c r="BO105">
        <v>25</v>
      </c>
      <c r="BP105">
        <v>16</v>
      </c>
      <c r="BQ105">
        <v>42</v>
      </c>
      <c r="BR105">
        <v>-1.3176245766935301E+18</v>
      </c>
      <c r="BS105">
        <v>279.03563837523802</v>
      </c>
      <c r="BT105">
        <v>279.01732386394099</v>
      </c>
      <c r="BU105">
        <v>279.04233715181999</v>
      </c>
      <c r="BV105">
        <v>279.01732386394099</v>
      </c>
      <c r="BW105">
        <v>278.89087298065402</v>
      </c>
      <c r="BX105">
        <v>279.01732386394099</v>
      </c>
      <c r="BY105">
        <v>348.57213386991299</v>
      </c>
      <c r="BZ105">
        <v>297.20330364013699</v>
      </c>
      <c r="CA105">
        <v>348.57213386991299</v>
      </c>
      <c r="CB105">
        <v>338.08569648476799</v>
      </c>
      <c r="CC105">
        <v>340.37810162637999</v>
      </c>
      <c r="CD105">
        <v>309.28899597608103</v>
      </c>
      <c r="CE105">
        <v>0.109</v>
      </c>
      <c r="CF105">
        <v>2.4E-2</v>
      </c>
      <c r="CG105">
        <v>5.7000000000000002E-2</v>
      </c>
      <c r="CH105">
        <v>2.3E-2</v>
      </c>
      <c r="CI105">
        <v>0.22800000000000001</v>
      </c>
      <c r="CJ105">
        <v>3.5999999999999997E-2</v>
      </c>
      <c r="CK105">
        <v>547.21900000000005</v>
      </c>
      <c r="CL105">
        <v>173.31399999999999</v>
      </c>
      <c r="CM105">
        <v>525.04200000000003</v>
      </c>
      <c r="CN105">
        <v>173.31399999999999</v>
      </c>
      <c r="CO105">
        <v>1339.809</v>
      </c>
      <c r="CP105">
        <v>1549.6959999999999</v>
      </c>
      <c r="CQ105">
        <v>3600.0010000000002</v>
      </c>
      <c r="CR105">
        <v>3600.0010000000002</v>
      </c>
      <c r="CS105">
        <v>3600</v>
      </c>
      <c r="CT105">
        <v>3600</v>
      </c>
      <c r="CU105">
        <v>3600.0010000000002</v>
      </c>
      <c r="CV105">
        <v>3600.0010000000002</v>
      </c>
      <c r="CW105" t="s">
        <v>8851</v>
      </c>
      <c r="CX105" t="s">
        <v>8852</v>
      </c>
      <c r="CY105" t="s">
        <v>8853</v>
      </c>
      <c r="CZ105" t="s">
        <v>8854</v>
      </c>
      <c r="DA105" t="s">
        <v>8855</v>
      </c>
      <c r="DB105" t="s">
        <v>8856</v>
      </c>
      <c r="DC105" t="s">
        <v>8857</v>
      </c>
      <c r="DD105" t="s">
        <v>8858</v>
      </c>
      <c r="DE105" t="s">
        <v>8859</v>
      </c>
      <c r="DF105" t="s">
        <v>8860</v>
      </c>
      <c r="DG105" t="s">
        <v>6411</v>
      </c>
      <c r="DH105" t="s">
        <v>8861</v>
      </c>
      <c r="DI105" t="s">
        <v>8862</v>
      </c>
      <c r="DJ105" t="s">
        <v>8863</v>
      </c>
      <c r="DK105" t="s">
        <v>6415</v>
      </c>
      <c r="DL105" t="s">
        <v>6416</v>
      </c>
      <c r="DM105" t="s">
        <v>6417</v>
      </c>
      <c r="DN105" t="s">
        <v>8864</v>
      </c>
      <c r="DO105" t="s">
        <v>8865</v>
      </c>
      <c r="DP105" t="s">
        <v>8866</v>
      </c>
      <c r="DQ105" t="s">
        <v>8867</v>
      </c>
      <c r="DR105">
        <v>50441</v>
      </c>
      <c r="DS105" t="s">
        <v>4426</v>
      </c>
      <c r="DT105" t="s">
        <v>147</v>
      </c>
    </row>
    <row r="106" spans="1:124" x14ac:dyDescent="0.2">
      <c r="A106" t="s">
        <v>4427</v>
      </c>
      <c r="B106">
        <v>10776</v>
      </c>
      <c r="C106">
        <v>6290575.5528070601</v>
      </c>
      <c r="D106">
        <v>6290575.5528073199</v>
      </c>
      <c r="E106">
        <v>561</v>
      </c>
      <c r="F106">
        <v>579</v>
      </c>
      <c r="G106">
        <v>561</v>
      </c>
      <c r="H106">
        <v>551</v>
      </c>
      <c r="I106">
        <v>6.75</v>
      </c>
      <c r="J106">
        <v>1.57</v>
      </c>
      <c r="K106">
        <v>6.7050000000000001</v>
      </c>
      <c r="L106">
        <v>1.4470000000000001</v>
      </c>
      <c r="M106">
        <v>4725</v>
      </c>
      <c r="N106">
        <v>8644</v>
      </c>
      <c r="O106">
        <v>60</v>
      </c>
      <c r="P106">
        <v>8.523E-2</v>
      </c>
      <c r="Q106">
        <v>0.45823999999999998</v>
      </c>
      <c r="R106">
        <v>4719</v>
      </c>
      <c r="S106">
        <v>0</v>
      </c>
      <c r="T106">
        <v>0</v>
      </c>
      <c r="U106">
        <v>0</v>
      </c>
      <c r="V106">
        <v>8644</v>
      </c>
      <c r="W106">
        <v>0</v>
      </c>
      <c r="X106">
        <v>0</v>
      </c>
      <c r="Y106">
        <v>5.8900000000000001E-4</v>
      </c>
      <c r="Z106">
        <v>340</v>
      </c>
      <c r="AA106">
        <v>2230</v>
      </c>
      <c r="AB106">
        <v>29</v>
      </c>
      <c r="AC106">
        <v>8.523E-2</v>
      </c>
      <c r="AD106">
        <v>0.45823999999999998</v>
      </c>
      <c r="AE106">
        <v>335</v>
      </c>
      <c r="AF106">
        <v>0</v>
      </c>
      <c r="AG106">
        <v>0</v>
      </c>
      <c r="AH106">
        <v>0</v>
      </c>
      <c r="AI106">
        <v>2230</v>
      </c>
      <c r="AJ106">
        <v>0</v>
      </c>
      <c r="AK106">
        <v>0</v>
      </c>
      <c r="AL106">
        <v>8.9569999999999997E-3</v>
      </c>
      <c r="AM106">
        <v>0</v>
      </c>
      <c r="AN106">
        <v>0</v>
      </c>
      <c r="AO106">
        <v>6307995.9994449299</v>
      </c>
      <c r="AP106">
        <v>6307996</v>
      </c>
      <c r="AQ106">
        <v>6307995.9913223302</v>
      </c>
      <c r="AR106">
        <v>6307995.9999999898</v>
      </c>
      <c r="AS106">
        <v>6308006.1399984304</v>
      </c>
      <c r="AT106">
        <v>6308016.2854350498</v>
      </c>
      <c r="AU106">
        <v>6307847.6299433904</v>
      </c>
      <c r="AV106">
        <v>6307878</v>
      </c>
      <c r="AW106">
        <v>6307847.6299433997</v>
      </c>
      <c r="AX106">
        <v>6307996</v>
      </c>
      <c r="AY106">
        <v>6307712.0688073495</v>
      </c>
      <c r="AZ106">
        <v>6307807.3518572096</v>
      </c>
      <c r="BA106">
        <v>15617</v>
      </c>
      <c r="BB106">
        <v>7898</v>
      </c>
      <c r="BC106">
        <v>14816</v>
      </c>
      <c r="BD106">
        <v>7612</v>
      </c>
      <c r="BE106">
        <v>15787</v>
      </c>
      <c r="BF106">
        <v>9215</v>
      </c>
      <c r="BG106">
        <v>561</v>
      </c>
      <c r="BH106">
        <v>579</v>
      </c>
      <c r="BI106">
        <v>561</v>
      </c>
      <c r="BJ106">
        <v>551</v>
      </c>
      <c r="BK106">
        <v>593.85714289999999</v>
      </c>
      <c r="BL106">
        <v>666.42857140000001</v>
      </c>
      <c r="BM106">
        <v>9</v>
      </c>
      <c r="BN106">
        <v>18</v>
      </c>
      <c r="BO106">
        <v>9</v>
      </c>
      <c r="BP106">
        <v>18</v>
      </c>
      <c r="BQ106">
        <v>9</v>
      </c>
      <c r="BR106">
        <v>18</v>
      </c>
      <c r="BS106">
        <v>6301382.0849355999</v>
      </c>
      <c r="BT106">
        <v>6301235.4439181304</v>
      </c>
      <c r="BU106">
        <v>6301382.0849355999</v>
      </c>
      <c r="BV106">
        <v>6301235.4439181304</v>
      </c>
      <c r="BW106">
        <v>6301382.0849356204</v>
      </c>
      <c r="BX106">
        <v>6301235.4439181304</v>
      </c>
      <c r="BY106">
        <v>6304044.3883557301</v>
      </c>
      <c r="BZ106">
        <v>6305964.3280179501</v>
      </c>
      <c r="CA106">
        <v>6304044.3883557301</v>
      </c>
      <c r="CB106">
        <v>6305964.3280179501</v>
      </c>
      <c r="CC106">
        <v>6304044.3883557301</v>
      </c>
      <c r="CD106">
        <v>6305964.3280179501</v>
      </c>
      <c r="CE106">
        <v>0.74399999999999999</v>
      </c>
      <c r="CF106">
        <v>0.14199999999999999</v>
      </c>
      <c r="CG106">
        <v>0.73299999999999998</v>
      </c>
      <c r="CH106">
        <v>0.14099999999999999</v>
      </c>
      <c r="CI106">
        <v>0.74299999999999999</v>
      </c>
      <c r="CJ106">
        <v>0.14299999999999999</v>
      </c>
      <c r="CK106">
        <v>6.7480000000000002</v>
      </c>
      <c r="CL106">
        <v>1.569</v>
      </c>
      <c r="CM106">
        <v>6.7030000000000003</v>
      </c>
      <c r="CN106">
        <v>1.4470000000000001</v>
      </c>
      <c r="CO106">
        <v>10490.534</v>
      </c>
      <c r="CP106">
        <v>1.64</v>
      </c>
      <c r="CQ106">
        <v>6.75</v>
      </c>
      <c r="CR106">
        <v>1.57</v>
      </c>
      <c r="CS106">
        <v>6.7050000000000001</v>
      </c>
      <c r="CT106">
        <v>1.4470000000000001</v>
      </c>
      <c r="CU106">
        <v>1428571435.5350001</v>
      </c>
      <c r="CV106">
        <v>1.64</v>
      </c>
      <c r="CW106" t="s">
        <v>8868</v>
      </c>
      <c r="CX106" t="s">
        <v>8869</v>
      </c>
      <c r="CY106" t="s">
        <v>8870</v>
      </c>
      <c r="CZ106" t="s">
        <v>8871</v>
      </c>
      <c r="DA106" t="s">
        <v>407</v>
      </c>
      <c r="DB106" t="s">
        <v>8872</v>
      </c>
      <c r="DC106" t="s">
        <v>8873</v>
      </c>
      <c r="DD106" t="s">
        <v>8874</v>
      </c>
      <c r="DE106" t="s">
        <v>8875</v>
      </c>
      <c r="DF106" t="s">
        <v>8876</v>
      </c>
      <c r="DG106" t="s">
        <v>6422</v>
      </c>
      <c r="DH106" t="s">
        <v>6423</v>
      </c>
      <c r="DI106" t="s">
        <v>6424</v>
      </c>
      <c r="DJ106" t="s">
        <v>6425</v>
      </c>
      <c r="DK106" t="s">
        <v>902</v>
      </c>
      <c r="DL106" t="s">
        <v>6426</v>
      </c>
      <c r="DM106" t="s">
        <v>6427</v>
      </c>
      <c r="DN106" t="s">
        <v>8877</v>
      </c>
      <c r="DO106" t="s">
        <v>8878</v>
      </c>
      <c r="DP106" t="s">
        <v>8879</v>
      </c>
      <c r="DQ106" t="s">
        <v>8880</v>
      </c>
      <c r="DR106">
        <v>61</v>
      </c>
      <c r="DS106" t="s">
        <v>4427</v>
      </c>
      <c r="DT106" t="s">
        <v>147</v>
      </c>
    </row>
    <row r="107" spans="1:124" x14ac:dyDescent="0.2">
      <c r="A107" t="s">
        <v>4428</v>
      </c>
      <c r="B107">
        <v>10776</v>
      </c>
      <c r="C107">
        <v>58817.353065812698</v>
      </c>
      <c r="D107">
        <v>58939.654835558496</v>
      </c>
      <c r="E107">
        <v>2331</v>
      </c>
      <c r="F107">
        <v>1537</v>
      </c>
      <c r="G107">
        <v>1379</v>
      </c>
      <c r="H107">
        <v>636</v>
      </c>
      <c r="I107">
        <v>1168.0319999999999</v>
      </c>
      <c r="J107">
        <v>408.43599999999998</v>
      </c>
      <c r="K107">
        <v>777.52099999999996</v>
      </c>
      <c r="L107">
        <v>108.45</v>
      </c>
      <c r="M107">
        <v>5989</v>
      </c>
      <c r="N107">
        <v>3555</v>
      </c>
      <c r="O107">
        <v>599</v>
      </c>
      <c r="P107">
        <v>2.0000000000000002E-5</v>
      </c>
      <c r="Q107">
        <v>0.49306</v>
      </c>
      <c r="R107">
        <v>579</v>
      </c>
      <c r="S107">
        <v>0</v>
      </c>
      <c r="T107">
        <v>0</v>
      </c>
      <c r="U107">
        <v>0</v>
      </c>
      <c r="V107">
        <v>0</v>
      </c>
      <c r="W107">
        <v>3268</v>
      </c>
      <c r="X107">
        <v>287</v>
      </c>
      <c r="Y107">
        <v>4.3070000000000001E-3</v>
      </c>
      <c r="Z107">
        <v>3432</v>
      </c>
      <c r="AA107">
        <v>2995</v>
      </c>
      <c r="AB107">
        <v>696</v>
      </c>
      <c r="AC107">
        <v>2.0000000000000002E-5</v>
      </c>
      <c r="AD107">
        <v>0.5</v>
      </c>
      <c r="AE107">
        <v>465</v>
      </c>
      <c r="AF107">
        <v>0</v>
      </c>
      <c r="AG107">
        <v>0</v>
      </c>
      <c r="AH107">
        <v>0</v>
      </c>
      <c r="AI107">
        <v>82</v>
      </c>
      <c r="AJ107">
        <v>2787</v>
      </c>
      <c r="AK107">
        <v>126</v>
      </c>
      <c r="AL107">
        <v>4.0439999999999999E-3</v>
      </c>
      <c r="AM107">
        <v>0</v>
      </c>
      <c r="AN107">
        <v>0</v>
      </c>
      <c r="AO107">
        <v>71320</v>
      </c>
      <c r="AP107">
        <v>71320</v>
      </c>
      <c r="AQ107">
        <v>71319.999999991298</v>
      </c>
      <c r="AR107">
        <v>71319.999999998996</v>
      </c>
      <c r="AS107">
        <v>71319.999999998705</v>
      </c>
      <c r="AT107">
        <v>71319.999999999796</v>
      </c>
      <c r="AU107">
        <v>71320</v>
      </c>
      <c r="AV107">
        <v>71320</v>
      </c>
      <c r="AW107">
        <v>71320</v>
      </c>
      <c r="AX107">
        <v>71320</v>
      </c>
      <c r="AY107">
        <v>71319.060151575104</v>
      </c>
      <c r="AZ107">
        <v>71318.249647381701</v>
      </c>
      <c r="BA107">
        <v>3834571</v>
      </c>
      <c r="BB107">
        <v>1859370</v>
      </c>
      <c r="BC107">
        <v>2763445</v>
      </c>
      <c r="BD107">
        <v>437219</v>
      </c>
      <c r="BE107">
        <v>617761812</v>
      </c>
      <c r="BF107">
        <v>1378704</v>
      </c>
      <c r="BG107">
        <v>2331</v>
      </c>
      <c r="BH107">
        <v>1537</v>
      </c>
      <c r="BI107">
        <v>1379</v>
      </c>
      <c r="BJ107">
        <v>636</v>
      </c>
      <c r="BK107">
        <v>2342.5714290000001</v>
      </c>
      <c r="BL107">
        <v>1172</v>
      </c>
      <c r="BM107">
        <v>65</v>
      </c>
      <c r="BN107">
        <v>38</v>
      </c>
      <c r="BO107">
        <v>42</v>
      </c>
      <c r="BP107">
        <v>17</v>
      </c>
      <c r="BQ107">
        <v>59</v>
      </c>
      <c r="BR107">
        <v>-1.3176245766935301E+18</v>
      </c>
      <c r="BS107">
        <v>58938.884157553402</v>
      </c>
      <c r="BT107">
        <v>59005.336517585703</v>
      </c>
      <c r="BU107">
        <v>58938.884157553497</v>
      </c>
      <c r="BV107">
        <v>59041.3081503535</v>
      </c>
      <c r="BW107">
        <v>58932.919044639697</v>
      </c>
      <c r="BX107">
        <v>59016.703665520603</v>
      </c>
      <c r="BY107">
        <v>59204.816667609601</v>
      </c>
      <c r="BZ107">
        <v>60480.940449834903</v>
      </c>
      <c r="CA107">
        <v>59222.622968990399</v>
      </c>
      <c r="CB107">
        <v>60480.940449834903</v>
      </c>
      <c r="CC107">
        <v>59167.024810791903</v>
      </c>
      <c r="CD107">
        <v>59631.562921404897</v>
      </c>
      <c r="CE107">
        <v>43.58</v>
      </c>
      <c r="CF107">
        <v>11.673</v>
      </c>
      <c r="CG107">
        <v>23.939</v>
      </c>
      <c r="CH107">
        <v>7.218</v>
      </c>
      <c r="CI107">
        <v>36.786999999999999</v>
      </c>
      <c r="CJ107">
        <v>8.4610000000000003</v>
      </c>
      <c r="CK107">
        <v>1167.654</v>
      </c>
      <c r="CL107">
        <v>407.274</v>
      </c>
      <c r="CM107">
        <v>776.029</v>
      </c>
      <c r="CN107">
        <v>106.58499999999999</v>
      </c>
      <c r="CO107">
        <v>1220.5029999999999</v>
      </c>
      <c r="CP107">
        <v>309.98599999999999</v>
      </c>
      <c r="CQ107">
        <v>1168.0319999999999</v>
      </c>
      <c r="CR107">
        <v>408.43599999999998</v>
      </c>
      <c r="CS107">
        <v>777.52099999999996</v>
      </c>
      <c r="CT107">
        <v>108.45</v>
      </c>
      <c r="CU107">
        <v>1250</v>
      </c>
      <c r="CV107">
        <v>317.24200000000002</v>
      </c>
      <c r="CW107" t="s">
        <v>8881</v>
      </c>
      <c r="CX107" t="s">
        <v>8882</v>
      </c>
      <c r="CY107" t="s">
        <v>8883</v>
      </c>
      <c r="CZ107" t="s">
        <v>8884</v>
      </c>
      <c r="DA107" t="s">
        <v>8885</v>
      </c>
      <c r="DB107" t="s">
        <v>8886</v>
      </c>
      <c r="DC107" t="s">
        <v>8887</v>
      </c>
      <c r="DD107" t="s">
        <v>8888</v>
      </c>
      <c r="DE107" t="s">
        <v>8889</v>
      </c>
      <c r="DF107" t="s">
        <v>8890</v>
      </c>
      <c r="DG107" t="s">
        <v>6432</v>
      </c>
      <c r="DH107" t="s">
        <v>6433</v>
      </c>
      <c r="DI107" t="s">
        <v>6434</v>
      </c>
      <c r="DJ107" t="s">
        <v>6435</v>
      </c>
      <c r="DK107" t="s">
        <v>6436</v>
      </c>
      <c r="DL107" t="s">
        <v>6437</v>
      </c>
      <c r="DM107" t="s">
        <v>6438</v>
      </c>
      <c r="DN107" t="s">
        <v>8891</v>
      </c>
      <c r="DO107" t="s">
        <v>8892</v>
      </c>
      <c r="DP107" t="s">
        <v>8893</v>
      </c>
      <c r="DQ107" t="s">
        <v>8894</v>
      </c>
      <c r="DR107">
        <v>10986</v>
      </c>
      <c r="DS107" t="s">
        <v>4428</v>
      </c>
      <c r="DT107" t="s">
        <v>147</v>
      </c>
    </row>
    <row r="108" spans="1:124" x14ac:dyDescent="0.2">
      <c r="A108" t="s">
        <v>4429</v>
      </c>
      <c r="B108">
        <v>10776</v>
      </c>
      <c r="C108">
        <v>415.24000000000302</v>
      </c>
      <c r="D108">
        <v>415.24000000000302</v>
      </c>
      <c r="E108">
        <v>10376</v>
      </c>
      <c r="F108">
        <v>10376</v>
      </c>
      <c r="G108">
        <v>10287</v>
      </c>
      <c r="H108">
        <v>10287</v>
      </c>
      <c r="I108">
        <v>18.454000000000001</v>
      </c>
      <c r="J108">
        <v>18.454000000000001</v>
      </c>
      <c r="K108">
        <v>17.405999999999999</v>
      </c>
      <c r="L108">
        <v>17.405999999999999</v>
      </c>
      <c r="M108">
        <v>479</v>
      </c>
      <c r="N108">
        <v>2375</v>
      </c>
      <c r="O108">
        <v>453</v>
      </c>
      <c r="P108">
        <v>2.7779999999999999E-2</v>
      </c>
      <c r="Q108">
        <v>0.48387000000000002</v>
      </c>
      <c r="R108">
        <v>4</v>
      </c>
      <c r="S108">
        <v>0</v>
      </c>
      <c r="T108">
        <v>0</v>
      </c>
      <c r="U108">
        <v>0</v>
      </c>
      <c r="V108">
        <v>1900</v>
      </c>
      <c r="W108">
        <v>475</v>
      </c>
      <c r="X108">
        <v>0</v>
      </c>
      <c r="Y108">
        <v>3.7580000000000001E-3</v>
      </c>
      <c r="Z108">
        <v>479</v>
      </c>
      <c r="AA108">
        <v>2375</v>
      </c>
      <c r="AB108">
        <v>453</v>
      </c>
      <c r="AC108">
        <v>2.7779999999999999E-2</v>
      </c>
      <c r="AD108">
        <v>0.48387000000000002</v>
      </c>
      <c r="AE108">
        <v>4</v>
      </c>
      <c r="AF108">
        <v>0</v>
      </c>
      <c r="AG108">
        <v>0</v>
      </c>
      <c r="AH108">
        <v>0</v>
      </c>
      <c r="AI108">
        <v>1900</v>
      </c>
      <c r="AJ108">
        <v>475</v>
      </c>
      <c r="AK108">
        <v>0</v>
      </c>
      <c r="AL108">
        <v>3.7580000000000001E-3</v>
      </c>
      <c r="AM108">
        <v>0</v>
      </c>
      <c r="AN108">
        <v>0</v>
      </c>
      <c r="AO108">
        <v>453</v>
      </c>
      <c r="AP108">
        <v>453</v>
      </c>
      <c r="AQ108">
        <v>453</v>
      </c>
      <c r="AR108">
        <v>453</v>
      </c>
      <c r="AS108">
        <v>453</v>
      </c>
      <c r="AT108">
        <v>453</v>
      </c>
      <c r="AU108">
        <v>453</v>
      </c>
      <c r="AV108">
        <v>453</v>
      </c>
      <c r="AW108">
        <v>453</v>
      </c>
      <c r="AX108">
        <v>453</v>
      </c>
      <c r="AY108">
        <v>452.85714285714198</v>
      </c>
      <c r="AZ108">
        <v>452.85714285714198</v>
      </c>
      <c r="BA108">
        <v>130329</v>
      </c>
      <c r="BB108">
        <v>130329</v>
      </c>
      <c r="BC108">
        <v>114854</v>
      </c>
      <c r="BD108">
        <v>114854</v>
      </c>
      <c r="BE108">
        <v>168569</v>
      </c>
      <c r="BF108">
        <v>168569</v>
      </c>
      <c r="BG108">
        <v>10376</v>
      </c>
      <c r="BH108">
        <v>10376</v>
      </c>
      <c r="BI108">
        <v>10287</v>
      </c>
      <c r="BJ108">
        <v>10287</v>
      </c>
      <c r="BK108">
        <v>10621.14286</v>
      </c>
      <c r="BL108">
        <v>10621.14286</v>
      </c>
      <c r="BM108">
        <v>4</v>
      </c>
      <c r="BN108">
        <v>4</v>
      </c>
      <c r="BO108">
        <v>4</v>
      </c>
      <c r="BP108">
        <v>4</v>
      </c>
      <c r="BQ108">
        <v>4</v>
      </c>
      <c r="BR108">
        <v>4</v>
      </c>
      <c r="BS108">
        <v>415.24</v>
      </c>
      <c r="BT108">
        <v>415.24</v>
      </c>
      <c r="BU108">
        <v>415.24</v>
      </c>
      <c r="BV108">
        <v>415.24</v>
      </c>
      <c r="BW108">
        <v>415.24000001428601</v>
      </c>
      <c r="BX108">
        <v>415.24000001428601</v>
      </c>
      <c r="BY108">
        <v>415.24</v>
      </c>
      <c r="BZ108">
        <v>415.24</v>
      </c>
      <c r="CA108">
        <v>415.24</v>
      </c>
      <c r="CB108">
        <v>415.24</v>
      </c>
      <c r="CC108">
        <v>415.24</v>
      </c>
      <c r="CD108">
        <v>415.24</v>
      </c>
      <c r="CE108">
        <v>0.16800000000000001</v>
      </c>
      <c r="CF108">
        <v>0.16800000000000001</v>
      </c>
      <c r="CG108">
        <v>0.16400000000000001</v>
      </c>
      <c r="CH108">
        <v>0.16400000000000001</v>
      </c>
      <c r="CI108">
        <v>0.19700000000000001</v>
      </c>
      <c r="CJ108">
        <v>0.19700000000000001</v>
      </c>
      <c r="CK108">
        <v>18.452999999999999</v>
      </c>
      <c r="CL108">
        <v>18.452999999999999</v>
      </c>
      <c r="CM108">
        <v>17.405999999999999</v>
      </c>
      <c r="CN108">
        <v>17.405999999999999</v>
      </c>
      <c r="CO108">
        <v>19.927</v>
      </c>
      <c r="CP108">
        <v>19.927</v>
      </c>
      <c r="CQ108">
        <v>18.454000000000001</v>
      </c>
      <c r="CR108">
        <v>18.454000000000001</v>
      </c>
      <c r="CS108">
        <v>17.405999999999999</v>
      </c>
      <c r="CT108">
        <v>17.405999999999999</v>
      </c>
      <c r="CU108">
        <v>1428571448.4990001</v>
      </c>
      <c r="CV108">
        <v>1428571448.4990001</v>
      </c>
      <c r="CW108" t="s">
        <v>8895</v>
      </c>
      <c r="CX108" t="s">
        <v>8895</v>
      </c>
      <c r="CY108" t="s">
        <v>8896</v>
      </c>
      <c r="CZ108" t="s">
        <v>8897</v>
      </c>
      <c r="DA108" t="s">
        <v>667</v>
      </c>
      <c r="DB108" t="s">
        <v>6447</v>
      </c>
      <c r="DC108" t="s">
        <v>6447</v>
      </c>
      <c r="DD108" t="s">
        <v>8898</v>
      </c>
      <c r="DE108" t="s">
        <v>8899</v>
      </c>
      <c r="DF108" t="s">
        <v>8900</v>
      </c>
      <c r="DG108" t="s">
        <v>8895</v>
      </c>
      <c r="DH108" t="s">
        <v>8895</v>
      </c>
      <c r="DI108" t="s">
        <v>8896</v>
      </c>
      <c r="DJ108" t="s">
        <v>8897</v>
      </c>
      <c r="DK108" t="s">
        <v>667</v>
      </c>
      <c r="DL108" t="s">
        <v>6447</v>
      </c>
      <c r="DM108" t="s">
        <v>6447</v>
      </c>
      <c r="DN108" t="s">
        <v>8898</v>
      </c>
      <c r="DO108" t="s">
        <v>8899</v>
      </c>
      <c r="DP108" t="s">
        <v>8900</v>
      </c>
      <c r="DQ108" t="s">
        <v>8901</v>
      </c>
      <c r="DR108">
        <v>140</v>
      </c>
      <c r="DS108" t="s">
        <v>4429</v>
      </c>
      <c r="DT108" t="s">
        <v>147</v>
      </c>
    </row>
    <row r="109" spans="1:124" x14ac:dyDescent="0.2">
      <c r="A109" t="s">
        <v>4430</v>
      </c>
      <c r="B109">
        <v>10776</v>
      </c>
      <c r="C109">
        <v>0</v>
      </c>
      <c r="D109">
        <v>6.7250000001279703E-2</v>
      </c>
      <c r="E109">
        <v>2</v>
      </c>
      <c r="F109">
        <v>0</v>
      </c>
      <c r="G109">
        <v>1</v>
      </c>
      <c r="H109">
        <v>0</v>
      </c>
      <c r="I109">
        <v>43.082999999999998</v>
      </c>
      <c r="J109">
        <v>4.5389999999999997</v>
      </c>
      <c r="K109">
        <v>43.082999999999998</v>
      </c>
      <c r="L109">
        <v>0.93899999999999995</v>
      </c>
      <c r="M109">
        <v>591076</v>
      </c>
      <c r="N109">
        <v>2904</v>
      </c>
      <c r="O109">
        <v>156</v>
      </c>
      <c r="P109">
        <v>4.81E-3</v>
      </c>
      <c r="Q109">
        <v>0.46956999999999999</v>
      </c>
      <c r="R109">
        <v>208</v>
      </c>
      <c r="S109">
        <v>0</v>
      </c>
      <c r="T109">
        <v>0</v>
      </c>
      <c r="U109">
        <v>0</v>
      </c>
      <c r="V109">
        <v>0</v>
      </c>
      <c r="W109">
        <v>2616</v>
      </c>
      <c r="X109">
        <v>288</v>
      </c>
      <c r="Y109">
        <v>1.1850000000000001E-3</v>
      </c>
      <c r="Z109">
        <v>33508</v>
      </c>
      <c r="AA109">
        <v>801</v>
      </c>
      <c r="AB109">
        <v>194</v>
      </c>
      <c r="AC109">
        <v>8.0000000000000007E-5</v>
      </c>
      <c r="AD109">
        <v>0.5</v>
      </c>
      <c r="AE109">
        <v>76</v>
      </c>
      <c r="AF109">
        <v>0</v>
      </c>
      <c r="AG109">
        <v>0</v>
      </c>
      <c r="AH109">
        <v>0</v>
      </c>
      <c r="AI109">
        <v>0</v>
      </c>
      <c r="AJ109">
        <v>768</v>
      </c>
      <c r="AK109">
        <v>33</v>
      </c>
      <c r="AL109">
        <v>8.9519999999999999E-3</v>
      </c>
      <c r="AM109">
        <v>0</v>
      </c>
      <c r="AN109">
        <v>0</v>
      </c>
      <c r="AO109">
        <v>6.7250000000000004E-2</v>
      </c>
      <c r="AP109">
        <v>6.7250000001279703E-2</v>
      </c>
      <c r="AQ109">
        <v>6.7249999999999893E-2</v>
      </c>
      <c r="AR109">
        <v>6.7250000001279703E-2</v>
      </c>
      <c r="AS109">
        <v>6.7249999999999893E-2</v>
      </c>
      <c r="AT109">
        <v>6.7250000001279703E-2</v>
      </c>
      <c r="AU109">
        <v>6.7250000000000004E-2</v>
      </c>
      <c r="AV109">
        <v>6.7250000001279703E-2</v>
      </c>
      <c r="AW109">
        <v>6.7250000000000004E-2</v>
      </c>
      <c r="AX109">
        <v>6.7250000001279703E-2</v>
      </c>
      <c r="AY109">
        <v>-7.5607142857142803E-2</v>
      </c>
      <c r="AZ109">
        <v>6.7250000001279703E-2</v>
      </c>
      <c r="BA109">
        <v>4771</v>
      </c>
      <c r="BB109">
        <v>10185</v>
      </c>
      <c r="BC109">
        <v>4771</v>
      </c>
      <c r="BD109">
        <v>2033</v>
      </c>
      <c r="BE109">
        <v>18044</v>
      </c>
      <c r="BF109">
        <v>6552</v>
      </c>
      <c r="BG109">
        <v>2</v>
      </c>
      <c r="BH109">
        <v>0</v>
      </c>
      <c r="BI109">
        <v>1</v>
      </c>
      <c r="BJ109">
        <v>0</v>
      </c>
      <c r="BK109">
        <v>151.7142857</v>
      </c>
      <c r="BL109">
        <v>0</v>
      </c>
      <c r="BM109">
        <v>7</v>
      </c>
      <c r="BN109">
        <v>0</v>
      </c>
      <c r="BO109">
        <v>7</v>
      </c>
      <c r="BP109">
        <v>0</v>
      </c>
      <c r="BQ109">
        <v>12</v>
      </c>
      <c r="BR109">
        <v>0</v>
      </c>
      <c r="BS109">
        <v>6.7250000000000004E-2</v>
      </c>
      <c r="BT109">
        <v>6.7250000001279703E-2</v>
      </c>
      <c r="BU109">
        <v>6.7250000000000004E-2</v>
      </c>
      <c r="BV109">
        <v>6.7250000001279703E-2</v>
      </c>
      <c r="BW109">
        <v>6.7250014285714199E-2</v>
      </c>
      <c r="BX109">
        <v>6.7250000001279703E-2</v>
      </c>
      <c r="BY109">
        <v>6.7250000000000004E-2</v>
      </c>
      <c r="BZ109">
        <v>6.7250000001279703E-2</v>
      </c>
      <c r="CA109">
        <v>6.7250000000000004E-2</v>
      </c>
      <c r="CB109">
        <v>6.7250000001279703E-2</v>
      </c>
      <c r="CC109">
        <v>6.7250000000000004E-2</v>
      </c>
      <c r="CD109">
        <v>6.7250000001279703E-2</v>
      </c>
      <c r="CE109">
        <v>43.036000000000001</v>
      </c>
      <c r="CF109">
        <v>4.5389999999999997</v>
      </c>
      <c r="CG109">
        <v>43.036000000000001</v>
      </c>
      <c r="CH109">
        <v>0.93899999999999995</v>
      </c>
      <c r="CI109">
        <v>71.936999999999998</v>
      </c>
      <c r="CJ109">
        <v>2.9529999999999998</v>
      </c>
      <c r="CK109">
        <v>43.06</v>
      </c>
      <c r="CL109">
        <v>0.84199999999999997</v>
      </c>
      <c r="CM109">
        <v>43.06</v>
      </c>
      <c r="CN109">
        <v>0.72699999999999998</v>
      </c>
      <c r="CO109">
        <v>130.00700000000001</v>
      </c>
      <c r="CP109">
        <v>1.0669999999999999</v>
      </c>
      <c r="CQ109">
        <v>43.082999999999998</v>
      </c>
      <c r="CR109">
        <v>4.5389999999999997</v>
      </c>
      <c r="CS109">
        <v>43.082999999999998</v>
      </c>
      <c r="CT109">
        <v>0.93899999999999995</v>
      </c>
      <c r="CU109">
        <v>1428571558.6029999</v>
      </c>
      <c r="CV109">
        <v>2.9529999999999998</v>
      </c>
      <c r="CW109" t="s">
        <v>8902</v>
      </c>
      <c r="CX109" t="s">
        <v>8902</v>
      </c>
      <c r="CY109" t="s">
        <v>8903</v>
      </c>
      <c r="CZ109" t="s">
        <v>8904</v>
      </c>
      <c r="DA109" t="s">
        <v>8905</v>
      </c>
      <c r="DB109" t="s">
        <v>8906</v>
      </c>
      <c r="DC109" t="s">
        <v>8906</v>
      </c>
      <c r="DD109" t="s">
        <v>8907</v>
      </c>
      <c r="DE109" t="s">
        <v>8908</v>
      </c>
      <c r="DF109" t="s">
        <v>8909</v>
      </c>
      <c r="DG109" t="s">
        <v>8910</v>
      </c>
      <c r="DH109" t="s">
        <v>8910</v>
      </c>
      <c r="DI109" t="s">
        <v>8911</v>
      </c>
      <c r="DJ109" t="s">
        <v>1484</v>
      </c>
      <c r="DK109" t="s">
        <v>1484</v>
      </c>
      <c r="DL109" t="s">
        <v>8906</v>
      </c>
      <c r="DM109" t="s">
        <v>8906</v>
      </c>
      <c r="DN109" t="s">
        <v>8912</v>
      </c>
      <c r="DO109" t="s">
        <v>8913</v>
      </c>
      <c r="DP109" t="s">
        <v>8912</v>
      </c>
      <c r="DQ109" t="s">
        <v>8914</v>
      </c>
      <c r="DR109">
        <v>960</v>
      </c>
      <c r="DS109" t="s">
        <v>4430</v>
      </c>
      <c r="DT109" t="s">
        <v>147</v>
      </c>
    </row>
    <row r="110" spans="1:124" x14ac:dyDescent="0.2">
      <c r="A110" t="s">
        <v>4432</v>
      </c>
      <c r="B110">
        <v>10776</v>
      </c>
      <c r="C110">
        <v>-41.449999999999903</v>
      </c>
      <c r="D110">
        <v>-40.949999999999903</v>
      </c>
      <c r="E110">
        <v>2129</v>
      </c>
      <c r="F110">
        <v>1593</v>
      </c>
      <c r="G110">
        <v>2129</v>
      </c>
      <c r="H110">
        <v>819</v>
      </c>
      <c r="I110">
        <v>3600.0189999999998</v>
      </c>
      <c r="J110">
        <v>3600.0039999999999</v>
      </c>
      <c r="K110">
        <v>3600.0079999999998</v>
      </c>
      <c r="L110">
        <v>3600.002</v>
      </c>
      <c r="M110">
        <v>146493</v>
      </c>
      <c r="N110">
        <v>37461</v>
      </c>
      <c r="O110">
        <v>172</v>
      </c>
      <c r="P110">
        <v>8.3300000000000006E-3</v>
      </c>
      <c r="Q110">
        <v>0.5</v>
      </c>
      <c r="R110">
        <v>3</v>
      </c>
      <c r="S110">
        <v>562</v>
      </c>
      <c r="T110">
        <v>0</v>
      </c>
      <c r="U110">
        <v>0</v>
      </c>
      <c r="V110">
        <v>0</v>
      </c>
      <c r="W110">
        <v>37461</v>
      </c>
      <c r="X110">
        <v>0</v>
      </c>
      <c r="Y110">
        <v>6.6500000000000001E-4</v>
      </c>
      <c r="Z110">
        <v>40381</v>
      </c>
      <c r="AA110">
        <v>16496</v>
      </c>
      <c r="AB110">
        <v>2153</v>
      </c>
      <c r="AC110">
        <v>2.2000000000000001E-4</v>
      </c>
      <c r="AD110">
        <v>0.4234</v>
      </c>
      <c r="AE110">
        <v>1381</v>
      </c>
      <c r="AF110">
        <v>0</v>
      </c>
      <c r="AG110">
        <v>0</v>
      </c>
      <c r="AH110">
        <v>0</v>
      </c>
      <c r="AI110">
        <v>0</v>
      </c>
      <c r="AJ110">
        <v>16496</v>
      </c>
      <c r="AK110">
        <v>0</v>
      </c>
      <c r="AL110">
        <v>2.42E-4</v>
      </c>
      <c r="AM110">
        <v>0</v>
      </c>
      <c r="AN110">
        <v>0</v>
      </c>
      <c r="AO110">
        <v>1E+100</v>
      </c>
      <c r="AP110">
        <v>-34.700000000000003</v>
      </c>
      <c r="AQ110">
        <v>-34.700000000000003</v>
      </c>
      <c r="AR110">
        <v>-34.700000000000003</v>
      </c>
      <c r="AS110">
        <v>8.5714285714285699E+99</v>
      </c>
      <c r="AT110">
        <v>-34.699999999999903</v>
      </c>
      <c r="AU110">
        <v>-41.299999999999898</v>
      </c>
      <c r="AV110">
        <v>-40.799999969076602</v>
      </c>
      <c r="AW110">
        <v>-41.2999999999994</v>
      </c>
      <c r="AX110">
        <v>-40</v>
      </c>
      <c r="AY110">
        <v>-41.299999999999798</v>
      </c>
      <c r="AZ110">
        <v>-40.371428566743198</v>
      </c>
      <c r="BA110">
        <v>3672103</v>
      </c>
      <c r="BB110">
        <v>4749537</v>
      </c>
      <c r="BC110">
        <v>1664519</v>
      </c>
      <c r="BD110">
        <v>3636604</v>
      </c>
      <c r="BE110">
        <v>616470415</v>
      </c>
      <c r="BF110">
        <v>5391009</v>
      </c>
      <c r="BG110">
        <v>2129</v>
      </c>
      <c r="BH110">
        <v>1593</v>
      </c>
      <c r="BI110">
        <v>2129</v>
      </c>
      <c r="BJ110">
        <v>819</v>
      </c>
      <c r="BK110">
        <v>3906.1428569999998</v>
      </c>
      <c r="BL110">
        <v>1893.7142859999999</v>
      </c>
      <c r="BM110">
        <v>16</v>
      </c>
      <c r="BN110">
        <v>14</v>
      </c>
      <c r="BO110">
        <v>10</v>
      </c>
      <c r="BP110">
        <v>14</v>
      </c>
      <c r="BQ110">
        <v>13</v>
      </c>
      <c r="BR110">
        <v>-1.3176245766935301E+18</v>
      </c>
      <c r="BS110">
        <v>-41.449999999999903</v>
      </c>
      <c r="BT110">
        <v>-40.949999999999903</v>
      </c>
      <c r="BU110">
        <v>-41.449999999999903</v>
      </c>
      <c r="BV110">
        <v>-40.949999999999903</v>
      </c>
      <c r="BW110">
        <v>-41.592857142857099</v>
      </c>
      <c r="BX110">
        <v>-40.949999999999903</v>
      </c>
      <c r="BY110">
        <v>-41.299999999999898</v>
      </c>
      <c r="BZ110">
        <v>-40.799999994108397</v>
      </c>
      <c r="CA110">
        <v>-41.299999999999898</v>
      </c>
      <c r="CB110">
        <v>-40.799999994108397</v>
      </c>
      <c r="CC110">
        <v>-41.3642857142857</v>
      </c>
      <c r="CD110">
        <v>-40.885714284872499</v>
      </c>
      <c r="CE110">
        <v>56.558</v>
      </c>
      <c r="CF110">
        <v>163.65799999999999</v>
      </c>
      <c r="CG110">
        <v>56.558</v>
      </c>
      <c r="CH110">
        <v>163.65799999999999</v>
      </c>
      <c r="CI110">
        <v>154.82300000000001</v>
      </c>
      <c r="CJ110">
        <v>255.60499999999999</v>
      </c>
      <c r="CK110">
        <v>0</v>
      </c>
      <c r="CL110">
        <v>2955.0239999999999</v>
      </c>
      <c r="CM110">
        <v>0</v>
      </c>
      <c r="CN110">
        <v>211.29599999999999</v>
      </c>
      <c r="CO110">
        <v>393.25099999999998</v>
      </c>
      <c r="CP110">
        <v>1312.5340000000001</v>
      </c>
      <c r="CQ110">
        <v>3600.0189999999998</v>
      </c>
      <c r="CR110">
        <v>3600.0039999999999</v>
      </c>
      <c r="CS110">
        <v>3600.0079999999998</v>
      </c>
      <c r="CT110">
        <v>3600.002</v>
      </c>
      <c r="CU110">
        <v>3600.95</v>
      </c>
      <c r="CV110">
        <v>3600.0050000000001</v>
      </c>
      <c r="CW110" t="s">
        <v>8915</v>
      </c>
      <c r="CX110" t="s">
        <v>8916</v>
      </c>
      <c r="CY110" t="s">
        <v>8917</v>
      </c>
      <c r="CZ110" t="s">
        <v>8918</v>
      </c>
      <c r="DA110" t="s">
        <v>8919</v>
      </c>
      <c r="DB110" t="s">
        <v>8920</v>
      </c>
      <c r="DC110" t="s">
        <v>8921</v>
      </c>
      <c r="DD110" t="s">
        <v>8922</v>
      </c>
      <c r="DE110" t="s">
        <v>8923</v>
      </c>
      <c r="DF110" t="s">
        <v>8924</v>
      </c>
      <c r="DG110" t="s">
        <v>6452</v>
      </c>
      <c r="DH110" t="s">
        <v>6453</v>
      </c>
      <c r="DI110" t="s">
        <v>8925</v>
      </c>
      <c r="DJ110" t="s">
        <v>8926</v>
      </c>
      <c r="DK110" t="s">
        <v>6456</v>
      </c>
      <c r="DL110" t="s">
        <v>6457</v>
      </c>
      <c r="DM110" t="s">
        <v>6458</v>
      </c>
      <c r="DN110" t="s">
        <v>8927</v>
      </c>
      <c r="DO110" t="s">
        <v>8928</v>
      </c>
      <c r="DP110" t="s">
        <v>8929</v>
      </c>
      <c r="DQ110" t="s">
        <v>8930</v>
      </c>
      <c r="DR110">
        <v>50433</v>
      </c>
      <c r="DS110" t="s">
        <v>4432</v>
      </c>
      <c r="DT110" t="s">
        <v>147</v>
      </c>
    </row>
    <row r="111" spans="1:124" x14ac:dyDescent="0.2">
      <c r="A111" t="s">
        <v>4433</v>
      </c>
      <c r="B111">
        <v>10776</v>
      </c>
      <c r="C111">
        <v>945808.09555555496</v>
      </c>
      <c r="D111">
        <v>954341.02666666498</v>
      </c>
      <c r="E111">
        <v>2841732</v>
      </c>
      <c r="F111">
        <v>3978312</v>
      </c>
      <c r="G111">
        <v>2636238</v>
      </c>
      <c r="H111">
        <v>3804387</v>
      </c>
      <c r="I111">
        <v>3600.0010000000002</v>
      </c>
      <c r="J111">
        <v>3600</v>
      </c>
      <c r="K111">
        <v>3600</v>
      </c>
      <c r="L111">
        <v>3600</v>
      </c>
      <c r="M111">
        <v>1655</v>
      </c>
      <c r="N111">
        <v>1462</v>
      </c>
      <c r="O111">
        <v>168</v>
      </c>
      <c r="P111">
        <v>1.274E-2</v>
      </c>
      <c r="Q111">
        <v>0.48043999999999998</v>
      </c>
      <c r="R111">
        <v>465</v>
      </c>
      <c r="S111">
        <v>0</v>
      </c>
      <c r="T111">
        <v>0</v>
      </c>
      <c r="U111">
        <v>0</v>
      </c>
      <c r="V111">
        <v>0</v>
      </c>
      <c r="W111">
        <v>535</v>
      </c>
      <c r="X111">
        <v>927</v>
      </c>
      <c r="Y111">
        <v>2.1320000000000002E-3</v>
      </c>
      <c r="Z111">
        <v>1190</v>
      </c>
      <c r="AA111">
        <v>1400</v>
      </c>
      <c r="AB111">
        <v>146</v>
      </c>
      <c r="AC111">
        <v>7.3330000000000006E-2</v>
      </c>
      <c r="AD111">
        <v>0.48043999999999998</v>
      </c>
      <c r="AE111">
        <v>462</v>
      </c>
      <c r="AF111">
        <v>0</v>
      </c>
      <c r="AG111">
        <v>0</v>
      </c>
      <c r="AH111">
        <v>0</v>
      </c>
      <c r="AI111">
        <v>0</v>
      </c>
      <c r="AJ111">
        <v>476</v>
      </c>
      <c r="AK111">
        <v>924</v>
      </c>
      <c r="AL111">
        <v>1.941E-3</v>
      </c>
      <c r="AM111">
        <v>0</v>
      </c>
      <c r="AN111">
        <v>0</v>
      </c>
      <c r="AO111">
        <v>988598.81999999902</v>
      </c>
      <c r="AP111">
        <v>988585.62</v>
      </c>
      <c r="AQ111">
        <v>988585.61999999895</v>
      </c>
      <c r="AR111">
        <v>988585.61999999895</v>
      </c>
      <c r="AS111">
        <v>988616.25142857002</v>
      </c>
      <c r="AT111">
        <v>988585.62</v>
      </c>
      <c r="AU111">
        <v>986427.78863137704</v>
      </c>
      <c r="AV111">
        <v>987673.64269545896</v>
      </c>
      <c r="AW111">
        <v>986707.28313403495</v>
      </c>
      <c r="AX111">
        <v>987791.95421193598</v>
      </c>
      <c r="AY111">
        <v>986394.06548494101</v>
      </c>
      <c r="AZ111">
        <v>987699.45155559201</v>
      </c>
      <c r="BA111">
        <v>36050647</v>
      </c>
      <c r="BB111">
        <v>48195470</v>
      </c>
      <c r="BC111">
        <v>36050647</v>
      </c>
      <c r="BD111">
        <v>32440343</v>
      </c>
      <c r="BE111">
        <v>39734867</v>
      </c>
      <c r="BF111">
        <v>42500281</v>
      </c>
      <c r="BG111">
        <v>2841732</v>
      </c>
      <c r="BH111">
        <v>3978312</v>
      </c>
      <c r="BI111">
        <v>2636238</v>
      </c>
      <c r="BJ111">
        <v>3804387</v>
      </c>
      <c r="BK111">
        <v>3165662.7140000002</v>
      </c>
      <c r="BL111">
        <v>4227452.8569999998</v>
      </c>
      <c r="BM111">
        <v>89</v>
      </c>
      <c r="BN111">
        <v>86</v>
      </c>
      <c r="BO111">
        <v>80</v>
      </c>
      <c r="BP111">
        <v>85</v>
      </c>
      <c r="BQ111">
        <v>93</v>
      </c>
      <c r="BR111">
        <v>94</v>
      </c>
      <c r="BS111">
        <v>946876.60407941497</v>
      </c>
      <c r="BT111">
        <v>955360.69448987197</v>
      </c>
      <c r="BU111">
        <v>947742.05161144806</v>
      </c>
      <c r="BV111">
        <v>956038.17762464099</v>
      </c>
      <c r="BW111">
        <v>947385.348907665</v>
      </c>
      <c r="BX111">
        <v>955591.34537076601</v>
      </c>
      <c r="BY111">
        <v>957974.43728460604</v>
      </c>
      <c r="BZ111">
        <v>966759.63609296898</v>
      </c>
      <c r="CA111">
        <v>959960.70566139196</v>
      </c>
      <c r="CB111">
        <v>966772.92989515699</v>
      </c>
      <c r="CC111">
        <v>958825.31572013395</v>
      </c>
      <c r="CD111">
        <v>966463.73527868604</v>
      </c>
      <c r="CE111">
        <v>0.72599999999999998</v>
      </c>
      <c r="CF111">
        <v>1.4870000000000001</v>
      </c>
      <c r="CG111">
        <v>0.70399999999999996</v>
      </c>
      <c r="CH111">
        <v>1.472</v>
      </c>
      <c r="CI111">
        <v>0.84499999999999997</v>
      </c>
      <c r="CJ111">
        <v>1.639</v>
      </c>
      <c r="CK111">
        <v>1059.0039999999999</v>
      </c>
      <c r="CL111">
        <v>2982.0889999999999</v>
      </c>
      <c r="CM111">
        <v>52.235999999999997</v>
      </c>
      <c r="CN111">
        <v>18.856999999999999</v>
      </c>
      <c r="CO111">
        <v>677.32100000000003</v>
      </c>
      <c r="CP111">
        <v>928.86099999999999</v>
      </c>
      <c r="CQ111">
        <v>3600.0010000000002</v>
      </c>
      <c r="CR111">
        <v>3600</v>
      </c>
      <c r="CS111">
        <v>3600</v>
      </c>
      <c r="CT111">
        <v>3600</v>
      </c>
      <c r="CU111">
        <v>1428575028.572</v>
      </c>
      <c r="CV111">
        <v>3600.0010000000002</v>
      </c>
      <c r="CW111" t="s">
        <v>8931</v>
      </c>
      <c r="CX111" t="s">
        <v>8932</v>
      </c>
      <c r="CY111" t="s">
        <v>8933</v>
      </c>
      <c r="CZ111" t="s">
        <v>8934</v>
      </c>
      <c r="DA111" t="s">
        <v>8935</v>
      </c>
      <c r="DB111" t="s">
        <v>8936</v>
      </c>
      <c r="DC111" t="s">
        <v>8937</v>
      </c>
      <c r="DD111" t="s">
        <v>8938</v>
      </c>
      <c r="DE111" t="s">
        <v>8939</v>
      </c>
      <c r="DF111" t="s">
        <v>8940</v>
      </c>
      <c r="DG111" t="s">
        <v>6463</v>
      </c>
      <c r="DH111" t="s">
        <v>8941</v>
      </c>
      <c r="DI111" t="s">
        <v>8942</v>
      </c>
      <c r="DJ111" t="s">
        <v>8943</v>
      </c>
      <c r="DK111" t="s">
        <v>6467</v>
      </c>
      <c r="DL111" t="s">
        <v>6468</v>
      </c>
      <c r="DM111" t="s">
        <v>6469</v>
      </c>
      <c r="DN111" t="s">
        <v>8944</v>
      </c>
      <c r="DO111" t="s">
        <v>8945</v>
      </c>
      <c r="DP111" t="s">
        <v>8946</v>
      </c>
      <c r="DQ111" t="s">
        <v>8947</v>
      </c>
      <c r="DR111">
        <v>50464</v>
      </c>
      <c r="DS111" t="s">
        <v>4433</v>
      </c>
      <c r="DT111" t="s">
        <v>147</v>
      </c>
    </row>
    <row r="112" spans="1:124" x14ac:dyDescent="0.2">
      <c r="A112" t="s">
        <v>4436</v>
      </c>
      <c r="B112">
        <v>10776</v>
      </c>
      <c r="C112">
        <v>-1216923.2701044001</v>
      </c>
      <c r="D112">
        <v>-1216923.2701044001</v>
      </c>
      <c r="E112">
        <v>4213805</v>
      </c>
      <c r="F112">
        <v>3953011</v>
      </c>
      <c r="G112">
        <v>3430826</v>
      </c>
      <c r="H112">
        <v>2342449</v>
      </c>
      <c r="I112">
        <v>3600</v>
      </c>
      <c r="J112">
        <v>3600</v>
      </c>
      <c r="K112">
        <v>3600</v>
      </c>
      <c r="L112">
        <v>3600</v>
      </c>
      <c r="M112">
        <v>402</v>
      </c>
      <c r="N112">
        <v>253</v>
      </c>
      <c r="O112">
        <v>41</v>
      </c>
      <c r="P112">
        <v>5.9150000000000001E-2</v>
      </c>
      <c r="Q112">
        <v>0.47215000000000001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50</v>
      </c>
      <c r="X112">
        <v>203</v>
      </c>
      <c r="Y112">
        <v>1.4630000000000001E-2</v>
      </c>
      <c r="Z112">
        <v>402</v>
      </c>
      <c r="AA112">
        <v>253</v>
      </c>
      <c r="AB112">
        <v>41</v>
      </c>
      <c r="AC112">
        <v>5.9150000000000001E-2</v>
      </c>
      <c r="AD112">
        <v>0.47215000000000001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50</v>
      </c>
      <c r="AK112">
        <v>203</v>
      </c>
      <c r="AL112">
        <v>1.4630000000000001E-2</v>
      </c>
      <c r="AM112">
        <v>303</v>
      </c>
      <c r="AN112">
        <v>0</v>
      </c>
      <c r="AO112">
        <v>13244.2329381461</v>
      </c>
      <c r="AP112">
        <v>13233.032979338701</v>
      </c>
      <c r="AQ112">
        <v>13135.3348984289</v>
      </c>
      <c r="AR112">
        <v>13055.3764997422</v>
      </c>
      <c r="AS112">
        <v>13253.8314172625</v>
      </c>
      <c r="AT112">
        <v>13179.275557298</v>
      </c>
      <c r="AU112">
        <v>-174423.499692843</v>
      </c>
      <c r="AV112">
        <v>-175882.53214045599</v>
      </c>
      <c r="AW112">
        <v>-154208.61997959399</v>
      </c>
      <c r="AX112">
        <v>-152014.94388027</v>
      </c>
      <c r="AY112">
        <v>-172765.47756649001</v>
      </c>
      <c r="AZ112">
        <v>-174250.61869230799</v>
      </c>
      <c r="BA112">
        <v>68197747</v>
      </c>
      <c r="BB112">
        <v>61827759</v>
      </c>
      <c r="BC112">
        <v>54258549</v>
      </c>
      <c r="BD112">
        <v>42863486</v>
      </c>
      <c r="BE112">
        <v>677076643</v>
      </c>
      <c r="BF112">
        <v>61688201</v>
      </c>
      <c r="BG112">
        <v>4213805</v>
      </c>
      <c r="BH112">
        <v>3953011</v>
      </c>
      <c r="BI112">
        <v>3430826</v>
      </c>
      <c r="BJ112">
        <v>2342449</v>
      </c>
      <c r="BK112">
        <v>3916721.2859999998</v>
      </c>
      <c r="BL112">
        <v>3991929.429</v>
      </c>
      <c r="BM112">
        <v>4</v>
      </c>
      <c r="BN112">
        <v>4</v>
      </c>
      <c r="BO112">
        <v>4</v>
      </c>
      <c r="BP112">
        <v>4</v>
      </c>
      <c r="BQ112">
        <v>4</v>
      </c>
      <c r="BR112">
        <v>-1.3176245766935301E+18</v>
      </c>
      <c r="BS112">
        <v>-962242.81657250202</v>
      </c>
      <c r="BT112">
        <v>-962242.81657250202</v>
      </c>
      <c r="BU112">
        <v>-962242.81657250202</v>
      </c>
      <c r="BV112">
        <v>-962242.81657250202</v>
      </c>
      <c r="BW112">
        <v>-962242.95942964498</v>
      </c>
      <c r="BX112">
        <v>-962242.81657250202</v>
      </c>
      <c r="BY112">
        <v>-962242.81657250202</v>
      </c>
      <c r="BZ112">
        <v>-962242.81657250202</v>
      </c>
      <c r="CA112">
        <v>-962242.81657250202</v>
      </c>
      <c r="CB112">
        <v>-962242.81657250202</v>
      </c>
      <c r="CC112">
        <v>-962242.81657250202</v>
      </c>
      <c r="CD112">
        <v>-962242.81657250202</v>
      </c>
      <c r="CE112">
        <v>7.6999999999999999E-2</v>
      </c>
      <c r="CF112">
        <v>7.6999999999999999E-2</v>
      </c>
      <c r="CG112">
        <v>7.4999999999999997E-2</v>
      </c>
      <c r="CH112">
        <v>7.5999999999999998E-2</v>
      </c>
      <c r="CI112">
        <v>0.219</v>
      </c>
      <c r="CJ112">
        <v>7.6999999999999999E-2</v>
      </c>
      <c r="CK112">
        <v>2921.9459999999999</v>
      </c>
      <c r="CL112">
        <v>2728.3560000000002</v>
      </c>
      <c r="CM112">
        <v>25.116</v>
      </c>
      <c r="CN112">
        <v>176.56200000000001</v>
      </c>
      <c r="CO112">
        <v>2068.5500000000002</v>
      </c>
      <c r="CP112">
        <v>1211.8989999999999</v>
      </c>
      <c r="CQ112">
        <v>3600</v>
      </c>
      <c r="CR112">
        <v>3600</v>
      </c>
      <c r="CS112">
        <v>3600</v>
      </c>
      <c r="CT112">
        <v>3600</v>
      </c>
      <c r="CU112">
        <v>3600</v>
      </c>
      <c r="CV112">
        <v>3600</v>
      </c>
      <c r="CW112" t="s">
        <v>8948</v>
      </c>
      <c r="CX112" t="s">
        <v>8949</v>
      </c>
      <c r="CY112" t="s">
        <v>8950</v>
      </c>
      <c r="CZ112" t="s">
        <v>8951</v>
      </c>
      <c r="DA112" t="s">
        <v>667</v>
      </c>
      <c r="DB112" t="s">
        <v>6478</v>
      </c>
      <c r="DC112" t="s">
        <v>6478</v>
      </c>
      <c r="DD112" t="s">
        <v>8952</v>
      </c>
      <c r="DE112" t="s">
        <v>8953</v>
      </c>
      <c r="DF112" t="s">
        <v>8954</v>
      </c>
      <c r="DG112" t="s">
        <v>6474</v>
      </c>
      <c r="DH112" t="s">
        <v>8955</v>
      </c>
      <c r="DI112" t="s">
        <v>8956</v>
      </c>
      <c r="DJ112" t="s">
        <v>8957</v>
      </c>
      <c r="DK112" t="s">
        <v>667</v>
      </c>
      <c r="DL112" t="s">
        <v>6478</v>
      </c>
      <c r="DM112" t="s">
        <v>6478</v>
      </c>
      <c r="DN112" t="s">
        <v>8958</v>
      </c>
      <c r="DO112" t="s">
        <v>8959</v>
      </c>
      <c r="DP112" t="s">
        <v>8960</v>
      </c>
      <c r="DQ112" t="s">
        <v>8961</v>
      </c>
      <c r="DR112">
        <v>50434</v>
      </c>
      <c r="DS112" t="s">
        <v>4436</v>
      </c>
      <c r="DT112" t="s">
        <v>147</v>
      </c>
    </row>
    <row r="113" spans="1:124" x14ac:dyDescent="0.2">
      <c r="A113" t="s">
        <v>4438</v>
      </c>
      <c r="B113">
        <v>10776</v>
      </c>
      <c r="C113">
        <v>0</v>
      </c>
      <c r="D113">
        <v>0</v>
      </c>
      <c r="E113">
        <v>5956</v>
      </c>
      <c r="F113">
        <v>7625</v>
      </c>
      <c r="G113">
        <v>5341</v>
      </c>
      <c r="H113">
        <v>6545</v>
      </c>
      <c r="I113">
        <v>3600.0039999999999</v>
      </c>
      <c r="J113">
        <v>3600.0059999999999</v>
      </c>
      <c r="K113">
        <v>3600.0039999999999</v>
      </c>
      <c r="L113">
        <v>3600.0030000000002</v>
      </c>
      <c r="M113">
        <v>76992</v>
      </c>
      <c r="N113">
        <v>33003</v>
      </c>
      <c r="O113">
        <v>203</v>
      </c>
      <c r="P113">
        <v>8.3330000000000001E-2</v>
      </c>
      <c r="Q113">
        <v>0.5</v>
      </c>
      <c r="R113">
        <v>6102</v>
      </c>
      <c r="S113">
        <v>0</v>
      </c>
      <c r="T113">
        <v>0</v>
      </c>
      <c r="U113">
        <v>0</v>
      </c>
      <c r="V113">
        <v>0</v>
      </c>
      <c r="W113">
        <v>20900</v>
      </c>
      <c r="X113">
        <v>12103</v>
      </c>
      <c r="Y113">
        <v>-1.05E-4</v>
      </c>
      <c r="Z113">
        <v>71679</v>
      </c>
      <c r="AA113">
        <v>27716</v>
      </c>
      <c r="AB113">
        <v>152</v>
      </c>
      <c r="AC113">
        <v>0.16667000000000001</v>
      </c>
      <c r="AD113">
        <v>0.5</v>
      </c>
      <c r="AE113">
        <v>2568</v>
      </c>
      <c r="AF113">
        <v>0</v>
      </c>
      <c r="AG113">
        <v>0</v>
      </c>
      <c r="AH113">
        <v>0</v>
      </c>
      <c r="AI113">
        <v>0</v>
      </c>
      <c r="AJ113">
        <v>20800</v>
      </c>
      <c r="AK113">
        <v>6916</v>
      </c>
      <c r="AL113">
        <v>9.0000000000000006E-5</v>
      </c>
      <c r="AM113">
        <v>0</v>
      </c>
      <c r="AN113">
        <v>0</v>
      </c>
      <c r="AO113">
        <v>2.14159999289999</v>
      </c>
      <c r="AP113">
        <v>2.1415999856704802</v>
      </c>
      <c r="AQ113">
        <v>2.1415999852000001</v>
      </c>
      <c r="AR113">
        <v>2.1415999856704802</v>
      </c>
      <c r="AS113">
        <v>2.1415999963821402</v>
      </c>
      <c r="AT113">
        <v>2.1415999972529201</v>
      </c>
      <c r="AU113">
        <v>1.48272280039549</v>
      </c>
      <c r="AV113">
        <v>1.92917835166808</v>
      </c>
      <c r="AW113">
        <v>1.74375833333331</v>
      </c>
      <c r="AX113">
        <v>1.92917835166808</v>
      </c>
      <c r="AY113">
        <v>1.54012823221595</v>
      </c>
      <c r="AZ113">
        <v>1.78185033856296</v>
      </c>
      <c r="BA113">
        <v>6118103</v>
      </c>
      <c r="BB113">
        <v>7351504</v>
      </c>
      <c r="BC113">
        <v>5249366</v>
      </c>
      <c r="BD113">
        <v>6784186</v>
      </c>
      <c r="BE113">
        <v>619443774</v>
      </c>
      <c r="BF113">
        <v>7165736</v>
      </c>
      <c r="BG113">
        <v>5956</v>
      </c>
      <c r="BH113">
        <v>7625</v>
      </c>
      <c r="BI113">
        <v>5341</v>
      </c>
      <c r="BJ113">
        <v>6545</v>
      </c>
      <c r="BK113">
        <v>7821.5714289999996</v>
      </c>
      <c r="BL113">
        <v>11502.85714</v>
      </c>
      <c r="BM113">
        <v>31</v>
      </c>
      <c r="BN113">
        <v>22</v>
      </c>
      <c r="BO113">
        <v>8</v>
      </c>
      <c r="BP113">
        <v>9</v>
      </c>
      <c r="BQ113">
        <v>19</v>
      </c>
      <c r="BR113">
        <v>-1.3176245766935301E+18</v>
      </c>
      <c r="BS113">
        <v>0</v>
      </c>
      <c r="BT113">
        <v>0</v>
      </c>
      <c r="BU113">
        <v>0</v>
      </c>
      <c r="BV113">
        <v>0</v>
      </c>
      <c r="BW113">
        <v>-0.14285714285714199</v>
      </c>
      <c r="BX113">
        <v>0</v>
      </c>
      <c r="BY113">
        <v>0.380862499999989</v>
      </c>
      <c r="BZ113">
        <v>0.38619583333331697</v>
      </c>
      <c r="CA113">
        <v>0.380862499999989</v>
      </c>
      <c r="CB113">
        <v>0.38619583333331697</v>
      </c>
      <c r="CC113">
        <v>0.21708095238094099</v>
      </c>
      <c r="CD113">
        <v>0.109346428571423</v>
      </c>
      <c r="CE113">
        <v>60.271999999999998</v>
      </c>
      <c r="CF113">
        <v>59.494</v>
      </c>
      <c r="CG113">
        <v>32.895000000000003</v>
      </c>
      <c r="CH113">
        <v>46.737000000000002</v>
      </c>
      <c r="CI113">
        <v>64.113</v>
      </c>
      <c r="CJ113">
        <v>56.890999999999998</v>
      </c>
      <c r="CK113">
        <v>3567.9879999999998</v>
      </c>
      <c r="CL113">
        <v>3380.1</v>
      </c>
      <c r="CM113">
        <v>125.012</v>
      </c>
      <c r="CN113">
        <v>117.705</v>
      </c>
      <c r="CO113">
        <v>1818.413</v>
      </c>
      <c r="CP113">
        <v>814.67899999999997</v>
      </c>
      <c r="CQ113">
        <v>3600.0039999999999</v>
      </c>
      <c r="CR113">
        <v>3600.0059999999999</v>
      </c>
      <c r="CS113">
        <v>3600.0039999999999</v>
      </c>
      <c r="CT113">
        <v>3600.0030000000002</v>
      </c>
      <c r="CU113">
        <v>3600.011</v>
      </c>
      <c r="CV113">
        <v>3600.0079999999998</v>
      </c>
      <c r="CW113" t="s">
        <v>8962</v>
      </c>
      <c r="CX113" t="s">
        <v>8963</v>
      </c>
      <c r="CY113" t="s">
        <v>8964</v>
      </c>
      <c r="CZ113" t="s">
        <v>8965</v>
      </c>
      <c r="DA113" t="s">
        <v>8966</v>
      </c>
      <c r="DB113" t="s">
        <v>137</v>
      </c>
      <c r="DC113" t="s">
        <v>8967</v>
      </c>
      <c r="DD113" t="s">
        <v>8968</v>
      </c>
      <c r="DE113" t="s">
        <v>8969</v>
      </c>
      <c r="DF113" t="s">
        <v>8970</v>
      </c>
      <c r="DG113" t="s">
        <v>6483</v>
      </c>
      <c r="DH113" t="s">
        <v>8971</v>
      </c>
      <c r="DI113" t="s">
        <v>8972</v>
      </c>
      <c r="DJ113" t="s">
        <v>8973</v>
      </c>
      <c r="DK113" t="s">
        <v>6487</v>
      </c>
      <c r="DL113" t="s">
        <v>137</v>
      </c>
      <c r="DM113" t="s">
        <v>6488</v>
      </c>
      <c r="DN113" t="s">
        <v>8974</v>
      </c>
      <c r="DO113" t="s">
        <v>8975</v>
      </c>
      <c r="DP113" t="s">
        <v>8976</v>
      </c>
      <c r="DQ113" t="s">
        <v>8977</v>
      </c>
      <c r="DR113">
        <v>50407</v>
      </c>
      <c r="DS113" t="s">
        <v>4438</v>
      </c>
      <c r="DT113" t="s">
        <v>147</v>
      </c>
    </row>
    <row r="114" spans="1:124" x14ac:dyDescent="0.2">
      <c r="A114" t="s">
        <v>4439</v>
      </c>
      <c r="B114">
        <v>10776</v>
      </c>
      <c r="C114">
        <v>1447</v>
      </c>
      <c r="D114">
        <v>1447</v>
      </c>
      <c r="E114">
        <v>4013773</v>
      </c>
      <c r="F114">
        <v>2981976</v>
      </c>
      <c r="G114">
        <v>3226946</v>
      </c>
      <c r="H114">
        <v>2981976</v>
      </c>
      <c r="I114">
        <v>3600</v>
      </c>
      <c r="J114">
        <v>3600</v>
      </c>
      <c r="K114">
        <v>3600</v>
      </c>
      <c r="L114">
        <v>3600</v>
      </c>
      <c r="M114">
        <v>1701</v>
      </c>
      <c r="N114">
        <v>1344</v>
      </c>
      <c r="O114">
        <v>420</v>
      </c>
      <c r="P114">
        <v>1E-4</v>
      </c>
      <c r="Q114">
        <v>5.0000000000000001E-3</v>
      </c>
      <c r="R114">
        <v>0</v>
      </c>
      <c r="S114">
        <v>0</v>
      </c>
      <c r="T114">
        <v>0</v>
      </c>
      <c r="U114">
        <v>0</v>
      </c>
      <c r="V114">
        <v>42</v>
      </c>
      <c r="W114">
        <v>1260</v>
      </c>
      <c r="X114">
        <v>42</v>
      </c>
      <c r="Y114">
        <v>2.774E-3</v>
      </c>
      <c r="Z114">
        <v>1470</v>
      </c>
      <c r="AA114">
        <v>1323</v>
      </c>
      <c r="AB114">
        <v>420</v>
      </c>
      <c r="AC114">
        <v>0.01</v>
      </c>
      <c r="AD114">
        <v>0.5</v>
      </c>
      <c r="AE114">
        <v>0</v>
      </c>
      <c r="AF114">
        <v>0</v>
      </c>
      <c r="AG114">
        <v>0</v>
      </c>
      <c r="AH114">
        <v>0</v>
      </c>
      <c r="AI114">
        <v>42</v>
      </c>
      <c r="AJ114">
        <v>1260</v>
      </c>
      <c r="AK114">
        <v>21</v>
      </c>
      <c r="AL114">
        <v>2.5920000000000001E-3</v>
      </c>
      <c r="AM114">
        <v>0</v>
      </c>
      <c r="AN114">
        <v>0</v>
      </c>
      <c r="AO114">
        <v>1476.99999999948</v>
      </c>
      <c r="AP114">
        <v>1470.99999999993</v>
      </c>
      <c r="AQ114">
        <v>1470.9999999993599</v>
      </c>
      <c r="AR114">
        <v>1470.99999999993</v>
      </c>
      <c r="AS114">
        <v>1475.57142857083</v>
      </c>
      <c r="AT114">
        <v>1472.7142857142501</v>
      </c>
      <c r="AU114">
        <v>1447</v>
      </c>
      <c r="AV114">
        <v>1459.8999999999401</v>
      </c>
      <c r="AW114">
        <v>1458.9999999995</v>
      </c>
      <c r="AX114">
        <v>1460.99999999998</v>
      </c>
      <c r="AY114">
        <v>1448.8696857140201</v>
      </c>
      <c r="AZ114">
        <v>1459.4142857142599</v>
      </c>
      <c r="BA114">
        <v>80451283</v>
      </c>
      <c r="BB114">
        <v>69900406</v>
      </c>
      <c r="BC114">
        <v>74185767</v>
      </c>
      <c r="BD114">
        <v>67328295</v>
      </c>
      <c r="BE114">
        <v>79707351</v>
      </c>
      <c r="BF114">
        <v>72057143</v>
      </c>
      <c r="BG114">
        <v>4013773</v>
      </c>
      <c r="BH114">
        <v>2981976</v>
      </c>
      <c r="BI114">
        <v>3226946</v>
      </c>
      <c r="BJ114">
        <v>2981976</v>
      </c>
      <c r="BK114">
        <v>3607417.571</v>
      </c>
      <c r="BL114">
        <v>3748342</v>
      </c>
      <c r="BM114">
        <v>12</v>
      </c>
      <c r="BN114">
        <v>12</v>
      </c>
      <c r="BO114">
        <v>7</v>
      </c>
      <c r="BP114">
        <v>7</v>
      </c>
      <c r="BQ114">
        <v>10</v>
      </c>
      <c r="BR114">
        <v>8</v>
      </c>
      <c r="BS114">
        <v>1447</v>
      </c>
      <c r="BT114">
        <v>1447</v>
      </c>
      <c r="BU114">
        <v>1447</v>
      </c>
      <c r="BV114">
        <v>1447</v>
      </c>
      <c r="BW114">
        <v>1447</v>
      </c>
      <c r="BX114">
        <v>1447</v>
      </c>
      <c r="BY114">
        <v>1447</v>
      </c>
      <c r="BZ114">
        <v>1447</v>
      </c>
      <c r="CA114">
        <v>1447</v>
      </c>
      <c r="CB114">
        <v>1447</v>
      </c>
      <c r="CC114">
        <v>1447</v>
      </c>
      <c r="CD114">
        <v>1447</v>
      </c>
      <c r="CE114">
        <v>0.185</v>
      </c>
      <c r="CF114">
        <v>0.157</v>
      </c>
      <c r="CG114">
        <v>0.127</v>
      </c>
      <c r="CH114">
        <v>8.1000000000000003E-2</v>
      </c>
      <c r="CI114">
        <v>1428571428.737</v>
      </c>
      <c r="CJ114">
        <v>0.11</v>
      </c>
      <c r="CK114">
        <v>731.76900000000001</v>
      </c>
      <c r="CL114">
        <v>784.58299999999997</v>
      </c>
      <c r="CM114">
        <v>306.19600000000003</v>
      </c>
      <c r="CN114">
        <v>96.775000000000006</v>
      </c>
      <c r="CO114">
        <v>1704.13</v>
      </c>
      <c r="CP114">
        <v>558.76499999999999</v>
      </c>
      <c r="CQ114">
        <v>3600</v>
      </c>
      <c r="CR114">
        <v>3600</v>
      </c>
      <c r="CS114">
        <v>3600</v>
      </c>
      <c r="CT114">
        <v>3600</v>
      </c>
      <c r="CU114">
        <v>3600</v>
      </c>
      <c r="CV114">
        <v>3600</v>
      </c>
      <c r="CW114" t="s">
        <v>8978</v>
      </c>
      <c r="CX114" t="s">
        <v>8979</v>
      </c>
      <c r="CY114" t="s">
        <v>8980</v>
      </c>
      <c r="CZ114" t="s">
        <v>8981</v>
      </c>
      <c r="DA114" t="s">
        <v>8982</v>
      </c>
      <c r="DB114" t="s">
        <v>6497</v>
      </c>
      <c r="DC114" t="s">
        <v>6497</v>
      </c>
      <c r="DD114" t="s">
        <v>8983</v>
      </c>
      <c r="DE114" t="s">
        <v>8984</v>
      </c>
      <c r="DF114" t="s">
        <v>8985</v>
      </c>
      <c r="DG114" t="s">
        <v>6492</v>
      </c>
      <c r="DH114" t="s">
        <v>8986</v>
      </c>
      <c r="DI114" t="s">
        <v>8987</v>
      </c>
      <c r="DJ114" t="s">
        <v>8988</v>
      </c>
      <c r="DK114" t="s">
        <v>6496</v>
      </c>
      <c r="DL114" t="s">
        <v>6497</v>
      </c>
      <c r="DM114" t="s">
        <v>6497</v>
      </c>
      <c r="DN114" t="s">
        <v>8989</v>
      </c>
      <c r="DO114" t="s">
        <v>8990</v>
      </c>
      <c r="DP114" t="s">
        <v>8991</v>
      </c>
      <c r="DQ114" t="s">
        <v>8992</v>
      </c>
      <c r="DR114">
        <v>50413</v>
      </c>
      <c r="DS114" t="s">
        <v>4439</v>
      </c>
      <c r="DT114" t="s">
        <v>147</v>
      </c>
    </row>
    <row r="115" spans="1:124" x14ac:dyDescent="0.2">
      <c r="A115" t="s">
        <v>4440</v>
      </c>
      <c r="B115">
        <v>10776</v>
      </c>
      <c r="C115">
        <v>10.1438453947592</v>
      </c>
      <c r="D115">
        <v>10.1438453947592</v>
      </c>
      <c r="E115">
        <v>20865</v>
      </c>
      <c r="F115">
        <v>29868</v>
      </c>
      <c r="G115">
        <v>17274</v>
      </c>
      <c r="H115">
        <v>20079</v>
      </c>
      <c r="I115">
        <v>3600.0010000000002</v>
      </c>
      <c r="J115">
        <v>3600.0010000000002</v>
      </c>
      <c r="K115">
        <v>3600.0010000000002</v>
      </c>
      <c r="L115">
        <v>3600.0010000000002</v>
      </c>
      <c r="M115">
        <v>4554</v>
      </c>
      <c r="N115">
        <v>4004</v>
      </c>
      <c r="O115">
        <v>33</v>
      </c>
      <c r="P115">
        <v>7.6920000000000002E-2</v>
      </c>
      <c r="Q115">
        <v>0.23077</v>
      </c>
      <c r="R115">
        <v>554</v>
      </c>
      <c r="S115">
        <v>0</v>
      </c>
      <c r="T115">
        <v>0</v>
      </c>
      <c r="U115">
        <v>0</v>
      </c>
      <c r="V115">
        <v>0</v>
      </c>
      <c r="W115">
        <v>2000</v>
      </c>
      <c r="X115">
        <v>2004</v>
      </c>
      <c r="Y115">
        <v>1.289E-3</v>
      </c>
      <c r="Z115">
        <v>3935</v>
      </c>
      <c r="AA115">
        <v>3660</v>
      </c>
      <c r="AB115">
        <v>33</v>
      </c>
      <c r="AC115">
        <v>7.6920000000000002E-2</v>
      </c>
      <c r="AD115">
        <v>0.23077</v>
      </c>
      <c r="AE115">
        <v>269</v>
      </c>
      <c r="AF115">
        <v>0</v>
      </c>
      <c r="AG115">
        <v>0</v>
      </c>
      <c r="AH115">
        <v>0</v>
      </c>
      <c r="AI115">
        <v>0</v>
      </c>
      <c r="AJ115">
        <v>1837</v>
      </c>
      <c r="AK115">
        <v>1823</v>
      </c>
      <c r="AL115">
        <v>1.312E-3</v>
      </c>
      <c r="AM115">
        <v>0</v>
      </c>
      <c r="AN115">
        <v>0</v>
      </c>
      <c r="AO115">
        <v>38.384729999991897</v>
      </c>
      <c r="AP115">
        <v>46.798940003825997</v>
      </c>
      <c r="AQ115">
        <v>38.213150002659901</v>
      </c>
      <c r="AR115">
        <v>39.213150002505699</v>
      </c>
      <c r="AS115">
        <v>42.247811431274897</v>
      </c>
      <c r="AT115">
        <v>43.252022858738201</v>
      </c>
      <c r="AU115">
        <v>31.146558148201901</v>
      </c>
      <c r="AV115">
        <v>30.566649139500601</v>
      </c>
      <c r="AW115">
        <v>32.118274742287603</v>
      </c>
      <c r="AX115">
        <v>31.171678112074002</v>
      </c>
      <c r="AY115">
        <v>30.7826806304058</v>
      </c>
      <c r="AZ115">
        <v>30.4303709026542</v>
      </c>
      <c r="BA115">
        <v>8415131</v>
      </c>
      <c r="BB115">
        <v>10950603</v>
      </c>
      <c r="BC115">
        <v>8415131</v>
      </c>
      <c r="BD115">
        <v>10329867</v>
      </c>
      <c r="BE115">
        <v>11108425</v>
      </c>
      <c r="BF115">
        <v>10620885</v>
      </c>
      <c r="BG115">
        <v>20865</v>
      </c>
      <c r="BH115">
        <v>29868</v>
      </c>
      <c r="BI115">
        <v>17274</v>
      </c>
      <c r="BJ115">
        <v>20079</v>
      </c>
      <c r="BK115">
        <v>24537.71429</v>
      </c>
      <c r="BL115">
        <v>26980</v>
      </c>
      <c r="BM115">
        <v>78</v>
      </c>
      <c r="BN115">
        <v>158</v>
      </c>
      <c r="BO115">
        <v>76</v>
      </c>
      <c r="BP115">
        <v>129</v>
      </c>
      <c r="BQ115">
        <v>94</v>
      </c>
      <c r="BR115">
        <v>148</v>
      </c>
      <c r="BS115">
        <v>14.1597897724674</v>
      </c>
      <c r="BT115">
        <v>13.549575570140499</v>
      </c>
      <c r="BU115">
        <v>14.1597897724674</v>
      </c>
      <c r="BV115">
        <v>13.6696004223746</v>
      </c>
      <c r="BW115">
        <v>14.1145827198653</v>
      </c>
      <c r="BX115">
        <v>13.575500418638001</v>
      </c>
      <c r="BY115">
        <v>22.103920324043099</v>
      </c>
      <c r="BZ115">
        <v>24.381436601324999</v>
      </c>
      <c r="CA115">
        <v>24.602715118244799</v>
      </c>
      <c r="CB115">
        <v>25.116956593208101</v>
      </c>
      <c r="CC115">
        <v>23.222880900679101</v>
      </c>
      <c r="CD115">
        <v>24.4843496109279</v>
      </c>
      <c r="CE115">
        <v>3.911</v>
      </c>
      <c r="CF115">
        <v>5.9790000000000001</v>
      </c>
      <c r="CG115">
        <v>3.5880000000000001</v>
      </c>
      <c r="CH115">
        <v>4.4859999999999998</v>
      </c>
      <c r="CI115">
        <v>5.4619999999999997</v>
      </c>
      <c r="CJ115">
        <v>5.7009999999999996</v>
      </c>
      <c r="CK115">
        <v>1942.5450000000001</v>
      </c>
      <c r="CL115">
        <v>1994.346</v>
      </c>
      <c r="CM115">
        <v>1352.934</v>
      </c>
      <c r="CN115">
        <v>319.24</v>
      </c>
      <c r="CO115">
        <v>2267.9349999999999</v>
      </c>
      <c r="CP115">
        <v>1313.0139999999999</v>
      </c>
      <c r="CQ115">
        <v>3600.0010000000002</v>
      </c>
      <c r="CR115">
        <v>3600.0010000000002</v>
      </c>
      <c r="CS115">
        <v>3600.0010000000002</v>
      </c>
      <c r="CT115">
        <v>3600.0010000000002</v>
      </c>
      <c r="CU115">
        <v>1428575028.572</v>
      </c>
      <c r="CV115">
        <v>3600.002</v>
      </c>
      <c r="CW115" t="s">
        <v>8993</v>
      </c>
      <c r="CX115" t="s">
        <v>8994</v>
      </c>
      <c r="CY115" t="s">
        <v>8995</v>
      </c>
      <c r="CZ115" t="s">
        <v>8996</v>
      </c>
      <c r="DA115" t="s">
        <v>8997</v>
      </c>
      <c r="DB115" t="s">
        <v>8998</v>
      </c>
      <c r="DC115" t="s">
        <v>8999</v>
      </c>
      <c r="DD115" t="s">
        <v>9000</v>
      </c>
      <c r="DE115" t="s">
        <v>9001</v>
      </c>
      <c r="DF115" t="s">
        <v>9002</v>
      </c>
      <c r="DG115" t="s">
        <v>6502</v>
      </c>
      <c r="DH115" t="s">
        <v>9003</v>
      </c>
      <c r="DI115" t="s">
        <v>9004</v>
      </c>
      <c r="DJ115" t="s">
        <v>9005</v>
      </c>
      <c r="DK115" t="s">
        <v>6506</v>
      </c>
      <c r="DL115" t="s">
        <v>6507</v>
      </c>
      <c r="DM115" t="s">
        <v>6508</v>
      </c>
      <c r="DN115" t="s">
        <v>9006</v>
      </c>
      <c r="DO115" t="s">
        <v>9007</v>
      </c>
      <c r="DP115" t="s">
        <v>9008</v>
      </c>
      <c r="DQ115" t="s">
        <v>9009</v>
      </c>
      <c r="DR115">
        <v>50406</v>
      </c>
      <c r="DS115" t="s">
        <v>4440</v>
      </c>
      <c r="DT115" t="s">
        <v>147</v>
      </c>
    </row>
    <row r="116" spans="1:124" x14ac:dyDescent="0.2">
      <c r="A116" t="s">
        <v>4441</v>
      </c>
      <c r="B116">
        <v>10776</v>
      </c>
      <c r="C116">
        <v>43.474651010000002</v>
      </c>
      <c r="D116">
        <v>43.958340643359499</v>
      </c>
      <c r="E116">
        <v>2891</v>
      </c>
      <c r="F116">
        <v>3659</v>
      </c>
      <c r="G116">
        <v>2891</v>
      </c>
      <c r="H116">
        <v>3348</v>
      </c>
      <c r="I116">
        <v>3600.0230000000001</v>
      </c>
      <c r="J116">
        <v>3600.0030000000002</v>
      </c>
      <c r="K116">
        <v>3600.011</v>
      </c>
      <c r="L116">
        <v>3600.0010000000002</v>
      </c>
      <c r="M116">
        <v>2303</v>
      </c>
      <c r="N116">
        <v>190402</v>
      </c>
      <c r="O116">
        <v>1982</v>
      </c>
      <c r="P116">
        <v>6.0000000000000002E-5</v>
      </c>
      <c r="Q116">
        <v>0.49892999999999998</v>
      </c>
      <c r="R116">
        <v>1150</v>
      </c>
      <c r="S116">
        <v>0</v>
      </c>
      <c r="T116">
        <v>0</v>
      </c>
      <c r="U116">
        <v>0</v>
      </c>
      <c r="V116">
        <v>0</v>
      </c>
      <c r="W116">
        <v>190201</v>
      </c>
      <c r="X116">
        <v>201</v>
      </c>
      <c r="Y116">
        <v>1.737E-3</v>
      </c>
      <c r="Z116">
        <v>2303</v>
      </c>
      <c r="AA116">
        <v>190402</v>
      </c>
      <c r="AB116">
        <v>1967</v>
      </c>
      <c r="AC116">
        <v>8.0000000000000007E-5</v>
      </c>
      <c r="AD116">
        <v>0.49959999999999999</v>
      </c>
      <c r="AE116">
        <v>1150</v>
      </c>
      <c r="AF116">
        <v>0</v>
      </c>
      <c r="AG116">
        <v>0</v>
      </c>
      <c r="AH116">
        <v>0</v>
      </c>
      <c r="AI116">
        <v>0</v>
      </c>
      <c r="AJ116">
        <v>190201</v>
      </c>
      <c r="AK116">
        <v>201</v>
      </c>
      <c r="AL116">
        <v>1.725E-3</v>
      </c>
      <c r="AM116">
        <v>1153</v>
      </c>
      <c r="AN116">
        <v>0</v>
      </c>
      <c r="AO116">
        <v>1E+100</v>
      </c>
      <c r="AP116">
        <v>1E+100</v>
      </c>
      <c r="AQ116">
        <v>1E+100</v>
      </c>
      <c r="AR116">
        <v>1E+100</v>
      </c>
      <c r="AS116">
        <v>9.9999999999999904E+99</v>
      </c>
      <c r="AT116">
        <v>9.9999999999999904E+99</v>
      </c>
      <c r="AU116">
        <v>43.474651010000002</v>
      </c>
      <c r="AV116">
        <v>44.339184070000002</v>
      </c>
      <c r="AW116">
        <v>43.482072625507101</v>
      </c>
      <c r="AX116">
        <v>44.339184070000002</v>
      </c>
      <c r="AY116">
        <v>43.476320189312901</v>
      </c>
      <c r="AZ116">
        <v>44.131815145101498</v>
      </c>
      <c r="BA116">
        <v>826363</v>
      </c>
      <c r="BB116">
        <v>1847828</v>
      </c>
      <c r="BC116">
        <v>826363</v>
      </c>
      <c r="BD116">
        <v>1847828</v>
      </c>
      <c r="BE116">
        <v>614661645</v>
      </c>
      <c r="BF116">
        <v>2085444</v>
      </c>
      <c r="BG116">
        <v>2891</v>
      </c>
      <c r="BH116">
        <v>3659</v>
      </c>
      <c r="BI116">
        <v>2891</v>
      </c>
      <c r="BJ116">
        <v>3348</v>
      </c>
      <c r="BK116">
        <v>3589.5714290000001</v>
      </c>
      <c r="BL116">
        <v>3596.8571430000002</v>
      </c>
      <c r="BM116">
        <v>6</v>
      </c>
      <c r="BN116">
        <v>6</v>
      </c>
      <c r="BO116">
        <v>6</v>
      </c>
      <c r="BP116">
        <v>6</v>
      </c>
      <c r="BQ116">
        <v>8</v>
      </c>
      <c r="BR116">
        <v>-1.3176245766935301E+18</v>
      </c>
      <c r="BS116">
        <v>43.474651010000002</v>
      </c>
      <c r="BT116">
        <v>44.037331994786001</v>
      </c>
      <c r="BU116">
        <v>43.474651010000002</v>
      </c>
      <c r="BV116">
        <v>44.037590442137599</v>
      </c>
      <c r="BW116">
        <v>43.3317938671428</v>
      </c>
      <c r="BX116">
        <v>44.037409653847298</v>
      </c>
      <c r="BY116">
        <v>43.474651010000002</v>
      </c>
      <c r="BZ116">
        <v>44.039086912533698</v>
      </c>
      <c r="CA116">
        <v>43.474651010000002</v>
      </c>
      <c r="CB116">
        <v>44.039101468202901</v>
      </c>
      <c r="CC116">
        <v>43.474651010000002</v>
      </c>
      <c r="CD116">
        <v>44.039092168121698</v>
      </c>
      <c r="CE116">
        <v>40.615000000000002</v>
      </c>
      <c r="CF116">
        <v>17.696000000000002</v>
      </c>
      <c r="CG116">
        <v>31.312000000000001</v>
      </c>
      <c r="CH116">
        <v>16.399999999999999</v>
      </c>
      <c r="CI116">
        <v>51.393000000000001</v>
      </c>
      <c r="CJ116">
        <v>18.904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3600.0230000000001</v>
      </c>
      <c r="CR116">
        <v>3600.0030000000002</v>
      </c>
      <c r="CS116">
        <v>3600.011</v>
      </c>
      <c r="CT116">
        <v>3600.0010000000002</v>
      </c>
      <c r="CU116">
        <v>3600.6779999999999</v>
      </c>
      <c r="CV116">
        <v>3600.009</v>
      </c>
      <c r="CW116" t="s">
        <v>130</v>
      </c>
      <c r="CX116" t="s">
        <v>9010</v>
      </c>
      <c r="CY116" t="s">
        <v>9011</v>
      </c>
      <c r="CZ116" t="s">
        <v>9012</v>
      </c>
      <c r="DA116" t="s">
        <v>9013</v>
      </c>
      <c r="DB116" t="s">
        <v>9014</v>
      </c>
      <c r="DC116" t="s">
        <v>9014</v>
      </c>
      <c r="DD116" t="s">
        <v>9015</v>
      </c>
      <c r="DE116" t="s">
        <v>137</v>
      </c>
      <c r="DF116" t="s">
        <v>9016</v>
      </c>
      <c r="DG116" t="s">
        <v>130</v>
      </c>
      <c r="DH116" t="s">
        <v>6513</v>
      </c>
      <c r="DI116" t="s">
        <v>9017</v>
      </c>
      <c r="DJ116" t="s">
        <v>9018</v>
      </c>
      <c r="DK116" t="s">
        <v>363</v>
      </c>
      <c r="DL116" t="s">
        <v>6516</v>
      </c>
      <c r="DM116" t="s">
        <v>6517</v>
      </c>
      <c r="DN116" t="s">
        <v>9019</v>
      </c>
      <c r="DO116" t="s">
        <v>137</v>
      </c>
      <c r="DP116" t="s">
        <v>9020</v>
      </c>
      <c r="DQ116" t="s">
        <v>9021</v>
      </c>
      <c r="DR116">
        <v>50468</v>
      </c>
      <c r="DS116" t="s">
        <v>4441</v>
      </c>
      <c r="DT116" t="s">
        <v>147</v>
      </c>
    </row>
    <row r="117" spans="1:124" x14ac:dyDescent="0.2">
      <c r="A117" t="s">
        <v>4442</v>
      </c>
      <c r="B117">
        <v>10776</v>
      </c>
      <c r="C117">
        <v>0</v>
      </c>
      <c r="D117">
        <v>0.37042021692106197</v>
      </c>
      <c r="E117">
        <v>3579</v>
      </c>
      <c r="F117">
        <v>1225</v>
      </c>
      <c r="G117">
        <v>1381</v>
      </c>
      <c r="H117">
        <v>944</v>
      </c>
      <c r="I117">
        <v>2947.0479999999998</v>
      </c>
      <c r="J117">
        <v>3600.01</v>
      </c>
      <c r="K117">
        <v>1719.23</v>
      </c>
      <c r="L117">
        <v>3084.5729999999999</v>
      </c>
      <c r="M117">
        <v>167322</v>
      </c>
      <c r="N117">
        <v>86842</v>
      </c>
      <c r="O117">
        <v>217</v>
      </c>
      <c r="P117">
        <v>2.32E-3</v>
      </c>
      <c r="Q117">
        <v>0.49719999999999998</v>
      </c>
      <c r="R117">
        <v>573</v>
      </c>
      <c r="S117">
        <v>0</v>
      </c>
      <c r="T117">
        <v>0</v>
      </c>
      <c r="U117">
        <v>0</v>
      </c>
      <c r="V117">
        <v>0</v>
      </c>
      <c r="W117">
        <v>86841</v>
      </c>
      <c r="X117">
        <v>1</v>
      </c>
      <c r="Y117">
        <v>3.19E-4</v>
      </c>
      <c r="Z117">
        <v>166138</v>
      </c>
      <c r="AA117">
        <v>86262</v>
      </c>
      <c r="AB117">
        <v>4791</v>
      </c>
      <c r="AC117">
        <v>1.6000000000000001E-4</v>
      </c>
      <c r="AD117">
        <v>0.49385000000000001</v>
      </c>
      <c r="AE117">
        <v>570</v>
      </c>
      <c r="AF117">
        <v>0</v>
      </c>
      <c r="AG117">
        <v>0</v>
      </c>
      <c r="AH117">
        <v>0</v>
      </c>
      <c r="AI117">
        <v>0</v>
      </c>
      <c r="AJ117">
        <v>86261</v>
      </c>
      <c r="AK117">
        <v>1</v>
      </c>
      <c r="AL117">
        <v>3.01E-4</v>
      </c>
      <c r="AM117">
        <v>0</v>
      </c>
      <c r="AN117">
        <v>0</v>
      </c>
      <c r="AO117">
        <v>61.599999999999497</v>
      </c>
      <c r="AP117">
        <v>65.099999999999994</v>
      </c>
      <c r="AQ117">
        <v>61.599999999999298</v>
      </c>
      <c r="AR117">
        <v>61.6</v>
      </c>
      <c r="AS117">
        <v>61.599999999999604</v>
      </c>
      <c r="AT117">
        <v>69.914285714285697</v>
      </c>
      <c r="AU117">
        <v>61.599999999999497</v>
      </c>
      <c r="AV117">
        <v>1.7760223000870901</v>
      </c>
      <c r="AW117">
        <v>61.599999999999902</v>
      </c>
      <c r="AX117">
        <v>61.6</v>
      </c>
      <c r="AY117">
        <v>56.742857142856899</v>
      </c>
      <c r="AZ117">
        <v>29.035540803687098</v>
      </c>
      <c r="BA117">
        <v>3291732</v>
      </c>
      <c r="BB117">
        <v>4715751</v>
      </c>
      <c r="BC117">
        <v>1552806</v>
      </c>
      <c r="BD117">
        <v>4715751</v>
      </c>
      <c r="BE117">
        <v>2956229</v>
      </c>
      <c r="BF117">
        <v>5794149</v>
      </c>
      <c r="BG117">
        <v>3579</v>
      </c>
      <c r="BH117">
        <v>1225</v>
      </c>
      <c r="BI117">
        <v>1381</v>
      </c>
      <c r="BJ117">
        <v>944</v>
      </c>
      <c r="BK117">
        <v>4750.1428569999998</v>
      </c>
      <c r="BL117">
        <v>3603.8571430000002</v>
      </c>
      <c r="BM117">
        <v>12</v>
      </c>
      <c r="BN117">
        <v>11</v>
      </c>
      <c r="BO117">
        <v>12</v>
      </c>
      <c r="BP117">
        <v>11</v>
      </c>
      <c r="BQ117">
        <v>12</v>
      </c>
      <c r="BR117">
        <v>11</v>
      </c>
      <c r="BS117">
        <v>0.37042021692106197</v>
      </c>
      <c r="BT117">
        <v>0.37042021692106197</v>
      </c>
      <c r="BU117">
        <v>0.37042021692106197</v>
      </c>
      <c r="BV117">
        <v>0.37042021692106197</v>
      </c>
      <c r="BW117">
        <v>0.37042021692106197</v>
      </c>
      <c r="BX117">
        <v>0.37042021692106197</v>
      </c>
      <c r="BY117">
        <v>0.37042021692106197</v>
      </c>
      <c r="BZ117">
        <v>0.37042021692106197</v>
      </c>
      <c r="CA117">
        <v>0.37042021692106197</v>
      </c>
      <c r="CB117">
        <v>0.37042021692106197</v>
      </c>
      <c r="CC117">
        <v>0.37042021692106197</v>
      </c>
      <c r="CD117">
        <v>0.37042021692106197</v>
      </c>
      <c r="CE117">
        <v>395.99799999999999</v>
      </c>
      <c r="CF117">
        <v>387.70800000000003</v>
      </c>
      <c r="CG117">
        <v>330.09</v>
      </c>
      <c r="CH117">
        <v>383.60199999999998</v>
      </c>
      <c r="CI117">
        <v>1428571836.447</v>
      </c>
      <c r="CJ117">
        <v>414.36799999999999</v>
      </c>
      <c r="CK117">
        <v>1458.5540000000001</v>
      </c>
      <c r="CL117">
        <v>2081.0450000000001</v>
      </c>
      <c r="CM117">
        <v>1319.0530000000001</v>
      </c>
      <c r="CN117">
        <v>556.89800000000002</v>
      </c>
      <c r="CO117">
        <v>1717.165</v>
      </c>
      <c r="CP117">
        <v>2442.1799999999998</v>
      </c>
      <c r="CQ117">
        <v>2947.0479999999998</v>
      </c>
      <c r="CR117">
        <v>3600.01</v>
      </c>
      <c r="CS117">
        <v>1719.23</v>
      </c>
      <c r="CT117">
        <v>3084.5729999999999</v>
      </c>
      <c r="CU117">
        <v>2758.8180000000002</v>
      </c>
      <c r="CV117">
        <v>3526.7559999999999</v>
      </c>
      <c r="CW117" t="s">
        <v>9022</v>
      </c>
      <c r="CX117" t="s">
        <v>9023</v>
      </c>
      <c r="CY117" t="s">
        <v>9024</v>
      </c>
      <c r="CZ117" t="s">
        <v>9025</v>
      </c>
      <c r="DA117" t="s">
        <v>385</v>
      </c>
      <c r="DB117" t="s">
        <v>6526</v>
      </c>
      <c r="DC117" t="s">
        <v>6526</v>
      </c>
      <c r="DD117" t="s">
        <v>9026</v>
      </c>
      <c r="DE117" t="s">
        <v>9027</v>
      </c>
      <c r="DF117" t="s">
        <v>9028</v>
      </c>
      <c r="DG117" t="s">
        <v>9029</v>
      </c>
      <c r="DH117" t="s">
        <v>9030</v>
      </c>
      <c r="DI117" t="s">
        <v>9031</v>
      </c>
      <c r="DJ117" t="s">
        <v>9032</v>
      </c>
      <c r="DK117" t="s">
        <v>6525</v>
      </c>
      <c r="DL117" t="s">
        <v>6526</v>
      </c>
      <c r="DM117" t="s">
        <v>6526</v>
      </c>
      <c r="DN117" t="s">
        <v>9033</v>
      </c>
      <c r="DO117" t="s">
        <v>9034</v>
      </c>
      <c r="DP117" t="s">
        <v>9035</v>
      </c>
      <c r="DQ117" t="s">
        <v>9036</v>
      </c>
      <c r="DR117">
        <v>44068</v>
      </c>
      <c r="DS117" t="s">
        <v>4442</v>
      </c>
      <c r="DT117" t="s">
        <v>147</v>
      </c>
    </row>
    <row r="118" spans="1:124" x14ac:dyDescent="0.2">
      <c r="A118" t="s">
        <v>4443</v>
      </c>
      <c r="B118">
        <v>10776</v>
      </c>
      <c r="C118">
        <v>26911.641615553701</v>
      </c>
      <c r="D118">
        <v>26911.641615553599</v>
      </c>
      <c r="E118">
        <v>12780</v>
      </c>
      <c r="F118">
        <v>12089</v>
      </c>
      <c r="G118">
        <v>11117</v>
      </c>
      <c r="H118">
        <v>11787</v>
      </c>
      <c r="I118">
        <v>3600.0680000000002</v>
      </c>
      <c r="J118">
        <v>3600.0929999999998</v>
      </c>
      <c r="K118">
        <v>3600.0369999999998</v>
      </c>
      <c r="L118">
        <v>3600.04</v>
      </c>
      <c r="M118">
        <v>8382</v>
      </c>
      <c r="N118">
        <v>12600</v>
      </c>
      <c r="O118">
        <v>791</v>
      </c>
      <c r="P118">
        <v>1.175E-2</v>
      </c>
      <c r="Q118">
        <v>0.49714999999999998</v>
      </c>
      <c r="R118">
        <v>2800</v>
      </c>
      <c r="S118">
        <v>0</v>
      </c>
      <c r="T118">
        <v>0</v>
      </c>
      <c r="U118">
        <v>0</v>
      </c>
      <c r="V118">
        <v>0</v>
      </c>
      <c r="W118">
        <v>7000</v>
      </c>
      <c r="X118">
        <v>5600</v>
      </c>
      <c r="Y118">
        <v>3.7433000000000001E-2</v>
      </c>
      <c r="Z118">
        <v>6981</v>
      </c>
      <c r="AA118">
        <v>11182</v>
      </c>
      <c r="AB118">
        <v>1583</v>
      </c>
      <c r="AC118">
        <v>8.5999999999999998E-4</v>
      </c>
      <c r="AD118">
        <v>0.49991999999999998</v>
      </c>
      <c r="AE118">
        <v>1400</v>
      </c>
      <c r="AF118">
        <v>0</v>
      </c>
      <c r="AG118">
        <v>0</v>
      </c>
      <c r="AH118">
        <v>0</v>
      </c>
      <c r="AI118">
        <v>1400</v>
      </c>
      <c r="AJ118">
        <v>6982</v>
      </c>
      <c r="AK118">
        <v>2800</v>
      </c>
      <c r="AL118">
        <v>5.0502999999999999E-2</v>
      </c>
      <c r="AM118">
        <v>0</v>
      </c>
      <c r="AN118">
        <v>0</v>
      </c>
      <c r="AO118">
        <v>27271.2569999999</v>
      </c>
      <c r="AP118">
        <v>27274.032499999899</v>
      </c>
      <c r="AQ118">
        <v>27268.4814999999</v>
      </c>
      <c r="AR118">
        <v>27274.032499999899</v>
      </c>
      <c r="AS118">
        <v>27270.463999999902</v>
      </c>
      <c r="AT118">
        <v>27274.032499999899</v>
      </c>
      <c r="AU118">
        <v>27265.1928512913</v>
      </c>
      <c r="AV118">
        <v>27265.1928512913</v>
      </c>
      <c r="AW118">
        <v>27265.1928512913</v>
      </c>
      <c r="AX118">
        <v>27265.1928512913</v>
      </c>
      <c r="AY118">
        <v>27265.1928512913</v>
      </c>
      <c r="AZ118">
        <v>27265.1928512913</v>
      </c>
      <c r="BA118">
        <v>1712696</v>
      </c>
      <c r="BB118">
        <v>1886543</v>
      </c>
      <c r="BC118">
        <v>1441160</v>
      </c>
      <c r="BD118">
        <v>1683029</v>
      </c>
      <c r="BE118">
        <v>615193361</v>
      </c>
      <c r="BF118">
        <v>1805105</v>
      </c>
      <c r="BG118">
        <v>12780</v>
      </c>
      <c r="BH118">
        <v>12089</v>
      </c>
      <c r="BI118">
        <v>11117</v>
      </c>
      <c r="BJ118">
        <v>11787</v>
      </c>
      <c r="BK118">
        <v>13576.71429</v>
      </c>
      <c r="BL118">
        <v>12089.42857</v>
      </c>
      <c r="BM118">
        <v>9</v>
      </c>
      <c r="BN118">
        <v>5</v>
      </c>
      <c r="BO118">
        <v>9</v>
      </c>
      <c r="BP118">
        <v>5</v>
      </c>
      <c r="BQ118">
        <v>9</v>
      </c>
      <c r="BR118">
        <v>-1.3176245766935301E+18</v>
      </c>
      <c r="BS118">
        <v>26951.957727086901</v>
      </c>
      <c r="BT118">
        <v>26990.901908464799</v>
      </c>
      <c r="BU118">
        <v>26951.957727086901</v>
      </c>
      <c r="BV118">
        <v>26990.901908464799</v>
      </c>
      <c r="BW118">
        <v>26939.502106477401</v>
      </c>
      <c r="BX118">
        <v>26976.091985429499</v>
      </c>
      <c r="BY118">
        <v>27265.142415819901</v>
      </c>
      <c r="BZ118">
        <v>27265.192661835899</v>
      </c>
      <c r="CA118">
        <v>27265.142415819901</v>
      </c>
      <c r="CB118">
        <v>27265.192661835899</v>
      </c>
      <c r="CC118">
        <v>27265.129480269599</v>
      </c>
      <c r="CD118">
        <v>27265.192661835899</v>
      </c>
      <c r="CE118">
        <v>17.388000000000002</v>
      </c>
      <c r="CF118">
        <v>11.414</v>
      </c>
      <c r="CG118">
        <v>17.388000000000002</v>
      </c>
      <c r="CH118">
        <v>11.414</v>
      </c>
      <c r="CI118">
        <v>18.661999999999999</v>
      </c>
      <c r="CJ118">
        <v>12.323</v>
      </c>
      <c r="CK118">
        <v>847.68499999999995</v>
      </c>
      <c r="CL118">
        <v>1755.9169999999999</v>
      </c>
      <c r="CM118">
        <v>108.187</v>
      </c>
      <c r="CN118">
        <v>1621.8789999999999</v>
      </c>
      <c r="CO118">
        <v>1824.8810000000001</v>
      </c>
      <c r="CP118">
        <v>1722.85</v>
      </c>
      <c r="CQ118">
        <v>3600.0680000000002</v>
      </c>
      <c r="CR118">
        <v>3600.0929999999998</v>
      </c>
      <c r="CS118">
        <v>3600.0369999999998</v>
      </c>
      <c r="CT118">
        <v>3600.04</v>
      </c>
      <c r="CU118">
        <v>3600.0819999999999</v>
      </c>
      <c r="CV118">
        <v>3600.0970000000002</v>
      </c>
      <c r="CW118" t="s">
        <v>9037</v>
      </c>
      <c r="CX118" t="s">
        <v>9038</v>
      </c>
      <c r="CY118" t="s">
        <v>9039</v>
      </c>
      <c r="CZ118" t="s">
        <v>9040</v>
      </c>
      <c r="DA118" t="s">
        <v>407</v>
      </c>
      <c r="DB118" t="s">
        <v>9041</v>
      </c>
      <c r="DC118" t="s">
        <v>9042</v>
      </c>
      <c r="DD118" t="s">
        <v>9043</v>
      </c>
      <c r="DE118" t="s">
        <v>9044</v>
      </c>
      <c r="DF118" t="s">
        <v>9045</v>
      </c>
      <c r="DG118" t="s">
        <v>6531</v>
      </c>
      <c r="DH118" t="s">
        <v>6532</v>
      </c>
      <c r="DI118" t="s">
        <v>9046</v>
      </c>
      <c r="DJ118" t="s">
        <v>9047</v>
      </c>
      <c r="DK118" t="s">
        <v>3233</v>
      </c>
      <c r="DL118" t="s">
        <v>6535</v>
      </c>
      <c r="DM118" t="s">
        <v>6536</v>
      </c>
      <c r="DN118" t="s">
        <v>9048</v>
      </c>
      <c r="DO118" t="s">
        <v>9049</v>
      </c>
      <c r="DP118" t="s">
        <v>9050</v>
      </c>
      <c r="DQ118" t="s">
        <v>9051</v>
      </c>
      <c r="DR118">
        <v>50456</v>
      </c>
      <c r="DS118" t="s">
        <v>4443</v>
      </c>
      <c r="DT118" t="s">
        <v>147</v>
      </c>
    </row>
    <row r="119" spans="1:124" x14ac:dyDescent="0.2">
      <c r="A119" t="s">
        <v>4444</v>
      </c>
      <c r="B119">
        <v>10776</v>
      </c>
      <c r="C119">
        <v>-1603.5395585661199</v>
      </c>
      <c r="D119">
        <v>2499.0296443872899</v>
      </c>
      <c r="E119">
        <v>2294</v>
      </c>
      <c r="F119">
        <v>2992</v>
      </c>
      <c r="G119">
        <v>1449</v>
      </c>
      <c r="H119">
        <v>2076</v>
      </c>
      <c r="I119">
        <v>566.53899999999999</v>
      </c>
      <c r="J119">
        <v>170.48400000000001</v>
      </c>
      <c r="K119">
        <v>288.69400000000002</v>
      </c>
      <c r="L119">
        <v>157.001</v>
      </c>
      <c r="M119">
        <v>113555</v>
      </c>
      <c r="N119">
        <v>77723</v>
      </c>
      <c r="O119">
        <v>6995</v>
      </c>
      <c r="P119">
        <v>1.0000000000000001E-5</v>
      </c>
      <c r="Q119">
        <v>0.5</v>
      </c>
      <c r="R119">
        <v>2795</v>
      </c>
      <c r="S119">
        <v>0</v>
      </c>
      <c r="T119">
        <v>0</v>
      </c>
      <c r="U119">
        <v>0</v>
      </c>
      <c r="V119">
        <v>20</v>
      </c>
      <c r="W119">
        <v>73349</v>
      </c>
      <c r="X119">
        <v>4354</v>
      </c>
      <c r="Y119">
        <v>1.3209999999999999E-3</v>
      </c>
      <c r="Z119">
        <v>108787</v>
      </c>
      <c r="AA119">
        <v>60839</v>
      </c>
      <c r="AB119">
        <v>5370</v>
      </c>
      <c r="AC119">
        <v>1.282E-2</v>
      </c>
      <c r="AD119">
        <v>0.49748999999999999</v>
      </c>
      <c r="AE119">
        <v>2617</v>
      </c>
      <c r="AF119">
        <v>0</v>
      </c>
      <c r="AG119">
        <v>0</v>
      </c>
      <c r="AH119">
        <v>0</v>
      </c>
      <c r="AI119">
        <v>22</v>
      </c>
      <c r="AJ119">
        <v>58468</v>
      </c>
      <c r="AK119">
        <v>2349</v>
      </c>
      <c r="AL119">
        <v>-1.3899999999999999E-4</v>
      </c>
      <c r="AM119">
        <v>0</v>
      </c>
      <c r="AN119">
        <v>0</v>
      </c>
      <c r="AO119">
        <v>25009.663366318699</v>
      </c>
      <c r="AP119">
        <v>25009.663366336201</v>
      </c>
      <c r="AQ119">
        <v>25009.663366318699</v>
      </c>
      <c r="AR119">
        <v>25009.663366333902</v>
      </c>
      <c r="AS119">
        <v>25009.663366331501</v>
      </c>
      <c r="AT119">
        <v>25009.663366335699</v>
      </c>
      <c r="AU119">
        <v>25009.663366318699</v>
      </c>
      <c r="AV119">
        <v>25007.301589959399</v>
      </c>
      <c r="AW119">
        <v>25009.663366318699</v>
      </c>
      <c r="AX119">
        <v>25009.663366335099</v>
      </c>
      <c r="AY119">
        <v>25008.0205401805</v>
      </c>
      <c r="AZ119">
        <v>25008.145463484499</v>
      </c>
      <c r="BA119">
        <v>139544</v>
      </c>
      <c r="BB119">
        <v>56638</v>
      </c>
      <c r="BC119">
        <v>59324</v>
      </c>
      <c r="BD119">
        <v>46368</v>
      </c>
      <c r="BE119">
        <v>613672114</v>
      </c>
      <c r="BF119">
        <v>54592</v>
      </c>
      <c r="BG119">
        <v>2294</v>
      </c>
      <c r="BH119">
        <v>2992</v>
      </c>
      <c r="BI119">
        <v>1449</v>
      </c>
      <c r="BJ119">
        <v>2076</v>
      </c>
      <c r="BK119">
        <v>2614.7142859999999</v>
      </c>
      <c r="BL119">
        <v>2578.8571430000002</v>
      </c>
      <c r="BM119">
        <v>59</v>
      </c>
      <c r="BN119">
        <v>58</v>
      </c>
      <c r="BO119">
        <v>34</v>
      </c>
      <c r="BP119">
        <v>46</v>
      </c>
      <c r="BQ119">
        <v>69</v>
      </c>
      <c r="BR119">
        <v>-1.3176245766935301E+18</v>
      </c>
      <c r="BS119">
        <v>9281.5823372948998</v>
      </c>
      <c r="BT119">
        <v>10303.717770879801</v>
      </c>
      <c r="BU119">
        <v>9553.0224237887905</v>
      </c>
      <c r="BV119">
        <v>10346.8289657644</v>
      </c>
      <c r="BW119">
        <v>8860.2774181675195</v>
      </c>
      <c r="BX119">
        <v>10299.566170696</v>
      </c>
      <c r="BY119">
        <v>13887.7700499116</v>
      </c>
      <c r="BZ119">
        <v>15982.742532623401</v>
      </c>
      <c r="CA119">
        <v>16308.3014452145</v>
      </c>
      <c r="CB119">
        <v>16404.367769415399</v>
      </c>
      <c r="CC119">
        <v>15182.3742850912</v>
      </c>
      <c r="CD119">
        <v>15875.796488271601</v>
      </c>
      <c r="CE119">
        <v>257.673</v>
      </c>
      <c r="CF119">
        <v>99.11</v>
      </c>
      <c r="CG119">
        <v>223.542</v>
      </c>
      <c r="CH119">
        <v>99.11</v>
      </c>
      <c r="CI119">
        <v>251.6</v>
      </c>
      <c r="CJ119">
        <v>114.303</v>
      </c>
      <c r="CK119">
        <v>563.61400000000003</v>
      </c>
      <c r="CL119">
        <v>153.34399999999999</v>
      </c>
      <c r="CM119">
        <v>246.61</v>
      </c>
      <c r="CN119">
        <v>124.008</v>
      </c>
      <c r="CO119">
        <v>388.66800000000001</v>
      </c>
      <c r="CP119">
        <v>144.76599999999999</v>
      </c>
      <c r="CQ119">
        <v>566.53899999999999</v>
      </c>
      <c r="CR119">
        <v>170.48400000000001</v>
      </c>
      <c r="CS119">
        <v>288.69400000000002</v>
      </c>
      <c r="CT119">
        <v>157.001</v>
      </c>
      <c r="CU119">
        <v>432.23500000000001</v>
      </c>
      <c r="CV119">
        <v>177.471</v>
      </c>
      <c r="CW119" t="s">
        <v>9052</v>
      </c>
      <c r="CX119" t="s">
        <v>9053</v>
      </c>
      <c r="CY119" t="s">
        <v>9054</v>
      </c>
      <c r="CZ119" t="s">
        <v>9055</v>
      </c>
      <c r="DA119" t="s">
        <v>9056</v>
      </c>
      <c r="DB119" t="s">
        <v>9057</v>
      </c>
      <c r="DC119" t="s">
        <v>9058</v>
      </c>
      <c r="DD119" t="s">
        <v>9059</v>
      </c>
      <c r="DE119" t="s">
        <v>9060</v>
      </c>
      <c r="DF119" t="s">
        <v>9061</v>
      </c>
      <c r="DG119" t="s">
        <v>6541</v>
      </c>
      <c r="DH119" t="s">
        <v>6542</v>
      </c>
      <c r="DI119" t="s">
        <v>6543</v>
      </c>
      <c r="DJ119" t="s">
        <v>6544</v>
      </c>
      <c r="DK119" t="s">
        <v>6545</v>
      </c>
      <c r="DL119" t="s">
        <v>6546</v>
      </c>
      <c r="DM119" t="s">
        <v>6547</v>
      </c>
      <c r="DN119" t="s">
        <v>9062</v>
      </c>
      <c r="DO119" t="s">
        <v>9063</v>
      </c>
      <c r="DP119" t="s">
        <v>9064</v>
      </c>
      <c r="DQ119" t="s">
        <v>9065</v>
      </c>
      <c r="DR119">
        <v>4278</v>
      </c>
      <c r="DS119" t="s">
        <v>4444</v>
      </c>
      <c r="DT119" t="s">
        <v>147</v>
      </c>
    </row>
    <row r="120" spans="1:124" x14ac:dyDescent="0.2">
      <c r="A120" t="s">
        <v>4445</v>
      </c>
      <c r="B120">
        <v>10776</v>
      </c>
      <c r="C120">
        <v>65143485.994188197</v>
      </c>
      <c r="D120">
        <v>276602478.274378</v>
      </c>
      <c r="E120">
        <v>10656</v>
      </c>
      <c r="F120">
        <v>4014</v>
      </c>
      <c r="G120">
        <v>10656</v>
      </c>
      <c r="H120">
        <v>4014</v>
      </c>
      <c r="I120">
        <v>140.011</v>
      </c>
      <c r="J120">
        <v>54.298000000000002</v>
      </c>
      <c r="K120">
        <v>126.435</v>
      </c>
      <c r="L120">
        <v>54.298000000000002</v>
      </c>
      <c r="M120">
        <v>1947</v>
      </c>
      <c r="N120">
        <v>6216</v>
      </c>
      <c r="O120">
        <v>399</v>
      </c>
      <c r="P120">
        <v>9.3000000000000005E-4</v>
      </c>
      <c r="Q120">
        <v>0.49339</v>
      </c>
      <c r="R120">
        <v>720</v>
      </c>
      <c r="S120">
        <v>0</v>
      </c>
      <c r="T120">
        <v>0</v>
      </c>
      <c r="U120">
        <v>0</v>
      </c>
      <c r="V120">
        <v>5096</v>
      </c>
      <c r="W120">
        <v>1120</v>
      </c>
      <c r="X120">
        <v>0</v>
      </c>
      <c r="Y120">
        <v>1.6130000000000001E-3</v>
      </c>
      <c r="Z120">
        <v>1755</v>
      </c>
      <c r="AA120">
        <v>6156</v>
      </c>
      <c r="AB120">
        <v>25</v>
      </c>
      <c r="AC120">
        <v>7.1429999999999993E-2</v>
      </c>
      <c r="AD120">
        <v>0.48929</v>
      </c>
      <c r="AE120">
        <v>705</v>
      </c>
      <c r="AF120">
        <v>0</v>
      </c>
      <c r="AG120">
        <v>0</v>
      </c>
      <c r="AH120">
        <v>0</v>
      </c>
      <c r="AI120">
        <v>5081</v>
      </c>
      <c r="AJ120">
        <v>1075</v>
      </c>
      <c r="AK120">
        <v>0</v>
      </c>
      <c r="AL120">
        <v>1.4530000000000001E-3</v>
      </c>
      <c r="AM120">
        <v>0</v>
      </c>
      <c r="AN120">
        <v>0</v>
      </c>
      <c r="AO120">
        <v>283627956.59527898</v>
      </c>
      <c r="AP120">
        <v>283627956.59527898</v>
      </c>
      <c r="AQ120">
        <v>283627956.59527898</v>
      </c>
      <c r="AR120">
        <v>283627956.59527898</v>
      </c>
      <c r="AS120">
        <v>283627956.59532899</v>
      </c>
      <c r="AT120">
        <v>283628305.68487102</v>
      </c>
      <c r="AU120">
        <v>283599679.08997101</v>
      </c>
      <c r="AV120">
        <v>283599853.25483298</v>
      </c>
      <c r="AW120">
        <v>283615920.45741802</v>
      </c>
      <c r="AX120">
        <v>283621000.21277797</v>
      </c>
      <c r="AY120">
        <v>283605460.28974098</v>
      </c>
      <c r="AZ120">
        <v>283607983.66833699</v>
      </c>
      <c r="BA120">
        <v>814391</v>
      </c>
      <c r="BB120">
        <v>293208</v>
      </c>
      <c r="BC120">
        <v>730087</v>
      </c>
      <c r="BD120">
        <v>293208</v>
      </c>
      <c r="BE120">
        <v>881751</v>
      </c>
      <c r="BF120">
        <v>685290</v>
      </c>
      <c r="BG120">
        <v>10656</v>
      </c>
      <c r="BH120">
        <v>4014</v>
      </c>
      <c r="BI120">
        <v>10656</v>
      </c>
      <c r="BJ120">
        <v>4014</v>
      </c>
      <c r="BK120">
        <v>12803.85714</v>
      </c>
      <c r="BL120">
        <v>11146.57143</v>
      </c>
      <c r="BM120">
        <v>51</v>
      </c>
      <c r="BN120">
        <v>34</v>
      </c>
      <c r="BO120">
        <v>43</v>
      </c>
      <c r="BP120">
        <v>26</v>
      </c>
      <c r="BQ120">
        <v>48</v>
      </c>
      <c r="BR120">
        <v>29</v>
      </c>
      <c r="BS120">
        <v>261360779.826729</v>
      </c>
      <c r="BT120">
        <v>280716413.10392898</v>
      </c>
      <c r="BU120">
        <v>261360779.826729</v>
      </c>
      <c r="BV120">
        <v>280716413.10392898</v>
      </c>
      <c r="BW120">
        <v>261360779.826729</v>
      </c>
      <c r="BX120">
        <v>280716413.10392898</v>
      </c>
      <c r="BY120">
        <v>282488293.50054097</v>
      </c>
      <c r="BZ120">
        <v>282523579.240789</v>
      </c>
      <c r="CA120">
        <v>282488991.66040099</v>
      </c>
      <c r="CB120">
        <v>282532662.38229603</v>
      </c>
      <c r="CC120">
        <v>281705441.111036</v>
      </c>
      <c r="CD120">
        <v>282517933.86552101</v>
      </c>
      <c r="CE120">
        <v>2.6779999999999999</v>
      </c>
      <c r="CF120">
        <v>0.83099999999999996</v>
      </c>
      <c r="CG120">
        <v>2.0350000000000001</v>
      </c>
      <c r="CH120">
        <v>0.64800000000000002</v>
      </c>
      <c r="CI120">
        <v>1428571430.967</v>
      </c>
      <c r="CJ120">
        <v>0.78800000000000003</v>
      </c>
      <c r="CK120">
        <v>137.80799999999999</v>
      </c>
      <c r="CL120">
        <v>42.103000000000002</v>
      </c>
      <c r="CM120">
        <v>125.884</v>
      </c>
      <c r="CN120">
        <v>42.103000000000002</v>
      </c>
      <c r="CO120">
        <v>157.47200000000001</v>
      </c>
      <c r="CP120">
        <v>112.262</v>
      </c>
      <c r="CQ120">
        <v>140.011</v>
      </c>
      <c r="CR120">
        <v>54.298000000000002</v>
      </c>
      <c r="CS120">
        <v>126.435</v>
      </c>
      <c r="CT120">
        <v>54.298000000000002</v>
      </c>
      <c r="CU120">
        <v>158.20500000000001</v>
      </c>
      <c r="CV120">
        <v>114.678</v>
      </c>
      <c r="CW120" t="s">
        <v>9066</v>
      </c>
      <c r="CX120" t="s">
        <v>9067</v>
      </c>
      <c r="CY120" t="s">
        <v>9068</v>
      </c>
      <c r="CZ120" t="s">
        <v>9069</v>
      </c>
      <c r="DA120" t="s">
        <v>9070</v>
      </c>
      <c r="DB120" t="s">
        <v>9071</v>
      </c>
      <c r="DC120" t="s">
        <v>9072</v>
      </c>
      <c r="DD120" t="s">
        <v>9073</v>
      </c>
      <c r="DE120" t="s">
        <v>9074</v>
      </c>
      <c r="DF120" t="s">
        <v>9075</v>
      </c>
      <c r="DG120" t="s">
        <v>6552</v>
      </c>
      <c r="DH120" t="s">
        <v>6553</v>
      </c>
      <c r="DI120" t="s">
        <v>6554</v>
      </c>
      <c r="DJ120" t="s">
        <v>6555</v>
      </c>
      <c r="DK120" t="s">
        <v>6556</v>
      </c>
      <c r="DL120" t="s">
        <v>6557</v>
      </c>
      <c r="DM120" t="s">
        <v>6558</v>
      </c>
      <c r="DN120" t="s">
        <v>9076</v>
      </c>
      <c r="DO120" t="s">
        <v>9077</v>
      </c>
      <c r="DP120" t="s">
        <v>9078</v>
      </c>
      <c r="DQ120" t="s">
        <v>9079</v>
      </c>
      <c r="DR120">
        <v>1911</v>
      </c>
      <c r="DS120" t="s">
        <v>4445</v>
      </c>
      <c r="DT120" t="s">
        <v>147</v>
      </c>
    </row>
    <row r="121" spans="1:124" x14ac:dyDescent="0.2">
      <c r="A121" t="s">
        <v>4446</v>
      </c>
      <c r="B121">
        <v>10776</v>
      </c>
      <c r="C121">
        <v>1120.9860620869899</v>
      </c>
      <c r="D121">
        <v>1120.9860620869899</v>
      </c>
      <c r="E121">
        <v>10202</v>
      </c>
      <c r="F121">
        <v>10202</v>
      </c>
      <c r="G121">
        <v>10202</v>
      </c>
      <c r="H121">
        <v>10202</v>
      </c>
      <c r="I121">
        <v>3600.0880000000002</v>
      </c>
      <c r="J121">
        <v>3600.1109999999999</v>
      </c>
      <c r="K121">
        <v>3600.076</v>
      </c>
      <c r="L121">
        <v>3600.0070000000001</v>
      </c>
      <c r="M121">
        <v>106954</v>
      </c>
      <c r="N121">
        <v>53593</v>
      </c>
      <c r="O121">
        <v>1563</v>
      </c>
      <c r="P121">
        <v>1.1800000000000001E-3</v>
      </c>
      <c r="Q121">
        <v>0.49892999999999998</v>
      </c>
      <c r="R121">
        <v>232</v>
      </c>
      <c r="S121">
        <v>231</v>
      </c>
      <c r="T121">
        <v>0</v>
      </c>
      <c r="U121">
        <v>0</v>
      </c>
      <c r="V121">
        <v>0</v>
      </c>
      <c r="W121">
        <v>53592</v>
      </c>
      <c r="X121">
        <v>1</v>
      </c>
      <c r="Y121">
        <v>1.8599999999999999E-4</v>
      </c>
      <c r="Z121">
        <v>106723</v>
      </c>
      <c r="AA121">
        <v>53593</v>
      </c>
      <c r="AB121">
        <v>1563</v>
      </c>
      <c r="AC121">
        <v>1.1800000000000001E-3</v>
      </c>
      <c r="AD121">
        <v>0.49892999999999998</v>
      </c>
      <c r="AE121">
        <v>232</v>
      </c>
      <c r="AF121">
        <v>0</v>
      </c>
      <c r="AG121">
        <v>0</v>
      </c>
      <c r="AH121">
        <v>0</v>
      </c>
      <c r="AI121">
        <v>0</v>
      </c>
      <c r="AJ121">
        <v>53592</v>
      </c>
      <c r="AK121">
        <v>1</v>
      </c>
      <c r="AL121">
        <v>1.8699999999999999E-4</v>
      </c>
      <c r="AM121">
        <v>1</v>
      </c>
      <c r="AN121">
        <v>0</v>
      </c>
      <c r="AO121">
        <v>1655.22586411719</v>
      </c>
      <c r="AP121">
        <v>1662.71560046471</v>
      </c>
      <c r="AQ121">
        <v>1646.7150710895501</v>
      </c>
      <c r="AR121">
        <v>1656.4481183851799</v>
      </c>
      <c r="AS121">
        <v>1659.87063871491</v>
      </c>
      <c r="AT121">
        <v>1661.8825352003801</v>
      </c>
      <c r="AU121">
        <v>1168.5737022570399</v>
      </c>
      <c r="AV121">
        <v>1174.4797820967799</v>
      </c>
      <c r="AW121">
        <v>1173.2906407409</v>
      </c>
      <c r="AX121">
        <v>1218.1741829165001</v>
      </c>
      <c r="AY121">
        <v>1169.2524532806001</v>
      </c>
      <c r="AZ121">
        <v>1181.14090642005</v>
      </c>
      <c r="BA121">
        <v>4108005</v>
      </c>
      <c r="BB121">
        <v>3428865</v>
      </c>
      <c r="BC121">
        <v>3020388</v>
      </c>
      <c r="BD121">
        <v>2903608</v>
      </c>
      <c r="BE121">
        <v>3855598</v>
      </c>
      <c r="BF121">
        <v>3388642</v>
      </c>
      <c r="BG121">
        <v>10202</v>
      </c>
      <c r="BH121">
        <v>10202</v>
      </c>
      <c r="BI121">
        <v>10202</v>
      </c>
      <c r="BJ121">
        <v>10202</v>
      </c>
      <c r="BK121">
        <v>10202</v>
      </c>
      <c r="BL121">
        <v>10202.71429</v>
      </c>
      <c r="BM121">
        <v>126</v>
      </c>
      <c r="BN121">
        <v>142</v>
      </c>
      <c r="BO121">
        <v>126</v>
      </c>
      <c r="BP121">
        <v>142</v>
      </c>
      <c r="BQ121">
        <v>126</v>
      </c>
      <c r="BR121">
        <v>142</v>
      </c>
      <c r="BS121">
        <v>1121.8351650663999</v>
      </c>
      <c r="BT121">
        <v>1121.8351650663999</v>
      </c>
      <c r="BU121">
        <v>1121.8351650663999</v>
      </c>
      <c r="BV121">
        <v>1121.8351650663999</v>
      </c>
      <c r="BW121">
        <v>1121.8351650663999</v>
      </c>
      <c r="BX121">
        <v>1121.8351650663999</v>
      </c>
      <c r="BY121">
        <v>1124.8845350330901</v>
      </c>
      <c r="BZ121">
        <v>1125.67239981898</v>
      </c>
      <c r="CA121">
        <v>1124.8845350330901</v>
      </c>
      <c r="CB121">
        <v>1125.67239981898</v>
      </c>
      <c r="CC121">
        <v>1124.8845350330901</v>
      </c>
      <c r="CD121">
        <v>1125.67239981898</v>
      </c>
      <c r="CE121">
        <v>21.917000000000002</v>
      </c>
      <c r="CF121">
        <v>28.22</v>
      </c>
      <c r="CG121">
        <v>21.917000000000002</v>
      </c>
      <c r="CH121">
        <v>28.16</v>
      </c>
      <c r="CI121">
        <v>1428571451.655</v>
      </c>
      <c r="CJ121">
        <v>29.321000000000002</v>
      </c>
      <c r="CK121">
        <v>1869.1610000000001</v>
      </c>
      <c r="CL121">
        <v>1365.6890000000001</v>
      </c>
      <c r="CM121">
        <v>1306.932</v>
      </c>
      <c r="CN121">
        <v>759.26</v>
      </c>
      <c r="CO121">
        <v>1690.2919999999999</v>
      </c>
      <c r="CP121">
        <v>1140.7370000000001</v>
      </c>
      <c r="CQ121">
        <v>3600.0880000000002</v>
      </c>
      <c r="CR121">
        <v>3600.1109999999999</v>
      </c>
      <c r="CS121">
        <v>3600.076</v>
      </c>
      <c r="CT121">
        <v>3600.0070000000001</v>
      </c>
      <c r="CU121">
        <v>3600.09</v>
      </c>
      <c r="CV121">
        <v>3600.078</v>
      </c>
      <c r="CW121" t="s">
        <v>9080</v>
      </c>
      <c r="CX121" t="s">
        <v>9081</v>
      </c>
      <c r="CY121" t="s">
        <v>9082</v>
      </c>
      <c r="CZ121" t="s">
        <v>9083</v>
      </c>
      <c r="DA121" t="s">
        <v>962</v>
      </c>
      <c r="DB121" t="s">
        <v>6568</v>
      </c>
      <c r="DC121" t="s">
        <v>9084</v>
      </c>
      <c r="DD121" t="s">
        <v>9085</v>
      </c>
      <c r="DE121" t="s">
        <v>9086</v>
      </c>
      <c r="DF121" t="s">
        <v>9087</v>
      </c>
      <c r="DG121" t="s">
        <v>6563</v>
      </c>
      <c r="DH121" t="s">
        <v>9088</v>
      </c>
      <c r="DI121" t="s">
        <v>9089</v>
      </c>
      <c r="DJ121" t="s">
        <v>9090</v>
      </c>
      <c r="DK121" t="s">
        <v>6567</v>
      </c>
      <c r="DL121" t="s">
        <v>6568</v>
      </c>
      <c r="DM121" t="s">
        <v>6569</v>
      </c>
      <c r="DN121" t="s">
        <v>9091</v>
      </c>
      <c r="DO121" t="s">
        <v>9092</v>
      </c>
      <c r="DP121" t="s">
        <v>9093</v>
      </c>
      <c r="DQ121" t="s">
        <v>9094</v>
      </c>
      <c r="DR121">
        <v>50430</v>
      </c>
      <c r="DS121" t="s">
        <v>4446</v>
      </c>
      <c r="DT121" t="s">
        <v>147</v>
      </c>
    </row>
    <row r="122" spans="1:124" x14ac:dyDescent="0.2">
      <c r="A122" t="s">
        <v>4447</v>
      </c>
      <c r="B122">
        <v>10776</v>
      </c>
      <c r="C122">
        <v>1150229.1752941101</v>
      </c>
      <c r="D122">
        <v>1355444.4720802701</v>
      </c>
      <c r="E122">
        <v>280950</v>
      </c>
      <c r="F122">
        <v>383032</v>
      </c>
      <c r="G122">
        <v>280950</v>
      </c>
      <c r="H122">
        <v>383032</v>
      </c>
      <c r="I122">
        <v>3600.0010000000002</v>
      </c>
      <c r="J122">
        <v>3600.0010000000002</v>
      </c>
      <c r="K122">
        <v>3600</v>
      </c>
      <c r="L122">
        <v>3600</v>
      </c>
      <c r="M122">
        <v>1848</v>
      </c>
      <c r="N122">
        <v>1533</v>
      </c>
      <c r="O122">
        <v>80</v>
      </c>
      <c r="P122">
        <v>1.7649999999999999E-2</v>
      </c>
      <c r="Q122">
        <v>0.49</v>
      </c>
      <c r="R122">
        <v>525</v>
      </c>
      <c r="S122">
        <v>0</v>
      </c>
      <c r="T122">
        <v>0</v>
      </c>
      <c r="U122">
        <v>0</v>
      </c>
      <c r="V122">
        <v>0</v>
      </c>
      <c r="W122">
        <v>630</v>
      </c>
      <c r="X122">
        <v>903</v>
      </c>
      <c r="Y122">
        <v>2.826E-3</v>
      </c>
      <c r="Z122">
        <v>315</v>
      </c>
      <c r="AA122">
        <v>630</v>
      </c>
      <c r="AB122">
        <v>59</v>
      </c>
      <c r="AC122">
        <v>1.4120000000000001E-2</v>
      </c>
      <c r="AD122">
        <v>0.48405999999999999</v>
      </c>
      <c r="AE122">
        <v>105</v>
      </c>
      <c r="AF122">
        <v>0</v>
      </c>
      <c r="AG122">
        <v>0</v>
      </c>
      <c r="AH122">
        <v>0</v>
      </c>
      <c r="AI122">
        <v>0</v>
      </c>
      <c r="AJ122">
        <v>147</v>
      </c>
      <c r="AK122">
        <v>483</v>
      </c>
      <c r="AL122">
        <v>1.1454000000000001E-2</v>
      </c>
      <c r="AM122">
        <v>0</v>
      </c>
      <c r="AN122">
        <v>0</v>
      </c>
      <c r="AO122">
        <v>2634530</v>
      </c>
      <c r="AP122">
        <v>2647955</v>
      </c>
      <c r="AQ122">
        <v>2619985</v>
      </c>
      <c r="AR122">
        <v>2616208</v>
      </c>
      <c r="AS122">
        <v>2624520.4285714198</v>
      </c>
      <c r="AT122">
        <v>2630481.57142857</v>
      </c>
      <c r="AU122">
        <v>2399293.0900883102</v>
      </c>
      <c r="AV122">
        <v>2412429.86615906</v>
      </c>
      <c r="AW122">
        <v>2454467.8428276</v>
      </c>
      <c r="AX122">
        <v>2441175.8485435201</v>
      </c>
      <c r="AY122">
        <v>2419773.4921013</v>
      </c>
      <c r="AZ122">
        <v>2423761.3840069901</v>
      </c>
      <c r="BA122">
        <v>28952991</v>
      </c>
      <c r="BB122">
        <v>44502854</v>
      </c>
      <c r="BC122">
        <v>23152772</v>
      </c>
      <c r="BD122">
        <v>44502854</v>
      </c>
      <c r="BE122">
        <v>27566226</v>
      </c>
      <c r="BF122">
        <v>47467807</v>
      </c>
      <c r="BG122">
        <v>280950</v>
      </c>
      <c r="BH122">
        <v>383032</v>
      </c>
      <c r="BI122">
        <v>280950</v>
      </c>
      <c r="BJ122">
        <v>383032</v>
      </c>
      <c r="BK122">
        <v>338938.42859999998</v>
      </c>
      <c r="BL122">
        <v>505860.14289999998</v>
      </c>
      <c r="BM122">
        <v>66</v>
      </c>
      <c r="BN122">
        <v>43</v>
      </c>
      <c r="BO122">
        <v>58</v>
      </c>
      <c r="BP122">
        <v>41</v>
      </c>
      <c r="BQ122">
        <v>63</v>
      </c>
      <c r="BR122">
        <v>44</v>
      </c>
      <c r="BS122">
        <v>1168300.3370707</v>
      </c>
      <c r="BT122">
        <v>1430973.20359972</v>
      </c>
      <c r="BU122">
        <v>1199640.8000273199</v>
      </c>
      <c r="BV122">
        <v>1466339.5740835001</v>
      </c>
      <c r="BW122">
        <v>1163335.06406812</v>
      </c>
      <c r="BX122">
        <v>1441135.43068658</v>
      </c>
      <c r="BY122">
        <v>2021038.4208970801</v>
      </c>
      <c r="BZ122">
        <v>2013809.2816035401</v>
      </c>
      <c r="CA122">
        <v>2022700.73133073</v>
      </c>
      <c r="CB122">
        <v>2023797.2804342201</v>
      </c>
      <c r="CC122">
        <v>2019325.1310350201</v>
      </c>
      <c r="CD122">
        <v>2018816.34356202</v>
      </c>
      <c r="CE122">
        <v>0.98199999999999998</v>
      </c>
      <c r="CF122">
        <v>0.374</v>
      </c>
      <c r="CG122">
        <v>0.90200000000000002</v>
      </c>
      <c r="CH122">
        <v>0.34</v>
      </c>
      <c r="CI122">
        <v>1.865</v>
      </c>
      <c r="CJ122">
        <v>0.378</v>
      </c>
      <c r="CK122">
        <v>2255.8159999999998</v>
      </c>
      <c r="CL122">
        <v>2881.7179999999998</v>
      </c>
      <c r="CM122">
        <v>1245.338</v>
      </c>
      <c r="CN122">
        <v>1622.8389999999999</v>
      </c>
      <c r="CO122">
        <v>2253.6390000000001</v>
      </c>
      <c r="CP122">
        <v>2932.105</v>
      </c>
      <c r="CQ122">
        <v>3600.0010000000002</v>
      </c>
      <c r="CR122">
        <v>3600.0010000000002</v>
      </c>
      <c r="CS122">
        <v>3600</v>
      </c>
      <c r="CT122">
        <v>3600</v>
      </c>
      <c r="CU122">
        <v>1428575028.572</v>
      </c>
      <c r="CV122">
        <v>3600</v>
      </c>
      <c r="CW122" t="s">
        <v>9095</v>
      </c>
      <c r="CX122" t="s">
        <v>9096</v>
      </c>
      <c r="CY122" t="s">
        <v>9097</v>
      </c>
      <c r="CZ122" t="s">
        <v>9098</v>
      </c>
      <c r="DA122" t="s">
        <v>9099</v>
      </c>
      <c r="DB122" t="s">
        <v>9100</v>
      </c>
      <c r="DC122" t="s">
        <v>9101</v>
      </c>
      <c r="DD122" t="s">
        <v>9102</v>
      </c>
      <c r="DE122" t="s">
        <v>9103</v>
      </c>
      <c r="DF122" t="s">
        <v>9104</v>
      </c>
      <c r="DG122" t="s">
        <v>9105</v>
      </c>
      <c r="DH122" t="s">
        <v>9106</v>
      </c>
      <c r="DI122" t="s">
        <v>9107</v>
      </c>
      <c r="DJ122" t="s">
        <v>9108</v>
      </c>
      <c r="DK122" t="s">
        <v>6578</v>
      </c>
      <c r="DL122" t="s">
        <v>6579</v>
      </c>
      <c r="DM122" t="s">
        <v>6580</v>
      </c>
      <c r="DN122" t="s">
        <v>9109</v>
      </c>
      <c r="DO122" t="s">
        <v>9110</v>
      </c>
      <c r="DP122" t="s">
        <v>9111</v>
      </c>
      <c r="DQ122" t="s">
        <v>9112</v>
      </c>
      <c r="DR122">
        <v>50407</v>
      </c>
      <c r="DS122" t="s">
        <v>4447</v>
      </c>
      <c r="DT122" t="s">
        <v>147</v>
      </c>
    </row>
    <row r="123" spans="1:124" x14ac:dyDescent="0.2">
      <c r="A123" t="s">
        <v>4448</v>
      </c>
      <c r="B123">
        <v>10776</v>
      </c>
      <c r="C123">
        <v>464</v>
      </c>
      <c r="D123">
        <v>464</v>
      </c>
      <c r="E123">
        <v>935</v>
      </c>
      <c r="F123">
        <v>1177</v>
      </c>
      <c r="G123">
        <v>935</v>
      </c>
      <c r="H123">
        <v>1177</v>
      </c>
      <c r="I123">
        <v>964.678</v>
      </c>
      <c r="J123">
        <v>853.81200000000001</v>
      </c>
      <c r="K123">
        <v>935.07799999999997</v>
      </c>
      <c r="L123">
        <v>853.81200000000001</v>
      </c>
      <c r="M123">
        <v>322248</v>
      </c>
      <c r="N123">
        <v>242736</v>
      </c>
      <c r="O123">
        <v>466</v>
      </c>
      <c r="P123">
        <v>0.2</v>
      </c>
      <c r="Q123">
        <v>0.4</v>
      </c>
      <c r="R123">
        <v>78768</v>
      </c>
      <c r="S123">
        <v>0</v>
      </c>
      <c r="T123">
        <v>0</v>
      </c>
      <c r="U123">
        <v>0</v>
      </c>
      <c r="V123">
        <v>0</v>
      </c>
      <c r="W123">
        <v>8304</v>
      </c>
      <c r="X123">
        <v>234432</v>
      </c>
      <c r="Y123">
        <v>1.58E-3</v>
      </c>
      <c r="Z123">
        <v>318112</v>
      </c>
      <c r="AA123">
        <v>240360</v>
      </c>
      <c r="AB123">
        <v>232</v>
      </c>
      <c r="AC123">
        <v>0.2</v>
      </c>
      <c r="AD123">
        <v>0.2</v>
      </c>
      <c r="AE123">
        <v>78768</v>
      </c>
      <c r="AF123">
        <v>0</v>
      </c>
      <c r="AG123">
        <v>0</v>
      </c>
      <c r="AH123">
        <v>0</v>
      </c>
      <c r="AI123">
        <v>0</v>
      </c>
      <c r="AJ123">
        <v>5928</v>
      </c>
      <c r="AK123">
        <v>234432</v>
      </c>
      <c r="AL123">
        <v>-1.689E-3</v>
      </c>
      <c r="AM123">
        <v>0</v>
      </c>
      <c r="AN123">
        <v>0</v>
      </c>
      <c r="AO123">
        <v>562</v>
      </c>
      <c r="AP123">
        <v>562</v>
      </c>
      <c r="AQ123">
        <v>562</v>
      </c>
      <c r="AR123">
        <v>562</v>
      </c>
      <c r="AS123">
        <v>562</v>
      </c>
      <c r="AT123">
        <v>562</v>
      </c>
      <c r="AU123">
        <v>562</v>
      </c>
      <c r="AV123">
        <v>562</v>
      </c>
      <c r="AW123">
        <v>562</v>
      </c>
      <c r="AX123">
        <v>562</v>
      </c>
      <c r="AY123">
        <v>562.13756611830604</v>
      </c>
      <c r="AZ123">
        <v>561.97780324250903</v>
      </c>
      <c r="BA123">
        <v>353048</v>
      </c>
      <c r="BB123">
        <v>482269</v>
      </c>
      <c r="BC123">
        <v>353048</v>
      </c>
      <c r="BD123">
        <v>482269</v>
      </c>
      <c r="BE123">
        <v>710649</v>
      </c>
      <c r="BF123">
        <v>990943</v>
      </c>
      <c r="BG123">
        <v>935</v>
      </c>
      <c r="BH123">
        <v>1177</v>
      </c>
      <c r="BI123">
        <v>935</v>
      </c>
      <c r="BJ123">
        <v>1177</v>
      </c>
      <c r="BK123">
        <v>2328</v>
      </c>
      <c r="BL123">
        <v>3208.4285709999999</v>
      </c>
      <c r="BM123">
        <v>16</v>
      </c>
      <c r="BN123">
        <v>20</v>
      </c>
      <c r="BO123">
        <v>8</v>
      </c>
      <c r="BP123">
        <v>16</v>
      </c>
      <c r="BQ123">
        <v>16</v>
      </c>
      <c r="BR123">
        <v>19</v>
      </c>
      <c r="BS123">
        <v>544.99999999999898</v>
      </c>
      <c r="BT123">
        <v>545</v>
      </c>
      <c r="BU123">
        <v>545</v>
      </c>
      <c r="BV123">
        <v>545.00000000000102</v>
      </c>
      <c r="BW123">
        <v>544.99999999999898</v>
      </c>
      <c r="BX123">
        <v>545</v>
      </c>
      <c r="BY123">
        <v>552.5</v>
      </c>
      <c r="BZ123">
        <v>552.5</v>
      </c>
      <c r="CA123">
        <v>553.5</v>
      </c>
      <c r="CB123">
        <v>553.5</v>
      </c>
      <c r="CC123">
        <v>551.78571428571399</v>
      </c>
      <c r="CD123">
        <v>550.78571428571399</v>
      </c>
      <c r="CE123">
        <v>144.524</v>
      </c>
      <c r="CF123">
        <v>87.347999999999999</v>
      </c>
      <c r="CG123">
        <v>144.142</v>
      </c>
      <c r="CH123">
        <v>87.347999999999999</v>
      </c>
      <c r="CI123">
        <v>1428571589.723</v>
      </c>
      <c r="CJ123">
        <v>96.01</v>
      </c>
      <c r="CK123">
        <v>866.82500000000005</v>
      </c>
      <c r="CL123">
        <v>614.72</v>
      </c>
      <c r="CM123">
        <v>254.441</v>
      </c>
      <c r="CN123">
        <v>153.66499999999999</v>
      </c>
      <c r="CO123">
        <v>533.86900000000003</v>
      </c>
      <c r="CP123">
        <v>552.91999999999996</v>
      </c>
      <c r="CQ123">
        <v>964.678</v>
      </c>
      <c r="CR123">
        <v>853.81200000000001</v>
      </c>
      <c r="CS123">
        <v>935.07799999999997</v>
      </c>
      <c r="CT123">
        <v>853.81200000000001</v>
      </c>
      <c r="CU123">
        <v>1165.364</v>
      </c>
      <c r="CV123">
        <v>1350.7629999999999</v>
      </c>
      <c r="CW123" t="s">
        <v>9113</v>
      </c>
      <c r="CX123" t="s">
        <v>9114</v>
      </c>
      <c r="CY123" t="s">
        <v>9115</v>
      </c>
      <c r="CZ123" t="s">
        <v>9116</v>
      </c>
      <c r="DA123" t="s">
        <v>9117</v>
      </c>
      <c r="DB123" t="s">
        <v>9118</v>
      </c>
      <c r="DC123" t="s">
        <v>9119</v>
      </c>
      <c r="DD123" t="s">
        <v>9120</v>
      </c>
      <c r="DE123" t="s">
        <v>9121</v>
      </c>
      <c r="DF123" t="s">
        <v>9122</v>
      </c>
      <c r="DG123" t="s">
        <v>9113</v>
      </c>
      <c r="DH123" t="s">
        <v>9123</v>
      </c>
      <c r="DI123" t="s">
        <v>9124</v>
      </c>
      <c r="DJ123" t="s">
        <v>9125</v>
      </c>
      <c r="DK123" t="s">
        <v>9126</v>
      </c>
      <c r="DL123" t="s">
        <v>9118</v>
      </c>
      <c r="DM123" t="s">
        <v>9127</v>
      </c>
      <c r="DN123" t="s">
        <v>9128</v>
      </c>
      <c r="DO123" t="s">
        <v>9129</v>
      </c>
      <c r="DP123" t="s">
        <v>9130</v>
      </c>
      <c r="DQ123" t="s">
        <v>9131</v>
      </c>
      <c r="DR123">
        <v>113523</v>
      </c>
      <c r="DS123" t="s">
        <v>4448</v>
      </c>
      <c r="DT123" t="s">
        <v>147</v>
      </c>
    </row>
    <row r="124" spans="1:124" x14ac:dyDescent="0.2">
      <c r="A124" t="s">
        <v>4449</v>
      </c>
      <c r="B124">
        <v>10776</v>
      </c>
      <c r="C124">
        <v>179.50037100659</v>
      </c>
      <c r="D124">
        <v>180.32071575212899</v>
      </c>
      <c r="E124">
        <v>2566</v>
      </c>
      <c r="F124">
        <v>1138</v>
      </c>
      <c r="G124">
        <v>2011</v>
      </c>
      <c r="H124">
        <v>57</v>
      </c>
      <c r="I124">
        <v>3600.1930000000002</v>
      </c>
      <c r="J124">
        <v>1530.89</v>
      </c>
      <c r="K124">
        <v>3262.259</v>
      </c>
      <c r="L124">
        <v>522.53599999999994</v>
      </c>
      <c r="M124">
        <v>38268</v>
      </c>
      <c r="N124">
        <v>32868</v>
      </c>
      <c r="O124">
        <v>735</v>
      </c>
      <c r="P124">
        <v>3.29E-3</v>
      </c>
      <c r="Q124">
        <v>0.5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32868</v>
      </c>
      <c r="X124">
        <v>0</v>
      </c>
      <c r="Y124">
        <v>3.8939999999999999E-3</v>
      </c>
      <c r="Z124">
        <v>25522</v>
      </c>
      <c r="AA124">
        <v>29135</v>
      </c>
      <c r="AB124">
        <v>510</v>
      </c>
      <c r="AC124">
        <v>2.0000000000000002E-5</v>
      </c>
      <c r="AD124">
        <v>0.5</v>
      </c>
      <c r="AE124">
        <v>10729</v>
      </c>
      <c r="AF124">
        <v>10729</v>
      </c>
      <c r="AG124">
        <v>0</v>
      </c>
      <c r="AH124">
        <v>0</v>
      </c>
      <c r="AI124">
        <v>0</v>
      </c>
      <c r="AJ124">
        <v>18406</v>
      </c>
      <c r="AK124">
        <v>10729</v>
      </c>
      <c r="AL124">
        <v>6.5099999999999999E-4</v>
      </c>
      <c r="AM124">
        <v>0</v>
      </c>
      <c r="AN124">
        <v>0</v>
      </c>
      <c r="AO124">
        <v>1E+100</v>
      </c>
      <c r="AP124">
        <v>182</v>
      </c>
      <c r="AQ124">
        <v>182</v>
      </c>
      <c r="AR124">
        <v>182</v>
      </c>
      <c r="AS124">
        <v>2.8571428571428498E+99</v>
      </c>
      <c r="AT124">
        <v>182</v>
      </c>
      <c r="AU124">
        <v>180</v>
      </c>
      <c r="AV124">
        <v>182</v>
      </c>
      <c r="AW124">
        <v>182</v>
      </c>
      <c r="AX124">
        <v>182</v>
      </c>
      <c r="AY124">
        <v>180.57142857142799</v>
      </c>
      <c r="AZ124">
        <v>182</v>
      </c>
      <c r="BA124">
        <v>1964969</v>
      </c>
      <c r="BB124">
        <v>1212903</v>
      </c>
      <c r="BC124">
        <v>1457067</v>
      </c>
      <c r="BD124">
        <v>361856</v>
      </c>
      <c r="BE124">
        <v>2005985</v>
      </c>
      <c r="BF124">
        <v>-1.3176245766927201E+18</v>
      </c>
      <c r="BG124">
        <v>2566</v>
      </c>
      <c r="BH124">
        <v>1138</v>
      </c>
      <c r="BI124">
        <v>2011</v>
      </c>
      <c r="BJ124">
        <v>57</v>
      </c>
      <c r="BK124">
        <v>3568.4285709999999</v>
      </c>
      <c r="BL124">
        <v>613.85714289999999</v>
      </c>
      <c r="BM124">
        <v>22</v>
      </c>
      <c r="BN124">
        <v>28</v>
      </c>
      <c r="BO124">
        <v>12</v>
      </c>
      <c r="BP124">
        <v>12</v>
      </c>
      <c r="BQ124">
        <v>26</v>
      </c>
      <c r="BR124">
        <v>16</v>
      </c>
      <c r="BS124">
        <v>179.50037100658901</v>
      </c>
      <c r="BT124">
        <v>180.32074340527501</v>
      </c>
      <c r="BU124">
        <v>179.50037100659</v>
      </c>
      <c r="BV124">
        <v>180.320743405325</v>
      </c>
      <c r="BW124">
        <v>179.643228149446</v>
      </c>
      <c r="BX124">
        <v>180.320743405282</v>
      </c>
      <c r="BY124">
        <v>179.506096940628</v>
      </c>
      <c r="BZ124">
        <v>180.49977343528701</v>
      </c>
      <c r="CA124">
        <v>179.67509294854699</v>
      </c>
      <c r="CB124">
        <v>180.49977343528701</v>
      </c>
      <c r="CC124">
        <v>179.53948027320499</v>
      </c>
      <c r="CD124">
        <v>180.38705033251301</v>
      </c>
      <c r="CE124">
        <v>207.18</v>
      </c>
      <c r="CF124">
        <v>1180.1959999999999</v>
      </c>
      <c r="CG124">
        <v>189.25399999999999</v>
      </c>
      <c r="CH124">
        <v>487.089</v>
      </c>
      <c r="CI124">
        <v>248.529</v>
      </c>
      <c r="CJ124">
        <v>769.44600000000003</v>
      </c>
      <c r="CK124">
        <v>0</v>
      </c>
      <c r="CL124">
        <v>1194.4390000000001</v>
      </c>
      <c r="CM124">
        <v>0</v>
      </c>
      <c r="CN124">
        <v>521.28599999999994</v>
      </c>
      <c r="CO124">
        <v>1078.0050000000001</v>
      </c>
      <c r="CP124">
        <v>799.702</v>
      </c>
      <c r="CQ124">
        <v>3600.1930000000002</v>
      </c>
      <c r="CR124">
        <v>1530.89</v>
      </c>
      <c r="CS124">
        <v>3262.259</v>
      </c>
      <c r="CT124">
        <v>522.53599999999994</v>
      </c>
      <c r="CU124">
        <v>3551.8290000000002</v>
      </c>
      <c r="CV124">
        <v>1020.87</v>
      </c>
      <c r="CW124" t="s">
        <v>9132</v>
      </c>
      <c r="CX124" t="s">
        <v>9133</v>
      </c>
      <c r="CY124" t="s">
        <v>9134</v>
      </c>
      <c r="CZ124" t="s">
        <v>9135</v>
      </c>
      <c r="DA124" t="s">
        <v>9136</v>
      </c>
      <c r="DB124" t="s">
        <v>9137</v>
      </c>
      <c r="DC124" t="s">
        <v>9138</v>
      </c>
      <c r="DD124" t="s">
        <v>9139</v>
      </c>
      <c r="DE124" t="s">
        <v>9140</v>
      </c>
      <c r="DF124" t="s">
        <v>9141</v>
      </c>
      <c r="DG124" t="s">
        <v>6585</v>
      </c>
      <c r="DH124" t="s">
        <v>6585</v>
      </c>
      <c r="DI124" t="s">
        <v>6586</v>
      </c>
      <c r="DJ124" t="s">
        <v>6587</v>
      </c>
      <c r="DK124" t="s">
        <v>6588</v>
      </c>
      <c r="DL124" t="s">
        <v>6589</v>
      </c>
      <c r="DM124" t="s">
        <v>6590</v>
      </c>
      <c r="DN124" t="s">
        <v>9142</v>
      </c>
      <c r="DO124" t="s">
        <v>9143</v>
      </c>
      <c r="DP124" t="s">
        <v>9144</v>
      </c>
      <c r="DQ124" t="s">
        <v>9145</v>
      </c>
      <c r="DR124">
        <v>32863</v>
      </c>
      <c r="DS124" t="s">
        <v>4449</v>
      </c>
      <c r="DT124" t="s">
        <v>147</v>
      </c>
    </row>
    <row r="125" spans="1:124" x14ac:dyDescent="0.2">
      <c r="A125" t="s">
        <v>4450</v>
      </c>
      <c r="B125">
        <v>10776</v>
      </c>
      <c r="C125">
        <v>277.34188790177802</v>
      </c>
      <c r="D125">
        <v>277.821023697702</v>
      </c>
      <c r="E125">
        <v>7010</v>
      </c>
      <c r="F125">
        <v>1138</v>
      </c>
      <c r="G125">
        <v>1358</v>
      </c>
      <c r="H125">
        <v>1138</v>
      </c>
      <c r="I125">
        <v>11.14</v>
      </c>
      <c r="J125">
        <v>64.138999999999996</v>
      </c>
      <c r="K125">
        <v>4.5839999999999996</v>
      </c>
      <c r="L125">
        <v>64.138999999999996</v>
      </c>
      <c r="M125">
        <v>3720</v>
      </c>
      <c r="N125">
        <v>5003</v>
      </c>
      <c r="O125">
        <v>336</v>
      </c>
      <c r="P125">
        <v>1.0000000000000001E-5</v>
      </c>
      <c r="Q125">
        <v>0.49934000000000001</v>
      </c>
      <c r="R125">
        <v>1236</v>
      </c>
      <c r="S125">
        <v>0</v>
      </c>
      <c r="T125">
        <v>0</v>
      </c>
      <c r="U125">
        <v>0</v>
      </c>
      <c r="V125">
        <v>0</v>
      </c>
      <c r="W125">
        <v>2638</v>
      </c>
      <c r="X125">
        <v>2365</v>
      </c>
      <c r="Y125">
        <v>6.1499999999999999E-4</v>
      </c>
      <c r="Z125">
        <v>1979</v>
      </c>
      <c r="AA125">
        <v>1951</v>
      </c>
      <c r="AB125">
        <v>207</v>
      </c>
      <c r="AC125">
        <v>9.0000000000000006E-5</v>
      </c>
      <c r="AD125">
        <v>0.49325000000000002</v>
      </c>
      <c r="AE125">
        <v>623</v>
      </c>
      <c r="AF125">
        <v>0</v>
      </c>
      <c r="AG125">
        <v>0</v>
      </c>
      <c r="AH125">
        <v>0</v>
      </c>
      <c r="AI125">
        <v>8</v>
      </c>
      <c r="AJ125">
        <v>709</v>
      </c>
      <c r="AK125">
        <v>1234</v>
      </c>
      <c r="AL125">
        <v>1.5169999999999999E-3</v>
      </c>
      <c r="AM125">
        <v>0</v>
      </c>
      <c r="AN125">
        <v>0</v>
      </c>
      <c r="AO125">
        <v>323.83879668549901</v>
      </c>
      <c r="AP125">
        <v>323.83879668550702</v>
      </c>
      <c r="AQ125">
        <v>323.83879668549901</v>
      </c>
      <c r="AR125">
        <v>323.83879668544898</v>
      </c>
      <c r="AS125">
        <v>323.83879668549901</v>
      </c>
      <c r="AT125">
        <v>1.4285714285714201E+99</v>
      </c>
      <c r="AU125">
        <v>323.80955747031499</v>
      </c>
      <c r="AV125">
        <v>323.83879668550702</v>
      </c>
      <c r="AW125">
        <v>323.83879668549997</v>
      </c>
      <c r="AX125">
        <v>323.83879668550702</v>
      </c>
      <c r="AY125">
        <v>323.96247043572299</v>
      </c>
      <c r="AZ125">
        <v>323.71237127461001</v>
      </c>
      <c r="BA125">
        <v>67239</v>
      </c>
      <c r="BB125">
        <v>730926</v>
      </c>
      <c r="BC125">
        <v>35103</v>
      </c>
      <c r="BD125">
        <v>730926</v>
      </c>
      <c r="BE125">
        <v>62030</v>
      </c>
      <c r="BF125">
        <v>8138080</v>
      </c>
      <c r="BG125">
        <v>7010</v>
      </c>
      <c r="BH125">
        <v>1138</v>
      </c>
      <c r="BI125">
        <v>1358</v>
      </c>
      <c r="BJ125">
        <v>1138</v>
      </c>
      <c r="BK125">
        <v>5260</v>
      </c>
      <c r="BL125">
        <v>46374.428569999996</v>
      </c>
      <c r="BM125">
        <v>9</v>
      </c>
      <c r="BN125">
        <v>14</v>
      </c>
      <c r="BO125">
        <v>9</v>
      </c>
      <c r="BP125">
        <v>8</v>
      </c>
      <c r="BQ125">
        <v>12</v>
      </c>
      <c r="BR125">
        <v>12</v>
      </c>
      <c r="BS125">
        <v>279.08230575579603</v>
      </c>
      <c r="BT125">
        <v>279.083479764657</v>
      </c>
      <c r="BU125">
        <v>279.57738573230699</v>
      </c>
      <c r="BV125">
        <v>279.083479764657</v>
      </c>
      <c r="BW125">
        <v>279.18486747398799</v>
      </c>
      <c r="BX125">
        <v>278.05449909303201</v>
      </c>
      <c r="BY125">
        <v>279.38482563260402</v>
      </c>
      <c r="BZ125">
        <v>279.58065388511</v>
      </c>
      <c r="CA125">
        <v>287.90105436126402</v>
      </c>
      <c r="CB125">
        <v>279.58065388511</v>
      </c>
      <c r="CC125">
        <v>281.830529088319</v>
      </c>
      <c r="CD125">
        <v>278.50708319794501</v>
      </c>
      <c r="CE125">
        <v>0.439</v>
      </c>
      <c r="CF125">
        <v>0.60499999999999998</v>
      </c>
      <c r="CG125">
        <v>0.39900000000000002</v>
      </c>
      <c r="CH125">
        <v>0.48899999999999999</v>
      </c>
      <c r="CI125">
        <v>1428571429.155</v>
      </c>
      <c r="CJ125">
        <v>0.58499999999999996</v>
      </c>
      <c r="CK125">
        <v>2.5150000000000001</v>
      </c>
      <c r="CL125">
        <v>63.387</v>
      </c>
      <c r="CM125">
        <v>1.575</v>
      </c>
      <c r="CN125">
        <v>0</v>
      </c>
      <c r="CO125">
        <v>4.18</v>
      </c>
      <c r="CP125">
        <v>357.67</v>
      </c>
      <c r="CQ125">
        <v>11.14</v>
      </c>
      <c r="CR125">
        <v>64.138999999999996</v>
      </c>
      <c r="CS125">
        <v>4.5839999999999996</v>
      </c>
      <c r="CT125">
        <v>64.138999999999996</v>
      </c>
      <c r="CU125">
        <v>10.435</v>
      </c>
      <c r="CV125">
        <v>872.62900000000002</v>
      </c>
      <c r="CW125" t="s">
        <v>9146</v>
      </c>
      <c r="CX125" t="s">
        <v>9147</v>
      </c>
      <c r="CY125" t="s">
        <v>9148</v>
      </c>
      <c r="CZ125" t="s">
        <v>9149</v>
      </c>
      <c r="DA125" t="s">
        <v>9150</v>
      </c>
      <c r="DB125" t="s">
        <v>9151</v>
      </c>
      <c r="DC125" t="s">
        <v>9152</v>
      </c>
      <c r="DD125" t="s">
        <v>9153</v>
      </c>
      <c r="DE125" t="s">
        <v>9154</v>
      </c>
      <c r="DF125" t="s">
        <v>9155</v>
      </c>
      <c r="DG125" t="s">
        <v>9156</v>
      </c>
      <c r="DH125" t="s">
        <v>9157</v>
      </c>
      <c r="DI125" t="s">
        <v>9158</v>
      </c>
      <c r="DJ125" t="s">
        <v>9159</v>
      </c>
      <c r="DK125" t="s">
        <v>6599</v>
      </c>
      <c r="DL125" t="s">
        <v>6600</v>
      </c>
      <c r="DM125" t="s">
        <v>6601</v>
      </c>
      <c r="DN125" t="s">
        <v>9160</v>
      </c>
      <c r="DO125" t="s">
        <v>9161</v>
      </c>
      <c r="DP125" t="s">
        <v>9162</v>
      </c>
      <c r="DQ125" t="s">
        <v>9163</v>
      </c>
      <c r="DR125">
        <v>6184</v>
      </c>
      <c r="DS125" t="s">
        <v>4450</v>
      </c>
      <c r="DT125" t="s">
        <v>147</v>
      </c>
    </row>
    <row r="126" spans="1:124" x14ac:dyDescent="0.2">
      <c r="A126" t="s">
        <v>4451</v>
      </c>
      <c r="B126">
        <v>10776</v>
      </c>
      <c r="C126">
        <v>3934</v>
      </c>
      <c r="D126">
        <v>3934</v>
      </c>
      <c r="E126">
        <v>3901</v>
      </c>
      <c r="F126">
        <v>25961</v>
      </c>
      <c r="G126">
        <v>3302</v>
      </c>
      <c r="H126">
        <v>24343</v>
      </c>
      <c r="I126">
        <v>3600.0169999999998</v>
      </c>
      <c r="J126">
        <v>3600.002</v>
      </c>
      <c r="K126">
        <v>3600.009</v>
      </c>
      <c r="L126">
        <v>3600.002</v>
      </c>
      <c r="M126">
        <v>51840</v>
      </c>
      <c r="N126">
        <v>40640</v>
      </c>
      <c r="O126">
        <v>64</v>
      </c>
      <c r="P126">
        <v>4.1700000000000001E-3</v>
      </c>
      <c r="Q126">
        <v>7.4999999999999997E-2</v>
      </c>
      <c r="R126">
        <v>49792</v>
      </c>
      <c r="S126">
        <v>0</v>
      </c>
      <c r="T126">
        <v>0</v>
      </c>
      <c r="U126">
        <v>0</v>
      </c>
      <c r="V126">
        <v>0</v>
      </c>
      <c r="W126">
        <v>64</v>
      </c>
      <c r="X126">
        <v>40576</v>
      </c>
      <c r="Y126">
        <v>3.7199999999999999E-4</v>
      </c>
      <c r="Z126">
        <v>5945</v>
      </c>
      <c r="AA126">
        <v>18322</v>
      </c>
      <c r="AB126">
        <v>64</v>
      </c>
      <c r="AC126">
        <v>4.1700000000000001E-3</v>
      </c>
      <c r="AD126">
        <v>7.4999999999999997E-2</v>
      </c>
      <c r="AE126">
        <v>5017</v>
      </c>
      <c r="AF126">
        <v>0</v>
      </c>
      <c r="AG126">
        <v>0</v>
      </c>
      <c r="AH126">
        <v>0</v>
      </c>
      <c r="AI126">
        <v>0</v>
      </c>
      <c r="AJ126">
        <v>64</v>
      </c>
      <c r="AK126">
        <v>18258</v>
      </c>
      <c r="AL126">
        <v>1.0009999999999999E-3</v>
      </c>
      <c r="AM126">
        <v>0</v>
      </c>
      <c r="AN126">
        <v>0</v>
      </c>
      <c r="AO126">
        <v>6573.9999922193701</v>
      </c>
      <c r="AP126">
        <v>6486</v>
      </c>
      <c r="AQ126">
        <v>6453.9999851648299</v>
      </c>
      <c r="AR126">
        <v>6259.9999986693801</v>
      </c>
      <c r="AS126">
        <v>6629.4285543233</v>
      </c>
      <c r="AT126">
        <v>6336.2857140955903</v>
      </c>
      <c r="AU126">
        <v>5193.8233551164703</v>
      </c>
      <c r="AV126">
        <v>5670.0276624333201</v>
      </c>
      <c r="AW126">
        <v>5252.1362912158702</v>
      </c>
      <c r="AX126">
        <v>5820.7561446031896</v>
      </c>
      <c r="AY126">
        <v>5199.3067327900399</v>
      </c>
      <c r="AZ126">
        <v>5727.1875401036204</v>
      </c>
      <c r="BA126">
        <v>2265747</v>
      </c>
      <c r="BB126">
        <v>10724787</v>
      </c>
      <c r="BC126">
        <v>2030951</v>
      </c>
      <c r="BD126">
        <v>9928730</v>
      </c>
      <c r="BE126">
        <v>2229345</v>
      </c>
      <c r="BF126">
        <v>11087708</v>
      </c>
      <c r="BG126">
        <v>3901</v>
      </c>
      <c r="BH126">
        <v>25961</v>
      </c>
      <c r="BI126">
        <v>3302</v>
      </c>
      <c r="BJ126">
        <v>24343</v>
      </c>
      <c r="BK126">
        <v>3562.5714290000001</v>
      </c>
      <c r="BL126">
        <v>30069.71429</v>
      </c>
      <c r="BM126">
        <v>74</v>
      </c>
      <c r="BN126">
        <v>52</v>
      </c>
      <c r="BO126">
        <v>63</v>
      </c>
      <c r="BP126">
        <v>30</v>
      </c>
      <c r="BQ126">
        <v>75</v>
      </c>
      <c r="BR126">
        <v>55</v>
      </c>
      <c r="BS126">
        <v>4008.1833333333302</v>
      </c>
      <c r="BT126">
        <v>3985.37499999999</v>
      </c>
      <c r="BU126">
        <v>4008.2166666666599</v>
      </c>
      <c r="BV126">
        <v>4004.88466033844</v>
      </c>
      <c r="BW126">
        <v>4008.13809523808</v>
      </c>
      <c r="BX126">
        <v>3990.4021846087999</v>
      </c>
      <c r="BY126">
        <v>4760.2888459058304</v>
      </c>
      <c r="BZ126">
        <v>4310.6464281319304</v>
      </c>
      <c r="CA126">
        <v>4793.6867116069598</v>
      </c>
      <c r="CB126">
        <v>4443.1332452302004</v>
      </c>
      <c r="CC126">
        <v>4775.6033163759603</v>
      </c>
      <c r="CD126">
        <v>4317.2635915215797</v>
      </c>
      <c r="CE126">
        <v>66.677000000000007</v>
      </c>
      <c r="CF126">
        <v>5.3170000000000002</v>
      </c>
      <c r="CG126">
        <v>57.176000000000002</v>
      </c>
      <c r="CH126">
        <v>4.13</v>
      </c>
      <c r="CI126">
        <v>1428571491.691</v>
      </c>
      <c r="CJ126">
        <v>5.51</v>
      </c>
      <c r="CK126">
        <v>1266.845</v>
      </c>
      <c r="CL126">
        <v>3107.6089999999999</v>
      </c>
      <c r="CM126">
        <v>466.84699999999998</v>
      </c>
      <c r="CN126">
        <v>544.06899999999996</v>
      </c>
      <c r="CO126">
        <v>1608.5550000000001</v>
      </c>
      <c r="CP126">
        <v>2454.61</v>
      </c>
      <c r="CQ126">
        <v>3600.0169999999998</v>
      </c>
      <c r="CR126">
        <v>3600.002</v>
      </c>
      <c r="CS126">
        <v>3600.009</v>
      </c>
      <c r="CT126">
        <v>3600.002</v>
      </c>
      <c r="CU126">
        <v>3600.0120000000002</v>
      </c>
      <c r="CV126">
        <v>3600.002</v>
      </c>
      <c r="CW126" t="s">
        <v>9164</v>
      </c>
      <c r="CX126" t="s">
        <v>9165</v>
      </c>
      <c r="CY126" t="s">
        <v>9166</v>
      </c>
      <c r="CZ126" t="s">
        <v>9167</v>
      </c>
      <c r="DA126" t="s">
        <v>9168</v>
      </c>
      <c r="DB126" t="s">
        <v>9169</v>
      </c>
      <c r="DC126" t="s">
        <v>9170</v>
      </c>
      <c r="DD126" t="s">
        <v>9171</v>
      </c>
      <c r="DE126" t="s">
        <v>9172</v>
      </c>
      <c r="DF126" t="s">
        <v>9173</v>
      </c>
      <c r="DG126" t="s">
        <v>9174</v>
      </c>
      <c r="DH126" t="s">
        <v>9175</v>
      </c>
      <c r="DI126" t="s">
        <v>9176</v>
      </c>
      <c r="DJ126" t="s">
        <v>9177</v>
      </c>
      <c r="DK126" t="s">
        <v>6610</v>
      </c>
      <c r="DL126" t="s">
        <v>6611</v>
      </c>
      <c r="DM126" t="s">
        <v>6612</v>
      </c>
      <c r="DN126" t="s">
        <v>9178</v>
      </c>
      <c r="DO126" t="s">
        <v>9179</v>
      </c>
      <c r="DP126" t="s">
        <v>9180</v>
      </c>
      <c r="DQ126" t="s">
        <v>9181</v>
      </c>
      <c r="DR126">
        <v>50407</v>
      </c>
      <c r="DS126" t="s">
        <v>4451</v>
      </c>
      <c r="DT126" t="s">
        <v>147</v>
      </c>
    </row>
    <row r="127" spans="1:124" x14ac:dyDescent="0.2">
      <c r="A127" t="s">
        <v>4452</v>
      </c>
      <c r="B127">
        <v>10776</v>
      </c>
      <c r="C127">
        <v>639.91714870261296</v>
      </c>
      <c r="D127">
        <v>793.93506046519894</v>
      </c>
      <c r="E127">
        <v>45</v>
      </c>
      <c r="F127">
        <v>115</v>
      </c>
      <c r="G127">
        <v>24</v>
      </c>
      <c r="H127">
        <v>46</v>
      </c>
      <c r="I127">
        <v>3600.23</v>
      </c>
      <c r="J127">
        <v>3600.011</v>
      </c>
      <c r="K127">
        <v>3600.0059999999999</v>
      </c>
      <c r="L127">
        <v>3600.002</v>
      </c>
      <c r="M127">
        <v>489818</v>
      </c>
      <c r="N127">
        <v>345856</v>
      </c>
      <c r="O127">
        <v>1473</v>
      </c>
      <c r="P127">
        <v>1.0000000000000001E-5</v>
      </c>
      <c r="Q127">
        <v>0.49680999999999997</v>
      </c>
      <c r="R127">
        <v>146804</v>
      </c>
      <c r="S127">
        <v>0</v>
      </c>
      <c r="T127">
        <v>0</v>
      </c>
      <c r="U127">
        <v>0</v>
      </c>
      <c r="V127">
        <v>0</v>
      </c>
      <c r="W127">
        <v>9520</v>
      </c>
      <c r="X127">
        <v>336336</v>
      </c>
      <c r="Y127">
        <v>1.0790000000000001E-3</v>
      </c>
      <c r="Z127">
        <v>259919</v>
      </c>
      <c r="AA127">
        <v>186299</v>
      </c>
      <c r="AB127">
        <v>1092</v>
      </c>
      <c r="AC127">
        <v>2.0000000000000002E-5</v>
      </c>
      <c r="AD127">
        <v>0.49301</v>
      </c>
      <c r="AE127">
        <v>68680</v>
      </c>
      <c r="AF127">
        <v>0</v>
      </c>
      <c r="AG127">
        <v>0</v>
      </c>
      <c r="AH127">
        <v>0</v>
      </c>
      <c r="AI127">
        <v>0</v>
      </c>
      <c r="AJ127">
        <v>4366</v>
      </c>
      <c r="AK127">
        <v>181933</v>
      </c>
      <c r="AL127">
        <v>9.1500000000000001E-4</v>
      </c>
      <c r="AM127">
        <v>0</v>
      </c>
      <c r="AN127">
        <v>0</v>
      </c>
      <c r="AO127">
        <v>1E+100</v>
      </c>
      <c r="AP127">
        <v>1E+100</v>
      </c>
      <c r="AQ127">
        <v>1E+100</v>
      </c>
      <c r="AR127">
        <v>1035</v>
      </c>
      <c r="AS127">
        <v>9.9999999999999904E+99</v>
      </c>
      <c r="AT127">
        <v>7.1428571428571396E+99</v>
      </c>
      <c r="AU127">
        <v>852.512499999998</v>
      </c>
      <c r="AV127">
        <v>907</v>
      </c>
      <c r="AW127">
        <v>857.15731874145104</v>
      </c>
      <c r="AX127">
        <v>918.74111201299002</v>
      </c>
      <c r="AY127">
        <v>852.37923468096801</v>
      </c>
      <c r="AZ127">
        <v>905.83966178307298</v>
      </c>
      <c r="BA127">
        <v>514690</v>
      </c>
      <c r="BB127">
        <v>729010</v>
      </c>
      <c r="BC127">
        <v>423046</v>
      </c>
      <c r="BD127">
        <v>568040</v>
      </c>
      <c r="BE127">
        <v>510819</v>
      </c>
      <c r="BF127">
        <v>797464</v>
      </c>
      <c r="BG127">
        <v>45</v>
      </c>
      <c r="BH127">
        <v>115</v>
      </c>
      <c r="BI127">
        <v>24</v>
      </c>
      <c r="BJ127">
        <v>46</v>
      </c>
      <c r="BK127">
        <v>44</v>
      </c>
      <c r="BL127">
        <v>130</v>
      </c>
      <c r="BM127">
        <v>17</v>
      </c>
      <c r="BN127">
        <v>20</v>
      </c>
      <c r="BO127">
        <v>17</v>
      </c>
      <c r="BP127">
        <v>17</v>
      </c>
      <c r="BQ127">
        <v>25</v>
      </c>
      <c r="BR127">
        <v>23</v>
      </c>
      <c r="BS127">
        <v>818.43308080808595</v>
      </c>
      <c r="BT127">
        <v>871.848069820565</v>
      </c>
      <c r="BU127">
        <v>820.51256247823505</v>
      </c>
      <c r="BV127">
        <v>873.33221675421396</v>
      </c>
      <c r="BW127">
        <v>817.35499370115303</v>
      </c>
      <c r="BX127">
        <v>872.23517257412698</v>
      </c>
      <c r="BY127">
        <v>852.512499999998</v>
      </c>
      <c r="BZ127">
        <v>893</v>
      </c>
      <c r="CA127">
        <v>857.15731874144603</v>
      </c>
      <c r="CB127">
        <v>893.60103626943305</v>
      </c>
      <c r="CC127">
        <v>851.26672524341097</v>
      </c>
      <c r="CD127">
        <v>893.10739139151804</v>
      </c>
      <c r="CE127">
        <v>1310.097</v>
      </c>
      <c r="CF127">
        <v>375.46800000000002</v>
      </c>
      <c r="CG127">
        <v>959.82500000000005</v>
      </c>
      <c r="CH127">
        <v>339.48200000000003</v>
      </c>
      <c r="CI127">
        <v>1086.0429999999999</v>
      </c>
      <c r="CJ127">
        <v>402.286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635.03200000000004</v>
      </c>
      <c r="CQ127">
        <v>3600.23</v>
      </c>
      <c r="CR127">
        <v>3600.011</v>
      </c>
      <c r="CS127">
        <v>3600.0059999999999</v>
      </c>
      <c r="CT127">
        <v>3600.002</v>
      </c>
      <c r="CU127">
        <v>1428575029.2609999</v>
      </c>
      <c r="CV127">
        <v>3600.01</v>
      </c>
      <c r="CW127" t="s">
        <v>130</v>
      </c>
      <c r="CX127" t="s">
        <v>9182</v>
      </c>
      <c r="CY127" t="s">
        <v>9183</v>
      </c>
      <c r="CZ127" t="s">
        <v>9184</v>
      </c>
      <c r="DA127" t="s">
        <v>9185</v>
      </c>
      <c r="DB127" t="s">
        <v>9186</v>
      </c>
      <c r="DC127" t="s">
        <v>9187</v>
      </c>
      <c r="DD127" t="s">
        <v>9188</v>
      </c>
      <c r="DE127" t="s">
        <v>137</v>
      </c>
      <c r="DF127" t="s">
        <v>9189</v>
      </c>
      <c r="DG127" t="s">
        <v>6617</v>
      </c>
      <c r="DH127" t="s">
        <v>6618</v>
      </c>
      <c r="DI127" t="s">
        <v>9190</v>
      </c>
      <c r="DJ127" t="s">
        <v>9191</v>
      </c>
      <c r="DK127" t="s">
        <v>6621</v>
      </c>
      <c r="DL127" t="s">
        <v>6622</v>
      </c>
      <c r="DM127" t="s">
        <v>6623</v>
      </c>
      <c r="DN127" t="s">
        <v>9192</v>
      </c>
      <c r="DO127" t="s">
        <v>9193</v>
      </c>
      <c r="DP127" t="s">
        <v>9194</v>
      </c>
      <c r="DQ127" t="s">
        <v>9195</v>
      </c>
      <c r="DR127">
        <v>111225</v>
      </c>
      <c r="DS127" t="s">
        <v>4452</v>
      </c>
      <c r="DT127" t="s">
        <v>147</v>
      </c>
    </row>
    <row r="128" spans="1:124" x14ac:dyDescent="0.2">
      <c r="A128" t="s">
        <v>4453</v>
      </c>
      <c r="B128">
        <v>10776</v>
      </c>
      <c r="C128">
        <v>0</v>
      </c>
      <c r="D128">
        <v>0</v>
      </c>
      <c r="E128">
        <v>29621</v>
      </c>
      <c r="F128">
        <v>24988</v>
      </c>
      <c r="G128">
        <v>13806</v>
      </c>
      <c r="H128">
        <v>15828</v>
      </c>
      <c r="I128">
        <v>203.16800000000001</v>
      </c>
      <c r="J128">
        <v>241.75399999999999</v>
      </c>
      <c r="K128">
        <v>64.888000000000005</v>
      </c>
      <c r="L128">
        <v>113.51</v>
      </c>
      <c r="M128">
        <v>6498</v>
      </c>
      <c r="N128">
        <v>3114</v>
      </c>
      <c r="O128">
        <v>1572</v>
      </c>
      <c r="P128">
        <v>1.2999999999999999E-4</v>
      </c>
      <c r="Q128">
        <v>7.8119999999999995E-2</v>
      </c>
      <c r="R128">
        <v>69</v>
      </c>
      <c r="S128">
        <v>0</v>
      </c>
      <c r="T128">
        <v>0</v>
      </c>
      <c r="U128">
        <v>0</v>
      </c>
      <c r="V128">
        <v>0</v>
      </c>
      <c r="W128">
        <v>2976</v>
      </c>
      <c r="X128">
        <v>138</v>
      </c>
      <c r="Y128">
        <v>9.5799999999999998E-4</v>
      </c>
      <c r="Z128">
        <v>6441</v>
      </c>
      <c r="AA128">
        <v>3045</v>
      </c>
      <c r="AB128">
        <v>1572</v>
      </c>
      <c r="AC128">
        <v>1.2999999999999999E-4</v>
      </c>
      <c r="AD128">
        <v>7.8130000000000005E-2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2976</v>
      </c>
      <c r="AK128">
        <v>69</v>
      </c>
      <c r="AL128">
        <v>9.8200000000000002E-4</v>
      </c>
      <c r="AM128">
        <v>0</v>
      </c>
      <c r="AN128">
        <v>0</v>
      </c>
      <c r="AO128">
        <v>3644.99999999993</v>
      </c>
      <c r="AP128">
        <v>3645</v>
      </c>
      <c r="AQ128">
        <v>3644.9999999998199</v>
      </c>
      <c r="AR128">
        <v>3644.99999999994</v>
      </c>
      <c r="AS128">
        <v>3644.99999999994</v>
      </c>
      <c r="AT128">
        <v>3644.99999999999</v>
      </c>
      <c r="AU128">
        <v>3644.9999992770599</v>
      </c>
      <c r="AV128">
        <v>3644.99999999998</v>
      </c>
      <c r="AW128">
        <v>3644.99999999999</v>
      </c>
      <c r="AX128">
        <v>3645.00000000002</v>
      </c>
      <c r="AY128">
        <v>3645.1322572547401</v>
      </c>
      <c r="AZ128">
        <v>3644.99999999999</v>
      </c>
      <c r="BA128">
        <v>2356727</v>
      </c>
      <c r="BB128">
        <v>2648647</v>
      </c>
      <c r="BC128">
        <v>883771</v>
      </c>
      <c r="BD128">
        <v>1406805</v>
      </c>
      <c r="BE128">
        <v>3065759</v>
      </c>
      <c r="BF128">
        <v>2530792</v>
      </c>
      <c r="BG128">
        <v>29621</v>
      </c>
      <c r="BH128">
        <v>24988</v>
      </c>
      <c r="BI128">
        <v>13806</v>
      </c>
      <c r="BJ128">
        <v>15828</v>
      </c>
      <c r="BK128">
        <v>31445.28571</v>
      </c>
      <c r="BL128">
        <v>24281.42857</v>
      </c>
      <c r="BM128">
        <v>14</v>
      </c>
      <c r="BN128">
        <v>29</v>
      </c>
      <c r="BO128">
        <v>10</v>
      </c>
      <c r="BP128">
        <v>16</v>
      </c>
      <c r="BQ128">
        <v>15</v>
      </c>
      <c r="BR128">
        <v>26</v>
      </c>
      <c r="BS128">
        <v>0</v>
      </c>
      <c r="BT128">
        <v>2.9163964766502501</v>
      </c>
      <c r="BU128">
        <v>2.9719501892362299</v>
      </c>
      <c r="BV128">
        <v>2.96386815598275</v>
      </c>
      <c r="BW128">
        <v>0.77960074510845101</v>
      </c>
      <c r="BX128">
        <v>2.3910134540548702</v>
      </c>
      <c r="BY128">
        <v>0</v>
      </c>
      <c r="BZ128">
        <v>570.57679237139405</v>
      </c>
      <c r="CA128">
        <v>596.25593134398798</v>
      </c>
      <c r="CB128">
        <v>720.007212505398</v>
      </c>
      <c r="CC128">
        <v>156.25416346794299</v>
      </c>
      <c r="CD128">
        <v>618.49701791602297</v>
      </c>
      <c r="CE128">
        <v>0.995</v>
      </c>
      <c r="CF128">
        <v>1.05</v>
      </c>
      <c r="CG128">
        <v>0.499</v>
      </c>
      <c r="CH128">
        <v>0.78200000000000003</v>
      </c>
      <c r="CI128">
        <v>1428571429.424</v>
      </c>
      <c r="CJ128">
        <v>1.1919999999999999</v>
      </c>
      <c r="CK128">
        <v>197.197</v>
      </c>
      <c r="CL128">
        <v>241.75299999999999</v>
      </c>
      <c r="CM128">
        <v>60.935000000000002</v>
      </c>
      <c r="CN128">
        <v>25.024999999999999</v>
      </c>
      <c r="CO128">
        <v>277.11399999999998</v>
      </c>
      <c r="CP128">
        <v>151.839</v>
      </c>
      <c r="CQ128">
        <v>203.16800000000001</v>
      </c>
      <c r="CR128">
        <v>241.75399999999999</v>
      </c>
      <c r="CS128">
        <v>64.888000000000005</v>
      </c>
      <c r="CT128">
        <v>113.51</v>
      </c>
      <c r="CU128">
        <v>287.37900000000002</v>
      </c>
      <c r="CV128">
        <v>226.76</v>
      </c>
      <c r="CW128" t="s">
        <v>9196</v>
      </c>
      <c r="CX128" t="s">
        <v>9197</v>
      </c>
      <c r="CY128" t="s">
        <v>9198</v>
      </c>
      <c r="CZ128" t="s">
        <v>9199</v>
      </c>
      <c r="DA128" t="s">
        <v>9200</v>
      </c>
      <c r="DB128" t="s">
        <v>9201</v>
      </c>
      <c r="DC128" t="s">
        <v>9202</v>
      </c>
      <c r="DD128" t="s">
        <v>9203</v>
      </c>
      <c r="DE128" t="s">
        <v>9204</v>
      </c>
      <c r="DF128" t="s">
        <v>9205</v>
      </c>
      <c r="DG128" t="s">
        <v>9206</v>
      </c>
      <c r="DH128" t="s">
        <v>9207</v>
      </c>
      <c r="DI128" t="s">
        <v>9208</v>
      </c>
      <c r="DJ128" t="s">
        <v>9209</v>
      </c>
      <c r="DK128" t="s">
        <v>6632</v>
      </c>
      <c r="DL128" t="s">
        <v>6633</v>
      </c>
      <c r="DM128" t="s">
        <v>6634</v>
      </c>
      <c r="DN128" t="s">
        <v>9210</v>
      </c>
      <c r="DO128" t="s">
        <v>9211</v>
      </c>
      <c r="DP128" t="s">
        <v>9212</v>
      </c>
      <c r="DQ128" t="s">
        <v>9213</v>
      </c>
      <c r="DR128">
        <v>3600</v>
      </c>
      <c r="DS128" t="s">
        <v>4453</v>
      </c>
      <c r="DT128" t="s">
        <v>147</v>
      </c>
    </row>
    <row r="129" spans="1:124" x14ac:dyDescent="0.2">
      <c r="A129" t="s">
        <v>2304</v>
      </c>
      <c r="B129">
        <v>10776</v>
      </c>
      <c r="C129">
        <v>13</v>
      </c>
      <c r="D129">
        <v>13</v>
      </c>
      <c r="E129">
        <v>620482</v>
      </c>
      <c r="F129">
        <v>620482</v>
      </c>
      <c r="G129">
        <v>413744</v>
      </c>
      <c r="H129">
        <v>413744</v>
      </c>
      <c r="I129">
        <v>393.55200000000002</v>
      </c>
      <c r="J129">
        <v>394.71199999999999</v>
      </c>
      <c r="K129">
        <v>245.43100000000001</v>
      </c>
      <c r="L129">
        <v>246.04499999999999</v>
      </c>
      <c r="M129">
        <v>63</v>
      </c>
      <c r="N129">
        <v>63</v>
      </c>
      <c r="O129">
        <v>35</v>
      </c>
      <c r="P129">
        <v>0.25</v>
      </c>
      <c r="Q129">
        <v>0.5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53</v>
      </c>
      <c r="X129">
        <v>10</v>
      </c>
      <c r="Y129">
        <v>0.50793699999999997</v>
      </c>
      <c r="Z129">
        <v>63</v>
      </c>
      <c r="AA129">
        <v>63</v>
      </c>
      <c r="AB129">
        <v>35</v>
      </c>
      <c r="AC129">
        <v>0.25</v>
      </c>
      <c r="AD129">
        <v>0.5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53</v>
      </c>
      <c r="AK129">
        <v>10</v>
      </c>
      <c r="AL129">
        <v>0.50793699999999997</v>
      </c>
      <c r="AM129">
        <v>63</v>
      </c>
      <c r="AN129">
        <v>0</v>
      </c>
      <c r="AO129">
        <v>15</v>
      </c>
      <c r="AP129">
        <v>15</v>
      </c>
      <c r="AQ129">
        <v>14.9999998125</v>
      </c>
      <c r="AR129">
        <v>14.9999998125</v>
      </c>
      <c r="AS129">
        <v>14.9999999648109</v>
      </c>
      <c r="AT129">
        <v>14.9999999648109</v>
      </c>
      <c r="AU129">
        <v>14.998583569405</v>
      </c>
      <c r="AV129">
        <v>14.998583569405</v>
      </c>
      <c r="AW129">
        <v>14.9989316239316</v>
      </c>
      <c r="AX129">
        <v>14.9989316239316</v>
      </c>
      <c r="AY129">
        <v>14.998653143574399</v>
      </c>
      <c r="AZ129">
        <v>14.998653143574399</v>
      </c>
      <c r="BA129">
        <v>9894432</v>
      </c>
      <c r="BB129">
        <v>9894432</v>
      </c>
      <c r="BC129">
        <v>7829305</v>
      </c>
      <c r="BD129">
        <v>7829305</v>
      </c>
      <c r="BE129">
        <v>13097163</v>
      </c>
      <c r="BF129">
        <v>-1.3176245766804401E+18</v>
      </c>
      <c r="BG129">
        <v>620482</v>
      </c>
      <c r="BH129">
        <v>620482</v>
      </c>
      <c r="BI129">
        <v>413744</v>
      </c>
      <c r="BJ129">
        <v>413744</v>
      </c>
      <c r="BK129">
        <v>841287.28570000001</v>
      </c>
      <c r="BL129">
        <v>841287.28570000001</v>
      </c>
      <c r="BM129">
        <v>41</v>
      </c>
      <c r="BN129">
        <v>41</v>
      </c>
      <c r="BO129">
        <v>12</v>
      </c>
      <c r="BP129">
        <v>12</v>
      </c>
      <c r="BQ129">
        <v>49</v>
      </c>
      <c r="BR129">
        <v>49</v>
      </c>
      <c r="BS129">
        <v>13.0833333333333</v>
      </c>
      <c r="BT129">
        <v>13.0833333333333</v>
      </c>
      <c r="BU129">
        <v>13.0833333333333</v>
      </c>
      <c r="BV129">
        <v>13.0833333333333</v>
      </c>
      <c r="BW129">
        <v>13.2261904761904</v>
      </c>
      <c r="BX129">
        <v>13.0833333333333</v>
      </c>
      <c r="BY129">
        <v>13.345400103913301</v>
      </c>
      <c r="BZ129">
        <v>13.345400103913301</v>
      </c>
      <c r="CA129">
        <v>13.371407933135799</v>
      </c>
      <c r="CB129">
        <v>13.371407933135799</v>
      </c>
      <c r="CC129">
        <v>13.3398663927975</v>
      </c>
      <c r="CD129">
        <v>13.3398663927975</v>
      </c>
      <c r="CE129">
        <v>6.8000000000000005E-2</v>
      </c>
      <c r="CF129">
        <v>6.7000000000000004E-2</v>
      </c>
      <c r="CG129">
        <v>3.7999999999999999E-2</v>
      </c>
      <c r="CH129">
        <v>3.7999999999999999E-2</v>
      </c>
      <c r="CI129">
        <v>8.1000000000000003E-2</v>
      </c>
      <c r="CJ129">
        <v>8.1000000000000003E-2</v>
      </c>
      <c r="CK129">
        <v>0.186</v>
      </c>
      <c r="CL129">
        <v>0.186</v>
      </c>
      <c r="CM129">
        <v>0.123</v>
      </c>
      <c r="CN129">
        <v>0.124</v>
      </c>
      <c r="CO129">
        <v>24.184000000000001</v>
      </c>
      <c r="CP129">
        <v>24.042999999999999</v>
      </c>
      <c r="CQ129">
        <v>393.55200000000002</v>
      </c>
      <c r="CR129">
        <v>394.71199999999999</v>
      </c>
      <c r="CS129">
        <v>245.43100000000001</v>
      </c>
      <c r="CT129">
        <v>246.04499999999999</v>
      </c>
      <c r="CU129">
        <v>461.69299999999998</v>
      </c>
      <c r="CV129">
        <v>460.75900000000001</v>
      </c>
      <c r="CW129" t="s">
        <v>2305</v>
      </c>
      <c r="CX129" t="s">
        <v>2306</v>
      </c>
      <c r="CY129" t="s">
        <v>2307</v>
      </c>
      <c r="CZ129" t="s">
        <v>2308</v>
      </c>
      <c r="DA129" t="s">
        <v>2309</v>
      </c>
      <c r="DB129" t="s">
        <v>2310</v>
      </c>
      <c r="DC129" t="s">
        <v>2311</v>
      </c>
      <c r="DD129" t="s">
        <v>9214</v>
      </c>
      <c r="DE129" t="s">
        <v>9215</v>
      </c>
      <c r="DF129" t="s">
        <v>9216</v>
      </c>
      <c r="DG129" t="s">
        <v>2305</v>
      </c>
      <c r="DH129" t="s">
        <v>2306</v>
      </c>
      <c r="DI129" t="s">
        <v>2307</v>
      </c>
      <c r="DJ129" t="s">
        <v>2308</v>
      </c>
      <c r="DK129" t="s">
        <v>2309</v>
      </c>
      <c r="DL129" t="s">
        <v>2310</v>
      </c>
      <c r="DM129" t="s">
        <v>2311</v>
      </c>
      <c r="DN129" t="s">
        <v>9217</v>
      </c>
      <c r="DO129" t="s">
        <v>9218</v>
      </c>
      <c r="DP129" t="s">
        <v>9219</v>
      </c>
      <c r="DQ129" t="s">
        <v>9220</v>
      </c>
      <c r="DR129">
        <v>6457</v>
      </c>
      <c r="DS129" t="s">
        <v>2304</v>
      </c>
      <c r="DT129" t="s">
        <v>147</v>
      </c>
    </row>
    <row r="130" spans="1:124" x14ac:dyDescent="0.2">
      <c r="A130" t="s">
        <v>4454</v>
      </c>
      <c r="B130">
        <v>10776</v>
      </c>
      <c r="C130">
        <v>518</v>
      </c>
      <c r="D130">
        <v>518</v>
      </c>
      <c r="E130">
        <v>4250</v>
      </c>
      <c r="F130">
        <v>3277</v>
      </c>
      <c r="G130">
        <v>3519</v>
      </c>
      <c r="H130">
        <v>3277</v>
      </c>
      <c r="I130">
        <v>3600.0740000000001</v>
      </c>
      <c r="J130">
        <v>3600.0410000000002</v>
      </c>
      <c r="K130">
        <v>3600.0340000000001</v>
      </c>
      <c r="L130">
        <v>3600.0360000000001</v>
      </c>
      <c r="M130">
        <v>961170</v>
      </c>
      <c r="N130">
        <v>710164</v>
      </c>
      <c r="O130">
        <v>517</v>
      </c>
      <c r="P130">
        <v>0.33333000000000002</v>
      </c>
      <c r="Q130">
        <v>0.33333000000000002</v>
      </c>
      <c r="R130">
        <v>254996</v>
      </c>
      <c r="S130">
        <v>0</v>
      </c>
      <c r="T130">
        <v>0</v>
      </c>
      <c r="U130">
        <v>0</v>
      </c>
      <c r="V130">
        <v>0</v>
      </c>
      <c r="W130">
        <v>14560</v>
      </c>
      <c r="X130">
        <v>695604</v>
      </c>
      <c r="Y130">
        <v>-1.3613999999999999E-2</v>
      </c>
      <c r="Z130">
        <v>953820</v>
      </c>
      <c r="AA130">
        <v>706706</v>
      </c>
      <c r="AB130">
        <v>258</v>
      </c>
      <c r="AC130">
        <v>0.33333000000000002</v>
      </c>
      <c r="AD130">
        <v>0.33333000000000002</v>
      </c>
      <c r="AE130">
        <v>254996</v>
      </c>
      <c r="AF130">
        <v>0</v>
      </c>
      <c r="AG130">
        <v>0</v>
      </c>
      <c r="AH130">
        <v>0</v>
      </c>
      <c r="AI130">
        <v>0</v>
      </c>
      <c r="AJ130">
        <v>11102</v>
      </c>
      <c r="AK130">
        <v>695604</v>
      </c>
      <c r="AL130">
        <v>-1.763E-2</v>
      </c>
      <c r="AM130">
        <v>0</v>
      </c>
      <c r="AN130">
        <v>0</v>
      </c>
      <c r="AO130">
        <v>655</v>
      </c>
      <c r="AP130">
        <v>655</v>
      </c>
      <c r="AQ130">
        <v>655</v>
      </c>
      <c r="AR130">
        <v>655</v>
      </c>
      <c r="AS130">
        <v>655</v>
      </c>
      <c r="AT130">
        <v>655.142857142857</v>
      </c>
      <c r="AU130">
        <v>646</v>
      </c>
      <c r="AV130">
        <v>649.43333333333305</v>
      </c>
      <c r="AW130">
        <v>649</v>
      </c>
      <c r="AX130">
        <v>649.43333333333305</v>
      </c>
      <c r="AY130">
        <v>646.26666666666597</v>
      </c>
      <c r="AZ130">
        <v>647.344217687075</v>
      </c>
      <c r="BA130">
        <v>844824</v>
      </c>
      <c r="BB130">
        <v>1033536</v>
      </c>
      <c r="BC130">
        <v>812265</v>
      </c>
      <c r="BD130">
        <v>934599</v>
      </c>
      <c r="BE130">
        <v>614458425</v>
      </c>
      <c r="BF130">
        <v>1027012</v>
      </c>
      <c r="BG130">
        <v>4250</v>
      </c>
      <c r="BH130">
        <v>3277</v>
      </c>
      <c r="BI130">
        <v>3519</v>
      </c>
      <c r="BJ130">
        <v>3277</v>
      </c>
      <c r="BK130">
        <v>3909.1428569999998</v>
      </c>
      <c r="BL130">
        <v>3655.1428569999998</v>
      </c>
      <c r="BM130">
        <v>35</v>
      </c>
      <c r="BN130">
        <v>70</v>
      </c>
      <c r="BO130">
        <v>16</v>
      </c>
      <c r="BP130">
        <v>18</v>
      </c>
      <c r="BQ130">
        <v>32</v>
      </c>
      <c r="BR130">
        <v>-1.3176245766935301E+18</v>
      </c>
      <c r="BS130">
        <v>605</v>
      </c>
      <c r="BT130">
        <v>605</v>
      </c>
      <c r="BU130">
        <v>605</v>
      </c>
      <c r="BV130">
        <v>605.00000000000102</v>
      </c>
      <c r="BW130">
        <v>604.85714285714198</v>
      </c>
      <c r="BX130">
        <v>605</v>
      </c>
      <c r="BY130">
        <v>634.5</v>
      </c>
      <c r="BZ130">
        <v>633.16666666666595</v>
      </c>
      <c r="CA130">
        <v>635.5</v>
      </c>
      <c r="CB130">
        <v>633.16666666666595</v>
      </c>
      <c r="CC130">
        <v>632.52142857142803</v>
      </c>
      <c r="CD130">
        <v>624.71428571428498</v>
      </c>
      <c r="CE130">
        <v>382.65800000000002</v>
      </c>
      <c r="CF130">
        <v>433.74299999999999</v>
      </c>
      <c r="CG130">
        <v>108.17</v>
      </c>
      <c r="CH130">
        <v>242.21600000000001</v>
      </c>
      <c r="CI130">
        <v>302.14400000000001</v>
      </c>
      <c r="CJ130">
        <v>304.685</v>
      </c>
      <c r="CK130">
        <v>659.85599999999999</v>
      </c>
      <c r="CL130">
        <v>2438.5810000000001</v>
      </c>
      <c r="CM130">
        <v>659.85599999999999</v>
      </c>
      <c r="CN130">
        <v>1503.0039999999999</v>
      </c>
      <c r="CO130">
        <v>1514.492</v>
      </c>
      <c r="CP130">
        <v>2102.0300000000002</v>
      </c>
      <c r="CQ130">
        <v>3600.0740000000001</v>
      </c>
      <c r="CR130">
        <v>3600.0410000000002</v>
      </c>
      <c r="CS130">
        <v>3600.0340000000001</v>
      </c>
      <c r="CT130">
        <v>3600.0360000000001</v>
      </c>
      <c r="CU130">
        <v>3600.1590000000001</v>
      </c>
      <c r="CV130">
        <v>3600.1320000000001</v>
      </c>
      <c r="CW130" t="s">
        <v>9221</v>
      </c>
      <c r="CX130" t="s">
        <v>9222</v>
      </c>
      <c r="CY130" t="s">
        <v>9223</v>
      </c>
      <c r="CZ130" t="s">
        <v>9224</v>
      </c>
      <c r="DA130" t="s">
        <v>9225</v>
      </c>
      <c r="DB130" t="s">
        <v>6644</v>
      </c>
      <c r="DC130" t="s">
        <v>9226</v>
      </c>
      <c r="DD130" t="s">
        <v>9227</v>
      </c>
      <c r="DE130" t="s">
        <v>9228</v>
      </c>
      <c r="DF130" t="s">
        <v>9229</v>
      </c>
      <c r="DG130" t="s">
        <v>6639</v>
      </c>
      <c r="DH130" t="s">
        <v>9230</v>
      </c>
      <c r="DI130" t="s">
        <v>9231</v>
      </c>
      <c r="DJ130" t="s">
        <v>9232</v>
      </c>
      <c r="DK130" t="s">
        <v>6643</v>
      </c>
      <c r="DL130" t="s">
        <v>6644</v>
      </c>
      <c r="DM130" t="s">
        <v>6645</v>
      </c>
      <c r="DN130" t="s">
        <v>9233</v>
      </c>
      <c r="DO130" t="s">
        <v>9234</v>
      </c>
      <c r="DP130" t="s">
        <v>9235</v>
      </c>
      <c r="DQ130" t="s">
        <v>9236</v>
      </c>
      <c r="DR130">
        <v>1890202</v>
      </c>
      <c r="DS130" t="s">
        <v>4454</v>
      </c>
      <c r="DT130" t="s">
        <v>147</v>
      </c>
    </row>
    <row r="131" spans="1:124" x14ac:dyDescent="0.2">
      <c r="A131" t="s">
        <v>4455</v>
      </c>
      <c r="B131">
        <v>10776</v>
      </c>
      <c r="C131">
        <v>0</v>
      </c>
      <c r="D131">
        <v>0</v>
      </c>
      <c r="E131">
        <v>25431</v>
      </c>
      <c r="F131">
        <v>12048</v>
      </c>
      <c r="G131">
        <v>13380</v>
      </c>
      <c r="H131">
        <v>11042</v>
      </c>
      <c r="I131">
        <v>1185.7339999999999</v>
      </c>
      <c r="J131">
        <v>522.35299999999995</v>
      </c>
      <c r="K131">
        <v>428.7</v>
      </c>
      <c r="L131">
        <v>353.31299999999999</v>
      </c>
      <c r="M131">
        <v>29452</v>
      </c>
      <c r="N131">
        <v>14544</v>
      </c>
      <c r="O131">
        <v>36</v>
      </c>
      <c r="P131">
        <v>2.366E-2</v>
      </c>
      <c r="Q131">
        <v>0.5</v>
      </c>
      <c r="R131">
        <v>5690</v>
      </c>
      <c r="S131">
        <v>0</v>
      </c>
      <c r="T131">
        <v>0</v>
      </c>
      <c r="U131">
        <v>0</v>
      </c>
      <c r="V131">
        <v>0</v>
      </c>
      <c r="W131">
        <v>288</v>
      </c>
      <c r="X131">
        <v>14256</v>
      </c>
      <c r="Y131">
        <v>3.1199999999999999E-4</v>
      </c>
      <c r="Z131">
        <v>25761</v>
      </c>
      <c r="AA131">
        <v>12042</v>
      </c>
      <c r="AB131">
        <v>50</v>
      </c>
      <c r="AC131">
        <v>3.2349999999999997E-2</v>
      </c>
      <c r="AD131">
        <v>0.48154999999999998</v>
      </c>
      <c r="AE131">
        <v>3188</v>
      </c>
      <c r="AF131">
        <v>0</v>
      </c>
      <c r="AG131">
        <v>0</v>
      </c>
      <c r="AH131">
        <v>0</v>
      </c>
      <c r="AI131">
        <v>0</v>
      </c>
      <c r="AJ131">
        <v>162</v>
      </c>
      <c r="AK131">
        <v>11880</v>
      </c>
      <c r="AL131">
        <v>4.1599999999999997E-4</v>
      </c>
      <c r="AM131">
        <v>0</v>
      </c>
      <c r="AN131">
        <v>0</v>
      </c>
      <c r="AO131">
        <v>0.110287131999999</v>
      </c>
      <c r="AP131">
        <v>0.110287131999997</v>
      </c>
      <c r="AQ131">
        <v>0.110287131999994</v>
      </c>
      <c r="AR131">
        <v>0.110287131999996</v>
      </c>
      <c r="AS131">
        <v>0.110287131999999</v>
      </c>
      <c r="AT131">
        <v>0.110287131999997</v>
      </c>
      <c r="AU131">
        <v>0.110287131999999</v>
      </c>
      <c r="AV131">
        <v>0.110287131999997</v>
      </c>
      <c r="AW131">
        <v>0.11028713200000401</v>
      </c>
      <c r="AX131">
        <v>0.110287131999998</v>
      </c>
      <c r="AY131">
        <v>-3.2570010857143797E-2</v>
      </c>
      <c r="AZ131">
        <v>0.110287131999997</v>
      </c>
      <c r="BA131">
        <v>9359796</v>
      </c>
      <c r="BB131">
        <v>4998049</v>
      </c>
      <c r="BC131">
        <v>4114171</v>
      </c>
      <c r="BD131">
        <v>3825305</v>
      </c>
      <c r="BE131">
        <v>6970163</v>
      </c>
      <c r="BF131">
        <v>5552173</v>
      </c>
      <c r="BG131">
        <v>25431</v>
      </c>
      <c r="BH131">
        <v>12048</v>
      </c>
      <c r="BI131">
        <v>13380</v>
      </c>
      <c r="BJ131">
        <v>11042</v>
      </c>
      <c r="BK131">
        <v>18314.14286</v>
      </c>
      <c r="BL131">
        <v>14040.85714</v>
      </c>
      <c r="BM131">
        <v>14</v>
      </c>
      <c r="BN131">
        <v>10</v>
      </c>
      <c r="BO131">
        <v>9</v>
      </c>
      <c r="BP131">
        <v>10</v>
      </c>
      <c r="BQ131">
        <v>12</v>
      </c>
      <c r="BR131">
        <v>13</v>
      </c>
      <c r="BS131">
        <v>0</v>
      </c>
      <c r="BT131">
        <v>0</v>
      </c>
      <c r="BU131">
        <v>0</v>
      </c>
      <c r="BV131">
        <v>0</v>
      </c>
      <c r="BW131">
        <v>1.428571428571E-8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54.984000000000002</v>
      </c>
      <c r="CF131">
        <v>37.704999999999998</v>
      </c>
      <c r="CG131">
        <v>39.899000000000001</v>
      </c>
      <c r="CH131">
        <v>37.226999999999997</v>
      </c>
      <c r="CI131">
        <v>46.738999999999997</v>
      </c>
      <c r="CJ131">
        <v>46.997</v>
      </c>
      <c r="CK131">
        <v>1133.527</v>
      </c>
      <c r="CL131">
        <v>508.517</v>
      </c>
      <c r="CM131">
        <v>209.702</v>
      </c>
      <c r="CN131">
        <v>254.88</v>
      </c>
      <c r="CO131">
        <v>733.49599999999998</v>
      </c>
      <c r="CP131">
        <v>463.02199999999999</v>
      </c>
      <c r="CQ131">
        <v>1185.7339999999999</v>
      </c>
      <c r="CR131">
        <v>522.35299999999995</v>
      </c>
      <c r="CS131">
        <v>428.7</v>
      </c>
      <c r="CT131">
        <v>353.31299999999999</v>
      </c>
      <c r="CU131">
        <v>1428572296.964</v>
      </c>
      <c r="CV131">
        <v>613.46699999999998</v>
      </c>
      <c r="CW131" t="s">
        <v>9237</v>
      </c>
      <c r="CX131" t="s">
        <v>9237</v>
      </c>
      <c r="CY131" t="s">
        <v>9238</v>
      </c>
      <c r="CZ131" t="s">
        <v>9239</v>
      </c>
      <c r="DA131" t="s">
        <v>9240</v>
      </c>
      <c r="DB131" t="s">
        <v>137</v>
      </c>
      <c r="DC131" t="s">
        <v>137</v>
      </c>
      <c r="DD131" t="s">
        <v>9241</v>
      </c>
      <c r="DE131" t="s">
        <v>9242</v>
      </c>
      <c r="DF131" t="s">
        <v>9243</v>
      </c>
      <c r="DG131" t="s">
        <v>6650</v>
      </c>
      <c r="DH131" t="s">
        <v>6650</v>
      </c>
      <c r="DI131" t="s">
        <v>6651</v>
      </c>
      <c r="DJ131" t="s">
        <v>6652</v>
      </c>
      <c r="DK131" t="s">
        <v>6653</v>
      </c>
      <c r="DL131" t="s">
        <v>137</v>
      </c>
      <c r="DM131" t="s">
        <v>137</v>
      </c>
      <c r="DN131" t="s">
        <v>9244</v>
      </c>
      <c r="DO131" t="s">
        <v>9245</v>
      </c>
      <c r="DP131" t="s">
        <v>9246</v>
      </c>
      <c r="DQ131" t="s">
        <v>9247</v>
      </c>
      <c r="DR131">
        <v>10378</v>
      </c>
      <c r="DS131" t="s">
        <v>4455</v>
      </c>
      <c r="DT131" t="s">
        <v>147</v>
      </c>
    </row>
    <row r="132" spans="1:124" x14ac:dyDescent="0.2">
      <c r="A132" t="s">
        <v>4456</v>
      </c>
      <c r="B132">
        <v>10776</v>
      </c>
      <c r="C132">
        <v>0</v>
      </c>
      <c r="D132">
        <v>0</v>
      </c>
      <c r="E132">
        <v>18901</v>
      </c>
      <c r="F132">
        <v>9708</v>
      </c>
      <c r="G132">
        <v>6431</v>
      </c>
      <c r="H132">
        <v>9708</v>
      </c>
      <c r="I132">
        <v>3600.0079999999998</v>
      </c>
      <c r="J132">
        <v>3600.0030000000002</v>
      </c>
      <c r="K132">
        <v>3600.0030000000002</v>
      </c>
      <c r="L132">
        <v>3600.0010000000002</v>
      </c>
      <c r="M132">
        <v>42256</v>
      </c>
      <c r="N132">
        <v>14546</v>
      </c>
      <c r="O132">
        <v>2369</v>
      </c>
      <c r="P132">
        <v>1.3799999999999999E-3</v>
      </c>
      <c r="Q132">
        <v>0.5</v>
      </c>
      <c r="R132">
        <v>5690</v>
      </c>
      <c r="S132">
        <v>0</v>
      </c>
      <c r="T132">
        <v>0</v>
      </c>
      <c r="U132">
        <v>0</v>
      </c>
      <c r="V132">
        <v>0</v>
      </c>
      <c r="W132">
        <v>9792</v>
      </c>
      <c r="X132">
        <v>4754</v>
      </c>
      <c r="Y132">
        <v>2.8699999999999998E-4</v>
      </c>
      <c r="Z132">
        <v>24185</v>
      </c>
      <c r="AA132">
        <v>9753</v>
      </c>
      <c r="AB132">
        <v>1595</v>
      </c>
      <c r="AC132">
        <v>2.2499999999999998E-3</v>
      </c>
      <c r="AD132">
        <v>0.5</v>
      </c>
      <c r="AE132">
        <v>2740</v>
      </c>
      <c r="AF132">
        <v>0</v>
      </c>
      <c r="AG132">
        <v>0</v>
      </c>
      <c r="AH132">
        <v>0</v>
      </c>
      <c r="AI132">
        <v>0</v>
      </c>
      <c r="AJ132">
        <v>5728</v>
      </c>
      <c r="AK132">
        <v>4025</v>
      </c>
      <c r="AL132">
        <v>5.2300000000000003E-4</v>
      </c>
      <c r="AM132">
        <v>0</v>
      </c>
      <c r="AN132">
        <v>0</v>
      </c>
      <c r="AO132">
        <v>4.8220575999999302E-3</v>
      </c>
      <c r="AP132">
        <v>4.1050893999999803E-3</v>
      </c>
      <c r="AQ132">
        <v>3.9671293999999201E-3</v>
      </c>
      <c r="AR132">
        <v>3.83549639999999E-3</v>
      </c>
      <c r="AS132">
        <v>4.6872214857141999E-3</v>
      </c>
      <c r="AT132">
        <v>4.0433422571428401E-3</v>
      </c>
      <c r="AU132">
        <v>7.1211059999999301E-4</v>
      </c>
      <c r="AV132">
        <v>1.3668183999999901E-3</v>
      </c>
      <c r="AW132">
        <v>1.3442774000000299E-3</v>
      </c>
      <c r="AX132">
        <v>3.5729687354937702E-3</v>
      </c>
      <c r="AY132">
        <v>9.5731325196234801E-4</v>
      </c>
      <c r="AZ132">
        <v>1.9550077790073299E-3</v>
      </c>
      <c r="BA132">
        <v>10279092</v>
      </c>
      <c r="BB132">
        <v>12315397</v>
      </c>
      <c r="BC132">
        <v>7747011</v>
      </c>
      <c r="BD132">
        <v>11159296</v>
      </c>
      <c r="BE132">
        <v>9471063</v>
      </c>
      <c r="BF132">
        <v>-1.3176245766806999E+18</v>
      </c>
      <c r="BG132">
        <v>18901</v>
      </c>
      <c r="BH132">
        <v>9708</v>
      </c>
      <c r="BI132">
        <v>6431</v>
      </c>
      <c r="BJ132">
        <v>9708</v>
      </c>
      <c r="BK132">
        <v>18291.85714</v>
      </c>
      <c r="BL132">
        <v>14336.28571</v>
      </c>
      <c r="BM132">
        <v>12</v>
      </c>
      <c r="BN132">
        <v>24</v>
      </c>
      <c r="BO132">
        <v>12</v>
      </c>
      <c r="BP132">
        <v>16</v>
      </c>
      <c r="BQ132">
        <v>12</v>
      </c>
      <c r="BR132">
        <v>21</v>
      </c>
      <c r="BS132">
        <v>0</v>
      </c>
      <c r="BT132">
        <v>5.5803571428571598E-6</v>
      </c>
      <c r="BU132">
        <v>0</v>
      </c>
      <c r="BV132">
        <v>5.5803571428571598E-6</v>
      </c>
      <c r="BW132">
        <v>0.14285714285714199</v>
      </c>
      <c r="BX132">
        <v>7.9719387755102001E-7</v>
      </c>
      <c r="BY132">
        <v>0</v>
      </c>
      <c r="BZ132">
        <v>3.2094595267282702E-4</v>
      </c>
      <c r="CA132">
        <v>0</v>
      </c>
      <c r="CB132">
        <v>4.3501879484946301E-4</v>
      </c>
      <c r="CC132">
        <v>0</v>
      </c>
      <c r="CD132">
        <v>3.1580925446360802E-4</v>
      </c>
      <c r="CE132">
        <v>18.7</v>
      </c>
      <c r="CF132">
        <v>20.084</v>
      </c>
      <c r="CG132">
        <v>18.7</v>
      </c>
      <c r="CH132">
        <v>14.43</v>
      </c>
      <c r="CI132">
        <v>20.504000000000001</v>
      </c>
      <c r="CJ132">
        <v>16.992000000000001</v>
      </c>
      <c r="CK132">
        <v>3407.9569999999999</v>
      </c>
      <c r="CL132">
        <v>1586.3119999999999</v>
      </c>
      <c r="CM132">
        <v>579.83799999999997</v>
      </c>
      <c r="CN132">
        <v>1586.3119999999999</v>
      </c>
      <c r="CO132">
        <v>2501.3359999999998</v>
      </c>
      <c r="CP132">
        <v>2479.326</v>
      </c>
      <c r="CQ132">
        <v>3600.0079999999998</v>
      </c>
      <c r="CR132">
        <v>3600.0030000000002</v>
      </c>
      <c r="CS132">
        <v>3600.0030000000002</v>
      </c>
      <c r="CT132">
        <v>3600.0010000000002</v>
      </c>
      <c r="CU132">
        <v>3600.0169999999998</v>
      </c>
      <c r="CV132">
        <v>3600.0309999999999</v>
      </c>
      <c r="CW132" t="s">
        <v>9248</v>
      </c>
      <c r="CX132" t="s">
        <v>9249</v>
      </c>
      <c r="CY132" t="s">
        <v>9250</v>
      </c>
      <c r="CZ132" t="s">
        <v>9251</v>
      </c>
      <c r="DA132" t="s">
        <v>385</v>
      </c>
      <c r="DB132" t="s">
        <v>137</v>
      </c>
      <c r="DC132" t="s">
        <v>137</v>
      </c>
      <c r="DD132" t="s">
        <v>9252</v>
      </c>
      <c r="DE132" t="s">
        <v>9253</v>
      </c>
      <c r="DF132" t="s">
        <v>9254</v>
      </c>
      <c r="DG132" t="s">
        <v>9255</v>
      </c>
      <c r="DH132" t="s">
        <v>9256</v>
      </c>
      <c r="DI132" t="s">
        <v>9257</v>
      </c>
      <c r="DJ132" t="s">
        <v>9258</v>
      </c>
      <c r="DK132" t="s">
        <v>6662</v>
      </c>
      <c r="DL132" t="s">
        <v>6663</v>
      </c>
      <c r="DM132" t="s">
        <v>6664</v>
      </c>
      <c r="DN132" t="s">
        <v>9259</v>
      </c>
      <c r="DO132" t="s">
        <v>9260</v>
      </c>
      <c r="DP132" t="s">
        <v>9261</v>
      </c>
      <c r="DQ132" t="s">
        <v>9262</v>
      </c>
      <c r="DR132">
        <v>50406</v>
      </c>
      <c r="DS132" t="s">
        <v>4456</v>
      </c>
      <c r="DT132" t="s">
        <v>147</v>
      </c>
    </row>
    <row r="133" spans="1:124" x14ac:dyDescent="0.2">
      <c r="A133" t="s">
        <v>4182</v>
      </c>
      <c r="B133">
        <v>10776</v>
      </c>
      <c r="C133">
        <v>188.24999999999801</v>
      </c>
      <c r="D133">
        <v>188.24999999999801</v>
      </c>
      <c r="E133">
        <v>990</v>
      </c>
      <c r="F133">
        <v>3509</v>
      </c>
      <c r="G133">
        <v>990</v>
      </c>
      <c r="H133">
        <v>3509</v>
      </c>
      <c r="I133">
        <v>3600.02</v>
      </c>
      <c r="J133">
        <v>3600.259</v>
      </c>
      <c r="K133">
        <v>3600</v>
      </c>
      <c r="L133">
        <v>3600.0010000000002</v>
      </c>
      <c r="M133">
        <v>169576</v>
      </c>
      <c r="N133">
        <v>167056</v>
      </c>
      <c r="O133">
        <v>1930</v>
      </c>
      <c r="P133">
        <v>8.9999999999999998E-4</v>
      </c>
      <c r="Q133">
        <v>0.41536000000000001</v>
      </c>
      <c r="R133">
        <v>300</v>
      </c>
      <c r="S133">
        <v>0</v>
      </c>
      <c r="T133">
        <v>0</v>
      </c>
      <c r="U133">
        <v>0</v>
      </c>
      <c r="V133">
        <v>0</v>
      </c>
      <c r="W133">
        <v>167056</v>
      </c>
      <c r="X133">
        <v>0</v>
      </c>
      <c r="Y133">
        <v>-4.8000000000000001E-4</v>
      </c>
      <c r="Z133">
        <v>3072</v>
      </c>
      <c r="AA133">
        <v>167053</v>
      </c>
      <c r="AB133">
        <v>1983</v>
      </c>
      <c r="AC133">
        <v>1.42E-3</v>
      </c>
      <c r="AD133">
        <v>0.49772</v>
      </c>
      <c r="AE133">
        <v>300</v>
      </c>
      <c r="AF133">
        <v>0</v>
      </c>
      <c r="AG133">
        <v>0</v>
      </c>
      <c r="AH133">
        <v>0</v>
      </c>
      <c r="AI133">
        <v>0</v>
      </c>
      <c r="AJ133">
        <v>167053</v>
      </c>
      <c r="AK133">
        <v>0</v>
      </c>
      <c r="AL133">
        <v>9.7999999999999997E-4</v>
      </c>
      <c r="AM133">
        <v>0</v>
      </c>
      <c r="AN133">
        <v>0</v>
      </c>
      <c r="AO133">
        <v>1E+100</v>
      </c>
      <c r="AP133">
        <v>1E+100</v>
      </c>
      <c r="AQ133">
        <v>1E+100</v>
      </c>
      <c r="AR133">
        <v>553</v>
      </c>
      <c r="AS133">
        <v>9.9999999999999904E+99</v>
      </c>
      <c r="AT133">
        <v>8.5714285714285699E+99</v>
      </c>
      <c r="AU133">
        <v>189</v>
      </c>
      <c r="AV133">
        <v>189</v>
      </c>
      <c r="AW133">
        <v>189</v>
      </c>
      <c r="AX133">
        <v>189</v>
      </c>
      <c r="AY133">
        <v>189</v>
      </c>
      <c r="AZ133">
        <v>189</v>
      </c>
      <c r="BA133">
        <v>2484675</v>
      </c>
      <c r="BB133">
        <v>3282888</v>
      </c>
      <c r="BC133">
        <v>2484675</v>
      </c>
      <c r="BD133">
        <v>2164243</v>
      </c>
      <c r="BE133">
        <v>616712840</v>
      </c>
      <c r="BF133">
        <v>3220016</v>
      </c>
      <c r="BG133">
        <v>990</v>
      </c>
      <c r="BH133">
        <v>3509</v>
      </c>
      <c r="BI133">
        <v>990</v>
      </c>
      <c r="BJ133">
        <v>3509</v>
      </c>
      <c r="BK133">
        <v>1491.2857140000001</v>
      </c>
      <c r="BL133">
        <v>6809.1428569999998</v>
      </c>
      <c r="BM133">
        <v>10</v>
      </c>
      <c r="BN133">
        <v>8</v>
      </c>
      <c r="BO133">
        <v>8</v>
      </c>
      <c r="BP133">
        <v>6</v>
      </c>
      <c r="BQ133">
        <v>9</v>
      </c>
      <c r="BR133">
        <v>-1.3176245766935301E+18</v>
      </c>
      <c r="BS133">
        <v>188.25</v>
      </c>
      <c r="BT133">
        <v>188.25</v>
      </c>
      <c r="BU133">
        <v>188.25</v>
      </c>
      <c r="BV133">
        <v>188.25</v>
      </c>
      <c r="BW133">
        <v>188.107142857143</v>
      </c>
      <c r="BX133">
        <v>188.24999999999901</v>
      </c>
      <c r="BY133">
        <v>188.24999999999901</v>
      </c>
      <c r="BZ133">
        <v>188.25</v>
      </c>
      <c r="CA133">
        <v>188.25</v>
      </c>
      <c r="CB133">
        <v>188.25000000000099</v>
      </c>
      <c r="CC133">
        <v>188.25</v>
      </c>
      <c r="CD133">
        <v>188.25</v>
      </c>
      <c r="CE133">
        <v>2319.6680000000001</v>
      </c>
      <c r="CF133">
        <v>133.56800000000001</v>
      </c>
      <c r="CG133">
        <v>2098.8620000000001</v>
      </c>
      <c r="CH133">
        <v>112.505</v>
      </c>
      <c r="CI133">
        <v>2429.9209999999998</v>
      </c>
      <c r="CJ133">
        <v>155.66200000000001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268.69099999999997</v>
      </c>
      <c r="CQ133">
        <v>3600.02</v>
      </c>
      <c r="CR133">
        <v>3600.259</v>
      </c>
      <c r="CS133">
        <v>3600</v>
      </c>
      <c r="CT133">
        <v>3600.0010000000002</v>
      </c>
      <c r="CU133">
        <v>3600.0070000000001</v>
      </c>
      <c r="CV133">
        <v>3600.0810000000001</v>
      </c>
      <c r="CW133" t="s">
        <v>130</v>
      </c>
      <c r="CX133" t="s">
        <v>6673</v>
      </c>
      <c r="CY133" t="s">
        <v>9263</v>
      </c>
      <c r="CZ133" t="s">
        <v>9264</v>
      </c>
      <c r="DA133" t="s">
        <v>9265</v>
      </c>
      <c r="DB133" t="s">
        <v>6677</v>
      </c>
      <c r="DC133" t="s">
        <v>6677</v>
      </c>
      <c r="DD133" t="s">
        <v>9266</v>
      </c>
      <c r="DE133" t="s">
        <v>137</v>
      </c>
      <c r="DF133" t="s">
        <v>9267</v>
      </c>
      <c r="DG133" t="s">
        <v>6672</v>
      </c>
      <c r="DH133" t="s">
        <v>6673</v>
      </c>
      <c r="DI133" t="s">
        <v>9268</v>
      </c>
      <c r="DJ133" t="s">
        <v>9269</v>
      </c>
      <c r="DK133" t="s">
        <v>6676</v>
      </c>
      <c r="DL133" t="s">
        <v>6677</v>
      </c>
      <c r="DM133" t="s">
        <v>6677</v>
      </c>
      <c r="DN133" t="s">
        <v>9270</v>
      </c>
      <c r="DO133" t="s">
        <v>9271</v>
      </c>
      <c r="DP133" t="s">
        <v>9272</v>
      </c>
      <c r="DQ133" t="s">
        <v>9273</v>
      </c>
      <c r="DR133">
        <v>50503</v>
      </c>
      <c r="DS133" t="s">
        <v>4182</v>
      </c>
      <c r="DT133" t="s">
        <v>147</v>
      </c>
    </row>
    <row r="134" spans="1:124" x14ac:dyDescent="0.2">
      <c r="A134" t="s">
        <v>4457</v>
      </c>
      <c r="B134">
        <v>10776</v>
      </c>
      <c r="C134">
        <v>184340.62964911401</v>
      </c>
      <c r="D134">
        <v>184343.03715409699</v>
      </c>
      <c r="E134">
        <v>2923</v>
      </c>
      <c r="F134">
        <v>668</v>
      </c>
      <c r="G134">
        <v>1844</v>
      </c>
      <c r="H134">
        <v>72</v>
      </c>
      <c r="I134">
        <v>176.48699999999999</v>
      </c>
      <c r="J134">
        <v>69.692999999999998</v>
      </c>
      <c r="K134">
        <v>144.48099999999999</v>
      </c>
      <c r="L134">
        <v>12.311</v>
      </c>
      <c r="M134">
        <v>1085</v>
      </c>
      <c r="N134">
        <v>18235</v>
      </c>
      <c r="O134">
        <v>354</v>
      </c>
      <c r="P134">
        <v>1.07E-3</v>
      </c>
      <c r="Q134">
        <v>0.5</v>
      </c>
      <c r="R134">
        <v>328</v>
      </c>
      <c r="S134">
        <v>0</v>
      </c>
      <c r="T134">
        <v>0</v>
      </c>
      <c r="U134">
        <v>0</v>
      </c>
      <c r="V134">
        <v>328</v>
      </c>
      <c r="W134">
        <v>17907</v>
      </c>
      <c r="X134">
        <v>0</v>
      </c>
      <c r="Y134">
        <v>1.0111E-2</v>
      </c>
      <c r="Z134">
        <v>1062</v>
      </c>
      <c r="AA134">
        <v>18235</v>
      </c>
      <c r="AB134">
        <v>314</v>
      </c>
      <c r="AC134">
        <v>6.1500000000000001E-3</v>
      </c>
      <c r="AD134">
        <v>0.5</v>
      </c>
      <c r="AE134">
        <v>328</v>
      </c>
      <c r="AF134">
        <v>0</v>
      </c>
      <c r="AG134">
        <v>0</v>
      </c>
      <c r="AH134">
        <v>0</v>
      </c>
      <c r="AI134">
        <v>328</v>
      </c>
      <c r="AJ134">
        <v>17907</v>
      </c>
      <c r="AK134">
        <v>0</v>
      </c>
      <c r="AL134">
        <v>9.4739999999999998E-3</v>
      </c>
      <c r="AM134">
        <v>0</v>
      </c>
      <c r="AN134">
        <v>0</v>
      </c>
      <c r="AO134">
        <v>184388.5</v>
      </c>
      <c r="AP134">
        <v>184388</v>
      </c>
      <c r="AQ134">
        <v>184384</v>
      </c>
      <c r="AR134">
        <v>184386</v>
      </c>
      <c r="AS134">
        <v>184388.35714285701</v>
      </c>
      <c r="AT134">
        <v>184388.5</v>
      </c>
      <c r="AU134">
        <v>184373.5</v>
      </c>
      <c r="AV134">
        <v>184372</v>
      </c>
      <c r="AW134">
        <v>184375</v>
      </c>
      <c r="AX134">
        <v>184375.5</v>
      </c>
      <c r="AY134">
        <v>184374.07142857101</v>
      </c>
      <c r="AZ134">
        <v>184373.357944716</v>
      </c>
      <c r="BA134">
        <v>366101</v>
      </c>
      <c r="BB134">
        <v>108749</v>
      </c>
      <c r="BC134">
        <v>255956</v>
      </c>
      <c r="BD134">
        <v>21430</v>
      </c>
      <c r="BE134">
        <v>725718</v>
      </c>
      <c r="BF134">
        <v>364987</v>
      </c>
      <c r="BG134">
        <v>2923</v>
      </c>
      <c r="BH134">
        <v>668</v>
      </c>
      <c r="BI134">
        <v>1844</v>
      </c>
      <c r="BJ134">
        <v>72</v>
      </c>
      <c r="BK134">
        <v>5769.7142860000004</v>
      </c>
      <c r="BL134">
        <v>3053.2857140000001</v>
      </c>
      <c r="BM134">
        <v>19</v>
      </c>
      <c r="BN134">
        <v>22</v>
      </c>
      <c r="BO134">
        <v>17</v>
      </c>
      <c r="BP134">
        <v>18</v>
      </c>
      <c r="BQ134">
        <v>21</v>
      </c>
      <c r="BR134">
        <v>19</v>
      </c>
      <c r="BS134">
        <v>184355.18283900499</v>
      </c>
      <c r="BT134">
        <v>184355.524736174</v>
      </c>
      <c r="BU134">
        <v>184356.48728135199</v>
      </c>
      <c r="BV134">
        <v>184355.60520424999</v>
      </c>
      <c r="BW134">
        <v>184355.46075163901</v>
      </c>
      <c r="BX134">
        <v>184355.34771947499</v>
      </c>
      <c r="BY134">
        <v>184369.71999727999</v>
      </c>
      <c r="BZ134">
        <v>184370.57126845699</v>
      </c>
      <c r="CA134">
        <v>184370.43644929101</v>
      </c>
      <c r="CB134">
        <v>184371.125960606</v>
      </c>
      <c r="CC134">
        <v>184369.37920071799</v>
      </c>
      <c r="CD134">
        <v>184370.450324384</v>
      </c>
      <c r="CE134">
        <v>5.6020000000000003</v>
      </c>
      <c r="CF134">
        <v>5.8570000000000002</v>
      </c>
      <c r="CG134">
        <v>5.6020000000000003</v>
      </c>
      <c r="CH134">
        <v>5.0819999999999999</v>
      </c>
      <c r="CI134">
        <v>5.9580000000000002</v>
      </c>
      <c r="CJ134">
        <v>5.548</v>
      </c>
      <c r="CK134">
        <v>176.48400000000001</v>
      </c>
      <c r="CL134">
        <v>69.69</v>
      </c>
      <c r="CM134">
        <v>144.47800000000001</v>
      </c>
      <c r="CN134">
        <v>12.307</v>
      </c>
      <c r="CO134">
        <v>328.86599999999999</v>
      </c>
      <c r="CP134">
        <v>153.46299999999999</v>
      </c>
      <c r="CQ134">
        <v>176.48699999999999</v>
      </c>
      <c r="CR134">
        <v>69.692999999999998</v>
      </c>
      <c r="CS134">
        <v>144.48099999999999</v>
      </c>
      <c r="CT134">
        <v>12.311</v>
      </c>
      <c r="CU134">
        <v>1428571757.4419999</v>
      </c>
      <c r="CV134">
        <v>153.46700000000001</v>
      </c>
      <c r="CW134" t="s">
        <v>9274</v>
      </c>
      <c r="CX134" t="s">
        <v>9275</v>
      </c>
      <c r="CY134" t="s">
        <v>9276</v>
      </c>
      <c r="CZ134" t="s">
        <v>9277</v>
      </c>
      <c r="DA134" t="s">
        <v>9278</v>
      </c>
      <c r="DB134" t="s">
        <v>9279</v>
      </c>
      <c r="DC134" t="s">
        <v>9280</v>
      </c>
      <c r="DD134" t="s">
        <v>9281</v>
      </c>
      <c r="DE134" t="s">
        <v>9282</v>
      </c>
      <c r="DF134" t="s">
        <v>9283</v>
      </c>
      <c r="DG134" t="s">
        <v>6682</v>
      </c>
      <c r="DH134" t="s">
        <v>6683</v>
      </c>
      <c r="DI134" t="s">
        <v>6684</v>
      </c>
      <c r="DJ134" t="s">
        <v>6685</v>
      </c>
      <c r="DK134" t="s">
        <v>6686</v>
      </c>
      <c r="DL134" t="s">
        <v>6687</v>
      </c>
      <c r="DM134" t="s">
        <v>6688</v>
      </c>
      <c r="DN134" t="s">
        <v>9284</v>
      </c>
      <c r="DO134" t="s">
        <v>9285</v>
      </c>
      <c r="DP134" t="s">
        <v>9286</v>
      </c>
      <c r="DQ134" t="s">
        <v>9287</v>
      </c>
      <c r="DR134">
        <v>3381</v>
      </c>
      <c r="DS134" t="s">
        <v>4457</v>
      </c>
      <c r="DT134" t="s">
        <v>147</v>
      </c>
    </row>
    <row r="135" spans="1:124" x14ac:dyDescent="0.2">
      <c r="A135" t="s">
        <v>4458</v>
      </c>
      <c r="B135">
        <v>10776</v>
      </c>
      <c r="C135">
        <v>2.9999999999999898</v>
      </c>
      <c r="D135">
        <v>30</v>
      </c>
      <c r="E135">
        <v>1210</v>
      </c>
      <c r="F135">
        <v>0</v>
      </c>
      <c r="G135">
        <v>1196</v>
      </c>
      <c r="H135">
        <v>0</v>
      </c>
      <c r="I135">
        <v>63.113</v>
      </c>
      <c r="J135">
        <v>8.9999999999999993E-3</v>
      </c>
      <c r="K135">
        <v>51.613</v>
      </c>
      <c r="L135">
        <v>7.0000000000000001E-3</v>
      </c>
      <c r="M135">
        <v>1897</v>
      </c>
      <c r="N135">
        <v>236376</v>
      </c>
      <c r="O135">
        <v>352</v>
      </c>
      <c r="P135">
        <v>7.5199999999999998E-3</v>
      </c>
      <c r="Q135">
        <v>2.256E-2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236376</v>
      </c>
      <c r="X135">
        <v>0</v>
      </c>
      <c r="Y135">
        <v>6.6500000000000001E-4</v>
      </c>
      <c r="Z135">
        <v>126</v>
      </c>
      <c r="AA135">
        <v>1071</v>
      </c>
      <c r="AB135">
        <v>0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220</v>
      </c>
      <c r="AJ135">
        <v>851</v>
      </c>
      <c r="AK135">
        <v>0</v>
      </c>
      <c r="AL135">
        <v>0.270316</v>
      </c>
      <c r="AM135">
        <v>0</v>
      </c>
      <c r="AN135">
        <v>0</v>
      </c>
      <c r="AO135">
        <v>30</v>
      </c>
      <c r="AP135">
        <v>30</v>
      </c>
      <c r="AQ135">
        <v>30</v>
      </c>
      <c r="AR135">
        <v>30</v>
      </c>
      <c r="AS135">
        <v>30</v>
      </c>
      <c r="AT135">
        <v>30</v>
      </c>
      <c r="AU135">
        <v>30</v>
      </c>
      <c r="AV135">
        <v>30</v>
      </c>
      <c r="AW135">
        <v>30</v>
      </c>
      <c r="AX135">
        <v>30</v>
      </c>
      <c r="AY135">
        <v>29.857142857142801</v>
      </c>
      <c r="AZ135">
        <v>30</v>
      </c>
      <c r="BA135">
        <v>102872</v>
      </c>
      <c r="BB135">
        <v>137</v>
      </c>
      <c r="BC135">
        <v>87607</v>
      </c>
      <c r="BD135">
        <v>132</v>
      </c>
      <c r="BE135">
        <v>98038</v>
      </c>
      <c r="BF135">
        <v>149</v>
      </c>
      <c r="BG135">
        <v>1210</v>
      </c>
      <c r="BH135">
        <v>0</v>
      </c>
      <c r="BI135">
        <v>1196</v>
      </c>
      <c r="BJ135">
        <v>0</v>
      </c>
      <c r="BK135">
        <v>1247.2857140000001</v>
      </c>
      <c r="BL135">
        <v>0</v>
      </c>
      <c r="BM135">
        <v>30</v>
      </c>
      <c r="BN135">
        <v>0</v>
      </c>
      <c r="BO135">
        <v>15</v>
      </c>
      <c r="BP135">
        <v>0</v>
      </c>
      <c r="BQ135">
        <v>22</v>
      </c>
      <c r="BR135">
        <v>0</v>
      </c>
      <c r="BS135">
        <v>2.9999999999999898</v>
      </c>
      <c r="BT135">
        <v>30</v>
      </c>
      <c r="BU135">
        <v>2.9999999999999898</v>
      </c>
      <c r="BV135">
        <v>30</v>
      </c>
      <c r="BW135">
        <v>3.0000000142857002</v>
      </c>
      <c r="BX135">
        <v>30</v>
      </c>
      <c r="BY135">
        <v>7.1363872536464896</v>
      </c>
      <c r="BZ135">
        <v>30</v>
      </c>
      <c r="CA135">
        <v>7.2764526430814698</v>
      </c>
      <c r="CB135">
        <v>30</v>
      </c>
      <c r="CC135">
        <v>6.02138035973167</v>
      </c>
      <c r="CD135">
        <v>30</v>
      </c>
      <c r="CE135">
        <v>17.959</v>
      </c>
      <c r="CF135">
        <v>8.9999999999999993E-3</v>
      </c>
      <c r="CG135">
        <v>13.071</v>
      </c>
      <c r="CH135">
        <v>7.0000000000000001E-3</v>
      </c>
      <c r="CI135">
        <v>17.571000000000002</v>
      </c>
      <c r="CJ135">
        <v>8.0000000000000002E-3</v>
      </c>
      <c r="CK135">
        <v>63.095999999999997</v>
      </c>
      <c r="CL135">
        <v>8.9999999999999993E-3</v>
      </c>
      <c r="CM135">
        <v>51.603000000000002</v>
      </c>
      <c r="CN135">
        <v>7.0000000000000001E-3</v>
      </c>
      <c r="CO135">
        <v>60.344000000000001</v>
      </c>
      <c r="CP135">
        <v>8.0000000000000002E-3</v>
      </c>
      <c r="CQ135">
        <v>63.113</v>
      </c>
      <c r="CR135">
        <v>8.9999999999999993E-3</v>
      </c>
      <c r="CS135">
        <v>51.613</v>
      </c>
      <c r="CT135">
        <v>7.0000000000000001E-3</v>
      </c>
      <c r="CU135">
        <v>1428571488.928</v>
      </c>
      <c r="CV135">
        <v>8.0000000000000002E-3</v>
      </c>
      <c r="CW135" t="s">
        <v>3857</v>
      </c>
      <c r="CX135" t="s">
        <v>3857</v>
      </c>
      <c r="CY135" t="s">
        <v>9288</v>
      </c>
      <c r="CZ135" t="s">
        <v>9289</v>
      </c>
      <c r="DA135" t="s">
        <v>9290</v>
      </c>
      <c r="DB135" t="s">
        <v>1185</v>
      </c>
      <c r="DC135" t="s">
        <v>9291</v>
      </c>
      <c r="DD135" t="s">
        <v>9292</v>
      </c>
      <c r="DE135" t="s">
        <v>9293</v>
      </c>
      <c r="DF135" t="s">
        <v>9294</v>
      </c>
      <c r="DG135" t="s">
        <v>3857</v>
      </c>
      <c r="DH135" t="s">
        <v>3857</v>
      </c>
      <c r="DI135" t="s">
        <v>9295</v>
      </c>
      <c r="DJ135" t="s">
        <v>1484</v>
      </c>
      <c r="DK135" t="s">
        <v>1484</v>
      </c>
      <c r="DL135" t="s">
        <v>9296</v>
      </c>
      <c r="DM135" t="s">
        <v>9296</v>
      </c>
      <c r="DN135" t="s">
        <v>9297</v>
      </c>
      <c r="DO135" t="s">
        <v>9298</v>
      </c>
      <c r="DP135" t="s">
        <v>9297</v>
      </c>
      <c r="DQ135" t="s">
        <v>9299</v>
      </c>
      <c r="DR135">
        <v>426</v>
      </c>
      <c r="DS135" t="s">
        <v>4458</v>
      </c>
      <c r="DT135" t="s">
        <v>147</v>
      </c>
    </row>
    <row r="136" spans="1:124" x14ac:dyDescent="0.2">
      <c r="A136" t="s">
        <v>4466</v>
      </c>
      <c r="B136">
        <v>10776</v>
      </c>
      <c r="C136">
        <v>-3773.5079271873101</v>
      </c>
      <c r="D136">
        <v>-3725</v>
      </c>
      <c r="E136">
        <v>1</v>
      </c>
      <c r="F136">
        <v>1</v>
      </c>
      <c r="G136">
        <v>1</v>
      </c>
      <c r="H136">
        <v>1</v>
      </c>
      <c r="I136">
        <v>2.827</v>
      </c>
      <c r="J136">
        <v>4.7E-2</v>
      </c>
      <c r="K136">
        <v>2.266</v>
      </c>
      <c r="L136">
        <v>4.5999999999999999E-2</v>
      </c>
      <c r="M136">
        <v>46324</v>
      </c>
      <c r="N136">
        <v>23228</v>
      </c>
      <c r="O136">
        <v>161</v>
      </c>
      <c r="P136">
        <v>6.4599999999999996E-3</v>
      </c>
      <c r="Q136">
        <v>0.49353999999999998</v>
      </c>
      <c r="R136">
        <v>12</v>
      </c>
      <c r="S136">
        <v>0</v>
      </c>
      <c r="T136">
        <v>0</v>
      </c>
      <c r="U136">
        <v>0</v>
      </c>
      <c r="V136">
        <v>4</v>
      </c>
      <c r="W136">
        <v>23224</v>
      </c>
      <c r="X136">
        <v>0</v>
      </c>
      <c r="Y136">
        <v>2.9100000000000003E-4</v>
      </c>
      <c r="Z136">
        <v>3298</v>
      </c>
      <c r="AA136">
        <v>1658</v>
      </c>
      <c r="AB136">
        <v>55</v>
      </c>
      <c r="AC136">
        <v>0.25</v>
      </c>
      <c r="AD136">
        <v>0.5</v>
      </c>
      <c r="AE136">
        <v>12</v>
      </c>
      <c r="AF136">
        <v>0</v>
      </c>
      <c r="AG136">
        <v>0</v>
      </c>
      <c r="AH136">
        <v>0</v>
      </c>
      <c r="AI136">
        <v>2</v>
      </c>
      <c r="AJ136">
        <v>1656</v>
      </c>
      <c r="AK136">
        <v>0</v>
      </c>
      <c r="AL136">
        <v>2.5460000000000001E-3</v>
      </c>
      <c r="AM136">
        <v>0</v>
      </c>
      <c r="AN136">
        <v>0</v>
      </c>
      <c r="AO136">
        <v>-3719</v>
      </c>
      <c r="AP136">
        <v>-3719</v>
      </c>
      <c r="AQ136">
        <v>-3719</v>
      </c>
      <c r="AR136">
        <v>-3719</v>
      </c>
      <c r="AS136">
        <v>-3719</v>
      </c>
      <c r="AT136">
        <v>-3719</v>
      </c>
      <c r="AU136">
        <v>-3719</v>
      </c>
      <c r="AV136">
        <v>-3719</v>
      </c>
      <c r="AW136">
        <v>-3719</v>
      </c>
      <c r="AX136">
        <v>-3719</v>
      </c>
      <c r="AY136">
        <v>-3719</v>
      </c>
      <c r="AZ136">
        <v>-3719</v>
      </c>
      <c r="BA136">
        <v>1256</v>
      </c>
      <c r="BB136">
        <v>165</v>
      </c>
      <c r="BC136">
        <v>1055</v>
      </c>
      <c r="BD136">
        <v>165</v>
      </c>
      <c r="BE136">
        <v>1183</v>
      </c>
      <c r="BF136">
        <v>-1.3176245766935301E+18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2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-3720.7142857142799</v>
      </c>
      <c r="BT136">
        <v>-3725</v>
      </c>
      <c r="BU136">
        <v>-3720.37142857142</v>
      </c>
      <c r="BV136">
        <v>-3725</v>
      </c>
      <c r="BW136">
        <v>-3723.5836734693798</v>
      </c>
      <c r="BX136">
        <v>-3725</v>
      </c>
      <c r="BY136">
        <v>-3720.7142857142799</v>
      </c>
      <c r="BZ136">
        <v>-3725</v>
      </c>
      <c r="CA136">
        <v>-3720.37142857142</v>
      </c>
      <c r="CB136">
        <v>-3725</v>
      </c>
      <c r="CC136">
        <v>-3723.7265306122399</v>
      </c>
      <c r="CD136">
        <v>-3725</v>
      </c>
      <c r="CE136">
        <v>2.7759999999999998</v>
      </c>
      <c r="CF136">
        <v>4.4999999999999998E-2</v>
      </c>
      <c r="CG136">
        <v>2.202</v>
      </c>
      <c r="CH136">
        <v>4.3999999999999997E-2</v>
      </c>
      <c r="CI136">
        <v>2.496</v>
      </c>
      <c r="CJ136">
        <v>4.4999999999999998E-2</v>
      </c>
      <c r="CK136">
        <v>2.8130000000000002</v>
      </c>
      <c r="CL136">
        <v>4.5999999999999999E-2</v>
      </c>
      <c r="CM136">
        <v>2.2519999999999998</v>
      </c>
      <c r="CN136">
        <v>4.5999999999999999E-2</v>
      </c>
      <c r="CO136">
        <v>2.548</v>
      </c>
      <c r="CP136">
        <v>4.5999999999999999E-2</v>
      </c>
      <c r="CQ136">
        <v>2.827</v>
      </c>
      <c r="CR136">
        <v>4.7E-2</v>
      </c>
      <c r="CS136">
        <v>2.266</v>
      </c>
      <c r="CT136">
        <v>4.5999999999999999E-2</v>
      </c>
      <c r="CU136">
        <v>2.5619999999999998</v>
      </c>
      <c r="CV136">
        <v>4.7E-2</v>
      </c>
      <c r="CW136" t="s">
        <v>6717</v>
      </c>
      <c r="CX136" t="s">
        <v>6717</v>
      </c>
      <c r="CY136" t="s">
        <v>9300</v>
      </c>
      <c r="CZ136" t="s">
        <v>133</v>
      </c>
      <c r="DA136" t="s">
        <v>9301</v>
      </c>
      <c r="DB136" t="s">
        <v>9302</v>
      </c>
      <c r="DC136" t="s">
        <v>9302</v>
      </c>
      <c r="DD136" t="s">
        <v>9303</v>
      </c>
      <c r="DE136" t="s">
        <v>9304</v>
      </c>
      <c r="DF136" t="s">
        <v>9305</v>
      </c>
      <c r="DG136" t="s">
        <v>6717</v>
      </c>
      <c r="DH136" t="s">
        <v>6717</v>
      </c>
      <c r="DI136" t="s">
        <v>6718</v>
      </c>
      <c r="DJ136" t="s">
        <v>133</v>
      </c>
      <c r="DK136" t="s">
        <v>133</v>
      </c>
      <c r="DL136" t="s">
        <v>6719</v>
      </c>
      <c r="DM136" t="s">
        <v>6719</v>
      </c>
      <c r="DN136" t="s">
        <v>9306</v>
      </c>
      <c r="DO136" t="s">
        <v>9307</v>
      </c>
      <c r="DP136" t="s">
        <v>9308</v>
      </c>
      <c r="DQ136" t="s">
        <v>9309</v>
      </c>
      <c r="DR136">
        <v>20</v>
      </c>
      <c r="DS136" t="s">
        <v>4466</v>
      </c>
      <c r="DT136" t="s">
        <v>147</v>
      </c>
    </row>
    <row r="137" spans="1:124" x14ac:dyDescent="0.2">
      <c r="A137" t="s">
        <v>4459</v>
      </c>
      <c r="B137">
        <v>10776</v>
      </c>
      <c r="C137">
        <v>112.00152</v>
      </c>
      <c r="D137">
        <v>112.001519999999</v>
      </c>
      <c r="E137">
        <v>1</v>
      </c>
      <c r="F137">
        <v>0</v>
      </c>
      <c r="G137">
        <v>1</v>
      </c>
      <c r="H137">
        <v>0</v>
      </c>
      <c r="I137">
        <v>0.76600000000000001</v>
      </c>
      <c r="J137">
        <v>1.0049999999999999</v>
      </c>
      <c r="K137">
        <v>0.39800000000000002</v>
      </c>
      <c r="L137">
        <v>0.437</v>
      </c>
      <c r="M137">
        <v>14187</v>
      </c>
      <c r="N137">
        <v>32504</v>
      </c>
      <c r="O137">
        <v>51</v>
      </c>
      <c r="P137">
        <v>1E-3</v>
      </c>
      <c r="Q137">
        <v>0.5</v>
      </c>
      <c r="R137">
        <v>10512</v>
      </c>
      <c r="S137">
        <v>0</v>
      </c>
      <c r="T137">
        <v>0</v>
      </c>
      <c r="U137">
        <v>0</v>
      </c>
      <c r="V137">
        <v>0</v>
      </c>
      <c r="W137">
        <v>21350</v>
      </c>
      <c r="X137">
        <v>11154</v>
      </c>
      <c r="Y137">
        <v>2.4000000000000001E-4</v>
      </c>
      <c r="Z137">
        <v>13916</v>
      </c>
      <c r="AA137">
        <v>31598</v>
      </c>
      <c r="AB137">
        <v>293</v>
      </c>
      <c r="AC137">
        <v>8.3330000000000001E-2</v>
      </c>
      <c r="AD137">
        <v>0.5</v>
      </c>
      <c r="AE137">
        <v>10338</v>
      </c>
      <c r="AF137">
        <v>0</v>
      </c>
      <c r="AG137">
        <v>0</v>
      </c>
      <c r="AH137">
        <v>0</v>
      </c>
      <c r="AI137">
        <v>0</v>
      </c>
      <c r="AJ137">
        <v>31598</v>
      </c>
      <c r="AK137">
        <v>0</v>
      </c>
      <c r="AL137">
        <v>2.2800000000000001E-4</v>
      </c>
      <c r="AM137">
        <v>0</v>
      </c>
      <c r="AN137">
        <v>0</v>
      </c>
      <c r="AO137">
        <v>1E+100</v>
      </c>
      <c r="AP137">
        <v>112.001519999999</v>
      </c>
      <c r="AQ137">
        <v>1E+100</v>
      </c>
      <c r="AR137">
        <v>112.001519999999</v>
      </c>
      <c r="AS137">
        <v>9.9999999999999904E+99</v>
      </c>
      <c r="AT137">
        <v>112.001519999999</v>
      </c>
      <c r="AU137">
        <v>112.00152</v>
      </c>
      <c r="AV137">
        <v>112.001519999999</v>
      </c>
      <c r="AW137">
        <v>112.00152</v>
      </c>
      <c r="AX137">
        <v>112.001519999999</v>
      </c>
      <c r="AY137">
        <v>112.00152</v>
      </c>
      <c r="AZ137">
        <v>112.001519999999</v>
      </c>
      <c r="BA137">
        <v>19775</v>
      </c>
      <c r="BB137">
        <v>19173</v>
      </c>
      <c r="BC137">
        <v>7417</v>
      </c>
      <c r="BD137">
        <v>7927</v>
      </c>
      <c r="BE137">
        <v>15896</v>
      </c>
      <c r="BF137">
        <v>-1.3176245766935199E+18</v>
      </c>
      <c r="BG137">
        <v>1</v>
      </c>
      <c r="BH137">
        <v>0</v>
      </c>
      <c r="BI137">
        <v>1</v>
      </c>
      <c r="BJ137">
        <v>0</v>
      </c>
      <c r="BK137">
        <v>1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1E+100</v>
      </c>
      <c r="BT137">
        <v>112.001519999999</v>
      </c>
      <c r="BU137">
        <v>1E+100</v>
      </c>
      <c r="BV137">
        <v>112.001519999999</v>
      </c>
      <c r="BW137">
        <v>9.9999999999999904E+99</v>
      </c>
      <c r="BX137">
        <v>112.001519999999</v>
      </c>
      <c r="BY137">
        <v>1E+100</v>
      </c>
      <c r="BZ137">
        <v>112.001519999999</v>
      </c>
      <c r="CA137">
        <v>1E+100</v>
      </c>
      <c r="CB137">
        <v>112.001519999999</v>
      </c>
      <c r="CC137">
        <v>9.9999999999999904E+99</v>
      </c>
      <c r="CD137">
        <v>112.001519999999</v>
      </c>
      <c r="CE137">
        <v>0.76600000000000001</v>
      </c>
      <c r="CF137">
        <v>1.0049999999999999</v>
      </c>
      <c r="CG137">
        <v>0.39800000000000002</v>
      </c>
      <c r="CH137">
        <v>0.437</v>
      </c>
      <c r="CI137">
        <v>0.64900000000000002</v>
      </c>
      <c r="CJ137">
        <v>0.80700000000000005</v>
      </c>
      <c r="CK137">
        <v>0</v>
      </c>
      <c r="CL137">
        <v>1.0029999999999999</v>
      </c>
      <c r="CM137">
        <v>0</v>
      </c>
      <c r="CN137">
        <v>0.436</v>
      </c>
      <c r="CO137">
        <v>0</v>
      </c>
      <c r="CP137">
        <v>0.80500000000000005</v>
      </c>
      <c r="CQ137">
        <v>0.76600000000000001</v>
      </c>
      <c r="CR137">
        <v>1.0049999999999999</v>
      </c>
      <c r="CS137">
        <v>0.39800000000000002</v>
      </c>
      <c r="CT137">
        <v>0.437</v>
      </c>
      <c r="CU137">
        <v>0.64900000000000002</v>
      </c>
      <c r="CV137">
        <v>0.80700000000000005</v>
      </c>
      <c r="CW137" t="s">
        <v>130</v>
      </c>
      <c r="CX137" t="s">
        <v>9310</v>
      </c>
      <c r="CY137" t="s">
        <v>9311</v>
      </c>
      <c r="CZ137" t="s">
        <v>133</v>
      </c>
      <c r="DA137" t="s">
        <v>1484</v>
      </c>
      <c r="DB137" t="s">
        <v>1856</v>
      </c>
      <c r="DC137" t="s">
        <v>1856</v>
      </c>
      <c r="DD137" t="s">
        <v>9312</v>
      </c>
      <c r="DE137" t="s">
        <v>137</v>
      </c>
      <c r="DF137" t="s">
        <v>9312</v>
      </c>
      <c r="DG137" t="s">
        <v>9313</v>
      </c>
      <c r="DH137" t="s">
        <v>9313</v>
      </c>
      <c r="DI137" t="s">
        <v>9314</v>
      </c>
      <c r="DJ137" t="s">
        <v>1484</v>
      </c>
      <c r="DK137" t="s">
        <v>1484</v>
      </c>
      <c r="DL137" t="s">
        <v>9315</v>
      </c>
      <c r="DM137" t="s">
        <v>9315</v>
      </c>
      <c r="DN137" t="s">
        <v>9316</v>
      </c>
      <c r="DO137" t="s">
        <v>9317</v>
      </c>
      <c r="DP137" t="s">
        <v>9316</v>
      </c>
      <c r="DQ137" t="s">
        <v>9318</v>
      </c>
      <c r="DR137">
        <v>18</v>
      </c>
      <c r="DS137" t="s">
        <v>4459</v>
      </c>
      <c r="DT137" t="s">
        <v>147</v>
      </c>
    </row>
    <row r="138" spans="1:124" x14ac:dyDescent="0.2">
      <c r="A138" t="s">
        <v>4460</v>
      </c>
      <c r="B138">
        <v>10776</v>
      </c>
      <c r="C138">
        <v>0</v>
      </c>
      <c r="D138">
        <v>0</v>
      </c>
      <c r="E138">
        <v>717</v>
      </c>
      <c r="F138">
        <v>534</v>
      </c>
      <c r="G138">
        <v>531</v>
      </c>
      <c r="H138">
        <v>531</v>
      </c>
      <c r="I138">
        <v>307.27699999999999</v>
      </c>
      <c r="J138">
        <v>606.44600000000003</v>
      </c>
      <c r="K138">
        <v>208.547</v>
      </c>
      <c r="L138">
        <v>606.44600000000003</v>
      </c>
      <c r="M138">
        <v>1484</v>
      </c>
      <c r="N138">
        <v>550539</v>
      </c>
      <c r="O138">
        <v>585</v>
      </c>
      <c r="P138">
        <v>1.0000000000000001E-5</v>
      </c>
      <c r="Q138">
        <v>3.7940000000000002E-2</v>
      </c>
      <c r="R138">
        <v>737</v>
      </c>
      <c r="S138">
        <v>0</v>
      </c>
      <c r="T138">
        <v>0</v>
      </c>
      <c r="U138">
        <v>0</v>
      </c>
      <c r="V138">
        <v>0</v>
      </c>
      <c r="W138">
        <v>747</v>
      </c>
      <c r="X138">
        <v>549792</v>
      </c>
      <c r="Y138">
        <v>1.348E-3</v>
      </c>
      <c r="Z138">
        <v>1481</v>
      </c>
      <c r="AA138">
        <v>548298</v>
      </c>
      <c r="AB138">
        <v>615</v>
      </c>
      <c r="AC138">
        <v>1.0000000000000001E-5</v>
      </c>
      <c r="AD138">
        <v>0.14013</v>
      </c>
      <c r="AE138">
        <v>734</v>
      </c>
      <c r="AF138">
        <v>0</v>
      </c>
      <c r="AG138">
        <v>0</v>
      </c>
      <c r="AH138">
        <v>0</v>
      </c>
      <c r="AI138">
        <v>0</v>
      </c>
      <c r="AJ138">
        <v>747</v>
      </c>
      <c r="AK138">
        <v>547551</v>
      </c>
      <c r="AL138">
        <v>1.3500000000000001E-3</v>
      </c>
      <c r="AM138">
        <v>0</v>
      </c>
      <c r="AN138">
        <v>0</v>
      </c>
      <c r="AO138">
        <v>2351.40309999999</v>
      </c>
      <c r="AP138">
        <v>2351.5047</v>
      </c>
      <c r="AQ138">
        <v>2351.40309999999</v>
      </c>
      <c r="AR138">
        <v>2351.40309999999</v>
      </c>
      <c r="AS138">
        <v>2351.41761428571</v>
      </c>
      <c r="AT138">
        <v>2351.44664285714</v>
      </c>
      <c r="AU138">
        <v>2351.40309999999</v>
      </c>
      <c r="AV138">
        <v>2351.4031</v>
      </c>
      <c r="AW138">
        <v>2351.40309999999</v>
      </c>
      <c r="AX138">
        <v>2351.4031</v>
      </c>
      <c r="AY138">
        <v>2351.33493809523</v>
      </c>
      <c r="AZ138">
        <v>2351.4028333333299</v>
      </c>
      <c r="BA138">
        <v>66616</v>
      </c>
      <c r="BB138">
        <v>230525</v>
      </c>
      <c r="BC138">
        <v>52919</v>
      </c>
      <c r="BD138">
        <v>230368</v>
      </c>
      <c r="BE138">
        <v>613655690</v>
      </c>
      <c r="BF138">
        <v>416104</v>
      </c>
      <c r="BG138">
        <v>717</v>
      </c>
      <c r="BH138">
        <v>534</v>
      </c>
      <c r="BI138">
        <v>531</v>
      </c>
      <c r="BJ138">
        <v>531</v>
      </c>
      <c r="BK138">
        <v>614.2857143</v>
      </c>
      <c r="BL138">
        <v>734.42857140000001</v>
      </c>
      <c r="BM138">
        <v>46</v>
      </c>
      <c r="BN138">
        <v>50</v>
      </c>
      <c r="BO138">
        <v>46</v>
      </c>
      <c r="BP138">
        <v>48</v>
      </c>
      <c r="BQ138">
        <v>48</v>
      </c>
      <c r="BR138">
        <v>-1.3176245766935301E+18</v>
      </c>
      <c r="BS138">
        <v>466.96294508282</v>
      </c>
      <c r="BT138">
        <v>448.78996166518402</v>
      </c>
      <c r="BU138">
        <v>466.96294508282</v>
      </c>
      <c r="BV138">
        <v>463.47324797444799</v>
      </c>
      <c r="BW138">
        <v>456.17574836050102</v>
      </c>
      <c r="BX138">
        <v>452.38655501769802</v>
      </c>
      <c r="BY138">
        <v>1923.00256517811</v>
      </c>
      <c r="BZ138">
        <v>1999.4839609033399</v>
      </c>
      <c r="CA138">
        <v>2032.86310116667</v>
      </c>
      <c r="CB138">
        <v>2004.3698283328999</v>
      </c>
      <c r="CC138">
        <v>1963.2208196276499</v>
      </c>
      <c r="CD138">
        <v>1990.42936193285</v>
      </c>
      <c r="CE138">
        <v>34.570999999999998</v>
      </c>
      <c r="CF138">
        <v>41.985999999999997</v>
      </c>
      <c r="CG138">
        <v>33.046999999999997</v>
      </c>
      <c r="CH138">
        <v>38.225000000000001</v>
      </c>
      <c r="CI138">
        <v>36.301000000000002</v>
      </c>
      <c r="CJ138">
        <v>41.777999999999999</v>
      </c>
      <c r="CK138">
        <v>307.02100000000002</v>
      </c>
      <c r="CL138">
        <v>605.59</v>
      </c>
      <c r="CM138">
        <v>208.386</v>
      </c>
      <c r="CN138">
        <v>605.59</v>
      </c>
      <c r="CO138">
        <v>405.238</v>
      </c>
      <c r="CP138">
        <v>957.60199999999998</v>
      </c>
      <c r="CQ138">
        <v>307.27699999999999</v>
      </c>
      <c r="CR138">
        <v>606.44600000000003</v>
      </c>
      <c r="CS138">
        <v>208.547</v>
      </c>
      <c r="CT138">
        <v>606.44600000000003</v>
      </c>
      <c r="CU138">
        <v>405.346</v>
      </c>
      <c r="CV138">
        <v>958.10699999999997</v>
      </c>
      <c r="CW138" t="s">
        <v>9319</v>
      </c>
      <c r="CX138" t="s">
        <v>9320</v>
      </c>
      <c r="CY138" t="s">
        <v>9321</v>
      </c>
      <c r="CZ138" t="s">
        <v>9322</v>
      </c>
      <c r="DA138" t="s">
        <v>9323</v>
      </c>
      <c r="DB138" t="s">
        <v>9324</v>
      </c>
      <c r="DC138" t="s">
        <v>9325</v>
      </c>
      <c r="DD138" t="s">
        <v>9326</v>
      </c>
      <c r="DE138" t="s">
        <v>9327</v>
      </c>
      <c r="DF138" t="s">
        <v>9328</v>
      </c>
      <c r="DG138" t="s">
        <v>6693</v>
      </c>
      <c r="DH138" t="s">
        <v>6694</v>
      </c>
      <c r="DI138" t="s">
        <v>6695</v>
      </c>
      <c r="DJ138" t="s">
        <v>6696</v>
      </c>
      <c r="DK138" t="s">
        <v>6697</v>
      </c>
      <c r="DL138" t="s">
        <v>6698</v>
      </c>
      <c r="DM138" t="s">
        <v>6699</v>
      </c>
      <c r="DN138" t="s">
        <v>9329</v>
      </c>
      <c r="DO138" t="s">
        <v>9330</v>
      </c>
      <c r="DP138" t="s">
        <v>9331</v>
      </c>
      <c r="DQ138" t="s">
        <v>9332</v>
      </c>
      <c r="DR138">
        <v>9563</v>
      </c>
      <c r="DS138" t="s">
        <v>4460</v>
      </c>
      <c r="DT138" t="s">
        <v>147</v>
      </c>
    </row>
    <row r="139" spans="1:124" x14ac:dyDescent="0.2">
      <c r="A139" t="s">
        <v>2878</v>
      </c>
      <c r="B139">
        <v>10776</v>
      </c>
      <c r="C139">
        <v>1666.0685857415299</v>
      </c>
      <c r="D139">
        <v>2035.3622252785501</v>
      </c>
      <c r="E139">
        <v>1100</v>
      </c>
      <c r="F139">
        <v>869</v>
      </c>
      <c r="G139">
        <v>720</v>
      </c>
      <c r="H139">
        <v>869</v>
      </c>
      <c r="I139">
        <v>68.813000000000002</v>
      </c>
      <c r="J139">
        <v>24.292999999999999</v>
      </c>
      <c r="K139">
        <v>19.600999999999999</v>
      </c>
      <c r="L139">
        <v>15.829000000000001</v>
      </c>
      <c r="M139">
        <v>850</v>
      </c>
      <c r="N139">
        <v>1385</v>
      </c>
      <c r="O139">
        <v>122</v>
      </c>
      <c r="P139">
        <v>2.7999999999999998E-4</v>
      </c>
      <c r="Q139">
        <v>0.5</v>
      </c>
      <c r="R139">
        <v>20</v>
      </c>
      <c r="S139">
        <v>0</v>
      </c>
      <c r="T139">
        <v>0</v>
      </c>
      <c r="U139">
        <v>0</v>
      </c>
      <c r="V139">
        <v>0</v>
      </c>
      <c r="W139">
        <v>1384</v>
      </c>
      <c r="X139">
        <v>1</v>
      </c>
      <c r="Y139">
        <v>0.326463</v>
      </c>
      <c r="Z139">
        <v>568</v>
      </c>
      <c r="AA139">
        <v>1466</v>
      </c>
      <c r="AB139">
        <v>97</v>
      </c>
      <c r="AC139">
        <v>2.0000000000000002E-5</v>
      </c>
      <c r="AD139">
        <v>0.48615000000000003</v>
      </c>
      <c r="AE139">
        <v>252</v>
      </c>
      <c r="AF139">
        <v>0</v>
      </c>
      <c r="AG139">
        <v>0</v>
      </c>
      <c r="AH139">
        <v>0</v>
      </c>
      <c r="AI139">
        <v>0</v>
      </c>
      <c r="AJ139">
        <v>1232</v>
      </c>
      <c r="AK139">
        <v>234</v>
      </c>
      <c r="AL139">
        <v>4.5683000000000001E-2</v>
      </c>
      <c r="AM139">
        <v>0</v>
      </c>
      <c r="AN139">
        <v>0</v>
      </c>
      <c r="AO139">
        <v>3201.00000000009</v>
      </c>
      <c r="AP139">
        <v>3200.99999999999</v>
      </c>
      <c r="AQ139">
        <v>3200.99999999999</v>
      </c>
      <c r="AR139">
        <v>3200.99999999999</v>
      </c>
      <c r="AS139">
        <v>3201.00000000003</v>
      </c>
      <c r="AT139">
        <v>3201</v>
      </c>
      <c r="AU139">
        <v>3201.00000000009</v>
      </c>
      <c r="AV139">
        <v>3200.99999999999</v>
      </c>
      <c r="AW139">
        <v>3201.0000000001201</v>
      </c>
      <c r="AX139">
        <v>3201.00000000001</v>
      </c>
      <c r="AY139">
        <v>3201.00000000003</v>
      </c>
      <c r="AZ139">
        <v>3201</v>
      </c>
      <c r="BA139">
        <v>82603</v>
      </c>
      <c r="BB139">
        <v>79012</v>
      </c>
      <c r="BC139">
        <v>57102</v>
      </c>
      <c r="BD139">
        <v>79012</v>
      </c>
      <c r="BE139">
        <v>73091</v>
      </c>
      <c r="BF139">
        <v>-1.31762457669341E+18</v>
      </c>
      <c r="BG139">
        <v>1100</v>
      </c>
      <c r="BH139">
        <v>869</v>
      </c>
      <c r="BI139">
        <v>720</v>
      </c>
      <c r="BJ139">
        <v>869</v>
      </c>
      <c r="BK139">
        <v>976.2857143</v>
      </c>
      <c r="BL139">
        <v>1235.857143</v>
      </c>
      <c r="BM139">
        <v>33</v>
      </c>
      <c r="BN139">
        <v>41</v>
      </c>
      <c r="BO139">
        <v>33</v>
      </c>
      <c r="BP139">
        <v>37</v>
      </c>
      <c r="BQ139">
        <v>35</v>
      </c>
      <c r="BR139">
        <v>45</v>
      </c>
      <c r="BS139">
        <v>2567.5427210852399</v>
      </c>
      <c r="BT139">
        <v>2245.98771687618</v>
      </c>
      <c r="BU139">
        <v>2567.5427210852399</v>
      </c>
      <c r="BV139">
        <v>2246.0454221618402</v>
      </c>
      <c r="BW139">
        <v>2567.6855782281</v>
      </c>
      <c r="BX139">
        <v>2246.00991734643</v>
      </c>
      <c r="BY139">
        <v>2678.6882579154299</v>
      </c>
      <c r="BZ139">
        <v>2309.6680506725102</v>
      </c>
      <c r="CA139">
        <v>2696.7640916874002</v>
      </c>
      <c r="CB139">
        <v>2310.0502098777902</v>
      </c>
      <c r="CC139">
        <v>2680.8259820561898</v>
      </c>
      <c r="CD139">
        <v>2308.5103514401999</v>
      </c>
      <c r="CE139">
        <v>4.649</v>
      </c>
      <c r="CF139">
        <v>1.484</v>
      </c>
      <c r="CG139">
        <v>4.391</v>
      </c>
      <c r="CH139">
        <v>1.2889999999999999</v>
      </c>
      <c r="CI139">
        <v>4.6660000000000004</v>
      </c>
      <c r="CJ139">
        <v>1.611</v>
      </c>
      <c r="CK139">
        <v>65.629000000000005</v>
      </c>
      <c r="CL139">
        <v>22.841000000000001</v>
      </c>
      <c r="CM139">
        <v>13.499000000000001</v>
      </c>
      <c r="CN139">
        <v>15.114000000000001</v>
      </c>
      <c r="CO139">
        <v>37.555999999999997</v>
      </c>
      <c r="CP139">
        <v>29.811</v>
      </c>
      <c r="CQ139">
        <v>68.813000000000002</v>
      </c>
      <c r="CR139">
        <v>24.292999999999999</v>
      </c>
      <c r="CS139">
        <v>19.600999999999999</v>
      </c>
      <c r="CT139">
        <v>15.829000000000001</v>
      </c>
      <c r="CU139">
        <v>42.155999999999999</v>
      </c>
      <c r="CV139">
        <v>30.588000000000001</v>
      </c>
      <c r="CW139" t="s">
        <v>2879</v>
      </c>
      <c r="CX139" t="s">
        <v>2879</v>
      </c>
      <c r="CY139" t="s">
        <v>2880</v>
      </c>
      <c r="CZ139" t="s">
        <v>2881</v>
      </c>
      <c r="DA139" t="s">
        <v>2882</v>
      </c>
      <c r="DB139" t="s">
        <v>2883</v>
      </c>
      <c r="DC139" t="s">
        <v>2884</v>
      </c>
      <c r="DD139" t="s">
        <v>9333</v>
      </c>
      <c r="DE139" t="s">
        <v>9334</v>
      </c>
      <c r="DF139" t="s">
        <v>9335</v>
      </c>
      <c r="DG139" t="s">
        <v>2888</v>
      </c>
      <c r="DH139" t="s">
        <v>2888</v>
      </c>
      <c r="DI139" t="s">
        <v>2889</v>
      </c>
      <c r="DJ139" t="s">
        <v>2890</v>
      </c>
      <c r="DK139" t="s">
        <v>2891</v>
      </c>
      <c r="DL139" t="s">
        <v>2892</v>
      </c>
      <c r="DM139" t="s">
        <v>2893</v>
      </c>
      <c r="DN139" t="s">
        <v>9336</v>
      </c>
      <c r="DO139" t="s">
        <v>9337</v>
      </c>
      <c r="DP139" t="s">
        <v>9338</v>
      </c>
      <c r="DQ139" t="s">
        <v>9339</v>
      </c>
      <c r="DR139">
        <v>513</v>
      </c>
      <c r="DS139" t="s">
        <v>2878</v>
      </c>
      <c r="DT139" t="s">
        <v>147</v>
      </c>
    </row>
    <row r="140" spans="1:124" x14ac:dyDescent="0.2">
      <c r="A140" t="s">
        <v>4461</v>
      </c>
      <c r="B140">
        <v>10776</v>
      </c>
      <c r="C140">
        <v>5.5278145605710796</v>
      </c>
      <c r="D140">
        <v>98.730154659692303</v>
      </c>
      <c r="E140">
        <v>2800</v>
      </c>
      <c r="F140">
        <v>2651</v>
      </c>
      <c r="G140">
        <v>494</v>
      </c>
      <c r="H140">
        <v>1535</v>
      </c>
      <c r="I140">
        <v>3600.0030000000002</v>
      </c>
      <c r="J140">
        <v>3600.011</v>
      </c>
      <c r="K140">
        <v>3600.002</v>
      </c>
      <c r="L140">
        <v>3600.0030000000002</v>
      </c>
      <c r="M140">
        <v>93360</v>
      </c>
      <c r="N140">
        <v>175288</v>
      </c>
      <c r="O140">
        <v>163</v>
      </c>
      <c r="P140">
        <v>3.4199999999999999E-3</v>
      </c>
      <c r="Q140">
        <v>0.32612000000000002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87644</v>
      </c>
      <c r="X140">
        <v>87644</v>
      </c>
      <c r="Y140">
        <v>-4.2999999999999999E-4</v>
      </c>
      <c r="Z140">
        <v>90784</v>
      </c>
      <c r="AA140">
        <v>171904</v>
      </c>
      <c r="AB140">
        <v>94</v>
      </c>
      <c r="AC140">
        <v>1.2E-4</v>
      </c>
      <c r="AD140">
        <v>0.44651000000000002</v>
      </c>
      <c r="AE140">
        <v>2</v>
      </c>
      <c r="AF140">
        <v>0</v>
      </c>
      <c r="AG140">
        <v>2</v>
      </c>
      <c r="AH140">
        <v>0</v>
      </c>
      <c r="AI140">
        <v>0</v>
      </c>
      <c r="AJ140">
        <v>85993</v>
      </c>
      <c r="AK140">
        <v>85911</v>
      </c>
      <c r="AL140">
        <v>-2.1800000000000001E-4</v>
      </c>
      <c r="AM140">
        <v>0</v>
      </c>
      <c r="AN140">
        <v>0</v>
      </c>
      <c r="AO140">
        <v>1E+100</v>
      </c>
      <c r="AP140">
        <v>1E+100</v>
      </c>
      <c r="AQ140">
        <v>1E+100</v>
      </c>
      <c r="AR140">
        <v>1E+100</v>
      </c>
      <c r="AS140">
        <v>9.9999999999999904E+99</v>
      </c>
      <c r="AT140">
        <v>9.9999999999999904E+99</v>
      </c>
      <c r="AU140">
        <v>112.520438176803</v>
      </c>
      <c r="AV140">
        <v>112.942342359477</v>
      </c>
      <c r="AW140">
        <v>112.65708545513</v>
      </c>
      <c r="AX140">
        <v>112.952463042638</v>
      </c>
      <c r="AY140">
        <v>112.15612380875901</v>
      </c>
      <c r="AZ140">
        <v>112.69401241752099</v>
      </c>
      <c r="BA140">
        <v>517782</v>
      </c>
      <c r="BB140">
        <v>437276</v>
      </c>
      <c r="BC140">
        <v>503553</v>
      </c>
      <c r="BD140">
        <v>437276</v>
      </c>
      <c r="BE140">
        <v>696404</v>
      </c>
      <c r="BF140">
        <v>-1.3176245766929201E+18</v>
      </c>
      <c r="BG140">
        <v>2800</v>
      </c>
      <c r="BH140">
        <v>2651</v>
      </c>
      <c r="BI140">
        <v>494</v>
      </c>
      <c r="BJ140">
        <v>1535</v>
      </c>
      <c r="BK140">
        <v>2428.2857140000001</v>
      </c>
      <c r="BL140">
        <v>2599.2857140000001</v>
      </c>
      <c r="BM140">
        <v>42</v>
      </c>
      <c r="BN140">
        <v>76</v>
      </c>
      <c r="BO140">
        <v>39</v>
      </c>
      <c r="BP140">
        <v>48</v>
      </c>
      <c r="BQ140">
        <v>40</v>
      </c>
      <c r="BR140">
        <v>69</v>
      </c>
      <c r="BS140">
        <v>41.281345237508702</v>
      </c>
      <c r="BT140">
        <v>103.912553773415</v>
      </c>
      <c r="BU140">
        <v>41.281345237508702</v>
      </c>
      <c r="BV140">
        <v>103.92461217248901</v>
      </c>
      <c r="BW140">
        <v>41.189330962624901</v>
      </c>
      <c r="BX140">
        <v>103.91808946755501</v>
      </c>
      <c r="BY140">
        <v>110.60245382639</v>
      </c>
      <c r="BZ140">
        <v>112.330686177662</v>
      </c>
      <c r="CA140">
        <v>110.62854741841799</v>
      </c>
      <c r="CB140">
        <v>112.42323473027101</v>
      </c>
      <c r="CC140">
        <v>110.319912005356</v>
      </c>
      <c r="CD140">
        <v>111.95199248258299</v>
      </c>
      <c r="CE140">
        <v>437.87099999999998</v>
      </c>
      <c r="CF140">
        <v>454.38400000000001</v>
      </c>
      <c r="CG140">
        <v>373.988</v>
      </c>
      <c r="CH140">
        <v>379.48899999999998</v>
      </c>
      <c r="CI140">
        <v>425.04399999999998</v>
      </c>
      <c r="CJ140">
        <v>431.43200000000002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3600.0030000000002</v>
      </c>
      <c r="CR140">
        <v>3600.011</v>
      </c>
      <c r="CS140">
        <v>3600.002</v>
      </c>
      <c r="CT140">
        <v>3600.0030000000002</v>
      </c>
      <c r="CU140">
        <v>3600.6660000000002</v>
      </c>
      <c r="CV140">
        <v>3600.0169999999998</v>
      </c>
      <c r="CW140" t="s">
        <v>130</v>
      </c>
      <c r="CX140" t="s">
        <v>9340</v>
      </c>
      <c r="CY140" t="s">
        <v>9341</v>
      </c>
      <c r="CZ140" t="s">
        <v>9342</v>
      </c>
      <c r="DA140" t="s">
        <v>9343</v>
      </c>
      <c r="DB140" t="s">
        <v>9344</v>
      </c>
      <c r="DC140" t="s">
        <v>9345</v>
      </c>
      <c r="DD140" t="s">
        <v>9346</v>
      </c>
      <c r="DE140" t="s">
        <v>137</v>
      </c>
      <c r="DF140" t="s">
        <v>9347</v>
      </c>
      <c r="DG140" t="s">
        <v>130</v>
      </c>
      <c r="DH140" t="s">
        <v>9348</v>
      </c>
      <c r="DI140" t="s">
        <v>9349</v>
      </c>
      <c r="DJ140" t="s">
        <v>9350</v>
      </c>
      <c r="DK140" t="s">
        <v>6711</v>
      </c>
      <c r="DL140" t="s">
        <v>6712</v>
      </c>
      <c r="DM140" t="s">
        <v>6713</v>
      </c>
      <c r="DN140" t="s">
        <v>9351</v>
      </c>
      <c r="DO140" t="s">
        <v>137</v>
      </c>
      <c r="DP140" t="s">
        <v>9352</v>
      </c>
      <c r="DQ140" t="s">
        <v>9353</v>
      </c>
      <c r="DR140">
        <v>50545</v>
      </c>
      <c r="DS140" t="s">
        <v>4461</v>
      </c>
      <c r="DT140" t="s">
        <v>147</v>
      </c>
    </row>
    <row r="141" spans="1:124" x14ac:dyDescent="0.2">
      <c r="A141" t="s">
        <v>4462</v>
      </c>
      <c r="B141">
        <v>10776</v>
      </c>
      <c r="C141">
        <v>23.26</v>
      </c>
      <c r="D141">
        <v>23.26</v>
      </c>
      <c r="E141">
        <v>10424</v>
      </c>
      <c r="F141">
        <v>2036015</v>
      </c>
      <c r="G141">
        <v>10424</v>
      </c>
      <c r="H141">
        <v>572247</v>
      </c>
      <c r="I141">
        <v>4.1120000000000001</v>
      </c>
      <c r="J141">
        <v>1222.0909999999999</v>
      </c>
      <c r="K141">
        <v>4.1120000000000001</v>
      </c>
      <c r="L141">
        <v>285.303</v>
      </c>
      <c r="M141">
        <v>107</v>
      </c>
      <c r="N141">
        <v>888</v>
      </c>
      <c r="O141">
        <v>37</v>
      </c>
      <c r="P141">
        <v>0.01</v>
      </c>
      <c r="Q141">
        <v>0.49603999999999998</v>
      </c>
      <c r="R141">
        <v>35</v>
      </c>
      <c r="S141">
        <v>0</v>
      </c>
      <c r="T141">
        <v>0</v>
      </c>
      <c r="U141">
        <v>0</v>
      </c>
      <c r="V141">
        <v>0</v>
      </c>
      <c r="W141">
        <v>840</v>
      </c>
      <c r="X141">
        <v>48</v>
      </c>
      <c r="Y141">
        <v>3.5867999999999997E-2</v>
      </c>
      <c r="Z141">
        <v>107</v>
      </c>
      <c r="AA141">
        <v>888</v>
      </c>
      <c r="AB141">
        <v>43</v>
      </c>
      <c r="AC141">
        <v>9.1299999999999992E-3</v>
      </c>
      <c r="AD141">
        <v>0.48931999999999998</v>
      </c>
      <c r="AE141">
        <v>35</v>
      </c>
      <c r="AF141">
        <v>0</v>
      </c>
      <c r="AG141">
        <v>0</v>
      </c>
      <c r="AH141">
        <v>0</v>
      </c>
      <c r="AI141">
        <v>0</v>
      </c>
      <c r="AJ141">
        <v>840</v>
      </c>
      <c r="AK141">
        <v>48</v>
      </c>
      <c r="AL141">
        <v>3.5867999999999997E-2</v>
      </c>
      <c r="AM141">
        <v>96</v>
      </c>
      <c r="AN141">
        <v>0</v>
      </c>
      <c r="AO141">
        <v>54.759999999999899</v>
      </c>
      <c r="AP141">
        <v>54.759999999999899</v>
      </c>
      <c r="AQ141">
        <v>54.759999067206401</v>
      </c>
      <c r="AR141">
        <v>54.759999859999901</v>
      </c>
      <c r="AS141">
        <v>54.7599998256009</v>
      </c>
      <c r="AT141">
        <v>54.759999931064897</v>
      </c>
      <c r="AU141">
        <v>54.759999999999899</v>
      </c>
      <c r="AV141">
        <v>54.754525239350798</v>
      </c>
      <c r="AW141">
        <v>54.760000000000097</v>
      </c>
      <c r="AX141">
        <v>54.754534648690701</v>
      </c>
      <c r="AY141">
        <v>54.611875210572101</v>
      </c>
      <c r="AZ141">
        <v>54.738064048117998</v>
      </c>
      <c r="BA141">
        <v>80062</v>
      </c>
      <c r="BB141">
        <v>28498232</v>
      </c>
      <c r="BC141">
        <v>80062</v>
      </c>
      <c r="BD141">
        <v>6508457</v>
      </c>
      <c r="BE141">
        <v>11410725</v>
      </c>
      <c r="BF141">
        <v>52992147</v>
      </c>
      <c r="BG141">
        <v>10424</v>
      </c>
      <c r="BH141">
        <v>2036015</v>
      </c>
      <c r="BI141">
        <v>10424</v>
      </c>
      <c r="BJ141">
        <v>572247</v>
      </c>
      <c r="BK141">
        <v>1066973.7139999999</v>
      </c>
      <c r="BL141">
        <v>5081249.7139999997</v>
      </c>
      <c r="BM141">
        <v>6</v>
      </c>
      <c r="BN141">
        <v>4</v>
      </c>
      <c r="BO141">
        <v>6</v>
      </c>
      <c r="BP141">
        <v>4</v>
      </c>
      <c r="BQ141">
        <v>6</v>
      </c>
      <c r="BR141">
        <v>4</v>
      </c>
      <c r="BS141">
        <v>23.26</v>
      </c>
      <c r="BT141">
        <v>23.26</v>
      </c>
      <c r="BU141">
        <v>23.26</v>
      </c>
      <c r="BV141">
        <v>23.26</v>
      </c>
      <c r="BW141">
        <v>23.260000014285701</v>
      </c>
      <c r="BX141">
        <v>23.259999999999899</v>
      </c>
      <c r="BY141">
        <v>23.259999999999899</v>
      </c>
      <c r="BZ141">
        <v>23.259999999999899</v>
      </c>
      <c r="CA141">
        <v>23.259999999999899</v>
      </c>
      <c r="CB141">
        <v>23.26</v>
      </c>
      <c r="CC141">
        <v>23.259999999999899</v>
      </c>
      <c r="CD141">
        <v>23.259999999999899</v>
      </c>
      <c r="CE141">
        <v>5.8000000000000003E-2</v>
      </c>
      <c r="CF141">
        <v>4.7E-2</v>
      </c>
      <c r="CG141">
        <v>5.8000000000000003E-2</v>
      </c>
      <c r="CH141">
        <v>4.2999999999999997E-2</v>
      </c>
      <c r="CI141">
        <v>3.9340000000000002</v>
      </c>
      <c r="CJ141">
        <v>4.9000000000000002E-2</v>
      </c>
      <c r="CK141">
        <v>4.0430000000000001</v>
      </c>
      <c r="CL141">
        <v>9.8849999999999998</v>
      </c>
      <c r="CM141">
        <v>4.0430000000000001</v>
      </c>
      <c r="CN141">
        <v>7.8179999999999996</v>
      </c>
      <c r="CO141">
        <v>28.751999999999999</v>
      </c>
      <c r="CP141">
        <v>225.93299999999999</v>
      </c>
      <c r="CQ141">
        <v>4.1120000000000001</v>
      </c>
      <c r="CR141">
        <v>1222.0909999999999</v>
      </c>
      <c r="CS141">
        <v>4.1120000000000001</v>
      </c>
      <c r="CT141">
        <v>285.303</v>
      </c>
      <c r="CU141">
        <v>1428571979.934</v>
      </c>
      <c r="CV141">
        <v>2524.3110000000001</v>
      </c>
      <c r="CW141" t="s">
        <v>9354</v>
      </c>
      <c r="CX141" t="s">
        <v>9355</v>
      </c>
      <c r="CY141" t="s">
        <v>9356</v>
      </c>
      <c r="CZ141" t="s">
        <v>9357</v>
      </c>
      <c r="DA141" t="s">
        <v>363</v>
      </c>
      <c r="DB141" t="s">
        <v>3004</v>
      </c>
      <c r="DC141" t="s">
        <v>3004</v>
      </c>
      <c r="DD141" t="s">
        <v>9358</v>
      </c>
      <c r="DE141" t="s">
        <v>9359</v>
      </c>
      <c r="DF141" t="s">
        <v>9360</v>
      </c>
      <c r="DG141" t="s">
        <v>6724</v>
      </c>
      <c r="DH141" t="s">
        <v>9361</v>
      </c>
      <c r="DI141" t="s">
        <v>9362</v>
      </c>
      <c r="DJ141" t="s">
        <v>9363</v>
      </c>
      <c r="DK141" t="s">
        <v>3012</v>
      </c>
      <c r="DL141" t="s">
        <v>3004</v>
      </c>
      <c r="DM141" t="s">
        <v>3004</v>
      </c>
      <c r="DN141" t="s">
        <v>9364</v>
      </c>
      <c r="DO141" t="s">
        <v>9365</v>
      </c>
      <c r="DP141" t="s">
        <v>9366</v>
      </c>
      <c r="DQ141" t="s">
        <v>9367</v>
      </c>
      <c r="DR141">
        <v>21552</v>
      </c>
      <c r="DS141" t="s">
        <v>4462</v>
      </c>
      <c r="DT141" t="s">
        <v>147</v>
      </c>
    </row>
    <row r="142" spans="1:124" x14ac:dyDescent="0.2">
      <c r="A142" t="s">
        <v>4207</v>
      </c>
      <c r="B142">
        <v>10776</v>
      </c>
      <c r="C142">
        <v>317.99999999999898</v>
      </c>
      <c r="D142">
        <v>318</v>
      </c>
      <c r="E142">
        <v>0</v>
      </c>
      <c r="F142">
        <v>0</v>
      </c>
      <c r="G142">
        <v>0</v>
      </c>
      <c r="H142">
        <v>0</v>
      </c>
      <c r="I142">
        <v>5.4020000000000001</v>
      </c>
      <c r="J142">
        <v>4.5220000000000002</v>
      </c>
      <c r="K142">
        <v>5.4020000000000001</v>
      </c>
      <c r="L142">
        <v>2.9060000000000001</v>
      </c>
      <c r="M142">
        <v>12047</v>
      </c>
      <c r="N142">
        <v>31762</v>
      </c>
      <c r="O142">
        <v>1216</v>
      </c>
      <c r="P142">
        <v>2.3000000000000001E-4</v>
      </c>
      <c r="Q142">
        <v>0.5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27982</v>
      </c>
      <c r="X142">
        <v>3780</v>
      </c>
      <c r="Y142">
        <v>4.7199999999999998E-4</v>
      </c>
      <c r="Z142">
        <v>6590</v>
      </c>
      <c r="AA142">
        <v>8232</v>
      </c>
      <c r="AB142">
        <v>1231</v>
      </c>
      <c r="AC142">
        <v>1.2999999999999999E-4</v>
      </c>
      <c r="AD142">
        <v>0.5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7432</v>
      </c>
      <c r="AK142">
        <v>800</v>
      </c>
      <c r="AL142">
        <v>6.9700000000000003E-4</v>
      </c>
      <c r="AM142">
        <v>0</v>
      </c>
      <c r="AN142">
        <v>0</v>
      </c>
      <c r="AO142">
        <v>318</v>
      </c>
      <c r="AP142">
        <v>318</v>
      </c>
      <c r="AQ142">
        <v>318</v>
      </c>
      <c r="AR142">
        <v>318</v>
      </c>
      <c r="AS142">
        <v>318</v>
      </c>
      <c r="AT142">
        <v>318</v>
      </c>
      <c r="AU142">
        <v>318</v>
      </c>
      <c r="AV142">
        <v>318</v>
      </c>
      <c r="AW142">
        <v>318</v>
      </c>
      <c r="AX142">
        <v>318</v>
      </c>
      <c r="AY142">
        <v>318</v>
      </c>
      <c r="AZ142">
        <v>318</v>
      </c>
      <c r="BA142">
        <v>25533</v>
      </c>
      <c r="BB142">
        <v>22838</v>
      </c>
      <c r="BC142">
        <v>24477</v>
      </c>
      <c r="BD142">
        <v>18319</v>
      </c>
      <c r="BE142">
        <v>613606571</v>
      </c>
      <c r="BF142">
        <v>30191</v>
      </c>
      <c r="BG142">
        <v>0</v>
      </c>
      <c r="BH142">
        <v>0</v>
      </c>
      <c r="BI142">
        <v>0</v>
      </c>
      <c r="BJ142">
        <v>0</v>
      </c>
      <c r="BK142">
        <v>2.1428571430000001</v>
      </c>
      <c r="BL142">
        <v>3.2857142860000002</v>
      </c>
      <c r="BM142">
        <v>0</v>
      </c>
      <c r="BN142">
        <v>0</v>
      </c>
      <c r="BO142">
        <v>0</v>
      </c>
      <c r="BP142">
        <v>0</v>
      </c>
      <c r="BQ142">
        <v>2</v>
      </c>
      <c r="BR142">
        <v>-1.3176245766935301E+18</v>
      </c>
      <c r="BS142">
        <v>318</v>
      </c>
      <c r="BT142">
        <v>318</v>
      </c>
      <c r="BU142">
        <v>318</v>
      </c>
      <c r="BV142">
        <v>318</v>
      </c>
      <c r="BW142">
        <v>317.85714285714198</v>
      </c>
      <c r="BX142">
        <v>318</v>
      </c>
      <c r="BY142">
        <v>318</v>
      </c>
      <c r="BZ142">
        <v>318</v>
      </c>
      <c r="CA142">
        <v>318</v>
      </c>
      <c r="CB142">
        <v>318</v>
      </c>
      <c r="CC142">
        <v>318</v>
      </c>
      <c r="CD142">
        <v>318</v>
      </c>
      <c r="CE142">
        <v>5.4020000000000001</v>
      </c>
      <c r="CF142">
        <v>4.5220000000000002</v>
      </c>
      <c r="CG142">
        <v>5.4020000000000001</v>
      </c>
      <c r="CH142">
        <v>2.9060000000000001</v>
      </c>
      <c r="CI142">
        <v>8.4280000000000008</v>
      </c>
      <c r="CJ142">
        <v>6.1559999999999997</v>
      </c>
      <c r="CK142">
        <v>5.4</v>
      </c>
      <c r="CL142">
        <v>4.3920000000000003</v>
      </c>
      <c r="CM142">
        <v>5.3719999999999999</v>
      </c>
      <c r="CN142">
        <v>2.1800000000000002</v>
      </c>
      <c r="CO142">
        <v>12.773</v>
      </c>
      <c r="CP142">
        <v>6.3460000000000001</v>
      </c>
      <c r="CQ142">
        <v>5.4020000000000001</v>
      </c>
      <c r="CR142">
        <v>4.5220000000000002</v>
      </c>
      <c r="CS142">
        <v>5.4020000000000001</v>
      </c>
      <c r="CT142">
        <v>2.9060000000000001</v>
      </c>
      <c r="CU142">
        <v>12.8</v>
      </c>
      <c r="CV142">
        <v>6.6130000000000004</v>
      </c>
      <c r="CW142" t="s">
        <v>9368</v>
      </c>
      <c r="CX142" t="s">
        <v>9368</v>
      </c>
      <c r="CY142" t="s">
        <v>9369</v>
      </c>
      <c r="CZ142" t="s">
        <v>9370</v>
      </c>
      <c r="DA142" t="s">
        <v>9371</v>
      </c>
      <c r="DB142" t="s">
        <v>9372</v>
      </c>
      <c r="DC142" t="s">
        <v>9372</v>
      </c>
      <c r="DD142" t="s">
        <v>9373</v>
      </c>
      <c r="DE142" t="s">
        <v>9374</v>
      </c>
      <c r="DF142" t="s">
        <v>9375</v>
      </c>
      <c r="DG142" t="s">
        <v>9368</v>
      </c>
      <c r="DH142" t="s">
        <v>9368</v>
      </c>
      <c r="DI142" t="s">
        <v>9376</v>
      </c>
      <c r="DJ142" t="s">
        <v>9377</v>
      </c>
      <c r="DK142" t="s">
        <v>9378</v>
      </c>
      <c r="DL142" t="s">
        <v>9372</v>
      </c>
      <c r="DM142" t="s">
        <v>9372</v>
      </c>
      <c r="DN142" t="s">
        <v>9379</v>
      </c>
      <c r="DO142" t="s">
        <v>9380</v>
      </c>
      <c r="DP142" t="s">
        <v>9381</v>
      </c>
      <c r="DQ142" t="s">
        <v>9382</v>
      </c>
      <c r="DR142">
        <v>163</v>
      </c>
      <c r="DS142" t="s">
        <v>4207</v>
      </c>
      <c r="DT142" t="s">
        <v>147</v>
      </c>
    </row>
    <row r="143" spans="1:124" x14ac:dyDescent="0.2">
      <c r="A143" t="s">
        <v>4463</v>
      </c>
      <c r="B143">
        <v>10776</v>
      </c>
      <c r="C143">
        <v>1</v>
      </c>
      <c r="D143">
        <v>1</v>
      </c>
      <c r="E143">
        <v>10216</v>
      </c>
      <c r="F143">
        <v>10215</v>
      </c>
      <c r="G143">
        <v>5520</v>
      </c>
      <c r="H143">
        <v>10211</v>
      </c>
      <c r="I143">
        <v>747.66300000000001</v>
      </c>
      <c r="J143">
        <v>625.52800000000002</v>
      </c>
      <c r="K143">
        <v>583.827</v>
      </c>
      <c r="L143">
        <v>515.86099999999999</v>
      </c>
      <c r="M143">
        <v>34224</v>
      </c>
      <c r="N143">
        <v>5760</v>
      </c>
      <c r="O143">
        <v>172</v>
      </c>
      <c r="P143">
        <v>0.5</v>
      </c>
      <c r="Q143">
        <v>0.5</v>
      </c>
      <c r="R143">
        <v>1632</v>
      </c>
      <c r="S143">
        <v>0</v>
      </c>
      <c r="T143">
        <v>0</v>
      </c>
      <c r="U143">
        <v>0</v>
      </c>
      <c r="V143">
        <v>240</v>
      </c>
      <c r="W143">
        <v>5520</v>
      </c>
      <c r="X143">
        <v>0</v>
      </c>
      <c r="Y143">
        <v>5.2800000000000004E-4</v>
      </c>
      <c r="Z143">
        <v>32736</v>
      </c>
      <c r="AA143">
        <v>4272</v>
      </c>
      <c r="AB143">
        <v>68</v>
      </c>
      <c r="AC143">
        <v>0.5</v>
      </c>
      <c r="AD143">
        <v>0.5</v>
      </c>
      <c r="AE143">
        <v>144</v>
      </c>
      <c r="AF143">
        <v>0</v>
      </c>
      <c r="AG143">
        <v>0</v>
      </c>
      <c r="AH143">
        <v>0</v>
      </c>
      <c r="AI143">
        <v>0</v>
      </c>
      <c r="AJ143">
        <v>4272</v>
      </c>
      <c r="AK143">
        <v>0</v>
      </c>
      <c r="AL143">
        <v>7.2400000000000003E-4</v>
      </c>
      <c r="AM143">
        <v>0</v>
      </c>
      <c r="AN143">
        <v>0</v>
      </c>
      <c r="AO143">
        <v>4</v>
      </c>
      <c r="AP143">
        <v>4</v>
      </c>
      <c r="AQ143">
        <v>4</v>
      </c>
      <c r="AR143">
        <v>4</v>
      </c>
      <c r="AS143">
        <v>4</v>
      </c>
      <c r="AT143">
        <v>4</v>
      </c>
      <c r="AU143">
        <v>4</v>
      </c>
      <c r="AV143">
        <v>4</v>
      </c>
      <c r="AW143">
        <v>4</v>
      </c>
      <c r="AX143">
        <v>4</v>
      </c>
      <c r="AY143">
        <v>4.0000000000000098</v>
      </c>
      <c r="AZ143">
        <v>4</v>
      </c>
      <c r="BA143">
        <v>2073747</v>
      </c>
      <c r="BB143">
        <v>1571855</v>
      </c>
      <c r="BC143">
        <v>1583275</v>
      </c>
      <c r="BD143">
        <v>1490280</v>
      </c>
      <c r="BE143">
        <v>2167531</v>
      </c>
      <c r="BF143">
        <v>-1.3176245766918799E+18</v>
      </c>
      <c r="BG143">
        <v>10216</v>
      </c>
      <c r="BH143">
        <v>10215</v>
      </c>
      <c r="BI143">
        <v>5520</v>
      </c>
      <c r="BJ143">
        <v>10211</v>
      </c>
      <c r="BK143">
        <v>9544.1428570000007</v>
      </c>
      <c r="BL143">
        <v>10213.28571</v>
      </c>
      <c r="BM143">
        <v>8</v>
      </c>
      <c r="BN143">
        <v>9</v>
      </c>
      <c r="BO143">
        <v>8</v>
      </c>
      <c r="BP143">
        <v>8</v>
      </c>
      <c r="BQ143">
        <v>8</v>
      </c>
      <c r="BR143">
        <v>8</v>
      </c>
      <c r="BS143">
        <v>1</v>
      </c>
      <c r="BT143">
        <v>1</v>
      </c>
      <c r="BU143">
        <v>1</v>
      </c>
      <c r="BV143">
        <v>1</v>
      </c>
      <c r="BW143">
        <v>1.1428571428571399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21.396999999999998</v>
      </c>
      <c r="CF143">
        <v>16.815000000000001</v>
      </c>
      <c r="CG143">
        <v>3.718</v>
      </c>
      <c r="CH143">
        <v>7.8849999999999998</v>
      </c>
      <c r="CI143">
        <v>10.204000000000001</v>
      </c>
      <c r="CJ143">
        <v>13.930999999999999</v>
      </c>
      <c r="CK143">
        <v>47.905000000000001</v>
      </c>
      <c r="CL143">
        <v>163.53899999999999</v>
      </c>
      <c r="CM143">
        <v>23.92</v>
      </c>
      <c r="CN143">
        <v>29.600999999999999</v>
      </c>
      <c r="CO143">
        <v>104.09699999999999</v>
      </c>
      <c r="CP143">
        <v>146.459</v>
      </c>
      <c r="CQ143">
        <v>747.66300000000001</v>
      </c>
      <c r="CR143">
        <v>625.52800000000002</v>
      </c>
      <c r="CS143">
        <v>583.827</v>
      </c>
      <c r="CT143">
        <v>515.86099999999999</v>
      </c>
      <c r="CU143">
        <v>704.71199999999999</v>
      </c>
      <c r="CV143">
        <v>635.63400000000001</v>
      </c>
      <c r="CW143" t="s">
        <v>1177</v>
      </c>
      <c r="CX143" t="s">
        <v>1177</v>
      </c>
      <c r="CY143" t="s">
        <v>9383</v>
      </c>
      <c r="CZ143" t="s">
        <v>9384</v>
      </c>
      <c r="DA143" t="s">
        <v>2753</v>
      </c>
      <c r="DB143" t="s">
        <v>1999</v>
      </c>
      <c r="DC143" t="s">
        <v>1999</v>
      </c>
      <c r="DD143" t="s">
        <v>9385</v>
      </c>
      <c r="DE143" t="s">
        <v>9386</v>
      </c>
      <c r="DF143" t="s">
        <v>9387</v>
      </c>
      <c r="DG143" t="s">
        <v>1177</v>
      </c>
      <c r="DH143" t="s">
        <v>1177</v>
      </c>
      <c r="DI143" t="s">
        <v>9388</v>
      </c>
      <c r="DJ143" t="s">
        <v>9389</v>
      </c>
      <c r="DK143" t="s">
        <v>6735</v>
      </c>
      <c r="DL143" t="s">
        <v>1999</v>
      </c>
      <c r="DM143" t="s">
        <v>1999</v>
      </c>
      <c r="DN143" t="s">
        <v>9390</v>
      </c>
      <c r="DO143" t="s">
        <v>9391</v>
      </c>
      <c r="DP143" t="s">
        <v>9392</v>
      </c>
      <c r="DQ143" t="s">
        <v>9393</v>
      </c>
      <c r="DR143">
        <v>9385</v>
      </c>
      <c r="DS143" t="s">
        <v>4463</v>
      </c>
      <c r="DT143" t="s">
        <v>147</v>
      </c>
    </row>
    <row r="144" spans="1:124" x14ac:dyDescent="0.2">
      <c r="A144" t="s">
        <v>4464</v>
      </c>
      <c r="B144">
        <v>10776</v>
      </c>
      <c r="C144">
        <v>-237.757912055155</v>
      </c>
      <c r="D144">
        <v>-237.75740785827199</v>
      </c>
      <c r="E144">
        <v>88</v>
      </c>
      <c r="F144">
        <v>4</v>
      </c>
      <c r="G144">
        <v>85</v>
      </c>
      <c r="H144">
        <v>2</v>
      </c>
      <c r="I144">
        <v>46.774000000000001</v>
      </c>
      <c r="J144">
        <v>9.3689999999999998</v>
      </c>
      <c r="K144">
        <v>34.661000000000001</v>
      </c>
      <c r="L144">
        <v>6.0819999999999999</v>
      </c>
      <c r="M144">
        <v>3757</v>
      </c>
      <c r="N144">
        <v>57756</v>
      </c>
      <c r="O144">
        <v>193</v>
      </c>
      <c r="P144">
        <v>4.0099999999999997E-3</v>
      </c>
      <c r="Q144">
        <v>0.5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57756</v>
      </c>
      <c r="X144">
        <v>0</v>
      </c>
      <c r="Y144">
        <v>2.3029999999999999E-3</v>
      </c>
      <c r="Z144">
        <v>1614</v>
      </c>
      <c r="AA144">
        <v>57166</v>
      </c>
      <c r="AB144">
        <v>300</v>
      </c>
      <c r="AC144">
        <v>5.6800000000000002E-3</v>
      </c>
      <c r="AD144">
        <v>0.45455000000000001</v>
      </c>
      <c r="AE144">
        <v>240</v>
      </c>
      <c r="AF144">
        <v>0</v>
      </c>
      <c r="AG144">
        <v>0</v>
      </c>
      <c r="AH144">
        <v>0</v>
      </c>
      <c r="AI144">
        <v>0</v>
      </c>
      <c r="AJ144">
        <v>57166</v>
      </c>
      <c r="AK144">
        <v>0</v>
      </c>
      <c r="AL144">
        <v>2.5560000000000001E-3</v>
      </c>
      <c r="AM144">
        <v>0</v>
      </c>
      <c r="AN144">
        <v>0</v>
      </c>
      <c r="AO144">
        <v>-237.75668148399899</v>
      </c>
      <c r="AP144">
        <v>-237.75668148399899</v>
      </c>
      <c r="AQ144">
        <v>-237.75668148399899</v>
      </c>
      <c r="AR144">
        <v>-237.75668148399899</v>
      </c>
      <c r="AS144">
        <v>-237.75668148399899</v>
      </c>
      <c r="AT144">
        <v>-237.75668007314201</v>
      </c>
      <c r="AU144">
        <v>-237.757402695818</v>
      </c>
      <c r="AV144">
        <v>-237.75712099299901</v>
      </c>
      <c r="AW144">
        <v>-237.756860758252</v>
      </c>
      <c r="AX144">
        <v>-237.75668148399899</v>
      </c>
      <c r="AY144">
        <v>-237.75724257712901</v>
      </c>
      <c r="AZ144">
        <v>-237.75688240199901</v>
      </c>
      <c r="BA144">
        <v>218494</v>
      </c>
      <c r="BB144">
        <v>192072</v>
      </c>
      <c r="BC144">
        <v>101822</v>
      </c>
      <c r="BD144">
        <v>134864</v>
      </c>
      <c r="BE144">
        <v>196244</v>
      </c>
      <c r="BF144">
        <v>182600</v>
      </c>
      <c r="BG144">
        <v>88</v>
      </c>
      <c r="BH144">
        <v>4</v>
      </c>
      <c r="BI144">
        <v>85</v>
      </c>
      <c r="BJ144">
        <v>2</v>
      </c>
      <c r="BK144">
        <v>172</v>
      </c>
      <c r="BL144">
        <v>5</v>
      </c>
      <c r="BM144">
        <v>14</v>
      </c>
      <c r="BN144">
        <v>8</v>
      </c>
      <c r="BO144">
        <v>8</v>
      </c>
      <c r="BP144">
        <v>8</v>
      </c>
      <c r="BQ144">
        <v>11</v>
      </c>
      <c r="BR144">
        <v>8</v>
      </c>
      <c r="BS144">
        <v>-237.757405994782</v>
      </c>
      <c r="BT144">
        <v>-237.75740785827199</v>
      </c>
      <c r="BU144">
        <v>-237.75740031997</v>
      </c>
      <c r="BV144">
        <v>-237.75740785827199</v>
      </c>
      <c r="BW144">
        <v>-237.75740513636299</v>
      </c>
      <c r="BX144">
        <v>-237.75740785827199</v>
      </c>
      <c r="BY144">
        <v>-237.75740673599901</v>
      </c>
      <c r="BZ144">
        <v>-237.75740785827199</v>
      </c>
      <c r="CA144">
        <v>-237.757402920272</v>
      </c>
      <c r="CB144">
        <v>-237.75740785827199</v>
      </c>
      <c r="CC144">
        <v>-237.757406319155</v>
      </c>
      <c r="CD144">
        <v>-237.75740785827199</v>
      </c>
      <c r="CE144">
        <v>16.614999999999998</v>
      </c>
      <c r="CF144">
        <v>9.1150000000000002</v>
      </c>
      <c r="CG144">
        <v>12.394</v>
      </c>
      <c r="CH144">
        <v>5.9950000000000001</v>
      </c>
      <c r="CI144">
        <v>15.077999999999999</v>
      </c>
      <c r="CJ144">
        <v>7.7640000000000002</v>
      </c>
      <c r="CK144">
        <v>46.768999999999998</v>
      </c>
      <c r="CL144">
        <v>9.3659999999999997</v>
      </c>
      <c r="CM144">
        <v>34.655000000000001</v>
      </c>
      <c r="CN144">
        <v>6.0789999999999997</v>
      </c>
      <c r="CO144">
        <v>61.521999999999998</v>
      </c>
      <c r="CP144">
        <v>8.0739999999999998</v>
      </c>
      <c r="CQ144">
        <v>46.774000000000001</v>
      </c>
      <c r="CR144">
        <v>9.3689999999999998</v>
      </c>
      <c r="CS144">
        <v>34.661000000000001</v>
      </c>
      <c r="CT144">
        <v>6.0819999999999999</v>
      </c>
      <c r="CU144">
        <v>61.527000000000001</v>
      </c>
      <c r="CV144">
        <v>8.077</v>
      </c>
      <c r="CW144" t="s">
        <v>9394</v>
      </c>
      <c r="CX144" t="s">
        <v>9395</v>
      </c>
      <c r="CY144" t="s">
        <v>9396</v>
      </c>
      <c r="CZ144" t="s">
        <v>9397</v>
      </c>
      <c r="DA144" t="s">
        <v>9398</v>
      </c>
      <c r="DB144" t="s">
        <v>9399</v>
      </c>
      <c r="DC144" t="s">
        <v>9400</v>
      </c>
      <c r="DD144" t="s">
        <v>9401</v>
      </c>
      <c r="DE144" t="s">
        <v>9402</v>
      </c>
      <c r="DF144" t="s">
        <v>9403</v>
      </c>
      <c r="DG144" t="s">
        <v>9404</v>
      </c>
      <c r="DH144" t="s">
        <v>9405</v>
      </c>
      <c r="DI144" t="s">
        <v>9406</v>
      </c>
      <c r="DJ144" t="s">
        <v>9407</v>
      </c>
      <c r="DK144" t="s">
        <v>6744</v>
      </c>
      <c r="DL144" t="s">
        <v>6745</v>
      </c>
      <c r="DM144" t="s">
        <v>6745</v>
      </c>
      <c r="DN144" t="s">
        <v>9408</v>
      </c>
      <c r="DO144" t="s">
        <v>9409</v>
      </c>
      <c r="DP144" t="s">
        <v>9410</v>
      </c>
      <c r="DQ144" t="s">
        <v>9411</v>
      </c>
      <c r="DR144">
        <v>504</v>
      </c>
      <c r="DS144" t="s">
        <v>4464</v>
      </c>
      <c r="DT144" t="s">
        <v>147</v>
      </c>
    </row>
    <row r="145" spans="1:124" x14ac:dyDescent="0.2">
      <c r="A145" t="s">
        <v>4465</v>
      </c>
      <c r="B145">
        <v>10776</v>
      </c>
      <c r="C145">
        <v>-237.99999999999901</v>
      </c>
      <c r="D145">
        <v>-237.99999999999901</v>
      </c>
      <c r="E145">
        <v>15</v>
      </c>
      <c r="F145">
        <v>1</v>
      </c>
      <c r="G145">
        <v>1</v>
      </c>
      <c r="H145">
        <v>0</v>
      </c>
      <c r="I145">
        <v>11.499000000000001</v>
      </c>
      <c r="J145">
        <v>2.0510000000000002</v>
      </c>
      <c r="K145">
        <v>2.786</v>
      </c>
      <c r="L145">
        <v>1.4179999999999999</v>
      </c>
      <c r="M145">
        <v>4744</v>
      </c>
      <c r="N145">
        <v>59376</v>
      </c>
      <c r="O145">
        <v>1020</v>
      </c>
      <c r="P145">
        <v>1.1299999999999999E-3</v>
      </c>
      <c r="Q145">
        <v>0.5</v>
      </c>
      <c r="R145">
        <v>1575</v>
      </c>
      <c r="S145">
        <v>0</v>
      </c>
      <c r="T145">
        <v>0</v>
      </c>
      <c r="U145">
        <v>0</v>
      </c>
      <c r="V145">
        <v>0</v>
      </c>
      <c r="W145">
        <v>59376</v>
      </c>
      <c r="X145">
        <v>0</v>
      </c>
      <c r="Y145">
        <v>6.7299999999999999E-4</v>
      </c>
      <c r="Z145">
        <v>3107</v>
      </c>
      <c r="AA145">
        <v>58476</v>
      </c>
      <c r="AB145">
        <v>1039</v>
      </c>
      <c r="AC145">
        <v>1.4599999999999999E-3</v>
      </c>
      <c r="AD145">
        <v>0.49859999999999999</v>
      </c>
      <c r="AE145">
        <v>1505</v>
      </c>
      <c r="AF145">
        <v>0</v>
      </c>
      <c r="AG145">
        <v>0</v>
      </c>
      <c r="AH145">
        <v>0</v>
      </c>
      <c r="AI145">
        <v>0</v>
      </c>
      <c r="AJ145">
        <v>58476</v>
      </c>
      <c r="AK145">
        <v>0</v>
      </c>
      <c r="AL145">
        <v>6.9700000000000003E-4</v>
      </c>
      <c r="AM145">
        <v>0</v>
      </c>
      <c r="AN145">
        <v>0</v>
      </c>
      <c r="AO145">
        <v>-238</v>
      </c>
      <c r="AP145">
        <v>-238</v>
      </c>
      <c r="AQ145">
        <v>-238</v>
      </c>
      <c r="AR145">
        <v>-238</v>
      </c>
      <c r="AS145">
        <v>-238</v>
      </c>
      <c r="AT145">
        <v>-238</v>
      </c>
      <c r="AU145">
        <v>-238</v>
      </c>
      <c r="AV145">
        <v>-238</v>
      </c>
      <c r="AW145">
        <v>-238</v>
      </c>
      <c r="AX145">
        <v>-238</v>
      </c>
      <c r="AY145">
        <v>-238</v>
      </c>
      <c r="AZ145">
        <v>-238</v>
      </c>
      <c r="BA145">
        <v>159400</v>
      </c>
      <c r="BB145">
        <v>44021</v>
      </c>
      <c r="BC145">
        <v>25371</v>
      </c>
      <c r="BD145">
        <v>21867</v>
      </c>
      <c r="BE145">
        <v>613679819</v>
      </c>
      <c r="BF145">
        <v>129275</v>
      </c>
      <c r="BG145">
        <v>15</v>
      </c>
      <c r="BH145">
        <v>1</v>
      </c>
      <c r="BI145">
        <v>1</v>
      </c>
      <c r="BJ145">
        <v>0</v>
      </c>
      <c r="BK145">
        <v>6</v>
      </c>
      <c r="BL145">
        <v>3.7142857139999998</v>
      </c>
      <c r="BM145">
        <v>6</v>
      </c>
      <c r="BN145">
        <v>3</v>
      </c>
      <c r="BO145">
        <v>2</v>
      </c>
      <c r="BP145">
        <v>0</v>
      </c>
      <c r="BQ145">
        <v>5</v>
      </c>
      <c r="BR145">
        <v>-1.3176245766935301E+18</v>
      </c>
      <c r="BS145">
        <v>-237.99999999999901</v>
      </c>
      <c r="BT145">
        <v>-237.99999999999901</v>
      </c>
      <c r="BU145">
        <v>-237.99999999999901</v>
      </c>
      <c r="BV145">
        <v>-237.99999999999901</v>
      </c>
      <c r="BW145">
        <v>-238.142857142857</v>
      </c>
      <c r="BX145">
        <v>-238</v>
      </c>
      <c r="BY145">
        <v>-237.99999999999901</v>
      </c>
      <c r="BZ145">
        <v>-237.99999999999901</v>
      </c>
      <c r="CA145">
        <v>-237.99999999999901</v>
      </c>
      <c r="CB145">
        <v>-237.99999999999901</v>
      </c>
      <c r="CC145">
        <v>-238</v>
      </c>
      <c r="CD145">
        <v>-238</v>
      </c>
      <c r="CE145">
        <v>8.5109999999999992</v>
      </c>
      <c r="CF145">
        <v>1.726</v>
      </c>
      <c r="CG145">
        <v>2.3069999999999999</v>
      </c>
      <c r="CH145">
        <v>1.4179999999999999</v>
      </c>
      <c r="CI145">
        <v>7.0049999999999999</v>
      </c>
      <c r="CJ145">
        <v>4.8819999999999997</v>
      </c>
      <c r="CK145">
        <v>11.492000000000001</v>
      </c>
      <c r="CL145">
        <v>2.0499999999999998</v>
      </c>
      <c r="CM145">
        <v>2.7839999999999998</v>
      </c>
      <c r="CN145">
        <v>1.4159999999999999</v>
      </c>
      <c r="CO145">
        <v>8.5540000000000003</v>
      </c>
      <c r="CP145">
        <v>5.5110000000000001</v>
      </c>
      <c r="CQ145">
        <v>11.499000000000001</v>
      </c>
      <c r="CR145">
        <v>2.0510000000000002</v>
      </c>
      <c r="CS145">
        <v>2.786</v>
      </c>
      <c r="CT145">
        <v>1.4179999999999999</v>
      </c>
      <c r="CU145">
        <v>8.5570000000000004</v>
      </c>
      <c r="CV145">
        <v>5.5119999999999996</v>
      </c>
      <c r="CW145" t="s">
        <v>9412</v>
      </c>
      <c r="CX145" t="s">
        <v>9412</v>
      </c>
      <c r="CY145" t="s">
        <v>9413</v>
      </c>
      <c r="CZ145" t="s">
        <v>9414</v>
      </c>
      <c r="DA145" t="s">
        <v>9415</v>
      </c>
      <c r="DB145" t="s">
        <v>9416</v>
      </c>
      <c r="DC145" t="s">
        <v>9416</v>
      </c>
      <c r="DD145" t="s">
        <v>9417</v>
      </c>
      <c r="DE145" t="s">
        <v>9418</v>
      </c>
      <c r="DF145" t="s">
        <v>9419</v>
      </c>
      <c r="DG145" t="s">
        <v>9420</v>
      </c>
      <c r="DH145" t="s">
        <v>9420</v>
      </c>
      <c r="DI145" t="s">
        <v>9421</v>
      </c>
      <c r="DJ145" t="s">
        <v>9422</v>
      </c>
      <c r="DK145" t="s">
        <v>9423</v>
      </c>
      <c r="DL145" t="s">
        <v>9416</v>
      </c>
      <c r="DM145" t="s">
        <v>9416</v>
      </c>
      <c r="DN145" t="s">
        <v>9424</v>
      </c>
      <c r="DO145" t="s">
        <v>9425</v>
      </c>
      <c r="DP145" t="s">
        <v>9426</v>
      </c>
      <c r="DQ145" t="s">
        <v>9427</v>
      </c>
      <c r="DR145">
        <v>107</v>
      </c>
      <c r="DS145" t="s">
        <v>4465</v>
      </c>
      <c r="DT145" t="s">
        <v>147</v>
      </c>
    </row>
    <row r="146" spans="1:124" x14ac:dyDescent="0.2">
      <c r="A146" t="s">
        <v>4059</v>
      </c>
      <c r="B146">
        <v>10776</v>
      </c>
      <c r="C146">
        <v>17.2494791666666</v>
      </c>
      <c r="D146">
        <v>70.640540584760799</v>
      </c>
      <c r="E146">
        <v>1725</v>
      </c>
      <c r="F146">
        <v>1451</v>
      </c>
      <c r="G146">
        <v>1130</v>
      </c>
      <c r="H146">
        <v>745</v>
      </c>
      <c r="I146">
        <v>90.231999999999999</v>
      </c>
      <c r="J146">
        <v>148.52699999999999</v>
      </c>
      <c r="K146">
        <v>51.552</v>
      </c>
      <c r="L146">
        <v>29.552</v>
      </c>
      <c r="M146">
        <v>14021</v>
      </c>
      <c r="N146">
        <v>14115</v>
      </c>
      <c r="O146">
        <v>449</v>
      </c>
      <c r="P146">
        <v>2.7799999999999999E-3</v>
      </c>
      <c r="Q146">
        <v>0.5</v>
      </c>
      <c r="R146">
        <v>552</v>
      </c>
      <c r="S146">
        <v>0</v>
      </c>
      <c r="T146">
        <v>0</v>
      </c>
      <c r="U146">
        <v>0</v>
      </c>
      <c r="V146">
        <v>0</v>
      </c>
      <c r="W146">
        <v>1603</v>
      </c>
      <c r="X146">
        <v>12512</v>
      </c>
      <c r="Y146">
        <v>4.06E-4</v>
      </c>
      <c r="Z146">
        <v>10856</v>
      </c>
      <c r="AA146">
        <v>10620</v>
      </c>
      <c r="AB146">
        <v>370</v>
      </c>
      <c r="AC146">
        <v>2.98E-3</v>
      </c>
      <c r="AD146">
        <v>0.5</v>
      </c>
      <c r="AE146">
        <v>460</v>
      </c>
      <c r="AF146">
        <v>0</v>
      </c>
      <c r="AG146">
        <v>0</v>
      </c>
      <c r="AH146">
        <v>0</v>
      </c>
      <c r="AI146">
        <v>0</v>
      </c>
      <c r="AJ146">
        <v>1113</v>
      </c>
      <c r="AK146">
        <v>9507</v>
      </c>
      <c r="AL146">
        <v>4.9399999999999997E-4</v>
      </c>
      <c r="AM146">
        <v>0</v>
      </c>
      <c r="AN146">
        <v>0</v>
      </c>
      <c r="AO146">
        <v>214</v>
      </c>
      <c r="AP146">
        <v>214</v>
      </c>
      <c r="AQ146">
        <v>214</v>
      </c>
      <c r="AR146">
        <v>214</v>
      </c>
      <c r="AS146">
        <v>214</v>
      </c>
      <c r="AT146">
        <v>214</v>
      </c>
      <c r="AU146">
        <v>214</v>
      </c>
      <c r="AV146">
        <v>214</v>
      </c>
      <c r="AW146">
        <v>214</v>
      </c>
      <c r="AX146">
        <v>214</v>
      </c>
      <c r="AY146">
        <v>214.142857142857</v>
      </c>
      <c r="AZ146">
        <v>214</v>
      </c>
      <c r="BA146">
        <v>695356</v>
      </c>
      <c r="BB146">
        <v>992792</v>
      </c>
      <c r="BC146">
        <v>503230</v>
      </c>
      <c r="BD146">
        <v>324678</v>
      </c>
      <c r="BE146">
        <v>629944</v>
      </c>
      <c r="BF146">
        <v>692667</v>
      </c>
      <c r="BG146">
        <v>1725</v>
      </c>
      <c r="BH146">
        <v>1451</v>
      </c>
      <c r="BI146">
        <v>1130</v>
      </c>
      <c r="BJ146">
        <v>745</v>
      </c>
      <c r="BK146">
        <v>1362</v>
      </c>
      <c r="BL146">
        <v>1351.2857140000001</v>
      </c>
      <c r="BM146">
        <v>40</v>
      </c>
      <c r="BN146">
        <v>36</v>
      </c>
      <c r="BO146">
        <v>37</v>
      </c>
      <c r="BP146">
        <v>31</v>
      </c>
      <c r="BQ146">
        <v>63</v>
      </c>
      <c r="BR146">
        <v>51</v>
      </c>
      <c r="BS146">
        <v>74.039367972079901</v>
      </c>
      <c r="BT146">
        <v>82.431706868723197</v>
      </c>
      <c r="BU146">
        <v>75.002585839948495</v>
      </c>
      <c r="BV146">
        <v>82.431706868723197</v>
      </c>
      <c r="BW146">
        <v>74.350150054803905</v>
      </c>
      <c r="BX146">
        <v>81.361211238165495</v>
      </c>
      <c r="BY146">
        <v>83.283248416957704</v>
      </c>
      <c r="BZ146">
        <v>90.754290505143302</v>
      </c>
      <c r="CA146">
        <v>89.482619382022406</v>
      </c>
      <c r="CB146">
        <v>92.233590835940802</v>
      </c>
      <c r="CC146">
        <v>85.203195711506993</v>
      </c>
      <c r="CD146">
        <v>90.598709679815101</v>
      </c>
      <c r="CE146">
        <v>5.1989999999999998</v>
      </c>
      <c r="CF146">
        <v>3.62</v>
      </c>
      <c r="CG146">
        <v>4.4800000000000004</v>
      </c>
      <c r="CH146">
        <v>3.347</v>
      </c>
      <c r="CI146">
        <v>1428571435.549</v>
      </c>
      <c r="CJ146">
        <v>4.6879999999999997</v>
      </c>
      <c r="CK146">
        <v>46.363</v>
      </c>
      <c r="CL146">
        <v>92.031000000000006</v>
      </c>
      <c r="CM146">
        <v>11.023</v>
      </c>
      <c r="CN146">
        <v>15.618</v>
      </c>
      <c r="CO146">
        <v>45.194000000000003</v>
      </c>
      <c r="CP146">
        <v>57.335000000000001</v>
      </c>
      <c r="CQ146">
        <v>90.231999999999999</v>
      </c>
      <c r="CR146">
        <v>148.52699999999999</v>
      </c>
      <c r="CS146">
        <v>51.552</v>
      </c>
      <c r="CT146">
        <v>29.552</v>
      </c>
      <c r="CU146">
        <v>82.804000000000002</v>
      </c>
      <c r="CV146">
        <v>93.980999999999995</v>
      </c>
      <c r="CW146" t="s">
        <v>6750</v>
      </c>
      <c r="CX146" t="s">
        <v>6750</v>
      </c>
      <c r="CY146" t="s">
        <v>9428</v>
      </c>
      <c r="CZ146" t="s">
        <v>9429</v>
      </c>
      <c r="DA146" t="s">
        <v>9430</v>
      </c>
      <c r="DB146" t="s">
        <v>9431</v>
      </c>
      <c r="DC146" t="s">
        <v>9432</v>
      </c>
      <c r="DD146" t="s">
        <v>9433</v>
      </c>
      <c r="DE146" t="s">
        <v>9434</v>
      </c>
      <c r="DF146" t="s">
        <v>9435</v>
      </c>
      <c r="DG146" t="s">
        <v>6750</v>
      </c>
      <c r="DH146" t="s">
        <v>6750</v>
      </c>
      <c r="DI146" t="s">
        <v>6751</v>
      </c>
      <c r="DJ146" t="s">
        <v>6752</v>
      </c>
      <c r="DK146" t="s">
        <v>6753</v>
      </c>
      <c r="DL146" t="s">
        <v>6754</v>
      </c>
      <c r="DM146" t="s">
        <v>6755</v>
      </c>
      <c r="DN146" t="s">
        <v>9436</v>
      </c>
      <c r="DO146" t="s">
        <v>9437</v>
      </c>
      <c r="DP146" t="s">
        <v>9438</v>
      </c>
      <c r="DQ146" t="s">
        <v>9439</v>
      </c>
      <c r="DR146">
        <v>1241</v>
      </c>
      <c r="DS146" t="s">
        <v>4059</v>
      </c>
      <c r="DT146" t="s">
        <v>147</v>
      </c>
    </row>
    <row r="147" spans="1:124" x14ac:dyDescent="0.2">
      <c r="A147" t="s">
        <v>4219</v>
      </c>
      <c r="B147">
        <v>10776</v>
      </c>
      <c r="C147">
        <v>230.8</v>
      </c>
      <c r="D147">
        <v>230.79999999143101</v>
      </c>
      <c r="E147">
        <v>425</v>
      </c>
      <c r="F147">
        <v>680</v>
      </c>
      <c r="G147">
        <v>89</v>
      </c>
      <c r="H147">
        <v>263</v>
      </c>
      <c r="I147">
        <v>1231.0229999999999</v>
      </c>
      <c r="J147">
        <v>1900.002</v>
      </c>
      <c r="K147">
        <v>70.125</v>
      </c>
      <c r="L147">
        <v>167.40299999999999</v>
      </c>
      <c r="M147">
        <v>119589</v>
      </c>
      <c r="N147">
        <v>129180</v>
      </c>
      <c r="O147">
        <v>4249</v>
      </c>
      <c r="P147">
        <v>0.2</v>
      </c>
      <c r="Q147">
        <v>0.5</v>
      </c>
      <c r="R147">
        <v>20000</v>
      </c>
      <c r="S147">
        <v>0</v>
      </c>
      <c r="T147">
        <v>0</v>
      </c>
      <c r="U147">
        <v>0</v>
      </c>
      <c r="V147">
        <v>0</v>
      </c>
      <c r="W147">
        <v>129180</v>
      </c>
      <c r="X147">
        <v>0</v>
      </c>
      <c r="Y147">
        <v>-3.5500000000000001E-4</v>
      </c>
      <c r="Z147">
        <v>99482</v>
      </c>
      <c r="AA147">
        <v>128965</v>
      </c>
      <c r="AB147">
        <v>4285</v>
      </c>
      <c r="AC147">
        <v>0.2</v>
      </c>
      <c r="AD147">
        <v>0.5</v>
      </c>
      <c r="AE147">
        <v>20000</v>
      </c>
      <c r="AF147">
        <v>0</v>
      </c>
      <c r="AG147">
        <v>0</v>
      </c>
      <c r="AH147">
        <v>0</v>
      </c>
      <c r="AI147">
        <v>0</v>
      </c>
      <c r="AJ147">
        <v>128965</v>
      </c>
      <c r="AK147">
        <v>0</v>
      </c>
      <c r="AL147">
        <v>-8.9800000000000001E-3</v>
      </c>
      <c r="AM147">
        <v>0</v>
      </c>
      <c r="AN147">
        <v>0</v>
      </c>
      <c r="AO147">
        <v>242</v>
      </c>
      <c r="AP147">
        <v>242</v>
      </c>
      <c r="AQ147">
        <v>242</v>
      </c>
      <c r="AR147">
        <v>242</v>
      </c>
      <c r="AS147">
        <v>242</v>
      </c>
      <c r="AT147">
        <v>242</v>
      </c>
      <c r="AU147">
        <v>242</v>
      </c>
      <c r="AV147">
        <v>242</v>
      </c>
      <c r="AW147">
        <v>242</v>
      </c>
      <c r="AX147">
        <v>242</v>
      </c>
      <c r="AY147">
        <v>241.85714285714201</v>
      </c>
      <c r="AZ147">
        <v>242</v>
      </c>
      <c r="BA147">
        <v>1346887</v>
      </c>
      <c r="BB147">
        <v>2272144</v>
      </c>
      <c r="BC147">
        <v>157585</v>
      </c>
      <c r="BD147">
        <v>372159</v>
      </c>
      <c r="BE147">
        <v>1650044</v>
      </c>
      <c r="BF147">
        <v>1712992</v>
      </c>
      <c r="BG147">
        <v>425</v>
      </c>
      <c r="BH147">
        <v>680</v>
      </c>
      <c r="BI147">
        <v>89</v>
      </c>
      <c r="BJ147">
        <v>263</v>
      </c>
      <c r="BK147">
        <v>445.42857140000001</v>
      </c>
      <c r="BL147">
        <v>509.2857143</v>
      </c>
      <c r="BM147">
        <v>6</v>
      </c>
      <c r="BN147">
        <v>8</v>
      </c>
      <c r="BO147">
        <v>5</v>
      </c>
      <c r="BP147">
        <v>5</v>
      </c>
      <c r="BQ147">
        <v>6</v>
      </c>
      <c r="BR147">
        <v>6</v>
      </c>
      <c r="BS147">
        <v>231.99999999999901</v>
      </c>
      <c r="BT147">
        <v>232.00000000037201</v>
      </c>
      <c r="BU147">
        <v>231.99999999999901</v>
      </c>
      <c r="BV147">
        <v>232.00000000037201</v>
      </c>
      <c r="BW147">
        <v>231.608163279591</v>
      </c>
      <c r="BX147">
        <v>231.63265305922499</v>
      </c>
      <c r="BY147">
        <v>231.99999999999901</v>
      </c>
      <c r="BZ147">
        <v>231.99999999813701</v>
      </c>
      <c r="CA147">
        <v>233</v>
      </c>
      <c r="CB147">
        <v>233.111111111317</v>
      </c>
      <c r="CC147">
        <v>232.33809523809501</v>
      </c>
      <c r="CD147">
        <v>232.687301587224</v>
      </c>
      <c r="CE147">
        <v>33.201999999999998</v>
      </c>
      <c r="CF147">
        <v>43.045000000000002</v>
      </c>
      <c r="CG147">
        <v>32.372999999999998</v>
      </c>
      <c r="CH147">
        <v>26.184000000000001</v>
      </c>
      <c r="CI147">
        <v>33.616999999999997</v>
      </c>
      <c r="CJ147">
        <v>29.562999999999999</v>
      </c>
      <c r="CK147">
        <v>1229.1079999999999</v>
      </c>
      <c r="CL147">
        <v>1899.8689999999999</v>
      </c>
      <c r="CM147">
        <v>70.111000000000004</v>
      </c>
      <c r="CN147">
        <v>163.83099999999999</v>
      </c>
      <c r="CO147">
        <v>1597.2339999999999</v>
      </c>
      <c r="CP147">
        <v>1464.0129999999999</v>
      </c>
      <c r="CQ147">
        <v>1231.0229999999999</v>
      </c>
      <c r="CR147">
        <v>1900.002</v>
      </c>
      <c r="CS147">
        <v>70.125</v>
      </c>
      <c r="CT147">
        <v>167.40299999999999</v>
      </c>
      <c r="CU147">
        <v>1428573028.451</v>
      </c>
      <c r="CV147">
        <v>1466.8240000000001</v>
      </c>
      <c r="CW147" t="s">
        <v>9440</v>
      </c>
      <c r="CX147" t="s">
        <v>9440</v>
      </c>
      <c r="CY147" t="s">
        <v>9441</v>
      </c>
      <c r="CZ147" t="s">
        <v>9442</v>
      </c>
      <c r="DA147" t="s">
        <v>9443</v>
      </c>
      <c r="DB147" t="s">
        <v>9444</v>
      </c>
      <c r="DC147" t="s">
        <v>9445</v>
      </c>
      <c r="DD147" t="s">
        <v>9446</v>
      </c>
      <c r="DE147" t="s">
        <v>9447</v>
      </c>
      <c r="DF147" t="s">
        <v>9448</v>
      </c>
      <c r="DG147" t="s">
        <v>9440</v>
      </c>
      <c r="DH147" t="s">
        <v>9440</v>
      </c>
      <c r="DI147" t="s">
        <v>9449</v>
      </c>
      <c r="DJ147" t="s">
        <v>9450</v>
      </c>
      <c r="DK147" t="s">
        <v>6764</v>
      </c>
      <c r="DL147" t="s">
        <v>6765</v>
      </c>
      <c r="DM147" t="s">
        <v>6766</v>
      </c>
      <c r="DN147" t="s">
        <v>9451</v>
      </c>
      <c r="DO147" t="s">
        <v>9452</v>
      </c>
      <c r="DP147" t="s">
        <v>9453</v>
      </c>
      <c r="DQ147" t="s">
        <v>9454</v>
      </c>
      <c r="DR147">
        <v>21501</v>
      </c>
      <c r="DS147" t="s">
        <v>4219</v>
      </c>
      <c r="DT147" t="s">
        <v>147</v>
      </c>
    </row>
    <row r="148" spans="1:124" x14ac:dyDescent="0.2">
      <c r="A148" t="s">
        <v>4468</v>
      </c>
      <c r="B148">
        <v>10776</v>
      </c>
      <c r="C148">
        <v>18.2268041237113</v>
      </c>
      <c r="D148">
        <v>18.2268041237113</v>
      </c>
      <c r="E148">
        <v>11383</v>
      </c>
      <c r="F148">
        <v>14263</v>
      </c>
      <c r="G148">
        <v>2964</v>
      </c>
      <c r="H148">
        <v>13001</v>
      </c>
      <c r="I148">
        <v>1298.6379999999999</v>
      </c>
      <c r="J148">
        <v>1566.212</v>
      </c>
      <c r="K148">
        <v>393.32499999999999</v>
      </c>
      <c r="L148">
        <v>1461.789</v>
      </c>
      <c r="M148">
        <v>4620</v>
      </c>
      <c r="N148">
        <v>20115</v>
      </c>
      <c r="O148">
        <v>81</v>
      </c>
      <c r="P148">
        <v>3.4399999999999999E-3</v>
      </c>
      <c r="Q148">
        <v>7.5600000000000001E-2</v>
      </c>
      <c r="R148">
        <v>54</v>
      </c>
      <c r="S148">
        <v>0</v>
      </c>
      <c r="T148">
        <v>0</v>
      </c>
      <c r="U148">
        <v>0</v>
      </c>
      <c r="V148">
        <v>0</v>
      </c>
      <c r="W148">
        <v>17880</v>
      </c>
      <c r="X148">
        <v>2235</v>
      </c>
      <c r="Y148">
        <v>4.57E-4</v>
      </c>
      <c r="Z148">
        <v>4240</v>
      </c>
      <c r="AA148">
        <v>18405</v>
      </c>
      <c r="AB148">
        <v>75</v>
      </c>
      <c r="AC148">
        <v>3.4399999999999999E-3</v>
      </c>
      <c r="AD148">
        <v>7.5600000000000001E-2</v>
      </c>
      <c r="AE148">
        <v>248</v>
      </c>
      <c r="AF148">
        <v>0</v>
      </c>
      <c r="AG148">
        <v>0</v>
      </c>
      <c r="AH148">
        <v>0</v>
      </c>
      <c r="AI148">
        <v>194</v>
      </c>
      <c r="AJ148">
        <v>16360</v>
      </c>
      <c r="AK148">
        <v>1851</v>
      </c>
      <c r="AL148">
        <v>4.9799999999999996E-4</v>
      </c>
      <c r="AM148">
        <v>0</v>
      </c>
      <c r="AN148">
        <v>0</v>
      </c>
      <c r="AO148">
        <v>231</v>
      </c>
      <c r="AP148">
        <v>231</v>
      </c>
      <c r="AQ148">
        <v>230.99999999999901</v>
      </c>
      <c r="AR148">
        <v>230.99999999999901</v>
      </c>
      <c r="AS148">
        <v>231</v>
      </c>
      <c r="AT148">
        <v>231</v>
      </c>
      <c r="AU148">
        <v>231</v>
      </c>
      <c r="AV148">
        <v>231</v>
      </c>
      <c r="AW148">
        <v>231.00000000000199</v>
      </c>
      <c r="AX148">
        <v>231</v>
      </c>
      <c r="AY148">
        <v>231</v>
      </c>
      <c r="AZ148">
        <v>231</v>
      </c>
      <c r="BA148">
        <v>2418933</v>
      </c>
      <c r="BB148">
        <v>2814549</v>
      </c>
      <c r="BC148">
        <v>669391</v>
      </c>
      <c r="BD148">
        <v>2814549</v>
      </c>
      <c r="BE148">
        <v>615294985</v>
      </c>
      <c r="BF148">
        <v>3253259</v>
      </c>
      <c r="BG148">
        <v>11383</v>
      </c>
      <c r="BH148">
        <v>14263</v>
      </c>
      <c r="BI148">
        <v>2964</v>
      </c>
      <c r="BJ148">
        <v>13001</v>
      </c>
      <c r="BK148">
        <v>7944.5714289999996</v>
      </c>
      <c r="BL148">
        <v>15474.85714</v>
      </c>
      <c r="BM148">
        <v>21</v>
      </c>
      <c r="BN148">
        <v>31</v>
      </c>
      <c r="BO148">
        <v>17</v>
      </c>
      <c r="BP148">
        <v>28</v>
      </c>
      <c r="BQ148">
        <v>21</v>
      </c>
      <c r="BR148">
        <v>-1.3176245766935301E+18</v>
      </c>
      <c r="BS148">
        <v>102.01289745368901</v>
      </c>
      <c r="BT148">
        <v>95.080906441902101</v>
      </c>
      <c r="BU148">
        <v>106.37548578260601</v>
      </c>
      <c r="BV148">
        <v>96.370199068513998</v>
      </c>
      <c r="BW148">
        <v>103.743005466364</v>
      </c>
      <c r="BX148">
        <v>93.555907961930401</v>
      </c>
      <c r="BY148">
        <v>186.50239768508999</v>
      </c>
      <c r="BZ148">
        <v>170.45532782315701</v>
      </c>
      <c r="CA148">
        <v>196.448718933648</v>
      </c>
      <c r="CB148">
        <v>175.73772470189601</v>
      </c>
      <c r="CC148">
        <v>190.48028107376101</v>
      </c>
      <c r="CD148">
        <v>172.56926019655199</v>
      </c>
      <c r="CE148">
        <v>8.0419999999999998</v>
      </c>
      <c r="CF148">
        <v>12.381</v>
      </c>
      <c r="CG148">
        <v>6.4459999999999997</v>
      </c>
      <c r="CH148">
        <v>10.173999999999999</v>
      </c>
      <c r="CI148">
        <v>8.5489999999999995</v>
      </c>
      <c r="CJ148">
        <v>12.532</v>
      </c>
      <c r="CK148">
        <v>1298.633</v>
      </c>
      <c r="CL148">
        <v>1566.2070000000001</v>
      </c>
      <c r="CM148">
        <v>393.32</v>
      </c>
      <c r="CN148">
        <v>1461.7840000000001</v>
      </c>
      <c r="CO148">
        <v>866.11400000000003</v>
      </c>
      <c r="CP148">
        <v>1659.29</v>
      </c>
      <c r="CQ148">
        <v>1298.6379999999999</v>
      </c>
      <c r="CR148">
        <v>1566.212</v>
      </c>
      <c r="CS148">
        <v>393.32499999999999</v>
      </c>
      <c r="CT148">
        <v>1461.789</v>
      </c>
      <c r="CU148">
        <v>866.11900000000003</v>
      </c>
      <c r="CV148">
        <v>1659.2950000000001</v>
      </c>
      <c r="CW148" t="s">
        <v>9455</v>
      </c>
      <c r="CX148" t="s">
        <v>9456</v>
      </c>
      <c r="CY148" t="s">
        <v>9457</v>
      </c>
      <c r="CZ148" t="s">
        <v>9458</v>
      </c>
      <c r="DA148" t="s">
        <v>9459</v>
      </c>
      <c r="DB148" t="s">
        <v>9460</v>
      </c>
      <c r="DC148" t="s">
        <v>9461</v>
      </c>
      <c r="DD148" t="s">
        <v>9462</v>
      </c>
      <c r="DE148" t="s">
        <v>9463</v>
      </c>
      <c r="DF148" t="s">
        <v>9464</v>
      </c>
      <c r="DG148" t="s">
        <v>9465</v>
      </c>
      <c r="DH148" t="s">
        <v>9466</v>
      </c>
      <c r="DI148" t="s">
        <v>9467</v>
      </c>
      <c r="DJ148" t="s">
        <v>9468</v>
      </c>
      <c r="DK148" t="s">
        <v>6775</v>
      </c>
      <c r="DL148" t="s">
        <v>6776</v>
      </c>
      <c r="DM148" t="s">
        <v>6777</v>
      </c>
      <c r="DN148" t="s">
        <v>9469</v>
      </c>
      <c r="DO148" t="s">
        <v>9470</v>
      </c>
      <c r="DP148" t="s">
        <v>9471</v>
      </c>
      <c r="DQ148" t="s">
        <v>9472</v>
      </c>
      <c r="DR148">
        <v>17680</v>
      </c>
      <c r="DS148" t="s">
        <v>4468</v>
      </c>
      <c r="DT148" t="s">
        <v>147</v>
      </c>
    </row>
    <row r="149" spans="1:124" x14ac:dyDescent="0.2">
      <c r="A149" t="s">
        <v>4223</v>
      </c>
      <c r="B149">
        <v>10776</v>
      </c>
      <c r="C149">
        <v>0</v>
      </c>
      <c r="D149">
        <v>0</v>
      </c>
      <c r="E149">
        <v>1501</v>
      </c>
      <c r="F149">
        <v>837</v>
      </c>
      <c r="G149">
        <v>41</v>
      </c>
      <c r="H149">
        <v>818</v>
      </c>
      <c r="I149">
        <v>1580.9590000000001</v>
      </c>
      <c r="J149">
        <v>1864.6610000000001</v>
      </c>
      <c r="K149">
        <v>152.42400000000001</v>
      </c>
      <c r="L149">
        <v>1096.6600000000001</v>
      </c>
      <c r="M149">
        <v>131991</v>
      </c>
      <c r="N149">
        <v>12648</v>
      </c>
      <c r="O149">
        <v>579</v>
      </c>
      <c r="P149">
        <v>8.0000000000000007E-5</v>
      </c>
      <c r="Q149">
        <v>0.5</v>
      </c>
      <c r="R149">
        <v>235</v>
      </c>
      <c r="S149">
        <v>0</v>
      </c>
      <c r="T149">
        <v>0</v>
      </c>
      <c r="U149">
        <v>0</v>
      </c>
      <c r="V149">
        <v>0</v>
      </c>
      <c r="W149">
        <v>7482</v>
      </c>
      <c r="X149">
        <v>5166</v>
      </c>
      <c r="Y149">
        <v>2.4600000000000002E-4</v>
      </c>
      <c r="Z149">
        <v>116697</v>
      </c>
      <c r="AA149">
        <v>11928</v>
      </c>
      <c r="AB149">
        <v>637</v>
      </c>
      <c r="AC149">
        <v>2.4000000000000001E-4</v>
      </c>
      <c r="AD149">
        <v>0.5</v>
      </c>
      <c r="AE149">
        <v>976</v>
      </c>
      <c r="AF149">
        <v>0</v>
      </c>
      <c r="AG149">
        <v>0</v>
      </c>
      <c r="AH149">
        <v>0</v>
      </c>
      <c r="AI149">
        <v>0</v>
      </c>
      <c r="AJ149">
        <v>7482</v>
      </c>
      <c r="AK149">
        <v>4446</v>
      </c>
      <c r="AL149">
        <v>2.6699999999999998E-4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2.8571428571428498E+99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1839527</v>
      </c>
      <c r="BB149">
        <v>1461827</v>
      </c>
      <c r="BC149">
        <v>255720</v>
      </c>
      <c r="BD149">
        <v>1075300</v>
      </c>
      <c r="BE149">
        <v>614750868</v>
      </c>
      <c r="BF149">
        <v>2715521</v>
      </c>
      <c r="BG149">
        <v>1501</v>
      </c>
      <c r="BH149">
        <v>837</v>
      </c>
      <c r="BI149">
        <v>41</v>
      </c>
      <c r="BJ149">
        <v>818</v>
      </c>
      <c r="BK149">
        <v>706.42857140000001</v>
      </c>
      <c r="BL149">
        <v>7760.7142860000004</v>
      </c>
      <c r="BM149">
        <v>14</v>
      </c>
      <c r="BN149">
        <v>12</v>
      </c>
      <c r="BO149">
        <v>12</v>
      </c>
      <c r="BP149">
        <v>12</v>
      </c>
      <c r="BQ149">
        <v>15</v>
      </c>
      <c r="BR149">
        <v>-1.3176245766935301E+18</v>
      </c>
      <c r="BS149">
        <v>0</v>
      </c>
      <c r="BT149">
        <v>0</v>
      </c>
      <c r="BU149">
        <v>0</v>
      </c>
      <c r="BV149">
        <v>0</v>
      </c>
      <c r="BW149">
        <v>-0.14285714285714199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159.12100000000001</v>
      </c>
      <c r="CF149">
        <v>306.25</v>
      </c>
      <c r="CG149">
        <v>112.47</v>
      </c>
      <c r="CH149">
        <v>82.447000000000003</v>
      </c>
      <c r="CI149">
        <v>185.702</v>
      </c>
      <c r="CJ149">
        <v>181.34200000000001</v>
      </c>
      <c r="CK149">
        <v>1580.951</v>
      </c>
      <c r="CL149">
        <v>1864.6489999999999</v>
      </c>
      <c r="CM149">
        <v>152.41</v>
      </c>
      <c r="CN149">
        <v>0</v>
      </c>
      <c r="CO149">
        <v>1038.7449999999999</v>
      </c>
      <c r="CP149">
        <v>1346.133</v>
      </c>
      <c r="CQ149">
        <v>1580.9590000000001</v>
      </c>
      <c r="CR149">
        <v>1864.6610000000001</v>
      </c>
      <c r="CS149">
        <v>152.42400000000001</v>
      </c>
      <c r="CT149">
        <v>1096.6600000000001</v>
      </c>
      <c r="CU149">
        <v>1038.7570000000001</v>
      </c>
      <c r="CV149">
        <v>2374.7150000000001</v>
      </c>
      <c r="CW149" t="s">
        <v>7557</v>
      </c>
      <c r="CX149" t="s">
        <v>7557</v>
      </c>
      <c r="CY149" t="s">
        <v>9473</v>
      </c>
      <c r="CZ149" t="s">
        <v>9474</v>
      </c>
      <c r="DA149" t="s">
        <v>9475</v>
      </c>
      <c r="DB149" t="s">
        <v>137</v>
      </c>
      <c r="DC149" t="s">
        <v>137</v>
      </c>
      <c r="DD149" t="s">
        <v>9476</v>
      </c>
      <c r="DE149" t="s">
        <v>9477</v>
      </c>
      <c r="DF149" t="s">
        <v>9478</v>
      </c>
      <c r="DG149" t="s">
        <v>9479</v>
      </c>
      <c r="DH149" t="s">
        <v>7557</v>
      </c>
      <c r="DI149" t="s">
        <v>9480</v>
      </c>
      <c r="DJ149" t="s">
        <v>9481</v>
      </c>
      <c r="DK149" t="s">
        <v>9482</v>
      </c>
      <c r="DL149" t="s">
        <v>137</v>
      </c>
      <c r="DM149" t="s">
        <v>137</v>
      </c>
      <c r="DN149" t="s">
        <v>9483</v>
      </c>
      <c r="DO149" t="s">
        <v>9484</v>
      </c>
      <c r="DP149" t="s">
        <v>9485</v>
      </c>
      <c r="DQ149" t="s">
        <v>9486</v>
      </c>
      <c r="DR149">
        <v>23918</v>
      </c>
      <c r="DS149" t="s">
        <v>4223</v>
      </c>
      <c r="DT149" t="s">
        <v>147</v>
      </c>
    </row>
    <row r="150" spans="1:124" x14ac:dyDescent="0.2">
      <c r="A150" t="s">
        <v>3103</v>
      </c>
      <c r="B150">
        <v>10776</v>
      </c>
      <c r="C150">
        <v>0</v>
      </c>
      <c r="D150">
        <v>0</v>
      </c>
      <c r="E150">
        <v>532</v>
      </c>
      <c r="F150">
        <v>1</v>
      </c>
      <c r="G150">
        <v>55</v>
      </c>
      <c r="H150">
        <v>1</v>
      </c>
      <c r="I150">
        <v>28.765999999999998</v>
      </c>
      <c r="J150">
        <v>10.586</v>
      </c>
      <c r="K150">
        <v>12.401</v>
      </c>
      <c r="L150">
        <v>9.5850000000000009</v>
      </c>
      <c r="M150">
        <v>4289</v>
      </c>
      <c r="N150">
        <v>2883</v>
      </c>
      <c r="O150">
        <v>453</v>
      </c>
      <c r="P150">
        <v>1.6000000000000001E-4</v>
      </c>
      <c r="Q150">
        <v>0.5</v>
      </c>
      <c r="R150">
        <v>339</v>
      </c>
      <c r="S150">
        <v>1</v>
      </c>
      <c r="T150">
        <v>0</v>
      </c>
      <c r="U150">
        <v>0</v>
      </c>
      <c r="V150">
        <v>0</v>
      </c>
      <c r="W150">
        <v>2880</v>
      </c>
      <c r="X150">
        <v>3</v>
      </c>
      <c r="Y150">
        <v>6.6109999999999997E-3</v>
      </c>
      <c r="Z150">
        <v>1981</v>
      </c>
      <c r="AA150">
        <v>2597</v>
      </c>
      <c r="AB150">
        <v>431</v>
      </c>
      <c r="AC150">
        <v>6.9999999999999994E-5</v>
      </c>
      <c r="AD150">
        <v>0.5</v>
      </c>
      <c r="AE150">
        <v>337</v>
      </c>
      <c r="AF150">
        <v>0</v>
      </c>
      <c r="AG150">
        <v>0</v>
      </c>
      <c r="AH150">
        <v>0</v>
      </c>
      <c r="AI150">
        <v>1</v>
      </c>
      <c r="AJ150">
        <v>2596</v>
      </c>
      <c r="AK150">
        <v>0</v>
      </c>
      <c r="AL150">
        <v>1.431E-2</v>
      </c>
      <c r="AM150">
        <v>0</v>
      </c>
      <c r="AN150">
        <v>0</v>
      </c>
      <c r="AO150">
        <v>2</v>
      </c>
      <c r="AP150">
        <v>2</v>
      </c>
      <c r="AQ150">
        <v>2</v>
      </c>
      <c r="AR150">
        <v>2</v>
      </c>
      <c r="AS150">
        <v>2</v>
      </c>
      <c r="AT150">
        <v>2</v>
      </c>
      <c r="AU150">
        <v>2</v>
      </c>
      <c r="AV150">
        <v>2</v>
      </c>
      <c r="AW150">
        <v>2</v>
      </c>
      <c r="AX150">
        <v>2</v>
      </c>
      <c r="AY150">
        <v>2.1428571428571401</v>
      </c>
      <c r="AZ150">
        <v>2</v>
      </c>
      <c r="BA150">
        <v>188839</v>
      </c>
      <c r="BB150">
        <v>65304</v>
      </c>
      <c r="BC150">
        <v>82347</v>
      </c>
      <c r="BD150">
        <v>57051</v>
      </c>
      <c r="BE150">
        <v>173662</v>
      </c>
      <c r="BF150">
        <v>129242</v>
      </c>
      <c r="BG150">
        <v>532</v>
      </c>
      <c r="BH150">
        <v>1</v>
      </c>
      <c r="BI150">
        <v>55</v>
      </c>
      <c r="BJ150">
        <v>1</v>
      </c>
      <c r="BK150">
        <v>442.7142857</v>
      </c>
      <c r="BL150">
        <v>230.57142859999999</v>
      </c>
      <c r="BM150">
        <v>11</v>
      </c>
      <c r="BN150">
        <v>46</v>
      </c>
      <c r="BO150">
        <v>10</v>
      </c>
      <c r="BP150">
        <v>10</v>
      </c>
      <c r="BQ150">
        <v>27</v>
      </c>
      <c r="BR150">
        <v>30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1.99999999999999</v>
      </c>
      <c r="CA150">
        <v>2</v>
      </c>
      <c r="CB150">
        <v>2</v>
      </c>
      <c r="CC150">
        <v>0.62637362637362604</v>
      </c>
      <c r="CD150">
        <v>1.1428571428571399</v>
      </c>
      <c r="CE150">
        <v>5.9640000000000004</v>
      </c>
      <c r="CF150">
        <v>9.3390000000000004</v>
      </c>
      <c r="CG150">
        <v>4.7649999999999997</v>
      </c>
      <c r="CH150">
        <v>5.194</v>
      </c>
      <c r="CI150">
        <v>1428571436.586</v>
      </c>
      <c r="CJ150">
        <v>8.2309999999999999</v>
      </c>
      <c r="CK150">
        <v>28.765000000000001</v>
      </c>
      <c r="CL150">
        <v>10.584</v>
      </c>
      <c r="CM150">
        <v>12.4</v>
      </c>
      <c r="CN150">
        <v>9.5839999999999996</v>
      </c>
      <c r="CO150">
        <v>31.042000000000002</v>
      </c>
      <c r="CP150">
        <v>19.14</v>
      </c>
      <c r="CQ150">
        <v>28.765999999999998</v>
      </c>
      <c r="CR150">
        <v>10.586</v>
      </c>
      <c r="CS150">
        <v>12.401</v>
      </c>
      <c r="CT150">
        <v>9.5850000000000009</v>
      </c>
      <c r="CU150">
        <v>31.042999999999999</v>
      </c>
      <c r="CV150">
        <v>19.140999999999998</v>
      </c>
      <c r="CW150" t="s">
        <v>3104</v>
      </c>
      <c r="CX150" t="s">
        <v>3104</v>
      </c>
      <c r="CY150" t="s">
        <v>9487</v>
      </c>
      <c r="CZ150" t="s">
        <v>9488</v>
      </c>
      <c r="DA150" t="s">
        <v>9489</v>
      </c>
      <c r="DB150" t="s">
        <v>137</v>
      </c>
      <c r="DC150" t="s">
        <v>9490</v>
      </c>
      <c r="DD150" t="s">
        <v>9491</v>
      </c>
      <c r="DE150" t="s">
        <v>9492</v>
      </c>
      <c r="DF150" t="s">
        <v>9493</v>
      </c>
      <c r="DG150" t="s">
        <v>3104</v>
      </c>
      <c r="DH150" t="s">
        <v>3104</v>
      </c>
      <c r="DI150" t="s">
        <v>9494</v>
      </c>
      <c r="DJ150" t="s">
        <v>9495</v>
      </c>
      <c r="DK150" t="s">
        <v>9496</v>
      </c>
      <c r="DL150" t="s">
        <v>137</v>
      </c>
      <c r="DM150" t="s">
        <v>9497</v>
      </c>
      <c r="DN150" t="s">
        <v>9498</v>
      </c>
      <c r="DO150" t="s">
        <v>9499</v>
      </c>
      <c r="DP150" t="s">
        <v>9500</v>
      </c>
      <c r="DQ150" t="s">
        <v>9501</v>
      </c>
      <c r="DR150">
        <v>354</v>
      </c>
      <c r="DS150" t="s">
        <v>3103</v>
      </c>
      <c r="DT150" t="s">
        <v>147</v>
      </c>
    </row>
    <row r="151" spans="1:124" x14ac:dyDescent="0.2">
      <c r="A151" t="s">
        <v>4227</v>
      </c>
      <c r="B151">
        <v>10776</v>
      </c>
      <c r="C151">
        <v>-1524.3333333333301</v>
      </c>
      <c r="D151">
        <v>-1524.3333333333301</v>
      </c>
      <c r="E151">
        <v>14</v>
      </c>
      <c r="F151">
        <v>26</v>
      </c>
      <c r="G151">
        <v>3</v>
      </c>
      <c r="H151">
        <v>4</v>
      </c>
      <c r="I151">
        <v>415.40600000000001</v>
      </c>
      <c r="J151">
        <v>1804.47</v>
      </c>
      <c r="K151">
        <v>315.47300000000001</v>
      </c>
      <c r="L151">
        <v>244.89400000000001</v>
      </c>
      <c r="M151">
        <v>40698</v>
      </c>
      <c r="N151">
        <v>30200</v>
      </c>
      <c r="O151">
        <v>266</v>
      </c>
      <c r="P151">
        <v>4.1700000000000001E-3</v>
      </c>
      <c r="Q151">
        <v>0.5</v>
      </c>
      <c r="R151">
        <v>300</v>
      </c>
      <c r="S151">
        <v>10100</v>
      </c>
      <c r="T151">
        <v>0</v>
      </c>
      <c r="U151">
        <v>0</v>
      </c>
      <c r="V151">
        <v>0</v>
      </c>
      <c r="W151">
        <v>10000</v>
      </c>
      <c r="X151">
        <v>20200</v>
      </c>
      <c r="Y151">
        <v>1.717E-3</v>
      </c>
      <c r="Z151">
        <v>30364</v>
      </c>
      <c r="AA151">
        <v>30082</v>
      </c>
      <c r="AB151">
        <v>638</v>
      </c>
      <c r="AC151">
        <v>5.2999999999999998E-4</v>
      </c>
      <c r="AD151">
        <v>0.49443999999999999</v>
      </c>
      <c r="AE151">
        <v>300</v>
      </c>
      <c r="AF151">
        <v>0</v>
      </c>
      <c r="AG151">
        <v>0</v>
      </c>
      <c r="AH151">
        <v>0</v>
      </c>
      <c r="AI151">
        <v>100</v>
      </c>
      <c r="AJ151">
        <v>10000</v>
      </c>
      <c r="AK151">
        <v>19982</v>
      </c>
      <c r="AL151">
        <v>2.271E-3</v>
      </c>
      <c r="AM151">
        <v>0</v>
      </c>
      <c r="AN151">
        <v>0</v>
      </c>
      <c r="AO151">
        <v>-1524.3333333333301</v>
      </c>
      <c r="AP151">
        <v>-1524.3333333333301</v>
      </c>
      <c r="AQ151">
        <v>-1524.3333333333301</v>
      </c>
      <c r="AR151">
        <v>-1524.3333333333301</v>
      </c>
      <c r="AS151">
        <v>5.7142857142857104E+99</v>
      </c>
      <c r="AT151">
        <v>-1524.3333333333301</v>
      </c>
      <c r="AU151">
        <v>-1524.3333333333301</v>
      </c>
      <c r="AV151">
        <v>-1524.3333333333301</v>
      </c>
      <c r="AW151">
        <v>-1524.3333333333001</v>
      </c>
      <c r="AX151">
        <v>-1524.3333333333301</v>
      </c>
      <c r="AY151">
        <v>-1524.19047619047</v>
      </c>
      <c r="AZ151">
        <v>-1524.3333333333301</v>
      </c>
      <c r="BA151">
        <v>218476</v>
      </c>
      <c r="BB151">
        <v>945072</v>
      </c>
      <c r="BC151">
        <v>191878</v>
      </c>
      <c r="BD151">
        <v>171980</v>
      </c>
      <c r="BE151">
        <v>1313782</v>
      </c>
      <c r="BF151">
        <v>387066</v>
      </c>
      <c r="BG151">
        <v>14</v>
      </c>
      <c r="BH151">
        <v>26</v>
      </c>
      <c r="BI151">
        <v>3</v>
      </c>
      <c r="BJ151">
        <v>4</v>
      </c>
      <c r="BK151">
        <v>499.2857143</v>
      </c>
      <c r="BL151">
        <v>15.28571429</v>
      </c>
      <c r="BM151">
        <v>3</v>
      </c>
      <c r="BN151">
        <v>10</v>
      </c>
      <c r="BO151">
        <v>3</v>
      </c>
      <c r="BP151">
        <v>3</v>
      </c>
      <c r="BQ151">
        <v>3</v>
      </c>
      <c r="BR151">
        <v>5</v>
      </c>
      <c r="BS151">
        <v>-1524.3333333333301</v>
      </c>
      <c r="BT151">
        <v>-1524.3333333333301</v>
      </c>
      <c r="BU151">
        <v>-1524.3333333333301</v>
      </c>
      <c r="BV151">
        <v>-1524.3333333333301</v>
      </c>
      <c r="BW151">
        <v>-1524.3333333333301</v>
      </c>
      <c r="BX151">
        <v>-1524.3333333333301</v>
      </c>
      <c r="BY151">
        <v>-1524.3333333333301</v>
      </c>
      <c r="BZ151">
        <v>-1524.3333333333301</v>
      </c>
      <c r="CA151">
        <v>-1524.3333333333301</v>
      </c>
      <c r="CB151">
        <v>-1524.3333333333301</v>
      </c>
      <c r="CC151">
        <v>-1524.3333333333301</v>
      </c>
      <c r="CD151">
        <v>-1524.3333333333301</v>
      </c>
      <c r="CE151">
        <v>393.59699999999998</v>
      </c>
      <c r="CF151">
        <v>437.46499999999997</v>
      </c>
      <c r="CG151">
        <v>270.79000000000002</v>
      </c>
      <c r="CH151">
        <v>241.33500000000001</v>
      </c>
      <c r="CI151">
        <v>1428571793.7920001</v>
      </c>
      <c r="CJ151">
        <v>322.80799999999999</v>
      </c>
      <c r="CK151">
        <v>415.38299999999998</v>
      </c>
      <c r="CL151">
        <v>1804.383</v>
      </c>
      <c r="CM151">
        <v>0</v>
      </c>
      <c r="CN151">
        <v>244.85</v>
      </c>
      <c r="CO151">
        <v>192.18700000000001</v>
      </c>
      <c r="CP151">
        <v>664.44899999999996</v>
      </c>
      <c r="CQ151">
        <v>415.40600000000001</v>
      </c>
      <c r="CR151">
        <v>1804.47</v>
      </c>
      <c r="CS151">
        <v>315.47300000000001</v>
      </c>
      <c r="CT151">
        <v>244.89400000000001</v>
      </c>
      <c r="CU151">
        <v>2249.3519999999999</v>
      </c>
      <c r="CV151">
        <v>664.49699999999996</v>
      </c>
      <c r="CW151" t="s">
        <v>9502</v>
      </c>
      <c r="CX151" t="s">
        <v>9503</v>
      </c>
      <c r="CY151" t="s">
        <v>9504</v>
      </c>
      <c r="CZ151" t="s">
        <v>9505</v>
      </c>
      <c r="DA151" t="s">
        <v>698</v>
      </c>
      <c r="DB151" t="s">
        <v>9506</v>
      </c>
      <c r="DC151" t="s">
        <v>9506</v>
      </c>
      <c r="DD151" t="s">
        <v>9507</v>
      </c>
      <c r="DE151" t="s">
        <v>9508</v>
      </c>
      <c r="DF151" t="s">
        <v>9509</v>
      </c>
      <c r="DG151" t="s">
        <v>9510</v>
      </c>
      <c r="DH151" t="s">
        <v>9510</v>
      </c>
      <c r="DI151" t="s">
        <v>9511</v>
      </c>
      <c r="DJ151" t="s">
        <v>9512</v>
      </c>
      <c r="DK151" t="s">
        <v>9513</v>
      </c>
      <c r="DL151" t="s">
        <v>9506</v>
      </c>
      <c r="DM151" t="s">
        <v>9506</v>
      </c>
      <c r="DN151" t="s">
        <v>9514</v>
      </c>
      <c r="DO151" t="s">
        <v>9515</v>
      </c>
      <c r="DP151" t="s">
        <v>9516</v>
      </c>
      <c r="DQ151" t="s">
        <v>9517</v>
      </c>
      <c r="DR151">
        <v>22110</v>
      </c>
      <c r="DS151" t="s">
        <v>4227</v>
      </c>
      <c r="DT151" t="s">
        <v>147</v>
      </c>
    </row>
    <row r="152" spans="1:124" x14ac:dyDescent="0.2">
      <c r="A152" t="s">
        <v>4469</v>
      </c>
      <c r="B152">
        <v>10776</v>
      </c>
      <c r="C152">
        <v>-1379.17323704675</v>
      </c>
      <c r="D152">
        <v>-1287.68197139515</v>
      </c>
      <c r="E152">
        <v>109</v>
      </c>
      <c r="F152">
        <v>605</v>
      </c>
      <c r="G152">
        <v>82</v>
      </c>
      <c r="H152">
        <v>580</v>
      </c>
      <c r="I152">
        <v>3600.047</v>
      </c>
      <c r="J152">
        <v>3600.0329999999999</v>
      </c>
      <c r="K152">
        <v>3600.0329999999999</v>
      </c>
      <c r="L152">
        <v>3600.0230000000001</v>
      </c>
      <c r="M152">
        <v>615388</v>
      </c>
      <c r="N152">
        <v>17956</v>
      </c>
      <c r="O152">
        <v>992</v>
      </c>
      <c r="P152">
        <v>1.24E-3</v>
      </c>
      <c r="Q152">
        <v>0.38701000000000002</v>
      </c>
      <c r="R152">
        <v>265</v>
      </c>
      <c r="S152">
        <v>66</v>
      </c>
      <c r="T152">
        <v>0</v>
      </c>
      <c r="U152">
        <v>0</v>
      </c>
      <c r="V152">
        <v>0</v>
      </c>
      <c r="W152">
        <v>17822</v>
      </c>
      <c r="X152">
        <v>134</v>
      </c>
      <c r="Y152">
        <v>-1.01E-3</v>
      </c>
      <c r="Z152">
        <v>344735</v>
      </c>
      <c r="AA152">
        <v>17484</v>
      </c>
      <c r="AB152">
        <v>1105</v>
      </c>
      <c r="AC152">
        <v>1E-4</v>
      </c>
      <c r="AD152">
        <v>0.45429999999999998</v>
      </c>
      <c r="AE152">
        <v>265</v>
      </c>
      <c r="AF152">
        <v>0</v>
      </c>
      <c r="AG152">
        <v>0</v>
      </c>
      <c r="AH152">
        <v>0</v>
      </c>
      <c r="AI152">
        <v>0</v>
      </c>
      <c r="AJ152">
        <v>17350</v>
      </c>
      <c r="AK152">
        <v>134</v>
      </c>
      <c r="AL152">
        <v>8.7600000000000004E-4</v>
      </c>
      <c r="AM152">
        <v>0</v>
      </c>
      <c r="AN152">
        <v>0</v>
      </c>
      <c r="AO152">
        <v>-488.72528155699899</v>
      </c>
      <c r="AP152">
        <v>-488.72528155700201</v>
      </c>
      <c r="AQ152">
        <v>-497.60626312999898</v>
      </c>
      <c r="AR152">
        <v>-491.00728177078298</v>
      </c>
      <c r="AS152">
        <v>-489.993993210285</v>
      </c>
      <c r="AT152">
        <v>-489.05128162152101</v>
      </c>
      <c r="AU152">
        <v>-1159.5019093917099</v>
      </c>
      <c r="AV152">
        <v>-1021.42598240746</v>
      </c>
      <c r="AW152">
        <v>-1142.70153827485</v>
      </c>
      <c r="AX152">
        <v>-1004.78396460164</v>
      </c>
      <c r="AY152">
        <v>-1154.10152476091</v>
      </c>
      <c r="AZ152">
        <v>-1030.66049378508</v>
      </c>
      <c r="BA152">
        <v>1330417</v>
      </c>
      <c r="BB152">
        <v>1729533</v>
      </c>
      <c r="BC152">
        <v>838740</v>
      </c>
      <c r="BD152">
        <v>1498799</v>
      </c>
      <c r="BE152">
        <v>1282082</v>
      </c>
      <c r="BF152">
        <v>-1.31762457669181E+18</v>
      </c>
      <c r="BG152">
        <v>109</v>
      </c>
      <c r="BH152">
        <v>605</v>
      </c>
      <c r="BI152">
        <v>82</v>
      </c>
      <c r="BJ152">
        <v>580</v>
      </c>
      <c r="BK152">
        <v>158.2857143</v>
      </c>
      <c r="BL152">
        <v>599.14285710000001</v>
      </c>
      <c r="BM152">
        <v>60</v>
      </c>
      <c r="BN152">
        <v>113</v>
      </c>
      <c r="BO152">
        <v>60</v>
      </c>
      <c r="BP152">
        <v>104</v>
      </c>
      <c r="BQ152">
        <v>66</v>
      </c>
      <c r="BR152">
        <v>118</v>
      </c>
      <c r="BS152">
        <v>-1237.91610341107</v>
      </c>
      <c r="BT152">
        <v>-1219.49404981261</v>
      </c>
      <c r="BU152">
        <v>-1237.9087060357399</v>
      </c>
      <c r="BV152">
        <v>-1217.8914103500699</v>
      </c>
      <c r="BW152">
        <v>-1239.8580435901999</v>
      </c>
      <c r="BX152">
        <v>-1219.13816745655</v>
      </c>
      <c r="BY152">
        <v>-1171.0712977032699</v>
      </c>
      <c r="BZ152">
        <v>-1102.49561441366</v>
      </c>
      <c r="CA152">
        <v>-1168.1809435605801</v>
      </c>
      <c r="CB152">
        <v>-1085.96838467934</v>
      </c>
      <c r="CC152">
        <v>-1169.4198468325401</v>
      </c>
      <c r="CD152">
        <v>-1094.9802856762601</v>
      </c>
      <c r="CE152">
        <v>897.53099999999995</v>
      </c>
      <c r="CF152">
        <v>956.66600000000005</v>
      </c>
      <c r="CG152">
        <v>715.82100000000003</v>
      </c>
      <c r="CH152">
        <v>849.64300000000003</v>
      </c>
      <c r="CI152">
        <v>834.28399999999999</v>
      </c>
      <c r="CJ152">
        <v>962.58799999999997</v>
      </c>
      <c r="CK152">
        <v>949.03399999999999</v>
      </c>
      <c r="CL152">
        <v>1392.1959999999999</v>
      </c>
      <c r="CM152">
        <v>757.63199999999995</v>
      </c>
      <c r="CN152">
        <v>1332.528</v>
      </c>
      <c r="CO152">
        <v>942.68100000000004</v>
      </c>
      <c r="CP152">
        <v>1678.212</v>
      </c>
      <c r="CQ152">
        <v>3600.047</v>
      </c>
      <c r="CR152">
        <v>3600.0329999999999</v>
      </c>
      <c r="CS152">
        <v>3600.0329999999999</v>
      </c>
      <c r="CT152">
        <v>3600.0230000000001</v>
      </c>
      <c r="CU152">
        <v>3600.047</v>
      </c>
      <c r="CV152">
        <v>3600.1390000000001</v>
      </c>
      <c r="CW152" t="s">
        <v>9518</v>
      </c>
      <c r="CX152" t="s">
        <v>9519</v>
      </c>
      <c r="CY152" t="s">
        <v>9520</v>
      </c>
      <c r="CZ152" t="s">
        <v>9521</v>
      </c>
      <c r="DA152" t="s">
        <v>9522</v>
      </c>
      <c r="DB152" t="s">
        <v>9523</v>
      </c>
      <c r="DC152" t="s">
        <v>9524</v>
      </c>
      <c r="DD152" t="s">
        <v>9525</v>
      </c>
      <c r="DE152" t="s">
        <v>9526</v>
      </c>
      <c r="DF152" t="s">
        <v>9527</v>
      </c>
      <c r="DG152" t="s">
        <v>6785</v>
      </c>
      <c r="DH152" t="s">
        <v>9528</v>
      </c>
      <c r="DI152" t="s">
        <v>9529</v>
      </c>
      <c r="DJ152" t="s">
        <v>9530</v>
      </c>
      <c r="DK152" t="s">
        <v>6789</v>
      </c>
      <c r="DL152" t="s">
        <v>6790</v>
      </c>
      <c r="DM152" t="s">
        <v>6791</v>
      </c>
      <c r="DN152" t="s">
        <v>9531</v>
      </c>
      <c r="DO152" t="s">
        <v>9532</v>
      </c>
      <c r="DP152" t="s">
        <v>9533</v>
      </c>
      <c r="DQ152" t="s">
        <v>9534</v>
      </c>
      <c r="DR152">
        <v>50674</v>
      </c>
      <c r="DS152" t="s">
        <v>4469</v>
      </c>
      <c r="DT152" t="s">
        <v>147</v>
      </c>
    </row>
    <row r="153" spans="1:124" x14ac:dyDescent="0.2">
      <c r="A153" t="s">
        <v>3160</v>
      </c>
      <c r="B153">
        <v>10776</v>
      </c>
      <c r="C153">
        <v>6152.99999999999</v>
      </c>
      <c r="D153">
        <v>7297.3333333333303</v>
      </c>
      <c r="E153">
        <v>12639</v>
      </c>
      <c r="F153">
        <v>9130</v>
      </c>
      <c r="G153">
        <v>7678</v>
      </c>
      <c r="H153">
        <v>6032</v>
      </c>
      <c r="I153">
        <v>159.387</v>
      </c>
      <c r="J153">
        <v>80.471999999999994</v>
      </c>
      <c r="K153">
        <v>130.39599999999999</v>
      </c>
      <c r="L153">
        <v>57.969000000000001</v>
      </c>
      <c r="M153">
        <v>2932</v>
      </c>
      <c r="N153">
        <v>1629</v>
      </c>
      <c r="O153">
        <v>214</v>
      </c>
      <c r="P153">
        <v>3.31E-3</v>
      </c>
      <c r="Q153">
        <v>0.5</v>
      </c>
      <c r="R153">
        <v>565</v>
      </c>
      <c r="S153">
        <v>576</v>
      </c>
      <c r="T153">
        <v>205</v>
      </c>
      <c r="U153">
        <v>0</v>
      </c>
      <c r="V153">
        <v>0</v>
      </c>
      <c r="W153">
        <v>1458</v>
      </c>
      <c r="X153">
        <v>171</v>
      </c>
      <c r="Y153">
        <v>2.1132000000000001E-2</v>
      </c>
      <c r="Z153">
        <v>1309</v>
      </c>
      <c r="AA153">
        <v>585</v>
      </c>
      <c r="AB153">
        <v>236</v>
      </c>
      <c r="AC153">
        <v>1.24E-3</v>
      </c>
      <c r="AD153">
        <v>0.5</v>
      </c>
      <c r="AE153">
        <v>215</v>
      </c>
      <c r="AF153">
        <v>0</v>
      </c>
      <c r="AG153">
        <v>0</v>
      </c>
      <c r="AH153">
        <v>0</v>
      </c>
      <c r="AI153">
        <v>0</v>
      </c>
      <c r="AJ153">
        <v>458</v>
      </c>
      <c r="AK153">
        <v>127</v>
      </c>
      <c r="AL153">
        <v>3.1295999999999997E-2</v>
      </c>
      <c r="AM153">
        <v>0</v>
      </c>
      <c r="AN153">
        <v>0</v>
      </c>
      <c r="AO153">
        <v>20622</v>
      </c>
      <c r="AP153">
        <v>20622</v>
      </c>
      <c r="AQ153">
        <v>20621.999749999999</v>
      </c>
      <c r="AR153">
        <v>20621.9993333333</v>
      </c>
      <c r="AS153">
        <v>20621.9999642857</v>
      </c>
      <c r="AT153">
        <v>20621.999904761899</v>
      </c>
      <c r="AU153">
        <v>20621.9994999999</v>
      </c>
      <c r="AV153">
        <v>20622</v>
      </c>
      <c r="AW153">
        <v>20622</v>
      </c>
      <c r="AX153">
        <v>20622</v>
      </c>
      <c r="AY153">
        <v>20621.6426071428</v>
      </c>
      <c r="AZ153">
        <v>20621.546021092901</v>
      </c>
      <c r="BA153">
        <v>1601185</v>
      </c>
      <c r="BB153">
        <v>955022</v>
      </c>
      <c r="BC153">
        <v>1161293</v>
      </c>
      <c r="BD153">
        <v>663624</v>
      </c>
      <c r="BE153">
        <v>1754556</v>
      </c>
      <c r="BF153">
        <v>1269611</v>
      </c>
      <c r="BG153">
        <v>12639</v>
      </c>
      <c r="BH153">
        <v>9130</v>
      </c>
      <c r="BI153">
        <v>7678</v>
      </c>
      <c r="BJ153">
        <v>6032</v>
      </c>
      <c r="BK153">
        <v>12649.57143</v>
      </c>
      <c r="BL153">
        <v>10711.42857</v>
      </c>
      <c r="BM153">
        <v>35</v>
      </c>
      <c r="BN153">
        <v>22</v>
      </c>
      <c r="BO153">
        <v>22</v>
      </c>
      <c r="BP153">
        <v>13</v>
      </c>
      <c r="BQ153">
        <v>32</v>
      </c>
      <c r="BR153">
        <v>23</v>
      </c>
      <c r="BS153">
        <v>7859</v>
      </c>
      <c r="BT153">
        <v>8621.9999999999909</v>
      </c>
      <c r="BU153">
        <v>7942.3333333333303</v>
      </c>
      <c r="BV153">
        <v>9622</v>
      </c>
      <c r="BW153">
        <v>7733.3571428714204</v>
      </c>
      <c r="BX153">
        <v>9154.6666666666606</v>
      </c>
      <c r="BY153">
        <v>10288.666666666601</v>
      </c>
      <c r="BZ153">
        <v>9872</v>
      </c>
      <c r="CA153">
        <v>11121.9999999999</v>
      </c>
      <c r="CB153">
        <v>11184.4999999999</v>
      </c>
      <c r="CC153">
        <v>10213.018705447301</v>
      </c>
      <c r="CD153">
        <v>10708.1547261904</v>
      </c>
      <c r="CE153">
        <v>3.4620000000000002</v>
      </c>
      <c r="CF153">
        <v>1.472</v>
      </c>
      <c r="CG153">
        <v>2.157</v>
      </c>
      <c r="CH153">
        <v>0.88800000000000001</v>
      </c>
      <c r="CI153">
        <v>3.036</v>
      </c>
      <c r="CJ153">
        <v>1.2809999999999999</v>
      </c>
      <c r="CK153">
        <v>159.03100000000001</v>
      </c>
      <c r="CL153">
        <v>54.366999999999997</v>
      </c>
      <c r="CM153">
        <v>72.225999999999999</v>
      </c>
      <c r="CN153">
        <v>36.720999999999997</v>
      </c>
      <c r="CO153">
        <v>160.16399999999999</v>
      </c>
      <c r="CP153">
        <v>99.902000000000001</v>
      </c>
      <c r="CQ153">
        <v>159.387</v>
      </c>
      <c r="CR153">
        <v>80.471999999999994</v>
      </c>
      <c r="CS153">
        <v>130.39599999999999</v>
      </c>
      <c r="CT153">
        <v>57.969000000000001</v>
      </c>
      <c r="CU153">
        <v>1428571617.77</v>
      </c>
      <c r="CV153">
        <v>117.169</v>
      </c>
      <c r="CW153" t="s">
        <v>3161</v>
      </c>
      <c r="CX153" t="s">
        <v>3162</v>
      </c>
      <c r="CY153" t="s">
        <v>3163</v>
      </c>
      <c r="CZ153" t="s">
        <v>3164</v>
      </c>
      <c r="DA153" t="s">
        <v>3165</v>
      </c>
      <c r="DB153" t="s">
        <v>3166</v>
      </c>
      <c r="DC153" t="s">
        <v>3167</v>
      </c>
      <c r="DD153" t="s">
        <v>9535</v>
      </c>
      <c r="DE153" t="s">
        <v>9536</v>
      </c>
      <c r="DF153" t="s">
        <v>9537</v>
      </c>
      <c r="DG153" t="s">
        <v>9538</v>
      </c>
      <c r="DH153" t="s">
        <v>3172</v>
      </c>
      <c r="DI153" t="s">
        <v>9539</v>
      </c>
      <c r="DJ153" t="s">
        <v>9540</v>
      </c>
      <c r="DK153" t="s">
        <v>3175</v>
      </c>
      <c r="DL153" t="s">
        <v>3176</v>
      </c>
      <c r="DM153" t="s">
        <v>3177</v>
      </c>
      <c r="DN153" t="s">
        <v>9541</v>
      </c>
      <c r="DO153" t="s">
        <v>9542</v>
      </c>
      <c r="DP153" t="s">
        <v>9543</v>
      </c>
      <c r="DQ153" t="s">
        <v>9544</v>
      </c>
      <c r="DR153">
        <v>2146</v>
      </c>
      <c r="DS153" t="s">
        <v>3160</v>
      </c>
      <c r="DT153" t="s">
        <v>147</v>
      </c>
    </row>
    <row r="154" spans="1:124" x14ac:dyDescent="0.2">
      <c r="A154" t="s">
        <v>4244</v>
      </c>
      <c r="B154">
        <v>10776</v>
      </c>
      <c r="C154">
        <v>0</v>
      </c>
      <c r="D154">
        <v>0</v>
      </c>
      <c r="E154">
        <v>9570</v>
      </c>
      <c r="F154">
        <v>1210</v>
      </c>
      <c r="G154">
        <v>865</v>
      </c>
      <c r="H154">
        <v>1210</v>
      </c>
      <c r="I154">
        <v>64.754000000000005</v>
      </c>
      <c r="J154">
        <v>15.177</v>
      </c>
      <c r="K154">
        <v>12.875</v>
      </c>
      <c r="L154">
        <v>15.177</v>
      </c>
      <c r="M154">
        <v>41</v>
      </c>
      <c r="N154">
        <v>13264</v>
      </c>
      <c r="O154">
        <v>40</v>
      </c>
      <c r="P154">
        <v>1.968E-2</v>
      </c>
      <c r="Q154">
        <v>0.49897999999999998</v>
      </c>
      <c r="R154">
        <v>41</v>
      </c>
      <c r="S154">
        <v>0</v>
      </c>
      <c r="T154">
        <v>1</v>
      </c>
      <c r="U154">
        <v>0</v>
      </c>
      <c r="V154">
        <v>13264</v>
      </c>
      <c r="W154">
        <v>0</v>
      </c>
      <c r="X154">
        <v>0</v>
      </c>
      <c r="Y154">
        <v>0.61719000000000002</v>
      </c>
      <c r="Z154">
        <v>40</v>
      </c>
      <c r="AA154">
        <v>13035</v>
      </c>
      <c r="AB154">
        <v>40</v>
      </c>
      <c r="AC154">
        <v>6.0999999999999997E-4</v>
      </c>
      <c r="AD154">
        <v>0.49568000000000001</v>
      </c>
      <c r="AE154">
        <v>40</v>
      </c>
      <c r="AF154">
        <v>0</v>
      </c>
      <c r="AG154">
        <v>0</v>
      </c>
      <c r="AH154">
        <v>0</v>
      </c>
      <c r="AI154">
        <v>13035</v>
      </c>
      <c r="AJ154">
        <v>0</v>
      </c>
      <c r="AK154">
        <v>0</v>
      </c>
      <c r="AL154">
        <v>0.63371100000000002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-0.14285714285714199</v>
      </c>
      <c r="AZ154">
        <v>0</v>
      </c>
      <c r="BA154">
        <v>143517</v>
      </c>
      <c r="BB154">
        <v>27649</v>
      </c>
      <c r="BC154">
        <v>11124</v>
      </c>
      <c r="BD154">
        <v>27649</v>
      </c>
      <c r="BE154">
        <v>71913</v>
      </c>
      <c r="BF154">
        <v>447274</v>
      </c>
      <c r="BG154">
        <v>9570</v>
      </c>
      <c r="BH154">
        <v>1210</v>
      </c>
      <c r="BI154">
        <v>865</v>
      </c>
      <c r="BJ154">
        <v>1210</v>
      </c>
      <c r="BK154">
        <v>10880.57143</v>
      </c>
      <c r="BL154">
        <v>24708.71429</v>
      </c>
      <c r="BM154">
        <v>3</v>
      </c>
      <c r="BN154">
        <v>3</v>
      </c>
      <c r="BO154">
        <v>3</v>
      </c>
      <c r="BP154">
        <v>3</v>
      </c>
      <c r="BQ154">
        <v>3</v>
      </c>
      <c r="BR154">
        <v>3</v>
      </c>
      <c r="BS154">
        <v>0</v>
      </c>
      <c r="BT154">
        <v>0</v>
      </c>
      <c r="BU154">
        <v>0</v>
      </c>
      <c r="BV154">
        <v>0</v>
      </c>
      <c r="BW154">
        <v>1.428571428571E-8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1.6879999999999999</v>
      </c>
      <c r="CF154">
        <v>1.581</v>
      </c>
      <c r="CG154">
        <v>1.6339999999999999</v>
      </c>
      <c r="CH154">
        <v>1.542</v>
      </c>
      <c r="CI154">
        <v>1.7030000000000001</v>
      </c>
      <c r="CJ154">
        <v>1.61</v>
      </c>
      <c r="CK154">
        <v>64.748000000000005</v>
      </c>
      <c r="CL154">
        <v>15.175000000000001</v>
      </c>
      <c r="CM154">
        <v>12.872999999999999</v>
      </c>
      <c r="CN154">
        <v>15.175000000000001</v>
      </c>
      <c r="CO154">
        <v>146.21600000000001</v>
      </c>
      <c r="CP154">
        <v>263.572</v>
      </c>
      <c r="CQ154">
        <v>64.754000000000005</v>
      </c>
      <c r="CR154">
        <v>15.177</v>
      </c>
      <c r="CS154">
        <v>12.875</v>
      </c>
      <c r="CT154">
        <v>15.177</v>
      </c>
      <c r="CU154">
        <v>1428571574.7920001</v>
      </c>
      <c r="CV154">
        <v>263.57600000000002</v>
      </c>
      <c r="CW154" t="s">
        <v>7557</v>
      </c>
      <c r="CX154" t="s">
        <v>7557</v>
      </c>
      <c r="CY154" t="s">
        <v>9545</v>
      </c>
      <c r="CZ154" t="s">
        <v>9546</v>
      </c>
      <c r="DA154" t="s">
        <v>698</v>
      </c>
      <c r="DB154" t="s">
        <v>137</v>
      </c>
      <c r="DC154" t="s">
        <v>137</v>
      </c>
      <c r="DD154" t="s">
        <v>9547</v>
      </c>
      <c r="DE154" t="s">
        <v>9548</v>
      </c>
      <c r="DF154" t="s">
        <v>9549</v>
      </c>
      <c r="DG154" t="s">
        <v>7557</v>
      </c>
      <c r="DH154" t="s">
        <v>7557</v>
      </c>
      <c r="DI154" t="s">
        <v>9550</v>
      </c>
      <c r="DJ154" t="s">
        <v>9551</v>
      </c>
      <c r="DK154" t="s">
        <v>698</v>
      </c>
      <c r="DL154" t="s">
        <v>137</v>
      </c>
      <c r="DM154" t="s">
        <v>137</v>
      </c>
      <c r="DN154" t="s">
        <v>9552</v>
      </c>
      <c r="DO154" t="s">
        <v>9553</v>
      </c>
      <c r="DP154" t="s">
        <v>9554</v>
      </c>
      <c r="DQ154" t="s">
        <v>9555</v>
      </c>
      <c r="DR154">
        <v>2872</v>
      </c>
      <c r="DS154" t="s">
        <v>4244</v>
      </c>
      <c r="DT154" t="s">
        <v>147</v>
      </c>
    </row>
    <row r="155" spans="1:124" x14ac:dyDescent="0.2">
      <c r="A155" t="s">
        <v>4470</v>
      </c>
      <c r="B155">
        <v>10776</v>
      </c>
      <c r="C155">
        <v>52757.5</v>
      </c>
      <c r="D155">
        <v>52957.5</v>
      </c>
      <c r="E155">
        <v>666</v>
      </c>
      <c r="F155">
        <v>1431</v>
      </c>
      <c r="G155">
        <v>585</v>
      </c>
      <c r="H155">
        <v>525</v>
      </c>
      <c r="I155">
        <v>3.7120000000000002</v>
      </c>
      <c r="J155">
        <v>1.831</v>
      </c>
      <c r="K155">
        <v>1.9059999999999999</v>
      </c>
      <c r="L155">
        <v>1.1220000000000001</v>
      </c>
      <c r="M155">
        <v>2313</v>
      </c>
      <c r="N155">
        <v>5868</v>
      </c>
      <c r="O155">
        <v>27</v>
      </c>
      <c r="P155">
        <v>0.16667000000000001</v>
      </c>
      <c r="Q155">
        <v>0.5</v>
      </c>
      <c r="R155">
        <v>2187</v>
      </c>
      <c r="S155">
        <v>10</v>
      </c>
      <c r="T155">
        <v>0</v>
      </c>
      <c r="U155">
        <v>0</v>
      </c>
      <c r="V155">
        <v>36</v>
      </c>
      <c r="W155">
        <v>5832</v>
      </c>
      <c r="X155">
        <v>0</v>
      </c>
      <c r="Y155">
        <v>1.305E-3</v>
      </c>
      <c r="Z155">
        <v>1506</v>
      </c>
      <c r="AA155">
        <v>4045</v>
      </c>
      <c r="AB155">
        <v>25</v>
      </c>
      <c r="AC155">
        <v>0.16667000000000001</v>
      </c>
      <c r="AD155">
        <v>0.5</v>
      </c>
      <c r="AE155">
        <v>1430</v>
      </c>
      <c r="AF155">
        <v>0</v>
      </c>
      <c r="AG155">
        <v>0</v>
      </c>
      <c r="AH155">
        <v>0</v>
      </c>
      <c r="AI155">
        <v>32</v>
      </c>
      <c r="AJ155">
        <v>4013</v>
      </c>
      <c r="AK155">
        <v>0</v>
      </c>
      <c r="AL155">
        <v>2.0170000000000001E-3</v>
      </c>
      <c r="AM155">
        <v>0</v>
      </c>
      <c r="AN155">
        <v>0</v>
      </c>
      <c r="AO155">
        <v>53905</v>
      </c>
      <c r="AP155">
        <v>53905</v>
      </c>
      <c r="AQ155">
        <v>53904.999997794999</v>
      </c>
      <c r="AR155">
        <v>53905</v>
      </c>
      <c r="AS155">
        <v>53904.999999685002</v>
      </c>
      <c r="AT155">
        <v>53905</v>
      </c>
      <c r="AU155">
        <v>53905</v>
      </c>
      <c r="AV155">
        <v>53900</v>
      </c>
      <c r="AW155">
        <v>53905</v>
      </c>
      <c r="AX155">
        <v>53905</v>
      </c>
      <c r="AY155">
        <v>53900.714285714203</v>
      </c>
      <c r="AZ155">
        <v>53901.4285714285</v>
      </c>
      <c r="BA155">
        <v>16369</v>
      </c>
      <c r="BB155">
        <v>11744</v>
      </c>
      <c r="BC155">
        <v>12582</v>
      </c>
      <c r="BD155">
        <v>8646</v>
      </c>
      <c r="BE155">
        <v>613594402</v>
      </c>
      <c r="BF155">
        <v>15660</v>
      </c>
      <c r="BG155">
        <v>666</v>
      </c>
      <c r="BH155">
        <v>1431</v>
      </c>
      <c r="BI155">
        <v>585</v>
      </c>
      <c r="BJ155">
        <v>525</v>
      </c>
      <c r="BK155">
        <v>1458</v>
      </c>
      <c r="BL155">
        <v>1138.142857</v>
      </c>
      <c r="BM155">
        <v>12</v>
      </c>
      <c r="BN155">
        <v>18</v>
      </c>
      <c r="BO155">
        <v>12</v>
      </c>
      <c r="BP155">
        <v>16</v>
      </c>
      <c r="BQ155">
        <v>16</v>
      </c>
      <c r="BR155">
        <v>-1.3176245766935301E+18</v>
      </c>
      <c r="BS155">
        <v>53217.598039215598</v>
      </c>
      <c r="BT155">
        <v>53366.666666666599</v>
      </c>
      <c r="BU155">
        <v>53276.25</v>
      </c>
      <c r="BV155">
        <v>53366.666666666599</v>
      </c>
      <c r="BW155">
        <v>53221.958984756602</v>
      </c>
      <c r="BX155">
        <v>53366.666666666599</v>
      </c>
      <c r="BY155">
        <v>53571.396048109898</v>
      </c>
      <c r="BZ155">
        <v>53574.285714285703</v>
      </c>
      <c r="CA155">
        <v>53571.396048109898</v>
      </c>
      <c r="CB155">
        <v>53576.95</v>
      </c>
      <c r="CC155">
        <v>53565.915677895697</v>
      </c>
      <c r="CD155">
        <v>53575.288351698502</v>
      </c>
      <c r="CE155">
        <v>0.32100000000000001</v>
      </c>
      <c r="CF155">
        <v>0.19700000000000001</v>
      </c>
      <c r="CG155">
        <v>0.29899999999999999</v>
      </c>
      <c r="CH155">
        <v>0.19600000000000001</v>
      </c>
      <c r="CI155">
        <v>0.504</v>
      </c>
      <c r="CJ155">
        <v>0.22600000000000001</v>
      </c>
      <c r="CK155">
        <v>3.5289999999999999</v>
      </c>
      <c r="CL155">
        <v>1.131</v>
      </c>
      <c r="CM155">
        <v>0.97399999999999998</v>
      </c>
      <c r="CN155">
        <v>0.72699999999999998</v>
      </c>
      <c r="CO155">
        <v>3.4590000000000001</v>
      </c>
      <c r="CP155">
        <v>1.4790000000000001</v>
      </c>
      <c r="CQ155">
        <v>3.7120000000000002</v>
      </c>
      <c r="CR155">
        <v>1.831</v>
      </c>
      <c r="CS155">
        <v>1.9059999999999999</v>
      </c>
      <c r="CT155">
        <v>1.1220000000000001</v>
      </c>
      <c r="CU155">
        <v>5.2050000000000001</v>
      </c>
      <c r="CV155">
        <v>2.27</v>
      </c>
      <c r="CW155" t="s">
        <v>9556</v>
      </c>
      <c r="CX155" t="s">
        <v>9557</v>
      </c>
      <c r="CY155" t="s">
        <v>9558</v>
      </c>
      <c r="CZ155" t="s">
        <v>9559</v>
      </c>
      <c r="DA155" t="s">
        <v>9560</v>
      </c>
      <c r="DB155" t="s">
        <v>9561</v>
      </c>
      <c r="DC155" t="s">
        <v>9562</v>
      </c>
      <c r="DD155" t="s">
        <v>9563</v>
      </c>
      <c r="DE155" t="s">
        <v>9564</v>
      </c>
      <c r="DF155" t="s">
        <v>9565</v>
      </c>
      <c r="DG155" t="s">
        <v>6800</v>
      </c>
      <c r="DH155" t="s">
        <v>6801</v>
      </c>
      <c r="DI155" t="s">
        <v>6802</v>
      </c>
      <c r="DJ155" t="s">
        <v>6803</v>
      </c>
      <c r="DK155" t="s">
        <v>6804</v>
      </c>
      <c r="DL155" t="s">
        <v>6805</v>
      </c>
      <c r="DM155" t="s">
        <v>6806</v>
      </c>
      <c r="DN155" t="s">
        <v>9566</v>
      </c>
      <c r="DO155" t="s">
        <v>9567</v>
      </c>
      <c r="DP155" t="s">
        <v>9568</v>
      </c>
      <c r="DQ155" t="s">
        <v>9569</v>
      </c>
      <c r="DR155">
        <v>53</v>
      </c>
      <c r="DS155" t="s">
        <v>4470</v>
      </c>
      <c r="DT155" t="s">
        <v>147</v>
      </c>
    </row>
    <row r="156" spans="1:124" x14ac:dyDescent="0.2">
      <c r="A156" t="s">
        <v>4471</v>
      </c>
      <c r="B156">
        <v>10776</v>
      </c>
      <c r="C156">
        <v>33.468484848484799</v>
      </c>
      <c r="D156">
        <v>34.708656947627503</v>
      </c>
      <c r="E156">
        <v>9769</v>
      </c>
      <c r="F156">
        <v>7528</v>
      </c>
      <c r="G156">
        <v>5874</v>
      </c>
      <c r="H156">
        <v>6311</v>
      </c>
      <c r="I156">
        <v>3600.0120000000002</v>
      </c>
      <c r="J156">
        <v>3600.0070000000001</v>
      </c>
      <c r="K156">
        <v>3600.0039999999999</v>
      </c>
      <c r="L156">
        <v>3600.0070000000001</v>
      </c>
      <c r="M156">
        <v>14062</v>
      </c>
      <c r="N156">
        <v>34248</v>
      </c>
      <c r="O156">
        <v>1361</v>
      </c>
      <c r="P156">
        <v>1.6800000000000001E-3</v>
      </c>
      <c r="Q156">
        <v>0.5</v>
      </c>
      <c r="R156">
        <v>2782</v>
      </c>
      <c r="S156">
        <v>0</v>
      </c>
      <c r="T156">
        <v>30</v>
      </c>
      <c r="U156">
        <v>0</v>
      </c>
      <c r="V156">
        <v>78</v>
      </c>
      <c r="W156">
        <v>34170</v>
      </c>
      <c r="X156">
        <v>0</v>
      </c>
      <c r="Y156">
        <v>1.2930000000000001E-3</v>
      </c>
      <c r="Z156">
        <v>12712</v>
      </c>
      <c r="AA156">
        <v>33990</v>
      </c>
      <c r="AB156">
        <v>1365</v>
      </c>
      <c r="AC156">
        <v>6.0999999999999997E-4</v>
      </c>
      <c r="AD156">
        <v>0.5</v>
      </c>
      <c r="AE156">
        <v>2752</v>
      </c>
      <c r="AF156">
        <v>0</v>
      </c>
      <c r="AG156">
        <v>0</v>
      </c>
      <c r="AH156">
        <v>0</v>
      </c>
      <c r="AI156">
        <v>60</v>
      </c>
      <c r="AJ156">
        <v>33930</v>
      </c>
      <c r="AK156">
        <v>0</v>
      </c>
      <c r="AL156">
        <v>2.2569999999999999E-3</v>
      </c>
      <c r="AM156">
        <v>0</v>
      </c>
      <c r="AN156">
        <v>0</v>
      </c>
      <c r="AO156">
        <v>125.99999926365</v>
      </c>
      <c r="AP156">
        <v>118</v>
      </c>
      <c r="AQ156">
        <v>116.99999999999901</v>
      </c>
      <c r="AR156">
        <v>115.999996857425</v>
      </c>
      <c r="AS156">
        <v>122.28571334111</v>
      </c>
      <c r="AT156">
        <v>119.999998677541</v>
      </c>
      <c r="AU156">
        <v>107</v>
      </c>
      <c r="AV156">
        <v>109</v>
      </c>
      <c r="AW156">
        <v>109</v>
      </c>
      <c r="AX156">
        <v>109</v>
      </c>
      <c r="AY156">
        <v>106.85714285714199</v>
      </c>
      <c r="AZ156">
        <v>107.28571428571399</v>
      </c>
      <c r="BA156">
        <v>3862210</v>
      </c>
      <c r="BB156">
        <v>3591972</v>
      </c>
      <c r="BC156">
        <v>3335607</v>
      </c>
      <c r="BD156">
        <v>3262096</v>
      </c>
      <c r="BE156">
        <v>3680718</v>
      </c>
      <c r="BF156">
        <v>-1.31762457668995E+18</v>
      </c>
      <c r="BG156">
        <v>9769</v>
      </c>
      <c r="BH156">
        <v>7528</v>
      </c>
      <c r="BI156">
        <v>5874</v>
      </c>
      <c r="BJ156">
        <v>6311</v>
      </c>
      <c r="BK156">
        <v>8269.1428570000007</v>
      </c>
      <c r="BL156">
        <v>7271.8571430000002</v>
      </c>
      <c r="BM156">
        <v>51</v>
      </c>
      <c r="BN156">
        <v>59</v>
      </c>
      <c r="BO156">
        <v>50</v>
      </c>
      <c r="BP156">
        <v>59</v>
      </c>
      <c r="BQ156">
        <v>52</v>
      </c>
      <c r="BR156">
        <v>63</v>
      </c>
      <c r="BS156">
        <v>37.1280229324815</v>
      </c>
      <c r="BT156">
        <v>38.805301609147101</v>
      </c>
      <c r="BU156">
        <v>37.4735843568196</v>
      </c>
      <c r="BV156">
        <v>41.0043585838838</v>
      </c>
      <c r="BW156">
        <v>37.094203428946301</v>
      </c>
      <c r="BX156">
        <v>39.855412320688401</v>
      </c>
      <c r="BY156">
        <v>69.866742770847495</v>
      </c>
      <c r="BZ156">
        <v>74.744326164811895</v>
      </c>
      <c r="CA156">
        <v>72.251543297058603</v>
      </c>
      <c r="CB156">
        <v>77.451857276277195</v>
      </c>
      <c r="CC156">
        <v>69.771859908771702</v>
      </c>
      <c r="CD156">
        <v>74.400552554565195</v>
      </c>
      <c r="CE156">
        <v>85.150999999999996</v>
      </c>
      <c r="CF156">
        <v>94.677999999999997</v>
      </c>
      <c r="CG156">
        <v>69.453000000000003</v>
      </c>
      <c r="CH156">
        <v>85.843999999999994</v>
      </c>
      <c r="CI156">
        <v>75.256</v>
      </c>
      <c r="CJ156">
        <v>98.284999999999997</v>
      </c>
      <c r="CK156">
        <v>3029.902</v>
      </c>
      <c r="CL156">
        <v>3185.8029999999999</v>
      </c>
      <c r="CM156">
        <v>2831.4549999999999</v>
      </c>
      <c r="CN156">
        <v>2056.877</v>
      </c>
      <c r="CO156">
        <v>3230.134</v>
      </c>
      <c r="CP156">
        <v>2839.9340000000002</v>
      </c>
      <c r="CQ156">
        <v>3600.0120000000002</v>
      </c>
      <c r="CR156">
        <v>3600.0070000000001</v>
      </c>
      <c r="CS156">
        <v>3600.0039999999999</v>
      </c>
      <c r="CT156">
        <v>3600.0070000000001</v>
      </c>
      <c r="CU156">
        <v>3600.009</v>
      </c>
      <c r="CV156">
        <v>3600.0070000000001</v>
      </c>
      <c r="CW156" t="s">
        <v>9570</v>
      </c>
      <c r="CX156" t="s">
        <v>9571</v>
      </c>
      <c r="CY156" t="s">
        <v>9572</v>
      </c>
      <c r="CZ156" t="s">
        <v>9573</v>
      </c>
      <c r="DA156" t="s">
        <v>9574</v>
      </c>
      <c r="DB156" t="s">
        <v>9575</v>
      </c>
      <c r="DC156" t="s">
        <v>9576</v>
      </c>
      <c r="DD156" t="s">
        <v>9577</v>
      </c>
      <c r="DE156" t="s">
        <v>9578</v>
      </c>
      <c r="DF156" t="s">
        <v>9579</v>
      </c>
      <c r="DG156" t="s">
        <v>9580</v>
      </c>
      <c r="DH156" t="s">
        <v>9581</v>
      </c>
      <c r="DI156" t="s">
        <v>9582</v>
      </c>
      <c r="DJ156" t="s">
        <v>9583</v>
      </c>
      <c r="DK156" t="s">
        <v>6815</v>
      </c>
      <c r="DL156" t="s">
        <v>6816</v>
      </c>
      <c r="DM156" t="s">
        <v>6817</v>
      </c>
      <c r="DN156" t="s">
        <v>9584</v>
      </c>
      <c r="DO156" t="s">
        <v>9585</v>
      </c>
      <c r="DP156" t="s">
        <v>9586</v>
      </c>
      <c r="DQ156" t="s">
        <v>9587</v>
      </c>
      <c r="DR156">
        <v>50439</v>
      </c>
      <c r="DS156" t="s">
        <v>4471</v>
      </c>
      <c r="DT156" t="s">
        <v>147</v>
      </c>
    </row>
    <row r="157" spans="1:124" x14ac:dyDescent="0.2">
      <c r="A157" t="s">
        <v>4472</v>
      </c>
      <c r="B157">
        <v>10776</v>
      </c>
      <c r="C157">
        <v>54.4166666666666</v>
      </c>
      <c r="D157">
        <v>54.749999999999901</v>
      </c>
      <c r="E157">
        <v>11</v>
      </c>
      <c r="F157">
        <v>1</v>
      </c>
      <c r="G157">
        <v>1</v>
      </c>
      <c r="H157">
        <v>1</v>
      </c>
      <c r="I157">
        <v>4.2350000000000003</v>
      </c>
      <c r="J157">
        <v>3.484</v>
      </c>
      <c r="K157">
        <v>2.831</v>
      </c>
      <c r="L157">
        <v>2.431</v>
      </c>
      <c r="M157">
        <v>3522</v>
      </c>
      <c r="N157">
        <v>10250</v>
      </c>
      <c r="O157">
        <v>520</v>
      </c>
      <c r="P157">
        <v>8.2900000000000005E-3</v>
      </c>
      <c r="Q157">
        <v>0.5</v>
      </c>
      <c r="R157">
        <v>1002</v>
      </c>
      <c r="S157">
        <v>0</v>
      </c>
      <c r="T157">
        <v>10</v>
      </c>
      <c r="U157">
        <v>0</v>
      </c>
      <c r="V157">
        <v>20</v>
      </c>
      <c r="W157">
        <v>10230</v>
      </c>
      <c r="X157">
        <v>0</v>
      </c>
      <c r="Y157">
        <v>5.6509999999999998E-3</v>
      </c>
      <c r="Z157">
        <v>3192</v>
      </c>
      <c r="AA157">
        <v>10210</v>
      </c>
      <c r="AB157">
        <v>399</v>
      </c>
      <c r="AC157">
        <v>1.389E-2</v>
      </c>
      <c r="AD157">
        <v>0.5</v>
      </c>
      <c r="AE157">
        <v>992</v>
      </c>
      <c r="AF157">
        <v>0</v>
      </c>
      <c r="AG157">
        <v>0</v>
      </c>
      <c r="AH157">
        <v>0</v>
      </c>
      <c r="AI157">
        <v>20</v>
      </c>
      <c r="AJ157">
        <v>10190</v>
      </c>
      <c r="AK157">
        <v>0</v>
      </c>
      <c r="AL157">
        <v>1.0374E-2</v>
      </c>
      <c r="AM157">
        <v>0</v>
      </c>
      <c r="AN157">
        <v>0</v>
      </c>
      <c r="AO157">
        <v>58</v>
      </c>
      <c r="AP157">
        <v>58</v>
      </c>
      <c r="AQ157">
        <v>58</v>
      </c>
      <c r="AR157">
        <v>58</v>
      </c>
      <c r="AS157">
        <v>58</v>
      </c>
      <c r="AT157">
        <v>58</v>
      </c>
      <c r="AU157">
        <v>58</v>
      </c>
      <c r="AV157">
        <v>58</v>
      </c>
      <c r="AW157">
        <v>58</v>
      </c>
      <c r="AX157">
        <v>58</v>
      </c>
      <c r="AY157">
        <v>57.857142857142797</v>
      </c>
      <c r="AZ157">
        <v>58</v>
      </c>
      <c r="BA157">
        <v>15408</v>
      </c>
      <c r="BB157">
        <v>15500</v>
      </c>
      <c r="BC157">
        <v>12674</v>
      </c>
      <c r="BD157">
        <v>10233</v>
      </c>
      <c r="BE157">
        <v>20675</v>
      </c>
      <c r="BF157">
        <v>16261</v>
      </c>
      <c r="BG157">
        <v>11</v>
      </c>
      <c r="BH157">
        <v>1</v>
      </c>
      <c r="BI157">
        <v>1</v>
      </c>
      <c r="BJ157">
        <v>1</v>
      </c>
      <c r="BK157">
        <v>92.285714290000001</v>
      </c>
      <c r="BL157">
        <v>28</v>
      </c>
      <c r="BM157">
        <v>20</v>
      </c>
      <c r="BN157">
        <v>19</v>
      </c>
      <c r="BO157">
        <v>16</v>
      </c>
      <c r="BP157">
        <v>13</v>
      </c>
      <c r="BQ157">
        <v>19</v>
      </c>
      <c r="BR157">
        <v>16</v>
      </c>
      <c r="BS157">
        <v>56.5</v>
      </c>
      <c r="BT157">
        <v>56.75</v>
      </c>
      <c r="BU157">
        <v>56.5</v>
      </c>
      <c r="BV157">
        <v>56.75</v>
      </c>
      <c r="BW157">
        <v>56.3692307835164</v>
      </c>
      <c r="BX157">
        <v>56.660714285714199</v>
      </c>
      <c r="BY157">
        <v>57.75</v>
      </c>
      <c r="BZ157">
        <v>58</v>
      </c>
      <c r="CA157">
        <v>58</v>
      </c>
      <c r="CB157">
        <v>58</v>
      </c>
      <c r="CC157">
        <v>57.607142857142797</v>
      </c>
      <c r="CD157">
        <v>57.571428571428498</v>
      </c>
      <c r="CE157">
        <v>3.52</v>
      </c>
      <c r="CF157">
        <v>3.3130000000000002</v>
      </c>
      <c r="CG157">
        <v>2.7290000000000001</v>
      </c>
      <c r="CH157">
        <v>2.363</v>
      </c>
      <c r="CI157">
        <v>3.387</v>
      </c>
      <c r="CJ157">
        <v>3.403</v>
      </c>
      <c r="CK157">
        <v>4.2300000000000004</v>
      </c>
      <c r="CL157">
        <v>3.4780000000000002</v>
      </c>
      <c r="CM157">
        <v>2.8260000000000001</v>
      </c>
      <c r="CN157">
        <v>2.4249999999999998</v>
      </c>
      <c r="CO157">
        <v>7.65</v>
      </c>
      <c r="CP157">
        <v>5.7750000000000004</v>
      </c>
      <c r="CQ157">
        <v>4.2350000000000003</v>
      </c>
      <c r="CR157">
        <v>3.484</v>
      </c>
      <c r="CS157">
        <v>2.831</v>
      </c>
      <c r="CT157">
        <v>2.431</v>
      </c>
      <c r="CU157">
        <v>1428571436.2249999</v>
      </c>
      <c r="CV157">
        <v>5.7809999999999997</v>
      </c>
      <c r="CW157" t="s">
        <v>6822</v>
      </c>
      <c r="CX157" t="s">
        <v>6822</v>
      </c>
      <c r="CY157" t="s">
        <v>9588</v>
      </c>
      <c r="CZ157" t="s">
        <v>9589</v>
      </c>
      <c r="DA157" t="s">
        <v>9590</v>
      </c>
      <c r="DB157" t="s">
        <v>9591</v>
      </c>
      <c r="DC157" t="s">
        <v>9592</v>
      </c>
      <c r="DD157" t="s">
        <v>9593</v>
      </c>
      <c r="DE157" t="s">
        <v>9594</v>
      </c>
      <c r="DF157" t="s">
        <v>9595</v>
      </c>
      <c r="DG157" t="s">
        <v>6822</v>
      </c>
      <c r="DH157" t="s">
        <v>6822</v>
      </c>
      <c r="DI157" t="s">
        <v>9596</v>
      </c>
      <c r="DJ157" t="s">
        <v>9597</v>
      </c>
      <c r="DK157" t="s">
        <v>9598</v>
      </c>
      <c r="DL157" t="s">
        <v>6825</v>
      </c>
      <c r="DM157" t="s">
        <v>9599</v>
      </c>
      <c r="DN157" t="s">
        <v>9600</v>
      </c>
      <c r="DO157" t="s">
        <v>9601</v>
      </c>
      <c r="DP157" t="s">
        <v>9602</v>
      </c>
      <c r="DQ157" t="s">
        <v>9603</v>
      </c>
      <c r="DR157">
        <v>99</v>
      </c>
      <c r="DS157" t="s">
        <v>4472</v>
      </c>
      <c r="DT157" t="s">
        <v>147</v>
      </c>
    </row>
    <row r="158" spans="1:124" x14ac:dyDescent="0.2">
      <c r="A158" t="s">
        <v>4043</v>
      </c>
      <c r="B158">
        <v>10776</v>
      </c>
      <c r="C158">
        <v>16310.666666666601</v>
      </c>
      <c r="D158">
        <v>16310.666666666601</v>
      </c>
      <c r="E158">
        <v>1042</v>
      </c>
      <c r="F158">
        <v>426</v>
      </c>
      <c r="G158">
        <v>556</v>
      </c>
      <c r="H158">
        <v>426</v>
      </c>
      <c r="I158">
        <v>16.364999999999998</v>
      </c>
      <c r="J158">
        <v>4.3410000000000002</v>
      </c>
      <c r="K158">
        <v>13.19</v>
      </c>
      <c r="L158">
        <v>4.3410000000000002</v>
      </c>
      <c r="M158">
        <v>36</v>
      </c>
      <c r="N158">
        <v>87482</v>
      </c>
      <c r="O158">
        <v>6</v>
      </c>
      <c r="P158">
        <v>0.33333000000000002</v>
      </c>
      <c r="Q158">
        <v>0.33333000000000002</v>
      </c>
      <c r="R158">
        <v>36</v>
      </c>
      <c r="S158">
        <v>0</v>
      </c>
      <c r="T158">
        <v>0</v>
      </c>
      <c r="U158">
        <v>0</v>
      </c>
      <c r="V158">
        <v>0</v>
      </c>
      <c r="W158">
        <v>87482</v>
      </c>
      <c r="X158">
        <v>0</v>
      </c>
      <c r="Y158">
        <v>0.202158</v>
      </c>
      <c r="Z158">
        <v>35</v>
      </c>
      <c r="AA158">
        <v>46189</v>
      </c>
      <c r="AB158">
        <v>6</v>
      </c>
      <c r="AC158">
        <v>0.33333000000000002</v>
      </c>
      <c r="AD158">
        <v>0.33333000000000002</v>
      </c>
      <c r="AE158">
        <v>35</v>
      </c>
      <c r="AF158">
        <v>0</v>
      </c>
      <c r="AG158">
        <v>0</v>
      </c>
      <c r="AH158">
        <v>0</v>
      </c>
      <c r="AI158">
        <v>0</v>
      </c>
      <c r="AJ158">
        <v>46189</v>
      </c>
      <c r="AK158">
        <v>0</v>
      </c>
      <c r="AL158">
        <v>0.20488799999999999</v>
      </c>
      <c r="AM158">
        <v>0</v>
      </c>
      <c r="AN158">
        <v>0</v>
      </c>
      <c r="AO158">
        <v>16862</v>
      </c>
      <c r="AP158">
        <v>16861.999999999902</v>
      </c>
      <c r="AQ158">
        <v>16861.999999999902</v>
      </c>
      <c r="AR158">
        <v>16861.999999999902</v>
      </c>
      <c r="AS158">
        <v>16862</v>
      </c>
      <c r="AT158">
        <v>16862</v>
      </c>
      <c r="AU158">
        <v>16862</v>
      </c>
      <c r="AV158">
        <v>16861.999999999902</v>
      </c>
      <c r="AW158">
        <v>16862</v>
      </c>
      <c r="AX158">
        <v>16862</v>
      </c>
      <c r="AY158">
        <v>16862</v>
      </c>
      <c r="AZ158">
        <v>16862</v>
      </c>
      <c r="BA158">
        <v>3945</v>
      </c>
      <c r="BB158">
        <v>2265</v>
      </c>
      <c r="BC158">
        <v>2819</v>
      </c>
      <c r="BD158">
        <v>2265</v>
      </c>
      <c r="BE158">
        <v>613570861</v>
      </c>
      <c r="BF158">
        <v>2942</v>
      </c>
      <c r="BG158">
        <v>1042</v>
      </c>
      <c r="BH158">
        <v>426</v>
      </c>
      <c r="BI158">
        <v>556</v>
      </c>
      <c r="BJ158">
        <v>426</v>
      </c>
      <c r="BK158">
        <v>949.2857143</v>
      </c>
      <c r="BL158">
        <v>686.7142857</v>
      </c>
      <c r="BM158">
        <v>3</v>
      </c>
      <c r="BN158">
        <v>3</v>
      </c>
      <c r="BO158">
        <v>3</v>
      </c>
      <c r="BP158">
        <v>3</v>
      </c>
      <c r="BQ158">
        <v>3</v>
      </c>
      <c r="BR158">
        <v>-1.3176245766935301E+18</v>
      </c>
      <c r="BS158">
        <v>16310.666666666601</v>
      </c>
      <c r="BT158">
        <v>16310.666666666601</v>
      </c>
      <c r="BU158">
        <v>16310.666666666601</v>
      </c>
      <c r="BV158">
        <v>16310.666666666601</v>
      </c>
      <c r="BW158">
        <v>16310.5238095238</v>
      </c>
      <c r="BX158">
        <v>16310.666666666601</v>
      </c>
      <c r="BY158">
        <v>16310.666666666601</v>
      </c>
      <c r="BZ158">
        <v>16310.666666666601</v>
      </c>
      <c r="CA158">
        <v>16310.666666666601</v>
      </c>
      <c r="CB158">
        <v>16310.666666666601</v>
      </c>
      <c r="CC158">
        <v>16310.666666666601</v>
      </c>
      <c r="CD158">
        <v>16310.666666666601</v>
      </c>
      <c r="CE158">
        <v>0.88800000000000001</v>
      </c>
      <c r="CF158">
        <v>0.42699999999999999</v>
      </c>
      <c r="CG158">
        <v>0.752</v>
      </c>
      <c r="CH158">
        <v>0.41299999999999998</v>
      </c>
      <c r="CI158">
        <v>0.95499999999999996</v>
      </c>
      <c r="CJ158">
        <v>0.432</v>
      </c>
      <c r="CK158">
        <v>16.042999999999999</v>
      </c>
      <c r="CL158">
        <v>4.2069999999999999</v>
      </c>
      <c r="CM158">
        <v>12.858000000000001</v>
      </c>
      <c r="CN158">
        <v>4.2069999999999999</v>
      </c>
      <c r="CO158">
        <v>16.013999999999999</v>
      </c>
      <c r="CP158">
        <v>5.7030000000000003</v>
      </c>
      <c r="CQ158">
        <v>16.364999999999998</v>
      </c>
      <c r="CR158">
        <v>4.3410000000000002</v>
      </c>
      <c r="CS158">
        <v>13.19</v>
      </c>
      <c r="CT158">
        <v>4.3410000000000002</v>
      </c>
      <c r="CU158">
        <v>16.635999999999999</v>
      </c>
      <c r="CV158">
        <v>5.9930000000000003</v>
      </c>
      <c r="CW158" t="s">
        <v>9604</v>
      </c>
      <c r="CX158" t="s">
        <v>9604</v>
      </c>
      <c r="CY158" t="s">
        <v>9605</v>
      </c>
      <c r="CZ158" t="s">
        <v>9606</v>
      </c>
      <c r="DA158" t="s">
        <v>698</v>
      </c>
      <c r="DB158" t="s">
        <v>6833</v>
      </c>
      <c r="DC158" t="s">
        <v>6833</v>
      </c>
      <c r="DD158" t="s">
        <v>9607</v>
      </c>
      <c r="DE158" t="s">
        <v>9608</v>
      </c>
      <c r="DF158" t="s">
        <v>9609</v>
      </c>
      <c r="DG158" t="s">
        <v>6830</v>
      </c>
      <c r="DH158" t="s">
        <v>6830</v>
      </c>
      <c r="DI158" t="s">
        <v>6831</v>
      </c>
      <c r="DJ158" t="s">
        <v>6832</v>
      </c>
      <c r="DK158" t="s">
        <v>698</v>
      </c>
      <c r="DL158" t="s">
        <v>6833</v>
      </c>
      <c r="DM158" t="s">
        <v>6833</v>
      </c>
      <c r="DN158" t="s">
        <v>9610</v>
      </c>
      <c r="DO158" t="s">
        <v>9611</v>
      </c>
      <c r="DP158" t="s">
        <v>9612</v>
      </c>
      <c r="DQ158" t="s">
        <v>9613</v>
      </c>
      <c r="DR158">
        <v>164</v>
      </c>
      <c r="DS158" t="s">
        <v>4043</v>
      </c>
      <c r="DT158" t="s">
        <v>147</v>
      </c>
    </row>
    <row r="159" spans="1:124" x14ac:dyDescent="0.2">
      <c r="A159" t="s">
        <v>4473</v>
      </c>
      <c r="B159">
        <v>10776</v>
      </c>
      <c r="C159">
        <v>-46921.507840398503</v>
      </c>
      <c r="D159">
        <v>-46921.507840398401</v>
      </c>
      <c r="E159">
        <v>1548</v>
      </c>
      <c r="F159">
        <v>2664</v>
      </c>
      <c r="G159">
        <v>1078</v>
      </c>
      <c r="H159">
        <v>2594</v>
      </c>
      <c r="I159">
        <v>3600.0149999999999</v>
      </c>
      <c r="J159">
        <v>3600.0219999999999</v>
      </c>
      <c r="K159">
        <v>3600.011</v>
      </c>
      <c r="L159">
        <v>3600.0030000000002</v>
      </c>
      <c r="M159">
        <v>160633</v>
      </c>
      <c r="N159">
        <v>6250</v>
      </c>
      <c r="O159">
        <v>5585</v>
      </c>
      <c r="P159">
        <v>0.17813999999999999</v>
      </c>
      <c r="Q159">
        <v>0.48009000000000002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6250</v>
      </c>
      <c r="X159">
        <v>0</v>
      </c>
      <c r="Y159">
        <v>3.6999999999999999E-4</v>
      </c>
      <c r="Z159">
        <v>65337</v>
      </c>
      <c r="AA159">
        <v>5918</v>
      </c>
      <c r="AB159">
        <v>5578</v>
      </c>
      <c r="AC159">
        <v>0.17813999999999999</v>
      </c>
      <c r="AD159">
        <v>0.48009000000000002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5918</v>
      </c>
      <c r="AK159">
        <v>0</v>
      </c>
      <c r="AL159">
        <v>4.6000000000000001E-4</v>
      </c>
      <c r="AM159">
        <v>0</v>
      </c>
      <c r="AN159">
        <v>0</v>
      </c>
      <c r="AO159">
        <v>-32265</v>
      </c>
      <c r="AP159">
        <v>-31783</v>
      </c>
      <c r="AQ159">
        <v>-32265</v>
      </c>
      <c r="AR159">
        <v>-31813</v>
      </c>
      <c r="AS159">
        <v>-31455.857142857101</v>
      </c>
      <c r="AT159">
        <v>-31746.857142857101</v>
      </c>
      <c r="AU159">
        <v>-41513</v>
      </c>
      <c r="AV159">
        <v>-39061</v>
      </c>
      <c r="AW159">
        <v>-41513</v>
      </c>
      <c r="AX159">
        <v>-38590</v>
      </c>
      <c r="AY159">
        <v>-42255.857142857101</v>
      </c>
      <c r="AZ159">
        <v>-38877.142857142797</v>
      </c>
      <c r="BA159">
        <v>769624</v>
      </c>
      <c r="BB159">
        <v>1971326</v>
      </c>
      <c r="BC159">
        <v>672288</v>
      </c>
      <c r="BD159">
        <v>1865908</v>
      </c>
      <c r="BE159">
        <v>614285473</v>
      </c>
      <c r="BF159">
        <v>2060661</v>
      </c>
      <c r="BG159">
        <v>1548</v>
      </c>
      <c r="BH159">
        <v>2664</v>
      </c>
      <c r="BI159">
        <v>1078</v>
      </c>
      <c r="BJ159">
        <v>2594</v>
      </c>
      <c r="BK159">
        <v>1285.142857</v>
      </c>
      <c r="BL159">
        <v>2841</v>
      </c>
      <c r="BM159">
        <v>3</v>
      </c>
      <c r="BN159">
        <v>3</v>
      </c>
      <c r="BO159">
        <v>3</v>
      </c>
      <c r="BP159">
        <v>3</v>
      </c>
      <c r="BQ159">
        <v>3</v>
      </c>
      <c r="BR159">
        <v>-1.3176245766935301E+18</v>
      </c>
      <c r="BS159">
        <v>-46921.507840398503</v>
      </c>
      <c r="BT159">
        <v>-46921.507840398503</v>
      </c>
      <c r="BU159">
        <v>-46921.507840398503</v>
      </c>
      <c r="BV159">
        <v>-46921.507840398503</v>
      </c>
      <c r="BW159">
        <v>-46921.650697541401</v>
      </c>
      <c r="BX159">
        <v>-46921.507840398503</v>
      </c>
      <c r="BY159">
        <v>-46921.507840398503</v>
      </c>
      <c r="BZ159">
        <v>-46921.507840398503</v>
      </c>
      <c r="CA159">
        <v>-46921.507840398503</v>
      </c>
      <c r="CB159">
        <v>-46921.507840398503</v>
      </c>
      <c r="CC159">
        <v>-46921.507840398503</v>
      </c>
      <c r="CD159">
        <v>-46921.507840398503</v>
      </c>
      <c r="CE159">
        <v>241.33699999999999</v>
      </c>
      <c r="CF159">
        <v>113.30200000000001</v>
      </c>
      <c r="CG159">
        <v>222.798</v>
      </c>
      <c r="CH159">
        <v>95.754000000000005</v>
      </c>
      <c r="CI159">
        <v>237.50399999999999</v>
      </c>
      <c r="CJ159">
        <v>109.85</v>
      </c>
      <c r="CK159">
        <v>3502.65</v>
      </c>
      <c r="CL159">
        <v>2734.4140000000002</v>
      </c>
      <c r="CM159">
        <v>3178.2260000000001</v>
      </c>
      <c r="CN159">
        <v>2734.4140000000002</v>
      </c>
      <c r="CO159">
        <v>3328.277</v>
      </c>
      <c r="CP159">
        <v>3114.09</v>
      </c>
      <c r="CQ159">
        <v>3600.0149999999999</v>
      </c>
      <c r="CR159">
        <v>3600.0219999999999</v>
      </c>
      <c r="CS159">
        <v>3600.011</v>
      </c>
      <c r="CT159">
        <v>3600.0030000000002</v>
      </c>
      <c r="CU159">
        <v>3600.0230000000001</v>
      </c>
      <c r="CV159">
        <v>3600.009</v>
      </c>
      <c r="CW159" t="s">
        <v>9614</v>
      </c>
      <c r="CX159" t="s">
        <v>9615</v>
      </c>
      <c r="CY159" t="s">
        <v>9616</v>
      </c>
      <c r="CZ159" t="s">
        <v>9617</v>
      </c>
      <c r="DA159" t="s">
        <v>698</v>
      </c>
      <c r="DB159" t="s">
        <v>6842</v>
      </c>
      <c r="DC159" t="s">
        <v>6842</v>
      </c>
      <c r="DD159" t="s">
        <v>9618</v>
      </c>
      <c r="DE159" t="s">
        <v>9619</v>
      </c>
      <c r="DF159" t="s">
        <v>9620</v>
      </c>
      <c r="DG159" t="s">
        <v>9621</v>
      </c>
      <c r="DH159" t="s">
        <v>9622</v>
      </c>
      <c r="DI159" t="s">
        <v>9623</v>
      </c>
      <c r="DJ159" t="s">
        <v>9624</v>
      </c>
      <c r="DK159" t="s">
        <v>698</v>
      </c>
      <c r="DL159" t="s">
        <v>6842</v>
      </c>
      <c r="DM159" t="s">
        <v>6842</v>
      </c>
      <c r="DN159" t="s">
        <v>9625</v>
      </c>
      <c r="DO159" t="s">
        <v>9626</v>
      </c>
      <c r="DP159" t="s">
        <v>9627</v>
      </c>
      <c r="DQ159" t="s">
        <v>9628</v>
      </c>
      <c r="DR159">
        <v>50499</v>
      </c>
      <c r="DS159" t="s">
        <v>4473</v>
      </c>
      <c r="DT159" t="s">
        <v>147</v>
      </c>
    </row>
    <row r="160" spans="1:124" x14ac:dyDescent="0.2">
      <c r="A160" t="s">
        <v>4474</v>
      </c>
      <c r="B160">
        <v>10776</v>
      </c>
      <c r="C160">
        <v>5678.6070886075904</v>
      </c>
      <c r="D160">
        <v>5678.6070886075904</v>
      </c>
      <c r="E160">
        <v>522</v>
      </c>
      <c r="F160">
        <v>522</v>
      </c>
      <c r="G160">
        <v>1</v>
      </c>
      <c r="H160">
        <v>1</v>
      </c>
      <c r="I160">
        <v>1.7</v>
      </c>
      <c r="J160">
        <v>1.7</v>
      </c>
      <c r="K160">
        <v>0.24199999999999999</v>
      </c>
      <c r="L160">
        <v>0.24199999999999999</v>
      </c>
      <c r="M160">
        <v>1388</v>
      </c>
      <c r="N160">
        <v>2376</v>
      </c>
      <c r="O160">
        <v>5</v>
      </c>
      <c r="P160">
        <v>5.1000000000000004E-4</v>
      </c>
      <c r="Q160">
        <v>1.899E-2</v>
      </c>
      <c r="R160">
        <v>200</v>
      </c>
      <c r="S160">
        <v>0</v>
      </c>
      <c r="T160">
        <v>0</v>
      </c>
      <c r="U160">
        <v>0</v>
      </c>
      <c r="V160">
        <v>0</v>
      </c>
      <c r="W160">
        <v>1188</v>
      </c>
      <c r="X160">
        <v>1188</v>
      </c>
      <c r="Y160">
        <v>1.441E-3</v>
      </c>
      <c r="Z160">
        <v>1388</v>
      </c>
      <c r="AA160">
        <v>2376</v>
      </c>
      <c r="AB160">
        <v>5</v>
      </c>
      <c r="AC160">
        <v>5.1000000000000004E-4</v>
      </c>
      <c r="AD160">
        <v>1.899E-2</v>
      </c>
      <c r="AE160">
        <v>200</v>
      </c>
      <c r="AF160">
        <v>0</v>
      </c>
      <c r="AG160">
        <v>0</v>
      </c>
      <c r="AH160">
        <v>0</v>
      </c>
      <c r="AI160">
        <v>0</v>
      </c>
      <c r="AJ160">
        <v>1188</v>
      </c>
      <c r="AK160">
        <v>1188</v>
      </c>
      <c r="AL160">
        <v>1.441E-3</v>
      </c>
      <c r="AM160">
        <v>0</v>
      </c>
      <c r="AN160">
        <v>0</v>
      </c>
      <c r="AO160">
        <v>15077.9999999999</v>
      </c>
      <c r="AP160">
        <v>15077.9999999999</v>
      </c>
      <c r="AQ160">
        <v>15077.9999999999</v>
      </c>
      <c r="AR160">
        <v>15077.9999999999</v>
      </c>
      <c r="AS160">
        <v>15077.9999999999</v>
      </c>
      <c r="AT160">
        <v>15077.9999999999</v>
      </c>
      <c r="AU160">
        <v>15077.9999999999</v>
      </c>
      <c r="AV160">
        <v>15077.9999999999</v>
      </c>
      <c r="AW160">
        <v>15078</v>
      </c>
      <c r="AX160">
        <v>15078</v>
      </c>
      <c r="AY160">
        <v>15077.9999999999</v>
      </c>
      <c r="AZ160">
        <v>15077.9999999999</v>
      </c>
      <c r="BA160">
        <v>15199</v>
      </c>
      <c r="BB160">
        <v>15199</v>
      </c>
      <c r="BC160">
        <v>3912</v>
      </c>
      <c r="BD160">
        <v>3912</v>
      </c>
      <c r="BE160">
        <v>7235</v>
      </c>
      <c r="BF160">
        <v>7235</v>
      </c>
      <c r="BG160">
        <v>522</v>
      </c>
      <c r="BH160">
        <v>522</v>
      </c>
      <c r="BI160">
        <v>1</v>
      </c>
      <c r="BJ160">
        <v>1</v>
      </c>
      <c r="BK160">
        <v>151.7142857</v>
      </c>
      <c r="BL160">
        <v>151.7142857</v>
      </c>
      <c r="BM160">
        <v>33</v>
      </c>
      <c r="BN160">
        <v>33</v>
      </c>
      <c r="BO160">
        <v>20</v>
      </c>
      <c r="BP160">
        <v>20</v>
      </c>
      <c r="BQ160">
        <v>30</v>
      </c>
      <c r="BR160">
        <v>30</v>
      </c>
      <c r="BS160">
        <v>10578.8766778028</v>
      </c>
      <c r="BT160">
        <v>10578.8766778028</v>
      </c>
      <c r="BU160">
        <v>10578.8766778028</v>
      </c>
      <c r="BV160">
        <v>10578.8766778028</v>
      </c>
      <c r="BW160">
        <v>10567.396964613699</v>
      </c>
      <c r="BX160">
        <v>10567.396964613699</v>
      </c>
      <c r="BY160">
        <v>14993.001286864601</v>
      </c>
      <c r="BZ160">
        <v>14993.001286864601</v>
      </c>
      <c r="CA160">
        <v>15074.1975114214</v>
      </c>
      <c r="CB160">
        <v>15074.1975114214</v>
      </c>
      <c r="CC160">
        <v>14940.9153532132</v>
      </c>
      <c r="CD160">
        <v>14940.9153532132</v>
      </c>
      <c r="CE160">
        <v>0.38500000000000001</v>
      </c>
      <c r="CF160">
        <v>0.38500000000000001</v>
      </c>
      <c r="CG160">
        <v>0.23899999999999999</v>
      </c>
      <c r="CH160">
        <v>0.23899999999999999</v>
      </c>
      <c r="CI160">
        <v>0.28599999999999998</v>
      </c>
      <c r="CJ160">
        <v>0.28599999999999998</v>
      </c>
      <c r="CK160">
        <v>1.6990000000000001</v>
      </c>
      <c r="CL160">
        <v>1.6990000000000001</v>
      </c>
      <c r="CM160">
        <v>0.24099999999999999</v>
      </c>
      <c r="CN160">
        <v>0.24099999999999999</v>
      </c>
      <c r="CO160">
        <v>0.67100000000000004</v>
      </c>
      <c r="CP160">
        <v>0.67100000000000004</v>
      </c>
      <c r="CQ160">
        <v>1.7</v>
      </c>
      <c r="CR160">
        <v>1.7</v>
      </c>
      <c r="CS160">
        <v>0.24199999999999999</v>
      </c>
      <c r="CT160">
        <v>0.24199999999999999</v>
      </c>
      <c r="CU160">
        <v>0.67200000000000004</v>
      </c>
      <c r="CV160">
        <v>0.67200000000000004</v>
      </c>
      <c r="CW160" t="s">
        <v>6847</v>
      </c>
      <c r="CX160" t="s">
        <v>6848</v>
      </c>
      <c r="CY160" t="s">
        <v>6849</v>
      </c>
      <c r="CZ160" t="s">
        <v>6850</v>
      </c>
      <c r="DA160" t="s">
        <v>6851</v>
      </c>
      <c r="DB160" t="s">
        <v>6852</v>
      </c>
      <c r="DC160" t="s">
        <v>6853</v>
      </c>
      <c r="DD160" t="s">
        <v>9629</v>
      </c>
      <c r="DE160" t="s">
        <v>9630</v>
      </c>
      <c r="DF160" t="s">
        <v>9631</v>
      </c>
      <c r="DG160" t="s">
        <v>6847</v>
      </c>
      <c r="DH160" t="s">
        <v>6848</v>
      </c>
      <c r="DI160" t="s">
        <v>6849</v>
      </c>
      <c r="DJ160" t="s">
        <v>6850</v>
      </c>
      <c r="DK160" t="s">
        <v>6851</v>
      </c>
      <c r="DL160" t="s">
        <v>6852</v>
      </c>
      <c r="DM160" t="s">
        <v>6853</v>
      </c>
      <c r="DN160" t="s">
        <v>9629</v>
      </c>
      <c r="DO160" t="s">
        <v>9630</v>
      </c>
      <c r="DP160" t="s">
        <v>9631</v>
      </c>
      <c r="DQ160" t="s">
        <v>9632</v>
      </c>
      <c r="DR160">
        <v>5</v>
      </c>
      <c r="DS160" t="s">
        <v>4474</v>
      </c>
      <c r="DT160" t="s">
        <v>147</v>
      </c>
    </row>
    <row r="161" spans="1:124" x14ac:dyDescent="0.2">
      <c r="A161" t="s">
        <v>4475</v>
      </c>
      <c r="B161">
        <v>10776</v>
      </c>
      <c r="C161">
        <v>0.999999999999999</v>
      </c>
      <c r="D161">
        <v>1.00000000000002</v>
      </c>
      <c r="E161">
        <v>11828</v>
      </c>
      <c r="F161">
        <v>1682</v>
      </c>
      <c r="G161">
        <v>1502</v>
      </c>
      <c r="H161">
        <v>641</v>
      </c>
      <c r="I161">
        <v>3600.0010000000002</v>
      </c>
      <c r="J161">
        <v>1255.9639999999999</v>
      </c>
      <c r="K161">
        <v>1194.2760000000001</v>
      </c>
      <c r="L161">
        <v>400.73200000000003</v>
      </c>
      <c r="M161">
        <v>4587</v>
      </c>
      <c r="N161">
        <v>4552</v>
      </c>
      <c r="O161">
        <v>567</v>
      </c>
      <c r="P161">
        <v>4.3600000000000002E-3</v>
      </c>
      <c r="Q161">
        <v>0.5</v>
      </c>
      <c r="R161">
        <v>1367</v>
      </c>
      <c r="S161">
        <v>0</v>
      </c>
      <c r="T161">
        <v>37</v>
      </c>
      <c r="U161">
        <v>0</v>
      </c>
      <c r="V161">
        <v>0</v>
      </c>
      <c r="W161">
        <v>4552</v>
      </c>
      <c r="X161">
        <v>0</v>
      </c>
      <c r="Y161">
        <v>1.3600000000000001E-3</v>
      </c>
      <c r="Z161">
        <v>4183</v>
      </c>
      <c r="AA161">
        <v>4165</v>
      </c>
      <c r="AB161">
        <v>665</v>
      </c>
      <c r="AC161">
        <v>4.2999999999999999E-4</v>
      </c>
      <c r="AD161">
        <v>0.49180000000000001</v>
      </c>
      <c r="AE161">
        <v>1246</v>
      </c>
      <c r="AF161">
        <v>0</v>
      </c>
      <c r="AG161">
        <v>0</v>
      </c>
      <c r="AH161">
        <v>0</v>
      </c>
      <c r="AI161">
        <v>0</v>
      </c>
      <c r="AJ161">
        <v>4165</v>
      </c>
      <c r="AK161">
        <v>0</v>
      </c>
      <c r="AL161">
        <v>1.488E-3</v>
      </c>
      <c r="AM161">
        <v>0</v>
      </c>
      <c r="AN161">
        <v>0</v>
      </c>
      <c r="AO161">
        <v>1E+100</v>
      </c>
      <c r="AP161">
        <v>1</v>
      </c>
      <c r="AQ161">
        <v>1</v>
      </c>
      <c r="AR161">
        <v>1</v>
      </c>
      <c r="AS161">
        <v>5.7142857142857104E+99</v>
      </c>
      <c r="AT161">
        <v>2.8571428571428498E+99</v>
      </c>
      <c r="AU161">
        <v>1.00000000000059</v>
      </c>
      <c r="AV161">
        <v>1</v>
      </c>
      <c r="AW161">
        <v>1.0000000000007301</v>
      </c>
      <c r="AX161">
        <v>1.00000000000004</v>
      </c>
      <c r="AY161">
        <v>1.14285714285733</v>
      </c>
      <c r="AZ161">
        <v>1.00000000000001</v>
      </c>
      <c r="BA161">
        <v>8673904</v>
      </c>
      <c r="BB161">
        <v>2694818</v>
      </c>
      <c r="BC161">
        <v>2645358</v>
      </c>
      <c r="BD161">
        <v>808119</v>
      </c>
      <c r="BE161">
        <v>6804976</v>
      </c>
      <c r="BF161">
        <v>3757752</v>
      </c>
      <c r="BG161">
        <v>11828</v>
      </c>
      <c r="BH161">
        <v>1682</v>
      </c>
      <c r="BI161">
        <v>1502</v>
      </c>
      <c r="BJ161">
        <v>641</v>
      </c>
      <c r="BK161">
        <v>11248.85714</v>
      </c>
      <c r="BL161">
        <v>4012.5714290000001</v>
      </c>
      <c r="BM161">
        <v>12</v>
      </c>
      <c r="BN161">
        <v>8</v>
      </c>
      <c r="BO161">
        <v>8</v>
      </c>
      <c r="BP161">
        <v>6</v>
      </c>
      <c r="BQ161">
        <v>9</v>
      </c>
      <c r="BR161">
        <v>8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0.999999999999999</v>
      </c>
      <c r="CD161">
        <v>1</v>
      </c>
      <c r="CE161">
        <v>19.344000000000001</v>
      </c>
      <c r="CF161">
        <v>11.968</v>
      </c>
      <c r="CG161">
        <v>10.103999999999999</v>
      </c>
      <c r="CH161">
        <v>10.545999999999999</v>
      </c>
      <c r="CI161">
        <v>1428571445.29</v>
      </c>
      <c r="CJ161">
        <v>12.983000000000001</v>
      </c>
      <c r="CK161">
        <v>0</v>
      </c>
      <c r="CL161">
        <v>1255.962</v>
      </c>
      <c r="CM161">
        <v>0</v>
      </c>
      <c r="CN161">
        <v>0</v>
      </c>
      <c r="CO161">
        <v>864.48299999999995</v>
      </c>
      <c r="CP161">
        <v>616.75800000000004</v>
      </c>
      <c r="CQ161">
        <v>3600.0010000000002</v>
      </c>
      <c r="CR161">
        <v>1255.9639999999999</v>
      </c>
      <c r="CS161">
        <v>1194.2760000000001</v>
      </c>
      <c r="CT161">
        <v>400.73200000000003</v>
      </c>
      <c r="CU161">
        <v>2921.6280000000002</v>
      </c>
      <c r="CV161">
        <v>1645.3309999999999</v>
      </c>
      <c r="CW161" t="s">
        <v>9633</v>
      </c>
      <c r="CX161" t="s">
        <v>9634</v>
      </c>
      <c r="CY161" t="s">
        <v>9635</v>
      </c>
      <c r="CZ161" t="s">
        <v>9636</v>
      </c>
      <c r="DA161" t="s">
        <v>9637</v>
      </c>
      <c r="DB161" t="s">
        <v>1999</v>
      </c>
      <c r="DC161" t="s">
        <v>1999</v>
      </c>
      <c r="DD161" t="s">
        <v>9638</v>
      </c>
      <c r="DE161" t="s">
        <v>9639</v>
      </c>
      <c r="DF161" t="s">
        <v>9640</v>
      </c>
      <c r="DG161" t="s">
        <v>9641</v>
      </c>
      <c r="DH161" t="s">
        <v>9642</v>
      </c>
      <c r="DI161" t="s">
        <v>9643</v>
      </c>
      <c r="DJ161" t="s">
        <v>9644</v>
      </c>
      <c r="DK161" t="s">
        <v>9645</v>
      </c>
      <c r="DL161" t="s">
        <v>1999</v>
      </c>
      <c r="DM161" t="s">
        <v>1999</v>
      </c>
      <c r="DN161" t="s">
        <v>9646</v>
      </c>
      <c r="DO161" t="s">
        <v>9647</v>
      </c>
      <c r="DP161" t="s">
        <v>9648</v>
      </c>
      <c r="DQ161" t="s">
        <v>9649</v>
      </c>
      <c r="DR161">
        <v>31973</v>
      </c>
      <c r="DS161" t="s">
        <v>4475</v>
      </c>
      <c r="DT161" t="s">
        <v>147</v>
      </c>
    </row>
    <row r="162" spans="1:124" x14ac:dyDescent="0.2">
      <c r="A162" t="s">
        <v>3356</v>
      </c>
      <c r="B162">
        <v>10776</v>
      </c>
      <c r="C162">
        <v>-11824.6573815592</v>
      </c>
      <c r="D162">
        <v>-11824.6573815592</v>
      </c>
      <c r="E162">
        <v>1112</v>
      </c>
      <c r="F162">
        <v>1112</v>
      </c>
      <c r="G162">
        <v>1075</v>
      </c>
      <c r="H162">
        <v>1075</v>
      </c>
      <c r="I162">
        <v>5.2729999999999997</v>
      </c>
      <c r="J162">
        <v>5.2729999999999997</v>
      </c>
      <c r="K162">
        <v>5.1070000000000002</v>
      </c>
      <c r="L162">
        <v>5.1070000000000002</v>
      </c>
      <c r="M162">
        <v>125</v>
      </c>
      <c r="N162">
        <v>2700</v>
      </c>
      <c r="O162">
        <v>93</v>
      </c>
      <c r="P162">
        <v>1.8000000000000001E-4</v>
      </c>
      <c r="Q162">
        <v>0.49286000000000002</v>
      </c>
      <c r="R162">
        <v>100</v>
      </c>
      <c r="S162">
        <v>0</v>
      </c>
      <c r="T162">
        <v>0</v>
      </c>
      <c r="U162">
        <v>0</v>
      </c>
      <c r="V162">
        <v>0</v>
      </c>
      <c r="W162">
        <v>100</v>
      </c>
      <c r="X162">
        <v>2600</v>
      </c>
      <c r="Y162">
        <v>1.5407000000000001E-2</v>
      </c>
      <c r="Z162">
        <v>125</v>
      </c>
      <c r="AA162">
        <v>2700</v>
      </c>
      <c r="AB162">
        <v>93</v>
      </c>
      <c r="AC162">
        <v>1.8000000000000001E-4</v>
      </c>
      <c r="AD162">
        <v>0.49286000000000002</v>
      </c>
      <c r="AE162">
        <v>100</v>
      </c>
      <c r="AF162">
        <v>0</v>
      </c>
      <c r="AG162">
        <v>0</v>
      </c>
      <c r="AH162">
        <v>0</v>
      </c>
      <c r="AI162">
        <v>0</v>
      </c>
      <c r="AJ162">
        <v>100</v>
      </c>
      <c r="AK162">
        <v>2600</v>
      </c>
      <c r="AL162">
        <v>1.5407000000000001E-2</v>
      </c>
      <c r="AM162">
        <v>0</v>
      </c>
      <c r="AN162">
        <v>0</v>
      </c>
      <c r="AO162">
        <v>-8674.3426071170197</v>
      </c>
      <c r="AP162">
        <v>-8674.3426071170197</v>
      </c>
      <c r="AQ162">
        <v>-8674.3426071170197</v>
      </c>
      <c r="AR162">
        <v>-8674.3426071170197</v>
      </c>
      <c r="AS162">
        <v>-8674.3426071170197</v>
      </c>
      <c r="AT162">
        <v>-8674.3426071170197</v>
      </c>
      <c r="AU162">
        <v>-8675.2032906504501</v>
      </c>
      <c r="AV162">
        <v>-8675.2032906504501</v>
      </c>
      <c r="AW162">
        <v>-8675.1472244407505</v>
      </c>
      <c r="AX162">
        <v>-8675.1472244407505</v>
      </c>
      <c r="AY162">
        <v>-8675.1990084029494</v>
      </c>
      <c r="AZ162">
        <v>-8675.1990084029494</v>
      </c>
      <c r="BA162">
        <v>57331</v>
      </c>
      <c r="BB162">
        <v>57331</v>
      </c>
      <c r="BC162">
        <v>56976</v>
      </c>
      <c r="BD162">
        <v>56976</v>
      </c>
      <c r="BE162">
        <v>613623954</v>
      </c>
      <c r="BF162">
        <v>613623954</v>
      </c>
      <c r="BG162">
        <v>1112</v>
      </c>
      <c r="BH162">
        <v>1112</v>
      </c>
      <c r="BI162">
        <v>1075</v>
      </c>
      <c r="BJ162">
        <v>1075</v>
      </c>
      <c r="BK162">
        <v>1095</v>
      </c>
      <c r="BL162">
        <v>1095</v>
      </c>
      <c r="BM162">
        <v>5</v>
      </c>
      <c r="BN162">
        <v>5</v>
      </c>
      <c r="BO162">
        <v>5</v>
      </c>
      <c r="BP162">
        <v>5</v>
      </c>
      <c r="BQ162">
        <v>5</v>
      </c>
      <c r="BR162">
        <v>5</v>
      </c>
      <c r="BS162">
        <v>-9232.4686798228504</v>
      </c>
      <c r="BT162">
        <v>-9232.4686798228504</v>
      </c>
      <c r="BU162">
        <v>-9232.4686798228504</v>
      </c>
      <c r="BV162">
        <v>-9232.4686798228504</v>
      </c>
      <c r="BW162">
        <v>-9232.6115369657</v>
      </c>
      <c r="BX162">
        <v>-9232.6115369657</v>
      </c>
      <c r="BY162">
        <v>-9221.0634140913608</v>
      </c>
      <c r="BZ162">
        <v>-9221.0634140913608</v>
      </c>
      <c r="CA162">
        <v>-9221.0634140913608</v>
      </c>
      <c r="CB162">
        <v>-9221.0634140913608</v>
      </c>
      <c r="CC162">
        <v>-9221.0634140913608</v>
      </c>
      <c r="CD162">
        <v>-9221.0634140913608</v>
      </c>
      <c r="CE162">
        <v>0.31</v>
      </c>
      <c r="CF162">
        <v>0.31</v>
      </c>
      <c r="CG162">
        <v>0.30599999999999999</v>
      </c>
      <c r="CH162">
        <v>0.30599999999999999</v>
      </c>
      <c r="CI162">
        <v>0.45100000000000001</v>
      </c>
      <c r="CJ162">
        <v>0.45100000000000001</v>
      </c>
      <c r="CK162">
        <v>5.101</v>
      </c>
      <c r="CL162">
        <v>5.101</v>
      </c>
      <c r="CM162">
        <v>4.9480000000000004</v>
      </c>
      <c r="CN162">
        <v>4.9480000000000004</v>
      </c>
      <c r="CO162">
        <v>4.9989999999999997</v>
      </c>
      <c r="CP162">
        <v>4.9989999999999997</v>
      </c>
      <c r="CQ162">
        <v>5.2729999999999997</v>
      </c>
      <c r="CR162">
        <v>5.2729999999999997</v>
      </c>
      <c r="CS162">
        <v>5.1070000000000002</v>
      </c>
      <c r="CT162">
        <v>5.1070000000000002</v>
      </c>
      <c r="CU162">
        <v>5.1660000000000004</v>
      </c>
      <c r="CV162">
        <v>5.1660000000000004</v>
      </c>
      <c r="CW162" t="s">
        <v>3357</v>
      </c>
      <c r="CX162" t="s">
        <v>3358</v>
      </c>
      <c r="CY162" t="s">
        <v>3359</v>
      </c>
      <c r="CZ162" t="s">
        <v>3360</v>
      </c>
      <c r="DA162" t="s">
        <v>373</v>
      </c>
      <c r="DB162" t="s">
        <v>3361</v>
      </c>
      <c r="DC162" t="s">
        <v>3362</v>
      </c>
      <c r="DD162" t="s">
        <v>9650</v>
      </c>
      <c r="DE162" t="s">
        <v>9651</v>
      </c>
      <c r="DF162" t="s">
        <v>9652</v>
      </c>
      <c r="DG162" t="s">
        <v>3357</v>
      </c>
      <c r="DH162" t="s">
        <v>3358</v>
      </c>
      <c r="DI162" t="s">
        <v>3359</v>
      </c>
      <c r="DJ162" t="s">
        <v>3360</v>
      </c>
      <c r="DK162" t="s">
        <v>373</v>
      </c>
      <c r="DL162" t="s">
        <v>3361</v>
      </c>
      <c r="DM162" t="s">
        <v>3362</v>
      </c>
      <c r="DN162" t="s">
        <v>9650</v>
      </c>
      <c r="DO162" t="s">
        <v>9651</v>
      </c>
      <c r="DP162" t="s">
        <v>9652</v>
      </c>
      <c r="DQ162" t="s">
        <v>9653</v>
      </c>
      <c r="DR162">
        <v>37</v>
      </c>
      <c r="DS162" t="s">
        <v>3356</v>
      </c>
      <c r="DT162" t="s">
        <v>147</v>
      </c>
    </row>
    <row r="163" spans="1:124" x14ac:dyDescent="0.2">
      <c r="A163" t="s">
        <v>3367</v>
      </c>
      <c r="B163">
        <v>10776</v>
      </c>
      <c r="C163">
        <v>-16646.586017379501</v>
      </c>
      <c r="D163">
        <v>-16646.586017379501</v>
      </c>
      <c r="E163">
        <v>5451</v>
      </c>
      <c r="F163">
        <v>5451</v>
      </c>
      <c r="G163">
        <v>3477</v>
      </c>
      <c r="H163">
        <v>3477</v>
      </c>
      <c r="I163">
        <v>19.09</v>
      </c>
      <c r="J163">
        <v>19.09</v>
      </c>
      <c r="K163">
        <v>12.962999999999999</v>
      </c>
      <c r="L163">
        <v>12.962999999999999</v>
      </c>
      <c r="M163">
        <v>225</v>
      </c>
      <c r="N163">
        <v>2600</v>
      </c>
      <c r="O163">
        <v>88</v>
      </c>
      <c r="P163">
        <v>2.826E-2</v>
      </c>
      <c r="Q163">
        <v>0.49198999999999998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100</v>
      </c>
      <c r="X163">
        <v>2500</v>
      </c>
      <c r="Y163">
        <v>1.3162E-2</v>
      </c>
      <c r="Z163">
        <v>225</v>
      </c>
      <c r="AA163">
        <v>2600</v>
      </c>
      <c r="AB163">
        <v>88</v>
      </c>
      <c r="AC163">
        <v>2.826E-2</v>
      </c>
      <c r="AD163">
        <v>0.49198999999999998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100</v>
      </c>
      <c r="AK163">
        <v>2500</v>
      </c>
      <c r="AL163">
        <v>1.3162E-2</v>
      </c>
      <c r="AM163">
        <v>0</v>
      </c>
      <c r="AN163">
        <v>0</v>
      </c>
      <c r="AO163">
        <v>-14339.353446926199</v>
      </c>
      <c r="AP163">
        <v>-14339.353446926199</v>
      </c>
      <c r="AQ163">
        <v>-14339.353446926199</v>
      </c>
      <c r="AR163">
        <v>-14339.353446926199</v>
      </c>
      <c r="AS163">
        <v>-14339.353446926199</v>
      </c>
      <c r="AT163">
        <v>-14339.353446926199</v>
      </c>
      <c r="AU163">
        <v>-14340.7719600774</v>
      </c>
      <c r="AV163">
        <v>-14340.7719600774</v>
      </c>
      <c r="AW163">
        <v>-14340.721075904599</v>
      </c>
      <c r="AX163">
        <v>-14340.721075904599</v>
      </c>
      <c r="AY163">
        <v>-14340.9133809947</v>
      </c>
      <c r="AZ163">
        <v>-14340.9133809947</v>
      </c>
      <c r="BA163">
        <v>224679</v>
      </c>
      <c r="BB163">
        <v>224679</v>
      </c>
      <c r="BC163">
        <v>141610</v>
      </c>
      <c r="BD163">
        <v>141610</v>
      </c>
      <c r="BE163">
        <v>230731</v>
      </c>
      <c r="BF163">
        <v>230731</v>
      </c>
      <c r="BG163">
        <v>5451</v>
      </c>
      <c r="BH163">
        <v>5451</v>
      </c>
      <c r="BI163">
        <v>3477</v>
      </c>
      <c r="BJ163">
        <v>3477</v>
      </c>
      <c r="BK163">
        <v>5752.2857139999996</v>
      </c>
      <c r="BL163">
        <v>5752.2857139999996</v>
      </c>
      <c r="BM163">
        <v>15</v>
      </c>
      <c r="BN163">
        <v>15</v>
      </c>
      <c r="BO163">
        <v>15</v>
      </c>
      <c r="BP163">
        <v>15</v>
      </c>
      <c r="BQ163">
        <v>15</v>
      </c>
      <c r="BR163">
        <v>15</v>
      </c>
      <c r="BS163">
        <v>-14462.388720551</v>
      </c>
      <c r="BT163">
        <v>-14462.388720551</v>
      </c>
      <c r="BU163">
        <v>-14462.388720551</v>
      </c>
      <c r="BV163">
        <v>-14462.388720551</v>
      </c>
      <c r="BW163">
        <v>-14462.388720536699</v>
      </c>
      <c r="BX163">
        <v>-14462.388720536699</v>
      </c>
      <c r="BY163">
        <v>-14367.1097252697</v>
      </c>
      <c r="BZ163">
        <v>-14367.1097252697</v>
      </c>
      <c r="CA163">
        <v>-14367.1097252697</v>
      </c>
      <c r="CB163">
        <v>-14367.1097252697</v>
      </c>
      <c r="CC163">
        <v>-14367.1097252697</v>
      </c>
      <c r="CD163">
        <v>-14367.1097252697</v>
      </c>
      <c r="CE163">
        <v>0.314</v>
      </c>
      <c r="CF163">
        <v>0.314</v>
      </c>
      <c r="CG163">
        <v>0.30599999999999999</v>
      </c>
      <c r="CH163">
        <v>0.30599999999999999</v>
      </c>
      <c r="CI163">
        <v>0.31</v>
      </c>
      <c r="CJ163">
        <v>0.31</v>
      </c>
      <c r="CK163">
        <v>15.21</v>
      </c>
      <c r="CL163">
        <v>15.21</v>
      </c>
      <c r="CM163">
        <v>6.4320000000000004</v>
      </c>
      <c r="CN163">
        <v>6.4320000000000004</v>
      </c>
      <c r="CO163">
        <v>16.95</v>
      </c>
      <c r="CP163">
        <v>16.95</v>
      </c>
      <c r="CQ163">
        <v>19.09</v>
      </c>
      <c r="CR163">
        <v>19.09</v>
      </c>
      <c r="CS163">
        <v>12.962999999999999</v>
      </c>
      <c r="CT163">
        <v>12.962999999999999</v>
      </c>
      <c r="CU163">
        <v>1428571448.428</v>
      </c>
      <c r="CV163">
        <v>1428571448.428</v>
      </c>
      <c r="CW163" t="s">
        <v>3368</v>
      </c>
      <c r="CX163" t="s">
        <v>3369</v>
      </c>
      <c r="CY163" t="s">
        <v>3370</v>
      </c>
      <c r="CZ163" t="s">
        <v>3371</v>
      </c>
      <c r="DA163" t="s">
        <v>746</v>
      </c>
      <c r="DB163" t="s">
        <v>3372</v>
      </c>
      <c r="DC163" t="s">
        <v>3373</v>
      </c>
      <c r="DD163" t="s">
        <v>9654</v>
      </c>
      <c r="DE163" t="s">
        <v>9655</v>
      </c>
      <c r="DF163" t="s">
        <v>9656</v>
      </c>
      <c r="DG163" t="s">
        <v>3368</v>
      </c>
      <c r="DH163" t="s">
        <v>3369</v>
      </c>
      <c r="DI163" t="s">
        <v>3370</v>
      </c>
      <c r="DJ163" t="s">
        <v>3371</v>
      </c>
      <c r="DK163" t="s">
        <v>746</v>
      </c>
      <c r="DL163" t="s">
        <v>3372</v>
      </c>
      <c r="DM163" t="s">
        <v>3373</v>
      </c>
      <c r="DN163" t="s">
        <v>9654</v>
      </c>
      <c r="DO163" t="s">
        <v>9655</v>
      </c>
      <c r="DP163" t="s">
        <v>9656</v>
      </c>
      <c r="DQ163" t="s">
        <v>9657</v>
      </c>
      <c r="DR163">
        <v>139</v>
      </c>
      <c r="DS163" t="s">
        <v>3367</v>
      </c>
      <c r="DT163" t="s">
        <v>147</v>
      </c>
    </row>
    <row r="164" spans="1:124" x14ac:dyDescent="0.2">
      <c r="A164" t="s">
        <v>4476</v>
      </c>
      <c r="B164">
        <v>10776</v>
      </c>
      <c r="C164">
        <v>2432694.7661587801</v>
      </c>
      <c r="D164">
        <v>2593999.0071714702</v>
      </c>
      <c r="E164">
        <v>579</v>
      </c>
      <c r="F164">
        <v>7767</v>
      </c>
      <c r="G164">
        <v>579</v>
      </c>
      <c r="H164">
        <v>6275</v>
      </c>
      <c r="I164">
        <v>3600.01</v>
      </c>
      <c r="J164">
        <v>3600.0010000000002</v>
      </c>
      <c r="K164">
        <v>3600.002</v>
      </c>
      <c r="L164">
        <v>3600.0010000000002</v>
      </c>
      <c r="M164">
        <v>266227</v>
      </c>
      <c r="N164">
        <v>79555</v>
      </c>
      <c r="O164">
        <v>8133</v>
      </c>
      <c r="P164">
        <v>1.2E-4</v>
      </c>
      <c r="Q164">
        <v>0.5</v>
      </c>
      <c r="R164">
        <v>319</v>
      </c>
      <c r="S164">
        <v>10444</v>
      </c>
      <c r="T164">
        <v>24</v>
      </c>
      <c r="U164">
        <v>1620</v>
      </c>
      <c r="V164">
        <v>0</v>
      </c>
      <c r="W164">
        <v>72141</v>
      </c>
      <c r="X164">
        <v>7414</v>
      </c>
      <c r="Y164">
        <v>-3.5999999999999999E-3</v>
      </c>
      <c r="Z164">
        <v>12455</v>
      </c>
      <c r="AA164">
        <v>9693</v>
      </c>
      <c r="AB164">
        <v>1577</v>
      </c>
      <c r="AC164">
        <v>2.4000000000000001E-4</v>
      </c>
      <c r="AD164">
        <v>0.5</v>
      </c>
      <c r="AE164">
        <v>1905</v>
      </c>
      <c r="AF164">
        <v>0</v>
      </c>
      <c r="AG164">
        <v>0</v>
      </c>
      <c r="AH164">
        <v>0</v>
      </c>
      <c r="AI164">
        <v>61</v>
      </c>
      <c r="AJ164">
        <v>6062</v>
      </c>
      <c r="AK164">
        <v>3570</v>
      </c>
      <c r="AL164">
        <v>1.137E-3</v>
      </c>
      <c r="AM164">
        <v>0</v>
      </c>
      <c r="AN164">
        <v>0</v>
      </c>
      <c r="AO164">
        <v>1E+100</v>
      </c>
      <c r="AP164">
        <v>2626270.3266239599</v>
      </c>
      <c r="AQ164">
        <v>2676766.8266666601</v>
      </c>
      <c r="AR164">
        <v>2623271.3263689601</v>
      </c>
      <c r="AS164">
        <v>5.7142857142857104E+99</v>
      </c>
      <c r="AT164">
        <v>2624399.6123339599</v>
      </c>
      <c r="AU164">
        <v>2614886.3526423499</v>
      </c>
      <c r="AV164">
        <v>2619790.3743543099</v>
      </c>
      <c r="AW164">
        <v>2614993.1024385402</v>
      </c>
      <c r="AX164">
        <v>2622885.9152298202</v>
      </c>
      <c r="AY164">
        <v>2614258.9370288998</v>
      </c>
      <c r="AZ164">
        <v>2621565.7117030602</v>
      </c>
      <c r="BA164">
        <v>2157328</v>
      </c>
      <c r="BB164">
        <v>12140426</v>
      </c>
      <c r="BC164">
        <v>2157328</v>
      </c>
      <c r="BD164">
        <v>9063631</v>
      </c>
      <c r="BE164">
        <v>2756349</v>
      </c>
      <c r="BF164">
        <v>11249643</v>
      </c>
      <c r="BG164">
        <v>579</v>
      </c>
      <c r="BH164">
        <v>7767</v>
      </c>
      <c r="BI164">
        <v>579</v>
      </c>
      <c r="BJ164">
        <v>6275</v>
      </c>
      <c r="BK164">
        <v>823.42857140000001</v>
      </c>
      <c r="BL164">
        <v>8323.7142860000004</v>
      </c>
      <c r="BM164">
        <v>47</v>
      </c>
      <c r="BN164">
        <v>40</v>
      </c>
      <c r="BO164">
        <v>42</v>
      </c>
      <c r="BP164">
        <v>28</v>
      </c>
      <c r="BQ164">
        <v>48</v>
      </c>
      <c r="BR164">
        <v>36</v>
      </c>
      <c r="BS164">
        <v>2571231.9613389499</v>
      </c>
      <c r="BT164">
        <v>2607900.5775924898</v>
      </c>
      <c r="BU164">
        <v>2575786.77059709</v>
      </c>
      <c r="BV164">
        <v>2608313.7160249199</v>
      </c>
      <c r="BW164">
        <v>2573541.1404245598</v>
      </c>
      <c r="BX164">
        <v>2607816.1400892902</v>
      </c>
      <c r="BY164">
        <v>2607590.68535305</v>
      </c>
      <c r="BZ164">
        <v>2613725.6395913502</v>
      </c>
      <c r="CA164">
        <v>2607590.68535305</v>
      </c>
      <c r="CB164">
        <v>2613725.6395913502</v>
      </c>
      <c r="CC164">
        <v>2606283.9519787398</v>
      </c>
      <c r="CD164">
        <v>2613443.7824482699</v>
      </c>
      <c r="CE164">
        <v>778.7</v>
      </c>
      <c r="CF164">
        <v>43.531999999999996</v>
      </c>
      <c r="CG164">
        <v>614.10400000000004</v>
      </c>
      <c r="CH164">
        <v>36.716999999999999</v>
      </c>
      <c r="CI164">
        <v>1428572097.1919999</v>
      </c>
      <c r="CJ164">
        <v>41.564999999999998</v>
      </c>
      <c r="CK164">
        <v>0</v>
      </c>
      <c r="CL164">
        <v>2588.1320000000001</v>
      </c>
      <c r="CM164">
        <v>0</v>
      </c>
      <c r="CN164">
        <v>1303.9269999999999</v>
      </c>
      <c r="CO164">
        <v>798.92100000000005</v>
      </c>
      <c r="CP164">
        <v>2717.1419999999998</v>
      </c>
      <c r="CQ164">
        <v>3600.01</v>
      </c>
      <c r="CR164">
        <v>3600.0010000000002</v>
      </c>
      <c r="CS164">
        <v>3600.002</v>
      </c>
      <c r="CT164">
        <v>3600.0010000000002</v>
      </c>
      <c r="CU164">
        <v>3600.011</v>
      </c>
      <c r="CV164">
        <v>3600.002</v>
      </c>
      <c r="CW164" t="s">
        <v>9658</v>
      </c>
      <c r="CX164" t="s">
        <v>9659</v>
      </c>
      <c r="CY164" t="s">
        <v>9660</v>
      </c>
      <c r="CZ164" t="s">
        <v>9661</v>
      </c>
      <c r="DA164" t="s">
        <v>9662</v>
      </c>
      <c r="DB164" t="s">
        <v>9663</v>
      </c>
      <c r="DC164" t="s">
        <v>9664</v>
      </c>
      <c r="DD164" t="s">
        <v>9665</v>
      </c>
      <c r="DE164" t="s">
        <v>9666</v>
      </c>
      <c r="DF164" t="s">
        <v>9667</v>
      </c>
      <c r="DG164" t="s">
        <v>9668</v>
      </c>
      <c r="DH164" t="s">
        <v>9669</v>
      </c>
      <c r="DI164" t="s">
        <v>9670</v>
      </c>
      <c r="DJ164" t="s">
        <v>9671</v>
      </c>
      <c r="DK164" t="s">
        <v>6870</v>
      </c>
      <c r="DL164" t="s">
        <v>6871</v>
      </c>
      <c r="DM164" t="s">
        <v>6872</v>
      </c>
      <c r="DN164" t="s">
        <v>9672</v>
      </c>
      <c r="DO164" t="s">
        <v>9673</v>
      </c>
      <c r="DP164" t="s">
        <v>9674</v>
      </c>
      <c r="DQ164" t="s">
        <v>9675</v>
      </c>
      <c r="DR164">
        <v>51308</v>
      </c>
      <c r="DS164" t="s">
        <v>4476</v>
      </c>
      <c r="DT164" t="s">
        <v>147</v>
      </c>
    </row>
    <row r="165" spans="1:124" x14ac:dyDescent="0.2">
      <c r="A165" t="s">
        <v>4477</v>
      </c>
      <c r="B165">
        <v>10776</v>
      </c>
      <c r="C165">
        <v>43012.5</v>
      </c>
      <c r="D165">
        <v>48356.666666666599</v>
      </c>
      <c r="E165">
        <v>568</v>
      </c>
      <c r="F165">
        <v>1</v>
      </c>
      <c r="G165">
        <v>546</v>
      </c>
      <c r="H165">
        <v>1</v>
      </c>
      <c r="I165">
        <v>550.81100000000004</v>
      </c>
      <c r="J165">
        <v>0.79400000000000004</v>
      </c>
      <c r="K165">
        <v>485.42599999999999</v>
      </c>
      <c r="L165">
        <v>0.67200000000000004</v>
      </c>
      <c r="M165">
        <v>168336</v>
      </c>
      <c r="N165">
        <v>111827</v>
      </c>
      <c r="O165">
        <v>6581</v>
      </c>
      <c r="P165">
        <v>1.2899999999999999E-3</v>
      </c>
      <c r="Q165">
        <v>0.5</v>
      </c>
      <c r="R165">
        <v>5027</v>
      </c>
      <c r="S165">
        <v>7882</v>
      </c>
      <c r="T165">
        <v>2652</v>
      </c>
      <c r="U165">
        <v>1373</v>
      </c>
      <c r="V165">
        <v>0</v>
      </c>
      <c r="W165">
        <v>109346</v>
      </c>
      <c r="X165">
        <v>2481</v>
      </c>
      <c r="Y165">
        <v>2.92E-4</v>
      </c>
      <c r="Z165">
        <v>4049</v>
      </c>
      <c r="AA165">
        <v>4218</v>
      </c>
      <c r="AB165">
        <v>650</v>
      </c>
      <c r="AC165">
        <v>2.1000000000000001E-4</v>
      </c>
      <c r="AD165">
        <v>0.5</v>
      </c>
      <c r="AE165">
        <v>734</v>
      </c>
      <c r="AF165">
        <v>0</v>
      </c>
      <c r="AG165">
        <v>0</v>
      </c>
      <c r="AH165">
        <v>0</v>
      </c>
      <c r="AI165">
        <v>1</v>
      </c>
      <c r="AJ165">
        <v>3887</v>
      </c>
      <c r="AK165">
        <v>330</v>
      </c>
      <c r="AL165">
        <v>1.3450000000000001E-3</v>
      </c>
      <c r="AM165">
        <v>0</v>
      </c>
      <c r="AN165">
        <v>0</v>
      </c>
      <c r="AO165">
        <v>49323.999374348903</v>
      </c>
      <c r="AP165">
        <v>49324</v>
      </c>
      <c r="AQ165">
        <v>49323.999374348903</v>
      </c>
      <c r="AR165">
        <v>49323.999962499904</v>
      </c>
      <c r="AS165">
        <v>49323.999757311802</v>
      </c>
      <c r="AT165">
        <v>49323.9999946428</v>
      </c>
      <c r="AU165">
        <v>49323.999374348903</v>
      </c>
      <c r="AV165">
        <v>49324</v>
      </c>
      <c r="AW165">
        <v>49323.999961725502</v>
      </c>
      <c r="AX165">
        <v>49324</v>
      </c>
      <c r="AY165">
        <v>49323.999757311802</v>
      </c>
      <c r="AZ165">
        <v>49323.9999946428</v>
      </c>
      <c r="BA165">
        <v>1588137</v>
      </c>
      <c r="BB165">
        <v>10963</v>
      </c>
      <c r="BC165">
        <v>1383101</v>
      </c>
      <c r="BD165">
        <v>7392</v>
      </c>
      <c r="BE165">
        <v>615131420</v>
      </c>
      <c r="BF165">
        <v>10237</v>
      </c>
      <c r="BG165">
        <v>568</v>
      </c>
      <c r="BH165">
        <v>1</v>
      </c>
      <c r="BI165">
        <v>546</v>
      </c>
      <c r="BJ165">
        <v>1</v>
      </c>
      <c r="BK165">
        <v>561.7142857</v>
      </c>
      <c r="BL165">
        <v>1</v>
      </c>
      <c r="BM165">
        <v>27</v>
      </c>
      <c r="BN165">
        <v>4</v>
      </c>
      <c r="BO165">
        <v>20</v>
      </c>
      <c r="BP165">
        <v>3</v>
      </c>
      <c r="BQ165">
        <v>39</v>
      </c>
      <c r="BR165">
        <v>-1.3176245766935301E+18</v>
      </c>
      <c r="BS165">
        <v>46621.916666667399</v>
      </c>
      <c r="BT165">
        <v>48648.5</v>
      </c>
      <c r="BU165">
        <v>46622.166666667399</v>
      </c>
      <c r="BV165">
        <v>49224</v>
      </c>
      <c r="BW165">
        <v>46621.845238096001</v>
      </c>
      <c r="BX165">
        <v>48891.214285714203</v>
      </c>
      <c r="BY165">
        <v>46623.111111111903</v>
      </c>
      <c r="BZ165">
        <v>49324</v>
      </c>
      <c r="CA165">
        <v>46800.703703704501</v>
      </c>
      <c r="CB165">
        <v>49324</v>
      </c>
      <c r="CC165">
        <v>46672.453350066302</v>
      </c>
      <c r="CD165">
        <v>49307.571423214198</v>
      </c>
      <c r="CE165">
        <v>136.09700000000001</v>
      </c>
      <c r="CF165">
        <v>0.78600000000000003</v>
      </c>
      <c r="CG165">
        <v>89.497</v>
      </c>
      <c r="CH165">
        <v>0.66500000000000004</v>
      </c>
      <c r="CI165">
        <v>165.685</v>
      </c>
      <c r="CJ165">
        <v>0.81499999999999995</v>
      </c>
      <c r="CK165">
        <v>550.79300000000001</v>
      </c>
      <c r="CL165">
        <v>0.79300000000000004</v>
      </c>
      <c r="CM165">
        <v>485.40800000000002</v>
      </c>
      <c r="CN165">
        <v>0.67200000000000004</v>
      </c>
      <c r="CO165">
        <v>565.03099999999995</v>
      </c>
      <c r="CP165">
        <v>0.83899999999999997</v>
      </c>
      <c r="CQ165">
        <v>550.81100000000004</v>
      </c>
      <c r="CR165">
        <v>0.79400000000000004</v>
      </c>
      <c r="CS165">
        <v>485.42599999999999</v>
      </c>
      <c r="CT165">
        <v>0.67200000000000004</v>
      </c>
      <c r="CU165">
        <v>565.04600000000005</v>
      </c>
      <c r="CV165">
        <v>0.84</v>
      </c>
      <c r="CW165" t="s">
        <v>9676</v>
      </c>
      <c r="CX165" t="s">
        <v>9676</v>
      </c>
      <c r="CY165" t="s">
        <v>9677</v>
      </c>
      <c r="CZ165" t="s">
        <v>9678</v>
      </c>
      <c r="DA165" t="s">
        <v>9679</v>
      </c>
      <c r="DB165" t="s">
        <v>9680</v>
      </c>
      <c r="DC165" t="s">
        <v>9681</v>
      </c>
      <c r="DD165" t="s">
        <v>9682</v>
      </c>
      <c r="DE165" t="s">
        <v>9683</v>
      </c>
      <c r="DF165" t="s">
        <v>9684</v>
      </c>
      <c r="DG165" t="s">
        <v>6878</v>
      </c>
      <c r="DH165" t="s">
        <v>6878</v>
      </c>
      <c r="DI165" t="s">
        <v>9685</v>
      </c>
      <c r="DJ165" t="s">
        <v>133</v>
      </c>
      <c r="DK165" t="s">
        <v>9686</v>
      </c>
      <c r="DL165" t="s">
        <v>6881</v>
      </c>
      <c r="DM165" t="s">
        <v>9687</v>
      </c>
      <c r="DN165" t="s">
        <v>9688</v>
      </c>
      <c r="DO165" t="s">
        <v>9689</v>
      </c>
      <c r="DP165" t="s">
        <v>9690</v>
      </c>
      <c r="DQ165" t="s">
        <v>9691</v>
      </c>
      <c r="DR165">
        <v>3976</v>
      </c>
      <c r="DS165" t="s">
        <v>4477</v>
      </c>
      <c r="DT165" t="s">
        <v>147</v>
      </c>
    </row>
    <row r="166" spans="1:124" x14ac:dyDescent="0.2">
      <c r="A166" t="s">
        <v>4478</v>
      </c>
      <c r="B166">
        <v>10776</v>
      </c>
      <c r="C166">
        <v>99128.924471299106</v>
      </c>
      <c r="D166">
        <v>107729.260869565</v>
      </c>
      <c r="E166">
        <v>189</v>
      </c>
      <c r="F166">
        <v>642</v>
      </c>
      <c r="G166">
        <v>189</v>
      </c>
      <c r="H166">
        <v>221</v>
      </c>
      <c r="I166">
        <v>4.8609999999999998</v>
      </c>
      <c r="J166">
        <v>6.16</v>
      </c>
      <c r="K166">
        <v>4.8609999999999998</v>
      </c>
      <c r="L166">
        <v>3.6179999999999999</v>
      </c>
      <c r="M166">
        <v>14589</v>
      </c>
      <c r="N166">
        <v>10399</v>
      </c>
      <c r="O166">
        <v>3611</v>
      </c>
      <c r="P166">
        <v>9.3000000000000005E-4</v>
      </c>
      <c r="Q166">
        <v>0.5</v>
      </c>
      <c r="R166">
        <v>166</v>
      </c>
      <c r="S166">
        <v>0</v>
      </c>
      <c r="T166">
        <v>0</v>
      </c>
      <c r="U166">
        <v>14</v>
      </c>
      <c r="V166">
        <v>130</v>
      </c>
      <c r="W166">
        <v>10245</v>
      </c>
      <c r="X166">
        <v>24</v>
      </c>
      <c r="Y166">
        <v>2.9599999999999998E-4</v>
      </c>
      <c r="Z166">
        <v>7375</v>
      </c>
      <c r="AA166">
        <v>6288</v>
      </c>
      <c r="AB166">
        <v>1833</v>
      </c>
      <c r="AC166">
        <v>2.5000000000000001E-4</v>
      </c>
      <c r="AD166">
        <v>0.5</v>
      </c>
      <c r="AE166">
        <v>71</v>
      </c>
      <c r="AF166">
        <v>0</v>
      </c>
      <c r="AG166">
        <v>0</v>
      </c>
      <c r="AH166">
        <v>0</v>
      </c>
      <c r="AI166">
        <v>92</v>
      </c>
      <c r="AJ166">
        <v>6196</v>
      </c>
      <c r="AK166">
        <v>0</v>
      </c>
      <c r="AL166">
        <v>5.2899999999999996E-4</v>
      </c>
      <c r="AM166">
        <v>0</v>
      </c>
      <c r="AN166">
        <v>0</v>
      </c>
      <c r="AO166">
        <v>125054.999999999</v>
      </c>
      <c r="AP166">
        <v>125055</v>
      </c>
      <c r="AQ166">
        <v>125054.999999999</v>
      </c>
      <c r="AR166">
        <v>125054.999999999</v>
      </c>
      <c r="AS166">
        <v>125055</v>
      </c>
      <c r="AT166">
        <v>125055</v>
      </c>
      <c r="AU166">
        <v>125054.999999999</v>
      </c>
      <c r="AV166">
        <v>125055</v>
      </c>
      <c r="AW166">
        <v>125055</v>
      </c>
      <c r="AX166">
        <v>125055</v>
      </c>
      <c r="AY166">
        <v>125055.142857142</v>
      </c>
      <c r="AZ166">
        <v>125055</v>
      </c>
      <c r="BA166">
        <v>12285</v>
      </c>
      <c r="BB166">
        <v>15549</v>
      </c>
      <c r="BC166">
        <v>12285</v>
      </c>
      <c r="BD166">
        <v>10114</v>
      </c>
      <c r="BE166">
        <v>27405</v>
      </c>
      <c r="BF166">
        <v>46308</v>
      </c>
      <c r="BG166">
        <v>189</v>
      </c>
      <c r="BH166">
        <v>642</v>
      </c>
      <c r="BI166">
        <v>189</v>
      </c>
      <c r="BJ166">
        <v>221</v>
      </c>
      <c r="BK166">
        <v>459</v>
      </c>
      <c r="BL166">
        <v>766.14285710000001</v>
      </c>
      <c r="BM166">
        <v>17</v>
      </c>
      <c r="BN166">
        <v>10</v>
      </c>
      <c r="BO166">
        <v>10</v>
      </c>
      <c r="BP166">
        <v>6</v>
      </c>
      <c r="BQ166">
        <v>13</v>
      </c>
      <c r="BR166">
        <v>8</v>
      </c>
      <c r="BS166">
        <v>116353</v>
      </c>
      <c r="BT166">
        <v>107751</v>
      </c>
      <c r="BU166">
        <v>116403</v>
      </c>
      <c r="BV166">
        <v>124955</v>
      </c>
      <c r="BW166">
        <v>116369.73189823799</v>
      </c>
      <c r="BX166">
        <v>110208.714285714</v>
      </c>
      <c r="BY166">
        <v>125054.999999999</v>
      </c>
      <c r="BZ166">
        <v>125005</v>
      </c>
      <c r="CA166">
        <v>125055</v>
      </c>
      <c r="CB166">
        <v>125034.347826086</v>
      </c>
      <c r="CC166">
        <v>118875</v>
      </c>
      <c r="CD166">
        <v>115153.781832298</v>
      </c>
      <c r="CE166">
        <v>3.9209999999999998</v>
      </c>
      <c r="CF166">
        <v>3.5339999999999998</v>
      </c>
      <c r="CG166">
        <v>3.2149999999999999</v>
      </c>
      <c r="CH166">
        <v>1.7549999999999999</v>
      </c>
      <c r="CI166">
        <v>1428571432.358</v>
      </c>
      <c r="CJ166">
        <v>2.3260000000000001</v>
      </c>
      <c r="CK166">
        <v>4.8540000000000001</v>
      </c>
      <c r="CL166">
        <v>6.1479999999999997</v>
      </c>
      <c r="CM166">
        <v>4.8540000000000001</v>
      </c>
      <c r="CN166">
        <v>3.613</v>
      </c>
      <c r="CO166">
        <v>13.31</v>
      </c>
      <c r="CP166">
        <v>10.9</v>
      </c>
      <c r="CQ166">
        <v>4.8609999999999998</v>
      </c>
      <c r="CR166">
        <v>6.16</v>
      </c>
      <c r="CS166">
        <v>4.8609999999999998</v>
      </c>
      <c r="CT166">
        <v>3.6179999999999999</v>
      </c>
      <c r="CU166">
        <v>13.398999999999999</v>
      </c>
      <c r="CV166">
        <v>10.907999999999999</v>
      </c>
      <c r="CW166" t="s">
        <v>9692</v>
      </c>
      <c r="CX166" t="s">
        <v>9692</v>
      </c>
      <c r="CY166" t="s">
        <v>9693</v>
      </c>
      <c r="CZ166" t="s">
        <v>9694</v>
      </c>
      <c r="DA166" t="s">
        <v>9695</v>
      </c>
      <c r="DB166" t="s">
        <v>9696</v>
      </c>
      <c r="DC166" t="s">
        <v>9697</v>
      </c>
      <c r="DD166" t="s">
        <v>9698</v>
      </c>
      <c r="DE166" t="s">
        <v>9699</v>
      </c>
      <c r="DF166" t="s">
        <v>9700</v>
      </c>
      <c r="DG166" t="s">
        <v>9701</v>
      </c>
      <c r="DH166" t="s">
        <v>9701</v>
      </c>
      <c r="DI166" t="s">
        <v>9702</v>
      </c>
      <c r="DJ166" t="s">
        <v>9703</v>
      </c>
      <c r="DK166" t="s">
        <v>6891</v>
      </c>
      <c r="DL166" t="s">
        <v>6892</v>
      </c>
      <c r="DM166" t="s">
        <v>6893</v>
      </c>
      <c r="DN166" t="s">
        <v>9704</v>
      </c>
      <c r="DO166" t="s">
        <v>9705</v>
      </c>
      <c r="DP166" t="s">
        <v>9706</v>
      </c>
      <c r="DQ166" t="s">
        <v>9707</v>
      </c>
      <c r="DR166">
        <v>173</v>
      </c>
      <c r="DS166" t="s">
        <v>4478</v>
      </c>
      <c r="DT166" t="s">
        <v>147</v>
      </c>
    </row>
    <row r="167" spans="1:124" x14ac:dyDescent="0.2">
      <c r="A167" t="s">
        <v>3408</v>
      </c>
      <c r="B167">
        <v>10776</v>
      </c>
      <c r="C167">
        <v>0</v>
      </c>
      <c r="D167">
        <v>0</v>
      </c>
      <c r="E167">
        <v>227327</v>
      </c>
      <c r="F167">
        <v>227327</v>
      </c>
      <c r="G167">
        <v>175848</v>
      </c>
      <c r="H167">
        <v>175848</v>
      </c>
      <c r="I167">
        <v>28.594000000000001</v>
      </c>
      <c r="J167">
        <v>28.594000000000001</v>
      </c>
      <c r="K167">
        <v>23.599</v>
      </c>
      <c r="L167">
        <v>23.599</v>
      </c>
      <c r="M167">
        <v>45</v>
      </c>
      <c r="N167">
        <v>86</v>
      </c>
      <c r="O167">
        <v>15</v>
      </c>
      <c r="P167">
        <v>0.12001000000000001</v>
      </c>
      <c r="Q167">
        <v>0.45840999999999998</v>
      </c>
      <c r="R167">
        <v>15</v>
      </c>
      <c r="S167">
        <v>0</v>
      </c>
      <c r="T167">
        <v>0</v>
      </c>
      <c r="U167">
        <v>0</v>
      </c>
      <c r="V167">
        <v>0</v>
      </c>
      <c r="W167">
        <v>55</v>
      </c>
      <c r="X167">
        <v>31</v>
      </c>
      <c r="Y167">
        <v>0.23643400000000001</v>
      </c>
      <c r="Z167">
        <v>45</v>
      </c>
      <c r="AA167">
        <v>86</v>
      </c>
      <c r="AB167">
        <v>15</v>
      </c>
      <c r="AC167">
        <v>0.12001000000000001</v>
      </c>
      <c r="AD167">
        <v>0.45840999999999998</v>
      </c>
      <c r="AE167">
        <v>15</v>
      </c>
      <c r="AF167">
        <v>0</v>
      </c>
      <c r="AG167">
        <v>0</v>
      </c>
      <c r="AH167">
        <v>0</v>
      </c>
      <c r="AI167">
        <v>0</v>
      </c>
      <c r="AJ167">
        <v>55</v>
      </c>
      <c r="AK167">
        <v>31</v>
      </c>
      <c r="AL167">
        <v>0.23643400000000001</v>
      </c>
      <c r="AM167">
        <v>0</v>
      </c>
      <c r="AN167">
        <v>0</v>
      </c>
      <c r="AO167">
        <v>10.999999999999901</v>
      </c>
      <c r="AP167">
        <v>10.999999999999901</v>
      </c>
      <c r="AQ167">
        <v>10.999999999999901</v>
      </c>
      <c r="AR167">
        <v>10.999999999999901</v>
      </c>
      <c r="AS167">
        <v>10.999999999999901</v>
      </c>
      <c r="AT167">
        <v>10.999999999999901</v>
      </c>
      <c r="AU167">
        <v>10.9999474689842</v>
      </c>
      <c r="AV167">
        <v>10.9999474689842</v>
      </c>
      <c r="AW167">
        <v>10.9999474689842</v>
      </c>
      <c r="AX167">
        <v>10.9999474689842</v>
      </c>
      <c r="AY167">
        <v>10.999497140674499</v>
      </c>
      <c r="AZ167">
        <v>10.999497140674499</v>
      </c>
      <c r="BA167">
        <v>1879244</v>
      </c>
      <c r="BB167">
        <v>1879244</v>
      </c>
      <c r="BC167">
        <v>1524399</v>
      </c>
      <c r="BD167">
        <v>1524399</v>
      </c>
      <c r="BE167">
        <v>1776978</v>
      </c>
      <c r="BF167">
        <v>1776978</v>
      </c>
      <c r="BG167">
        <v>227327</v>
      </c>
      <c r="BH167">
        <v>227327</v>
      </c>
      <c r="BI167">
        <v>175848</v>
      </c>
      <c r="BJ167">
        <v>175848</v>
      </c>
      <c r="BK167">
        <v>210769</v>
      </c>
      <c r="BL167">
        <v>210769</v>
      </c>
      <c r="BM167">
        <v>10</v>
      </c>
      <c r="BN167">
        <v>10</v>
      </c>
      <c r="BO167">
        <v>7</v>
      </c>
      <c r="BP167">
        <v>7</v>
      </c>
      <c r="BQ167">
        <v>8</v>
      </c>
      <c r="BR167">
        <v>8</v>
      </c>
      <c r="BS167">
        <v>0</v>
      </c>
      <c r="BT167">
        <v>0</v>
      </c>
      <c r="BU167">
        <v>0</v>
      </c>
      <c r="BV167">
        <v>0</v>
      </c>
      <c r="BW167">
        <v>0.14285714285714199</v>
      </c>
      <c r="BX167">
        <v>0.14285714285714199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2.4E-2</v>
      </c>
      <c r="CF167">
        <v>2.4E-2</v>
      </c>
      <c r="CG167">
        <v>1.4999999999999999E-2</v>
      </c>
      <c r="CH167">
        <v>1.4999999999999999E-2</v>
      </c>
      <c r="CI167">
        <v>0.02</v>
      </c>
      <c r="CJ167">
        <v>0.02</v>
      </c>
      <c r="CK167">
        <v>8.2919999999999998</v>
      </c>
      <c r="CL167">
        <v>8.2919999999999998</v>
      </c>
      <c r="CM167">
        <v>0.97399999999999998</v>
      </c>
      <c r="CN167">
        <v>0.97399999999999998</v>
      </c>
      <c r="CO167">
        <v>8.5909999999999993</v>
      </c>
      <c r="CP167">
        <v>8.5909999999999993</v>
      </c>
      <c r="CQ167">
        <v>28.594000000000001</v>
      </c>
      <c r="CR167">
        <v>28.594000000000001</v>
      </c>
      <c r="CS167">
        <v>23.599</v>
      </c>
      <c r="CT167">
        <v>23.599</v>
      </c>
      <c r="CU167">
        <v>29.768000000000001</v>
      </c>
      <c r="CV167">
        <v>29.768000000000001</v>
      </c>
      <c r="CW167" t="s">
        <v>3409</v>
      </c>
      <c r="CX167" t="s">
        <v>3410</v>
      </c>
      <c r="CY167" t="s">
        <v>3411</v>
      </c>
      <c r="CZ167" t="s">
        <v>3412</v>
      </c>
      <c r="DA167" t="s">
        <v>3413</v>
      </c>
      <c r="DB167" t="s">
        <v>137</v>
      </c>
      <c r="DC167" t="s">
        <v>137</v>
      </c>
      <c r="DD167" t="s">
        <v>9708</v>
      </c>
      <c r="DE167" t="s">
        <v>9709</v>
      </c>
      <c r="DF167" t="s">
        <v>9710</v>
      </c>
      <c r="DG167" t="s">
        <v>3409</v>
      </c>
      <c r="DH167" t="s">
        <v>3410</v>
      </c>
      <c r="DI167" t="s">
        <v>3411</v>
      </c>
      <c r="DJ167" t="s">
        <v>3412</v>
      </c>
      <c r="DK167" t="s">
        <v>3413</v>
      </c>
      <c r="DL167" t="s">
        <v>137</v>
      </c>
      <c r="DM167" t="s">
        <v>137</v>
      </c>
      <c r="DN167" t="s">
        <v>9708</v>
      </c>
      <c r="DO167" t="s">
        <v>9709</v>
      </c>
      <c r="DP167" t="s">
        <v>9710</v>
      </c>
      <c r="DQ167" t="s">
        <v>9711</v>
      </c>
      <c r="DR167">
        <v>208</v>
      </c>
      <c r="DS167" t="s">
        <v>3408</v>
      </c>
      <c r="DT167" t="s">
        <v>147</v>
      </c>
    </row>
    <row r="168" spans="1:124" x14ac:dyDescent="0.2">
      <c r="A168" t="s">
        <v>4479</v>
      </c>
      <c r="B168">
        <v>10776</v>
      </c>
      <c r="C168">
        <v>1423.9044494651901</v>
      </c>
      <c r="D168">
        <v>1423.9044494651901</v>
      </c>
      <c r="E168">
        <v>13255</v>
      </c>
      <c r="F168">
        <v>43126</v>
      </c>
      <c r="G168">
        <v>12041</v>
      </c>
      <c r="H168">
        <v>10941</v>
      </c>
      <c r="I168">
        <v>3600.0039999999999</v>
      </c>
      <c r="J168">
        <v>3600.009</v>
      </c>
      <c r="K168">
        <v>3600.002</v>
      </c>
      <c r="L168">
        <v>3600.0039999999999</v>
      </c>
      <c r="M168">
        <v>301</v>
      </c>
      <c r="N168">
        <v>159145</v>
      </c>
      <c r="O168">
        <v>227</v>
      </c>
      <c r="P168">
        <v>4.0800000000000003E-3</v>
      </c>
      <c r="Q168">
        <v>0.49923000000000001</v>
      </c>
      <c r="R168">
        <v>301</v>
      </c>
      <c r="S168">
        <v>0</v>
      </c>
      <c r="T168">
        <v>0</v>
      </c>
      <c r="U168">
        <v>0</v>
      </c>
      <c r="V168">
        <v>91</v>
      </c>
      <c r="W168">
        <v>159054</v>
      </c>
      <c r="X168">
        <v>0</v>
      </c>
      <c r="Y168">
        <v>1.3140000000000001E-2</v>
      </c>
      <c r="Z168">
        <v>226</v>
      </c>
      <c r="AA168">
        <v>78261</v>
      </c>
      <c r="AB168">
        <v>205</v>
      </c>
      <c r="AC168">
        <v>6.2E-4</v>
      </c>
      <c r="AD168">
        <v>0.49534</v>
      </c>
      <c r="AE168">
        <v>202</v>
      </c>
      <c r="AF168">
        <v>0</v>
      </c>
      <c r="AG168">
        <v>0</v>
      </c>
      <c r="AH168">
        <v>0</v>
      </c>
      <c r="AI168">
        <v>16</v>
      </c>
      <c r="AJ168">
        <v>78245</v>
      </c>
      <c r="AK168">
        <v>0</v>
      </c>
      <c r="AL168">
        <v>1.5848000000000001E-2</v>
      </c>
      <c r="AM168">
        <v>0</v>
      </c>
      <c r="AN168">
        <v>0</v>
      </c>
      <c r="AO168">
        <v>1E+100</v>
      </c>
      <c r="AP168">
        <v>1527</v>
      </c>
      <c r="AQ168">
        <v>1484</v>
      </c>
      <c r="AR168">
        <v>1483</v>
      </c>
      <c r="AS168">
        <v>5.7142857142857104E+99</v>
      </c>
      <c r="AT168">
        <v>1497</v>
      </c>
      <c r="AU168">
        <v>1449</v>
      </c>
      <c r="AV168">
        <v>1442</v>
      </c>
      <c r="AW168">
        <v>1455</v>
      </c>
      <c r="AX168">
        <v>1459</v>
      </c>
      <c r="AY168">
        <v>1452.57142857142</v>
      </c>
      <c r="AZ168">
        <v>1447</v>
      </c>
      <c r="BA168">
        <v>1179901</v>
      </c>
      <c r="BB168">
        <v>1675023</v>
      </c>
      <c r="BC168">
        <v>815366</v>
      </c>
      <c r="BD168">
        <v>1042648</v>
      </c>
      <c r="BE168">
        <v>1052656</v>
      </c>
      <c r="BF168">
        <v>1970251</v>
      </c>
      <c r="BG168">
        <v>13255</v>
      </c>
      <c r="BH168">
        <v>43126</v>
      </c>
      <c r="BI168">
        <v>12041</v>
      </c>
      <c r="BJ168">
        <v>10941</v>
      </c>
      <c r="BK168">
        <v>15436.85714</v>
      </c>
      <c r="BL168">
        <v>64907.85714</v>
      </c>
      <c r="BM168">
        <v>61</v>
      </c>
      <c r="BN168">
        <v>42</v>
      </c>
      <c r="BO168">
        <v>57</v>
      </c>
      <c r="BP168">
        <v>35</v>
      </c>
      <c r="BQ168">
        <v>67</v>
      </c>
      <c r="BR168">
        <v>50</v>
      </c>
      <c r="BS168">
        <v>1426.5130577265199</v>
      </c>
      <c r="BT168">
        <v>1427.2972240287299</v>
      </c>
      <c r="BU168">
        <v>1426.77101562805</v>
      </c>
      <c r="BV168">
        <v>1427.2972240287299</v>
      </c>
      <c r="BW168">
        <v>1426.5430586411401</v>
      </c>
      <c r="BX168">
        <v>1427.2831151175001</v>
      </c>
      <c r="BY168">
        <v>1449</v>
      </c>
      <c r="BZ168">
        <v>1442</v>
      </c>
      <c r="CA168">
        <v>1454</v>
      </c>
      <c r="CB168">
        <v>1446</v>
      </c>
      <c r="CC168">
        <v>1452.1428571428501</v>
      </c>
      <c r="CD168">
        <v>1443.57142857142</v>
      </c>
      <c r="CE168">
        <v>69.989999999999995</v>
      </c>
      <c r="CF168">
        <v>27.837</v>
      </c>
      <c r="CG168">
        <v>68.775000000000006</v>
      </c>
      <c r="CH168">
        <v>18.103999999999999</v>
      </c>
      <c r="CI168">
        <v>1428571513.4560001</v>
      </c>
      <c r="CJ168">
        <v>27.55</v>
      </c>
      <c r="CK168">
        <v>0</v>
      </c>
      <c r="CL168">
        <v>3144.88</v>
      </c>
      <c r="CM168">
        <v>0</v>
      </c>
      <c r="CN168">
        <v>2186.8240000000001</v>
      </c>
      <c r="CO168">
        <v>1166.048</v>
      </c>
      <c r="CP168">
        <v>3150.2130000000002</v>
      </c>
      <c r="CQ168">
        <v>3600.0039999999999</v>
      </c>
      <c r="CR168">
        <v>3600.009</v>
      </c>
      <c r="CS168">
        <v>3600.002</v>
      </c>
      <c r="CT168">
        <v>3600.0039999999999</v>
      </c>
      <c r="CU168">
        <v>3600.0149999999999</v>
      </c>
      <c r="CV168">
        <v>3600.0140000000001</v>
      </c>
      <c r="CW168" t="s">
        <v>9712</v>
      </c>
      <c r="CX168" t="s">
        <v>9713</v>
      </c>
      <c r="CY168" t="s">
        <v>9714</v>
      </c>
      <c r="CZ168" t="s">
        <v>9715</v>
      </c>
      <c r="DA168" t="s">
        <v>9716</v>
      </c>
      <c r="DB168" t="s">
        <v>9717</v>
      </c>
      <c r="DC168" t="s">
        <v>9718</v>
      </c>
      <c r="DD168" t="s">
        <v>9719</v>
      </c>
      <c r="DE168" t="s">
        <v>9720</v>
      </c>
      <c r="DF168" t="s">
        <v>9721</v>
      </c>
      <c r="DG168" t="s">
        <v>9722</v>
      </c>
      <c r="DH168" t="s">
        <v>9723</v>
      </c>
      <c r="DI168" t="s">
        <v>9724</v>
      </c>
      <c r="DJ168" t="s">
        <v>9725</v>
      </c>
      <c r="DK168" t="s">
        <v>6906</v>
      </c>
      <c r="DL168" t="s">
        <v>6907</v>
      </c>
      <c r="DM168" t="s">
        <v>6908</v>
      </c>
      <c r="DN168" t="s">
        <v>9726</v>
      </c>
      <c r="DO168" t="s">
        <v>9727</v>
      </c>
      <c r="DP168" t="s">
        <v>9728</v>
      </c>
      <c r="DQ168" t="s">
        <v>9729</v>
      </c>
      <c r="DR168">
        <v>50412</v>
      </c>
      <c r="DS168" t="s">
        <v>4479</v>
      </c>
      <c r="DT168" t="s">
        <v>147</v>
      </c>
    </row>
    <row r="169" spans="1:124" x14ac:dyDescent="0.2">
      <c r="A169" t="s">
        <v>4480</v>
      </c>
      <c r="B169">
        <v>10776</v>
      </c>
      <c r="C169">
        <v>1720.4611046622999</v>
      </c>
      <c r="D169">
        <v>1720.4611046622999</v>
      </c>
      <c r="E169">
        <v>29448</v>
      </c>
      <c r="F169">
        <v>50982</v>
      </c>
      <c r="G169">
        <v>22188</v>
      </c>
      <c r="H169">
        <v>50982</v>
      </c>
      <c r="I169">
        <v>3600.0709999999999</v>
      </c>
      <c r="J169">
        <v>3600.0039999999999</v>
      </c>
      <c r="K169">
        <v>3600.009</v>
      </c>
      <c r="L169">
        <v>3600.0039999999999</v>
      </c>
      <c r="M169">
        <v>254</v>
      </c>
      <c r="N169">
        <v>127326</v>
      </c>
      <c r="O169">
        <v>183</v>
      </c>
      <c r="P169">
        <v>1.9E-3</v>
      </c>
      <c r="Q169">
        <v>0.5</v>
      </c>
      <c r="R169">
        <v>254</v>
      </c>
      <c r="S169">
        <v>0</v>
      </c>
      <c r="T169">
        <v>0</v>
      </c>
      <c r="U169">
        <v>0</v>
      </c>
      <c r="V169">
        <v>78</v>
      </c>
      <c r="W169">
        <v>127248</v>
      </c>
      <c r="X169">
        <v>0</v>
      </c>
      <c r="Y169">
        <v>1.5566E-2</v>
      </c>
      <c r="Z169">
        <v>189</v>
      </c>
      <c r="AA169">
        <v>74868</v>
      </c>
      <c r="AB169">
        <v>167</v>
      </c>
      <c r="AC169">
        <v>4.0000000000000002E-4</v>
      </c>
      <c r="AD169">
        <v>0.5</v>
      </c>
      <c r="AE169">
        <v>159</v>
      </c>
      <c r="AF169">
        <v>0</v>
      </c>
      <c r="AG169">
        <v>0</v>
      </c>
      <c r="AH169">
        <v>0</v>
      </c>
      <c r="AI169">
        <v>13</v>
      </c>
      <c r="AJ169">
        <v>74855</v>
      </c>
      <c r="AK169">
        <v>0</v>
      </c>
      <c r="AL169">
        <v>1.7919000000000001E-2</v>
      </c>
      <c r="AM169">
        <v>0</v>
      </c>
      <c r="AN169">
        <v>0</v>
      </c>
      <c r="AO169">
        <v>1758</v>
      </c>
      <c r="AP169">
        <v>1750</v>
      </c>
      <c r="AQ169">
        <v>1752</v>
      </c>
      <c r="AR169">
        <v>1749</v>
      </c>
      <c r="AS169">
        <v>1761</v>
      </c>
      <c r="AT169">
        <v>1750.1428571428501</v>
      </c>
      <c r="AU169">
        <v>1737</v>
      </c>
      <c r="AV169">
        <v>1740</v>
      </c>
      <c r="AW169">
        <v>1737</v>
      </c>
      <c r="AX169">
        <v>1740</v>
      </c>
      <c r="AY169">
        <v>1736.7142857142801</v>
      </c>
      <c r="AZ169">
        <v>1738.7142857142801</v>
      </c>
      <c r="BA169">
        <v>921560</v>
      </c>
      <c r="BB169">
        <v>5118397</v>
      </c>
      <c r="BC169">
        <v>806637</v>
      </c>
      <c r="BD169">
        <v>2401558</v>
      </c>
      <c r="BE169">
        <v>1043829</v>
      </c>
      <c r="BF169">
        <v>4025209</v>
      </c>
      <c r="BG169">
        <v>29448</v>
      </c>
      <c r="BH169">
        <v>50982</v>
      </c>
      <c r="BI169">
        <v>22188</v>
      </c>
      <c r="BJ169">
        <v>50982</v>
      </c>
      <c r="BK169">
        <v>26759.14286</v>
      </c>
      <c r="BL169">
        <v>90572.571429999996</v>
      </c>
      <c r="BM169">
        <v>43</v>
      </c>
      <c r="BN169">
        <v>35</v>
      </c>
      <c r="BO169">
        <v>42</v>
      </c>
      <c r="BP169">
        <v>27</v>
      </c>
      <c r="BQ169">
        <v>46</v>
      </c>
      <c r="BR169">
        <v>33</v>
      </c>
      <c r="BS169">
        <v>1722.1881614661299</v>
      </c>
      <c r="BT169">
        <v>1721.7910820141999</v>
      </c>
      <c r="BU169">
        <v>1723.5497841576901</v>
      </c>
      <c r="BV169">
        <v>1723.1571933527</v>
      </c>
      <c r="BW169">
        <v>1722.61525579051</v>
      </c>
      <c r="BX169">
        <v>1721.9685894614099</v>
      </c>
      <c r="BY169">
        <v>1737</v>
      </c>
      <c r="BZ169">
        <v>1733</v>
      </c>
      <c r="CA169">
        <v>1737</v>
      </c>
      <c r="CB169">
        <v>1733</v>
      </c>
      <c r="CC169">
        <v>1736.42857142857</v>
      </c>
      <c r="CD169">
        <v>1731.57142857142</v>
      </c>
      <c r="CE169">
        <v>37.896000000000001</v>
      </c>
      <c r="CF169">
        <v>18.591999999999999</v>
      </c>
      <c r="CG169">
        <v>37.003999999999998</v>
      </c>
      <c r="CH169">
        <v>14.367000000000001</v>
      </c>
      <c r="CI169">
        <v>1428571469.082</v>
      </c>
      <c r="CJ169">
        <v>16.957999999999998</v>
      </c>
      <c r="CK169">
        <v>3362.5169999999998</v>
      </c>
      <c r="CL169">
        <v>2440.194</v>
      </c>
      <c r="CM169">
        <v>500.86900000000003</v>
      </c>
      <c r="CN169">
        <v>806.11</v>
      </c>
      <c r="CO169">
        <v>2718.7080000000001</v>
      </c>
      <c r="CP169">
        <v>2300.482</v>
      </c>
      <c r="CQ169">
        <v>3600.0709999999999</v>
      </c>
      <c r="CR169">
        <v>3600.0039999999999</v>
      </c>
      <c r="CS169">
        <v>3600.009</v>
      </c>
      <c r="CT169">
        <v>3600.0039999999999</v>
      </c>
      <c r="CU169">
        <v>3600.029</v>
      </c>
      <c r="CV169">
        <v>3600.01</v>
      </c>
      <c r="CW169" t="s">
        <v>9730</v>
      </c>
      <c r="CX169" t="s">
        <v>9731</v>
      </c>
      <c r="CY169" t="s">
        <v>9732</v>
      </c>
      <c r="CZ169" t="s">
        <v>9733</v>
      </c>
      <c r="DA169" t="s">
        <v>9734</v>
      </c>
      <c r="DB169" t="s">
        <v>9735</v>
      </c>
      <c r="DC169" t="s">
        <v>9736</v>
      </c>
      <c r="DD169" t="s">
        <v>9737</v>
      </c>
      <c r="DE169" t="s">
        <v>9738</v>
      </c>
      <c r="DF169" t="s">
        <v>9739</v>
      </c>
      <c r="DG169" t="s">
        <v>9740</v>
      </c>
      <c r="DH169" t="s">
        <v>9741</v>
      </c>
      <c r="DI169" t="s">
        <v>9742</v>
      </c>
      <c r="DJ169" t="s">
        <v>9743</v>
      </c>
      <c r="DK169" t="s">
        <v>6917</v>
      </c>
      <c r="DL169" t="s">
        <v>6918</v>
      </c>
      <c r="DM169" t="s">
        <v>6919</v>
      </c>
      <c r="DN169" t="s">
        <v>9744</v>
      </c>
      <c r="DO169" t="s">
        <v>9745</v>
      </c>
      <c r="DP169" t="s">
        <v>9746</v>
      </c>
      <c r="DQ169" t="s">
        <v>9747</v>
      </c>
      <c r="DR169">
        <v>50409</v>
      </c>
      <c r="DS169" t="s">
        <v>4480</v>
      </c>
      <c r="DT169" t="s">
        <v>147</v>
      </c>
    </row>
    <row r="170" spans="1:124" x14ac:dyDescent="0.2">
      <c r="A170" t="s">
        <v>4481</v>
      </c>
      <c r="B170">
        <v>10776</v>
      </c>
      <c r="C170">
        <v>332.566227653645</v>
      </c>
      <c r="D170">
        <v>332.566227653645</v>
      </c>
      <c r="E170">
        <v>7</v>
      </c>
      <c r="F170">
        <v>7</v>
      </c>
      <c r="G170">
        <v>7</v>
      </c>
      <c r="H170">
        <v>7</v>
      </c>
      <c r="I170">
        <v>25.582999999999998</v>
      </c>
      <c r="J170">
        <v>25.582999999999998</v>
      </c>
      <c r="K170">
        <v>19.87</v>
      </c>
      <c r="L170">
        <v>19.87</v>
      </c>
      <c r="M170">
        <v>1820</v>
      </c>
      <c r="N170">
        <v>4150</v>
      </c>
      <c r="O170">
        <v>1225</v>
      </c>
      <c r="P170">
        <v>1.3999999999999999E-4</v>
      </c>
      <c r="Q170">
        <v>0.30997999999999998</v>
      </c>
      <c r="R170">
        <v>1820</v>
      </c>
      <c r="S170">
        <v>0</v>
      </c>
      <c r="T170">
        <v>0</v>
      </c>
      <c r="U170">
        <v>0</v>
      </c>
      <c r="V170">
        <v>0</v>
      </c>
      <c r="W170">
        <v>4150</v>
      </c>
      <c r="X170">
        <v>0</v>
      </c>
      <c r="Y170">
        <v>2.4099999999999998E-3</v>
      </c>
      <c r="Z170">
        <v>1820</v>
      </c>
      <c r="AA170">
        <v>4150</v>
      </c>
      <c r="AB170">
        <v>1225</v>
      </c>
      <c r="AC170">
        <v>1.3999999999999999E-4</v>
      </c>
      <c r="AD170">
        <v>0.30997999999999998</v>
      </c>
      <c r="AE170">
        <v>1820</v>
      </c>
      <c r="AF170">
        <v>0</v>
      </c>
      <c r="AG170">
        <v>0</v>
      </c>
      <c r="AH170">
        <v>0</v>
      </c>
      <c r="AI170">
        <v>0</v>
      </c>
      <c r="AJ170">
        <v>4150</v>
      </c>
      <c r="AK170">
        <v>0</v>
      </c>
      <c r="AL170">
        <v>2.4099999999999998E-3</v>
      </c>
      <c r="AM170">
        <v>0</v>
      </c>
      <c r="AN170">
        <v>0</v>
      </c>
      <c r="AO170">
        <v>340</v>
      </c>
      <c r="AP170">
        <v>340</v>
      </c>
      <c r="AQ170">
        <v>339.99999913963597</v>
      </c>
      <c r="AR170">
        <v>339.99999913963597</v>
      </c>
      <c r="AS170">
        <v>339.999999822794</v>
      </c>
      <c r="AT170">
        <v>339.999999822794</v>
      </c>
      <c r="AU170">
        <v>340</v>
      </c>
      <c r="AV170">
        <v>340</v>
      </c>
      <c r="AW170">
        <v>340.00000000002302</v>
      </c>
      <c r="AX170">
        <v>340.00000000002302</v>
      </c>
      <c r="AY170">
        <v>339.85714267993598</v>
      </c>
      <c r="AZ170">
        <v>339.85714267993598</v>
      </c>
      <c r="BA170">
        <v>77339</v>
      </c>
      <c r="BB170">
        <v>77339</v>
      </c>
      <c r="BC170">
        <v>61281</v>
      </c>
      <c r="BD170">
        <v>61281</v>
      </c>
      <c r="BE170">
        <v>84350</v>
      </c>
      <c r="BF170">
        <v>84350</v>
      </c>
      <c r="BG170">
        <v>7</v>
      </c>
      <c r="BH170">
        <v>7</v>
      </c>
      <c r="BI170">
        <v>7</v>
      </c>
      <c r="BJ170">
        <v>7</v>
      </c>
      <c r="BK170">
        <v>8.1428571430000005</v>
      </c>
      <c r="BL170">
        <v>8.1428571430000005</v>
      </c>
      <c r="BM170">
        <v>14</v>
      </c>
      <c r="BN170">
        <v>14</v>
      </c>
      <c r="BO170">
        <v>11</v>
      </c>
      <c r="BP170">
        <v>11</v>
      </c>
      <c r="BQ170">
        <v>11</v>
      </c>
      <c r="BR170">
        <v>11</v>
      </c>
      <c r="BS170">
        <v>332.56622765365898</v>
      </c>
      <c r="BT170">
        <v>332.56622765365898</v>
      </c>
      <c r="BU170">
        <v>333.16767811749799</v>
      </c>
      <c r="BV170">
        <v>333.16767811749799</v>
      </c>
      <c r="BW170">
        <v>332.72743008071097</v>
      </c>
      <c r="BX170">
        <v>332.72743008071097</v>
      </c>
      <c r="BY170">
        <v>333.28445942853602</v>
      </c>
      <c r="BZ170">
        <v>333.28445942853602</v>
      </c>
      <c r="CA170">
        <v>333.56061476447297</v>
      </c>
      <c r="CB170">
        <v>333.56061476447297</v>
      </c>
      <c r="CC170">
        <v>333.37436726126703</v>
      </c>
      <c r="CD170">
        <v>333.37436726126703</v>
      </c>
      <c r="CE170">
        <v>13.727</v>
      </c>
      <c r="CF170">
        <v>13.727</v>
      </c>
      <c r="CG170">
        <v>13.544</v>
      </c>
      <c r="CH170">
        <v>13.544</v>
      </c>
      <c r="CI170">
        <v>16.007000000000001</v>
      </c>
      <c r="CJ170">
        <v>16.007000000000001</v>
      </c>
      <c r="CK170">
        <v>21.294</v>
      </c>
      <c r="CL170">
        <v>21.294</v>
      </c>
      <c r="CM170">
        <v>16.963999999999999</v>
      </c>
      <c r="CN170">
        <v>16.963999999999999</v>
      </c>
      <c r="CO170">
        <v>25.145</v>
      </c>
      <c r="CP170">
        <v>25.145</v>
      </c>
      <c r="CQ170">
        <v>25.582999999999998</v>
      </c>
      <c r="CR170">
        <v>25.582999999999998</v>
      </c>
      <c r="CS170">
        <v>19.87</v>
      </c>
      <c r="CT170">
        <v>19.87</v>
      </c>
      <c r="CU170">
        <v>1428571455.704</v>
      </c>
      <c r="CV170">
        <v>1428571455.704</v>
      </c>
      <c r="CW170" t="s">
        <v>9748</v>
      </c>
      <c r="CX170" t="s">
        <v>9749</v>
      </c>
      <c r="CY170" t="s">
        <v>9750</v>
      </c>
      <c r="CZ170" t="s">
        <v>9751</v>
      </c>
      <c r="DA170" t="s">
        <v>6928</v>
      </c>
      <c r="DB170" t="s">
        <v>6929</v>
      </c>
      <c r="DC170" t="s">
        <v>6930</v>
      </c>
      <c r="DD170" t="s">
        <v>9752</v>
      </c>
      <c r="DE170" t="s">
        <v>9753</v>
      </c>
      <c r="DF170" t="s">
        <v>9754</v>
      </c>
      <c r="DG170" t="s">
        <v>9748</v>
      </c>
      <c r="DH170" t="s">
        <v>9749</v>
      </c>
      <c r="DI170" t="s">
        <v>9750</v>
      </c>
      <c r="DJ170" t="s">
        <v>9751</v>
      </c>
      <c r="DK170" t="s">
        <v>6928</v>
      </c>
      <c r="DL170" t="s">
        <v>6929</v>
      </c>
      <c r="DM170" t="s">
        <v>6930</v>
      </c>
      <c r="DN170" t="s">
        <v>9752</v>
      </c>
      <c r="DO170" t="s">
        <v>9753</v>
      </c>
      <c r="DP170" t="s">
        <v>9754</v>
      </c>
      <c r="DQ170" t="s">
        <v>9755</v>
      </c>
      <c r="DR170">
        <v>205</v>
      </c>
      <c r="DS170" t="s">
        <v>4481</v>
      </c>
      <c r="DT170" t="s">
        <v>147</v>
      </c>
    </row>
    <row r="171" spans="1:124" x14ac:dyDescent="0.2">
      <c r="A171" t="s">
        <v>4482</v>
      </c>
      <c r="B171">
        <v>10776</v>
      </c>
      <c r="C171">
        <v>17554.5</v>
      </c>
      <c r="D171">
        <v>17561.353679653599</v>
      </c>
      <c r="E171">
        <v>20659</v>
      </c>
      <c r="F171">
        <v>336666</v>
      </c>
      <c r="G171">
        <v>20659</v>
      </c>
      <c r="H171">
        <v>26263</v>
      </c>
      <c r="I171">
        <v>1274.345</v>
      </c>
      <c r="J171">
        <v>1866.5250000000001</v>
      </c>
      <c r="K171">
        <v>1274.345</v>
      </c>
      <c r="L171">
        <v>257.19200000000001</v>
      </c>
      <c r="M171">
        <v>40935</v>
      </c>
      <c r="N171">
        <v>40623</v>
      </c>
      <c r="O171">
        <v>1284</v>
      </c>
      <c r="P171">
        <v>2.5999999999999998E-4</v>
      </c>
      <c r="Q171">
        <v>0.5</v>
      </c>
      <c r="R171">
        <v>29703</v>
      </c>
      <c r="S171">
        <v>0</v>
      </c>
      <c r="T171">
        <v>0</v>
      </c>
      <c r="U171">
        <v>0</v>
      </c>
      <c r="V171">
        <v>11247</v>
      </c>
      <c r="W171">
        <v>14688</v>
      </c>
      <c r="X171">
        <v>14688</v>
      </c>
      <c r="Y171">
        <v>5.8E-5</v>
      </c>
      <c r="Z171">
        <v>3636</v>
      </c>
      <c r="AA171">
        <v>3898</v>
      </c>
      <c r="AB171">
        <v>740</v>
      </c>
      <c r="AC171">
        <v>8.3330000000000001E-2</v>
      </c>
      <c r="AD171">
        <v>0.5</v>
      </c>
      <c r="AE171">
        <v>262</v>
      </c>
      <c r="AF171">
        <v>0</v>
      </c>
      <c r="AG171">
        <v>0</v>
      </c>
      <c r="AH171">
        <v>0</v>
      </c>
      <c r="AI171">
        <v>1635</v>
      </c>
      <c r="AJ171">
        <v>2263</v>
      </c>
      <c r="AK171">
        <v>0</v>
      </c>
      <c r="AL171">
        <v>9.5699999999999995E-4</v>
      </c>
      <c r="AM171">
        <v>0</v>
      </c>
      <c r="AN171">
        <v>0</v>
      </c>
      <c r="AO171">
        <v>17567</v>
      </c>
      <c r="AP171">
        <v>17567</v>
      </c>
      <c r="AQ171">
        <v>17567</v>
      </c>
      <c r="AR171">
        <v>17567</v>
      </c>
      <c r="AS171">
        <v>17568</v>
      </c>
      <c r="AT171">
        <v>17567</v>
      </c>
      <c r="AU171">
        <v>17566</v>
      </c>
      <c r="AV171">
        <v>17566</v>
      </c>
      <c r="AW171">
        <v>17566</v>
      </c>
      <c r="AX171">
        <v>17566</v>
      </c>
      <c r="AY171">
        <v>17565.857142857101</v>
      </c>
      <c r="AZ171">
        <v>17566</v>
      </c>
      <c r="BA171">
        <v>3231980</v>
      </c>
      <c r="BB171">
        <v>24561301</v>
      </c>
      <c r="BC171">
        <v>3231980</v>
      </c>
      <c r="BD171">
        <v>2505341</v>
      </c>
      <c r="BE171">
        <v>621826323</v>
      </c>
      <c r="BF171">
        <v>11799198</v>
      </c>
      <c r="BG171">
        <v>20659</v>
      </c>
      <c r="BH171">
        <v>336666</v>
      </c>
      <c r="BI171">
        <v>20659</v>
      </c>
      <c r="BJ171">
        <v>26263</v>
      </c>
      <c r="BK171">
        <v>145869.71429999999</v>
      </c>
      <c r="BL171">
        <v>170218.57139999999</v>
      </c>
      <c r="BM171">
        <v>14</v>
      </c>
      <c r="BN171">
        <v>13</v>
      </c>
      <c r="BO171">
        <v>14</v>
      </c>
      <c r="BP171">
        <v>11</v>
      </c>
      <c r="BQ171">
        <v>17</v>
      </c>
      <c r="BR171">
        <v>-1.3176245766935301E+18</v>
      </c>
      <c r="BS171">
        <v>17561.6707431457</v>
      </c>
      <c r="BT171">
        <v>17562.4666570466</v>
      </c>
      <c r="BU171">
        <v>17562.0699494949</v>
      </c>
      <c r="BV171">
        <v>17562.553944618601</v>
      </c>
      <c r="BW171">
        <v>17561.497150797601</v>
      </c>
      <c r="BX171">
        <v>17562.481622124698</v>
      </c>
      <c r="BY171">
        <v>17562.646666666598</v>
      </c>
      <c r="BZ171">
        <v>17563.5696969696</v>
      </c>
      <c r="CA171">
        <v>17563.109965759399</v>
      </c>
      <c r="CB171">
        <v>17563.695652173901</v>
      </c>
      <c r="CC171">
        <v>17562.717733046899</v>
      </c>
      <c r="CD171">
        <v>17563.5902247095</v>
      </c>
      <c r="CE171">
        <v>10.712999999999999</v>
      </c>
      <c r="CF171">
        <v>1.651</v>
      </c>
      <c r="CG171">
        <v>10.61</v>
      </c>
      <c r="CH171">
        <v>1.335</v>
      </c>
      <c r="CI171">
        <v>18.390999999999998</v>
      </c>
      <c r="CJ171">
        <v>1.677</v>
      </c>
      <c r="CK171">
        <v>1274.338</v>
      </c>
      <c r="CL171">
        <v>1866.308</v>
      </c>
      <c r="CM171">
        <v>634.19299999999998</v>
      </c>
      <c r="CN171">
        <v>257.18400000000003</v>
      </c>
      <c r="CO171">
        <v>1525.501</v>
      </c>
      <c r="CP171">
        <v>1111.3009999999999</v>
      </c>
      <c r="CQ171">
        <v>1274.345</v>
      </c>
      <c r="CR171">
        <v>1866.5250000000001</v>
      </c>
      <c r="CS171">
        <v>1274.345</v>
      </c>
      <c r="CT171">
        <v>257.19200000000001</v>
      </c>
      <c r="CU171">
        <v>3267.768</v>
      </c>
      <c r="CV171">
        <v>1111.3699999999999</v>
      </c>
      <c r="CW171" t="s">
        <v>9756</v>
      </c>
      <c r="CX171" t="s">
        <v>9757</v>
      </c>
      <c r="CY171" t="s">
        <v>9758</v>
      </c>
      <c r="CZ171" t="s">
        <v>9759</v>
      </c>
      <c r="DA171" t="s">
        <v>9760</v>
      </c>
      <c r="DB171" t="s">
        <v>9761</v>
      </c>
      <c r="DC171" t="s">
        <v>9762</v>
      </c>
      <c r="DD171" t="s">
        <v>9763</v>
      </c>
      <c r="DE171" t="s">
        <v>9764</v>
      </c>
      <c r="DF171" t="s">
        <v>9765</v>
      </c>
      <c r="DG171" t="s">
        <v>9766</v>
      </c>
      <c r="DH171" t="s">
        <v>9767</v>
      </c>
      <c r="DI171" t="s">
        <v>9768</v>
      </c>
      <c r="DJ171" t="s">
        <v>9769</v>
      </c>
      <c r="DK171" t="s">
        <v>6939</v>
      </c>
      <c r="DL171" t="s">
        <v>6940</v>
      </c>
      <c r="DM171" t="s">
        <v>6941</v>
      </c>
      <c r="DN171" t="s">
        <v>9770</v>
      </c>
      <c r="DO171" t="s">
        <v>9771</v>
      </c>
      <c r="DP171" t="s">
        <v>9772</v>
      </c>
      <c r="DQ171" t="s">
        <v>9773</v>
      </c>
      <c r="DR171">
        <v>30658</v>
      </c>
      <c r="DS171" t="s">
        <v>4482</v>
      </c>
      <c r="DT171" t="s">
        <v>147</v>
      </c>
    </row>
    <row r="172" spans="1:124" x14ac:dyDescent="0.2">
      <c r="A172" t="s">
        <v>4483</v>
      </c>
      <c r="B172">
        <v>10776</v>
      </c>
      <c r="C172">
        <v>155306.69999999899</v>
      </c>
      <c r="D172">
        <v>155318.01825396801</v>
      </c>
      <c r="E172">
        <v>9719</v>
      </c>
      <c r="F172">
        <v>30204</v>
      </c>
      <c r="G172">
        <v>4883</v>
      </c>
      <c r="H172">
        <v>14274</v>
      </c>
      <c r="I172">
        <v>3600.07</v>
      </c>
      <c r="J172">
        <v>1903.211</v>
      </c>
      <c r="K172">
        <v>3600.0349999999999</v>
      </c>
      <c r="L172">
        <v>1301.3240000000001</v>
      </c>
      <c r="M172">
        <v>173603</v>
      </c>
      <c r="N172">
        <v>172013</v>
      </c>
      <c r="O172">
        <v>6218</v>
      </c>
      <c r="P172">
        <v>6.0000000000000002E-5</v>
      </c>
      <c r="Q172">
        <v>0.5</v>
      </c>
      <c r="R172">
        <v>126403</v>
      </c>
      <c r="S172">
        <v>0</v>
      </c>
      <c r="T172">
        <v>0</v>
      </c>
      <c r="U172">
        <v>0</v>
      </c>
      <c r="V172">
        <v>47213</v>
      </c>
      <c r="W172">
        <v>62400</v>
      </c>
      <c r="X172">
        <v>62400</v>
      </c>
      <c r="Y172">
        <v>-2.006E-3</v>
      </c>
      <c r="Z172">
        <v>14367</v>
      </c>
      <c r="AA172">
        <v>15562</v>
      </c>
      <c r="AB172">
        <v>2695</v>
      </c>
      <c r="AC172">
        <v>1.5869999999999999E-2</v>
      </c>
      <c r="AD172">
        <v>0.5</v>
      </c>
      <c r="AE172">
        <v>1163</v>
      </c>
      <c r="AF172">
        <v>0</v>
      </c>
      <c r="AG172">
        <v>0</v>
      </c>
      <c r="AH172">
        <v>0</v>
      </c>
      <c r="AI172">
        <v>6386</v>
      </c>
      <c r="AJ172">
        <v>9176</v>
      </c>
      <c r="AK172">
        <v>0</v>
      </c>
      <c r="AL172">
        <v>2.41E-4</v>
      </c>
      <c r="AM172">
        <v>0</v>
      </c>
      <c r="AN172">
        <v>0</v>
      </c>
      <c r="AO172">
        <v>182554</v>
      </c>
      <c r="AP172">
        <v>155342</v>
      </c>
      <c r="AQ172">
        <v>164951</v>
      </c>
      <c r="AR172">
        <v>155336</v>
      </c>
      <c r="AS172">
        <v>2.8571428571428498E+99</v>
      </c>
      <c r="AT172">
        <v>159914.428571428</v>
      </c>
      <c r="AU172">
        <v>155326</v>
      </c>
      <c r="AV172">
        <v>155327</v>
      </c>
      <c r="AW172">
        <v>155326</v>
      </c>
      <c r="AX172">
        <v>155328</v>
      </c>
      <c r="AY172">
        <v>155326</v>
      </c>
      <c r="AZ172">
        <v>155327.714285714</v>
      </c>
      <c r="BA172">
        <v>4652850</v>
      </c>
      <c r="BB172">
        <v>6259878</v>
      </c>
      <c r="BC172">
        <v>3599636</v>
      </c>
      <c r="BD172">
        <v>3680559</v>
      </c>
      <c r="BE172">
        <v>4509918</v>
      </c>
      <c r="BF172">
        <v>9609185</v>
      </c>
      <c r="BG172">
        <v>9719</v>
      </c>
      <c r="BH172">
        <v>30204</v>
      </c>
      <c r="BI172">
        <v>4883</v>
      </c>
      <c r="BJ172">
        <v>14274</v>
      </c>
      <c r="BK172">
        <v>8540.7142860000004</v>
      </c>
      <c r="BL172">
        <v>38120.85714</v>
      </c>
      <c r="BM172">
        <v>11</v>
      </c>
      <c r="BN172">
        <v>13</v>
      </c>
      <c r="BO172">
        <v>11</v>
      </c>
      <c r="BP172">
        <v>12</v>
      </c>
      <c r="BQ172">
        <v>14</v>
      </c>
      <c r="BR172">
        <v>12</v>
      </c>
      <c r="BS172">
        <v>155318.392460317</v>
      </c>
      <c r="BT172">
        <v>155319.05302288799</v>
      </c>
      <c r="BU172">
        <v>155318.66642316</v>
      </c>
      <c r="BV172">
        <v>155319.53950649299</v>
      </c>
      <c r="BW172">
        <v>155318.35224555401</v>
      </c>
      <c r="BX172">
        <v>155319.16199763399</v>
      </c>
      <c r="BY172">
        <v>155319.79906229299</v>
      </c>
      <c r="BZ172">
        <v>155321.81833333301</v>
      </c>
      <c r="CA172">
        <v>155321.689970871</v>
      </c>
      <c r="CB172">
        <v>155322.43523690701</v>
      </c>
      <c r="CC172">
        <v>155320.848519875</v>
      </c>
      <c r="CD172">
        <v>155321.84959330101</v>
      </c>
      <c r="CE172">
        <v>113.70699999999999</v>
      </c>
      <c r="CF172">
        <v>12.183</v>
      </c>
      <c r="CG172">
        <v>113.70699999999999</v>
      </c>
      <c r="CH172">
        <v>7.766</v>
      </c>
      <c r="CI172">
        <v>1428571583.697</v>
      </c>
      <c r="CJ172">
        <v>8.8879999999999999</v>
      </c>
      <c r="CK172">
        <v>3486.5</v>
      </c>
      <c r="CL172">
        <v>1903.204</v>
      </c>
      <c r="CM172">
        <v>0</v>
      </c>
      <c r="CN172">
        <v>357.61599999999999</v>
      </c>
      <c r="CO172">
        <v>1640.846</v>
      </c>
      <c r="CP172">
        <v>1522.261</v>
      </c>
      <c r="CQ172">
        <v>3600.07</v>
      </c>
      <c r="CR172">
        <v>1903.211</v>
      </c>
      <c r="CS172">
        <v>3600.0349999999999</v>
      </c>
      <c r="CT172">
        <v>1301.3240000000001</v>
      </c>
      <c r="CU172">
        <v>3600.1680000000001</v>
      </c>
      <c r="CV172">
        <v>2297.1880000000001</v>
      </c>
      <c r="CW172" t="s">
        <v>9774</v>
      </c>
      <c r="CX172" t="s">
        <v>9775</v>
      </c>
      <c r="CY172" t="s">
        <v>9776</v>
      </c>
      <c r="CZ172" t="s">
        <v>9777</v>
      </c>
      <c r="DA172" t="s">
        <v>9778</v>
      </c>
      <c r="DB172" t="s">
        <v>9779</v>
      </c>
      <c r="DC172" t="s">
        <v>9780</v>
      </c>
      <c r="DD172" t="s">
        <v>9781</v>
      </c>
      <c r="DE172" t="s">
        <v>9782</v>
      </c>
      <c r="DF172" t="s">
        <v>9783</v>
      </c>
      <c r="DG172" t="s">
        <v>9784</v>
      </c>
      <c r="DH172" t="s">
        <v>9785</v>
      </c>
      <c r="DI172" t="s">
        <v>9786</v>
      </c>
      <c r="DJ172" t="s">
        <v>9787</v>
      </c>
      <c r="DK172" t="s">
        <v>6950</v>
      </c>
      <c r="DL172" t="s">
        <v>6951</v>
      </c>
      <c r="DM172" t="s">
        <v>6952</v>
      </c>
      <c r="DN172" t="s">
        <v>9788</v>
      </c>
      <c r="DO172" t="s">
        <v>9789</v>
      </c>
      <c r="DP172" t="s">
        <v>9790</v>
      </c>
      <c r="DQ172" t="s">
        <v>9791</v>
      </c>
      <c r="DR172">
        <v>41298</v>
      </c>
      <c r="DS172" t="s">
        <v>4483</v>
      </c>
      <c r="DT172" t="s">
        <v>147</v>
      </c>
    </row>
    <row r="173" spans="1:124" x14ac:dyDescent="0.2">
      <c r="A173" t="s">
        <v>4273</v>
      </c>
      <c r="B173">
        <v>10776</v>
      </c>
      <c r="C173">
        <v>-92.0872999684956</v>
      </c>
      <c r="D173">
        <v>-90.767086317314806</v>
      </c>
      <c r="E173">
        <v>167</v>
      </c>
      <c r="F173">
        <v>25</v>
      </c>
      <c r="G173">
        <v>128</v>
      </c>
      <c r="H173">
        <v>25</v>
      </c>
      <c r="I173">
        <v>2107.3220000000001</v>
      </c>
      <c r="J173">
        <v>443.702</v>
      </c>
      <c r="K173">
        <v>1214.4760000000001</v>
      </c>
      <c r="L173">
        <v>403.7</v>
      </c>
      <c r="M173">
        <v>46843</v>
      </c>
      <c r="N173">
        <v>117527</v>
      </c>
      <c r="O173">
        <v>12872</v>
      </c>
      <c r="P173">
        <v>4.4999999999999999E-4</v>
      </c>
      <c r="Q173">
        <v>0.5</v>
      </c>
      <c r="R173">
        <v>45509</v>
      </c>
      <c r="S173">
        <v>0</v>
      </c>
      <c r="T173">
        <v>1</v>
      </c>
      <c r="U173">
        <v>0</v>
      </c>
      <c r="V173">
        <v>0</v>
      </c>
      <c r="W173">
        <v>117527</v>
      </c>
      <c r="X173">
        <v>0</v>
      </c>
      <c r="Y173">
        <v>3.2400000000000001E-4</v>
      </c>
      <c r="Z173">
        <v>22905</v>
      </c>
      <c r="AA173">
        <v>82151</v>
      </c>
      <c r="AB173">
        <v>5921</v>
      </c>
      <c r="AC173">
        <v>8.3300000000000006E-3</v>
      </c>
      <c r="AD173">
        <v>0.5</v>
      </c>
      <c r="AE173">
        <v>18160</v>
      </c>
      <c r="AF173">
        <v>0</v>
      </c>
      <c r="AG173">
        <v>0</v>
      </c>
      <c r="AH173">
        <v>0</v>
      </c>
      <c r="AI173">
        <v>0</v>
      </c>
      <c r="AJ173">
        <v>82151</v>
      </c>
      <c r="AK173">
        <v>0</v>
      </c>
      <c r="AL173">
        <v>1.3100000000000001E-4</v>
      </c>
      <c r="AM173">
        <v>0</v>
      </c>
      <c r="AN173">
        <v>0</v>
      </c>
      <c r="AO173">
        <v>-70.569964299999896</v>
      </c>
      <c r="AP173">
        <v>-70.569964299999796</v>
      </c>
      <c r="AQ173">
        <v>-70.569964299999896</v>
      </c>
      <c r="AR173">
        <v>-70.569964299999995</v>
      </c>
      <c r="AS173">
        <v>-70.569250157142804</v>
      </c>
      <c r="AT173">
        <v>-70.569964299999896</v>
      </c>
      <c r="AU173">
        <v>-70.569964299999896</v>
      </c>
      <c r="AV173">
        <v>-70.569964299999796</v>
      </c>
      <c r="AW173">
        <v>-70.569964299999896</v>
      </c>
      <c r="AX173">
        <v>-70.569964299999796</v>
      </c>
      <c r="AY173">
        <v>-70.830043418802703</v>
      </c>
      <c r="AZ173">
        <v>-70.5724532655465</v>
      </c>
      <c r="BA173">
        <v>962084</v>
      </c>
      <c r="BB173">
        <v>330486</v>
      </c>
      <c r="BC173">
        <v>640837</v>
      </c>
      <c r="BD173">
        <v>322083</v>
      </c>
      <c r="BE173">
        <v>1029920</v>
      </c>
      <c r="BF173">
        <v>-1.31762457669309E+18</v>
      </c>
      <c r="BG173">
        <v>167</v>
      </c>
      <c r="BH173">
        <v>25</v>
      </c>
      <c r="BI173">
        <v>128</v>
      </c>
      <c r="BJ173">
        <v>25</v>
      </c>
      <c r="BK173">
        <v>273</v>
      </c>
      <c r="BL173">
        <v>89.571428569999995</v>
      </c>
      <c r="BM173">
        <v>29</v>
      </c>
      <c r="BN173">
        <v>28</v>
      </c>
      <c r="BO173">
        <v>21</v>
      </c>
      <c r="BP173">
        <v>24</v>
      </c>
      <c r="BQ173">
        <v>25</v>
      </c>
      <c r="BR173">
        <v>27</v>
      </c>
      <c r="BS173">
        <v>-83.348714874552002</v>
      </c>
      <c r="BT173">
        <v>-84.616810326157307</v>
      </c>
      <c r="BU173">
        <v>-83.245907602983294</v>
      </c>
      <c r="BV173">
        <v>-79.557521281018495</v>
      </c>
      <c r="BW173">
        <v>-83.176259367803198</v>
      </c>
      <c r="BX173">
        <v>-82.678313252344495</v>
      </c>
      <c r="BY173">
        <v>-75.158545620344</v>
      </c>
      <c r="BZ173">
        <v>-72.327041262035806</v>
      </c>
      <c r="CA173">
        <v>-71.072288586979894</v>
      </c>
      <c r="CB173">
        <v>-70.740839790849606</v>
      </c>
      <c r="CC173">
        <v>-74.618128424157604</v>
      </c>
      <c r="CD173">
        <v>-72.724453768933202</v>
      </c>
      <c r="CE173">
        <v>1020.32</v>
      </c>
      <c r="CF173">
        <v>330.02699999999999</v>
      </c>
      <c r="CG173">
        <v>708.20699999999999</v>
      </c>
      <c r="CH173">
        <v>262.27800000000002</v>
      </c>
      <c r="CI173">
        <v>838.68600000000004</v>
      </c>
      <c r="CJ173">
        <v>299.85899999999998</v>
      </c>
      <c r="CK173">
        <v>1823.7380000000001</v>
      </c>
      <c r="CL173">
        <v>378.73099999999999</v>
      </c>
      <c r="CM173">
        <v>1202.4469999999999</v>
      </c>
      <c r="CN173">
        <v>378.73099999999999</v>
      </c>
      <c r="CO173">
        <v>1936.76</v>
      </c>
      <c r="CP173">
        <v>527.52099999999996</v>
      </c>
      <c r="CQ173">
        <v>2107.3220000000001</v>
      </c>
      <c r="CR173">
        <v>443.702</v>
      </c>
      <c r="CS173">
        <v>1214.4760000000001</v>
      </c>
      <c r="CT173">
        <v>403.7</v>
      </c>
      <c r="CU173">
        <v>2118.9810000000002</v>
      </c>
      <c r="CV173">
        <v>581.36400000000003</v>
      </c>
      <c r="CW173" t="s">
        <v>9792</v>
      </c>
      <c r="CX173" t="s">
        <v>9793</v>
      </c>
      <c r="CY173" t="s">
        <v>9794</v>
      </c>
      <c r="CZ173" t="s">
        <v>9795</v>
      </c>
      <c r="DA173" t="s">
        <v>9796</v>
      </c>
      <c r="DB173" t="s">
        <v>9797</v>
      </c>
      <c r="DC173" t="s">
        <v>9798</v>
      </c>
      <c r="DD173" t="s">
        <v>9799</v>
      </c>
      <c r="DE173" t="s">
        <v>9800</v>
      </c>
      <c r="DF173" t="s">
        <v>9801</v>
      </c>
      <c r="DG173" t="s">
        <v>6957</v>
      </c>
      <c r="DH173" t="s">
        <v>6958</v>
      </c>
      <c r="DI173" t="s">
        <v>6959</v>
      </c>
      <c r="DJ173" t="s">
        <v>6960</v>
      </c>
      <c r="DK173" t="s">
        <v>6961</v>
      </c>
      <c r="DL173" t="s">
        <v>6962</v>
      </c>
      <c r="DM173" t="s">
        <v>6963</v>
      </c>
      <c r="DN173" t="s">
        <v>9802</v>
      </c>
      <c r="DO173" t="s">
        <v>9803</v>
      </c>
      <c r="DP173" t="s">
        <v>9804</v>
      </c>
      <c r="DQ173" t="s">
        <v>9805</v>
      </c>
      <c r="DR173">
        <v>20277</v>
      </c>
      <c r="DS173" t="s">
        <v>4273</v>
      </c>
      <c r="DT173" t="s">
        <v>147</v>
      </c>
    </row>
    <row r="174" spans="1:124" x14ac:dyDescent="0.2">
      <c r="A174" t="s">
        <v>4274</v>
      </c>
      <c r="B174">
        <v>10776</v>
      </c>
      <c r="C174">
        <v>-206.61019995740699</v>
      </c>
      <c r="D174">
        <v>-206.092110222222</v>
      </c>
      <c r="E174">
        <v>9</v>
      </c>
      <c r="F174">
        <v>33</v>
      </c>
      <c r="G174">
        <v>2</v>
      </c>
      <c r="H174">
        <v>20</v>
      </c>
      <c r="I174">
        <v>3600.0050000000001</v>
      </c>
      <c r="J174">
        <v>3600.0030000000002</v>
      </c>
      <c r="K174">
        <v>3600.002</v>
      </c>
      <c r="L174">
        <v>3600.0010000000002</v>
      </c>
      <c r="M174">
        <v>95791</v>
      </c>
      <c r="N174">
        <v>270869</v>
      </c>
      <c r="O174">
        <v>16308</v>
      </c>
      <c r="P174">
        <v>5.5999999999999995E-4</v>
      </c>
      <c r="Q174">
        <v>0.5</v>
      </c>
      <c r="R174">
        <v>93088</v>
      </c>
      <c r="S174">
        <v>0</v>
      </c>
      <c r="T174">
        <v>2</v>
      </c>
      <c r="U174">
        <v>0</v>
      </c>
      <c r="V174">
        <v>0</v>
      </c>
      <c r="W174">
        <v>270869</v>
      </c>
      <c r="X174">
        <v>0</v>
      </c>
      <c r="Y174">
        <v>4.2719999999999998E-3</v>
      </c>
      <c r="Z174">
        <v>50984</v>
      </c>
      <c r="AA174">
        <v>189601</v>
      </c>
      <c r="AB174">
        <v>8225</v>
      </c>
      <c r="AC174">
        <v>0.1</v>
      </c>
      <c r="AD174">
        <v>0.5</v>
      </c>
      <c r="AE174">
        <v>44972</v>
      </c>
      <c r="AF174">
        <v>0</v>
      </c>
      <c r="AG174">
        <v>0</v>
      </c>
      <c r="AH174">
        <v>0</v>
      </c>
      <c r="AI174">
        <v>0</v>
      </c>
      <c r="AJ174">
        <v>189601</v>
      </c>
      <c r="AK174">
        <v>0</v>
      </c>
      <c r="AL174">
        <v>5.0100000000000003E-4</v>
      </c>
      <c r="AM174">
        <v>0</v>
      </c>
      <c r="AN174">
        <v>0</v>
      </c>
      <c r="AO174">
        <v>1E+100</v>
      </c>
      <c r="AP174">
        <v>1E+100</v>
      </c>
      <c r="AQ174">
        <v>1E+100</v>
      </c>
      <c r="AR174">
        <v>1E+100</v>
      </c>
      <c r="AS174">
        <v>9.9999999999999904E+99</v>
      </c>
      <c r="AT174">
        <v>9.9999999999999904E+99</v>
      </c>
      <c r="AU174">
        <v>-204.577294528458</v>
      </c>
      <c r="AV174">
        <v>-203.90299293756101</v>
      </c>
      <c r="AW174">
        <v>-204.51842837474001</v>
      </c>
      <c r="AX174">
        <v>-203.90299293756101</v>
      </c>
      <c r="AY174">
        <v>-204.46217361981701</v>
      </c>
      <c r="AZ174">
        <v>-204.304914819115</v>
      </c>
      <c r="BA174">
        <v>815948</v>
      </c>
      <c r="BB174">
        <v>1017787</v>
      </c>
      <c r="BC174">
        <v>719983</v>
      </c>
      <c r="BD174">
        <v>947173</v>
      </c>
      <c r="BE174">
        <v>781562</v>
      </c>
      <c r="BF174">
        <v>991244</v>
      </c>
      <c r="BG174">
        <v>9</v>
      </c>
      <c r="BH174">
        <v>33</v>
      </c>
      <c r="BI174">
        <v>2</v>
      </c>
      <c r="BJ174">
        <v>20</v>
      </c>
      <c r="BK174">
        <v>5.1428571429999996</v>
      </c>
      <c r="BL174">
        <v>24.571428569999998</v>
      </c>
      <c r="BM174">
        <v>18</v>
      </c>
      <c r="BN174">
        <v>23</v>
      </c>
      <c r="BO174">
        <v>18</v>
      </c>
      <c r="BP174">
        <v>18</v>
      </c>
      <c r="BQ174">
        <v>24</v>
      </c>
      <c r="BR174">
        <v>21</v>
      </c>
      <c r="BS174">
        <v>-205.01960664733099</v>
      </c>
      <c r="BT174">
        <v>-206.032465340909</v>
      </c>
      <c r="BU174">
        <v>-205.009804912698</v>
      </c>
      <c r="BV174">
        <v>-205.885304628586</v>
      </c>
      <c r="BW174">
        <v>-205.017062135727</v>
      </c>
      <c r="BX174">
        <v>-206.010413189292</v>
      </c>
      <c r="BY174">
        <v>-204.58101904077799</v>
      </c>
      <c r="BZ174">
        <v>-204.58103281822201</v>
      </c>
      <c r="CA174">
        <v>-204.52056394947201</v>
      </c>
      <c r="CB174">
        <v>-204.579934799802</v>
      </c>
      <c r="CC174">
        <v>-204.609114864704</v>
      </c>
      <c r="CD174">
        <v>-204.59198564753399</v>
      </c>
      <c r="CE174">
        <v>3007.0720000000001</v>
      </c>
      <c r="CF174">
        <v>1605.095</v>
      </c>
      <c r="CG174">
        <v>2917.55</v>
      </c>
      <c r="CH174">
        <v>1409.22</v>
      </c>
      <c r="CI174">
        <v>1428574559.9130001</v>
      </c>
      <c r="CJ174">
        <v>1575.67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3600.0050000000001</v>
      </c>
      <c r="CR174">
        <v>3600.0030000000002</v>
      </c>
      <c r="CS174">
        <v>3600.002</v>
      </c>
      <c r="CT174">
        <v>3600.0010000000002</v>
      </c>
      <c r="CU174">
        <v>3600.0120000000002</v>
      </c>
      <c r="CV174">
        <v>3600.0050000000001</v>
      </c>
      <c r="CW174" t="s">
        <v>130</v>
      </c>
      <c r="CX174" t="s">
        <v>9806</v>
      </c>
      <c r="CY174" t="s">
        <v>9807</v>
      </c>
      <c r="CZ174" t="s">
        <v>9808</v>
      </c>
      <c r="DA174" t="s">
        <v>9809</v>
      </c>
      <c r="DB174" t="s">
        <v>9810</v>
      </c>
      <c r="DC174" t="s">
        <v>9811</v>
      </c>
      <c r="DD174" t="s">
        <v>9812</v>
      </c>
      <c r="DE174" t="s">
        <v>137</v>
      </c>
      <c r="DF174" t="s">
        <v>9813</v>
      </c>
      <c r="DG174" t="s">
        <v>130</v>
      </c>
      <c r="DH174" t="s">
        <v>6968</v>
      </c>
      <c r="DI174" t="s">
        <v>9814</v>
      </c>
      <c r="DJ174" t="s">
        <v>9815</v>
      </c>
      <c r="DK174" t="s">
        <v>6971</v>
      </c>
      <c r="DL174" t="s">
        <v>6972</v>
      </c>
      <c r="DM174" t="s">
        <v>6973</v>
      </c>
      <c r="DN174" t="s">
        <v>9816</v>
      </c>
      <c r="DO174" t="s">
        <v>137</v>
      </c>
      <c r="DP174" t="s">
        <v>9817</v>
      </c>
      <c r="DQ174" t="s">
        <v>9818</v>
      </c>
      <c r="DR174">
        <v>74223</v>
      </c>
      <c r="DS174" t="s">
        <v>4274</v>
      </c>
      <c r="DT174" t="s">
        <v>147</v>
      </c>
    </row>
    <row r="175" spans="1:124" x14ac:dyDescent="0.2">
      <c r="A175" t="s">
        <v>4276</v>
      </c>
      <c r="B175">
        <v>10776</v>
      </c>
      <c r="C175">
        <v>172.14556667654799</v>
      </c>
      <c r="D175">
        <v>172.14556667654799</v>
      </c>
      <c r="E175">
        <v>69228</v>
      </c>
      <c r="F175">
        <v>2450</v>
      </c>
      <c r="G175">
        <v>57257</v>
      </c>
      <c r="H175">
        <v>1589</v>
      </c>
      <c r="I175">
        <v>3600.0070000000001</v>
      </c>
      <c r="J175">
        <v>133.803</v>
      </c>
      <c r="K175">
        <v>3600.0050000000001</v>
      </c>
      <c r="L175">
        <v>62.326999999999998</v>
      </c>
      <c r="M175">
        <v>509</v>
      </c>
      <c r="N175">
        <v>63019</v>
      </c>
      <c r="O175">
        <v>301</v>
      </c>
      <c r="P175">
        <v>3.0899999999999999E-3</v>
      </c>
      <c r="Q175">
        <v>0.49878</v>
      </c>
      <c r="R175">
        <v>0</v>
      </c>
      <c r="S175">
        <v>8</v>
      </c>
      <c r="T175">
        <v>0</v>
      </c>
      <c r="U175">
        <v>0</v>
      </c>
      <c r="V175">
        <v>0</v>
      </c>
      <c r="W175">
        <v>63009</v>
      </c>
      <c r="X175">
        <v>10</v>
      </c>
      <c r="Y175">
        <v>1.4617E-2</v>
      </c>
      <c r="Z175">
        <v>449</v>
      </c>
      <c r="AA175">
        <v>22712</v>
      </c>
      <c r="AB175">
        <v>249</v>
      </c>
      <c r="AC175">
        <v>3.0899999999999999E-3</v>
      </c>
      <c r="AD175">
        <v>0.49878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22712</v>
      </c>
      <c r="AK175">
        <v>0</v>
      </c>
      <c r="AL175">
        <v>1.5892E-2</v>
      </c>
      <c r="AM175">
        <v>0</v>
      </c>
      <c r="AN175">
        <v>0</v>
      </c>
      <c r="AO175">
        <v>174</v>
      </c>
      <c r="AP175">
        <v>174</v>
      </c>
      <c r="AQ175">
        <v>174</v>
      </c>
      <c r="AR175">
        <v>174</v>
      </c>
      <c r="AS175">
        <v>174</v>
      </c>
      <c r="AT175">
        <v>174</v>
      </c>
      <c r="AU175">
        <v>173.23852622398101</v>
      </c>
      <c r="AV175">
        <v>174</v>
      </c>
      <c r="AW175">
        <v>173.23852622398101</v>
      </c>
      <c r="AX175">
        <v>174</v>
      </c>
      <c r="AY175">
        <v>173.35957648436701</v>
      </c>
      <c r="AZ175">
        <v>174</v>
      </c>
      <c r="BA175">
        <v>6791746</v>
      </c>
      <c r="BB175">
        <v>274809</v>
      </c>
      <c r="BC175">
        <v>6017925</v>
      </c>
      <c r="BD175">
        <v>147177</v>
      </c>
      <c r="BE175">
        <v>6439979</v>
      </c>
      <c r="BF175">
        <v>261785</v>
      </c>
      <c r="BG175">
        <v>69228</v>
      </c>
      <c r="BH175">
        <v>2450</v>
      </c>
      <c r="BI175">
        <v>57257</v>
      </c>
      <c r="BJ175">
        <v>1589</v>
      </c>
      <c r="BK175">
        <v>65290</v>
      </c>
      <c r="BL175">
        <v>2485.5714290000001</v>
      </c>
      <c r="BM175">
        <v>4</v>
      </c>
      <c r="BN175">
        <v>3</v>
      </c>
      <c r="BO175">
        <v>3</v>
      </c>
      <c r="BP175">
        <v>3</v>
      </c>
      <c r="BQ175">
        <v>4</v>
      </c>
      <c r="BR175">
        <v>3</v>
      </c>
      <c r="BS175">
        <v>172.14556667654799</v>
      </c>
      <c r="BT175">
        <v>172.14556667654799</v>
      </c>
      <c r="BU175">
        <v>172.15242672173</v>
      </c>
      <c r="BV175">
        <v>172.14556667654799</v>
      </c>
      <c r="BW175">
        <v>172.14654668300301</v>
      </c>
      <c r="BX175">
        <v>172.14556667654799</v>
      </c>
      <c r="BY175">
        <v>172.14556667654799</v>
      </c>
      <c r="BZ175">
        <v>172.14556667654799</v>
      </c>
      <c r="CA175">
        <v>172.15374632537299</v>
      </c>
      <c r="CB175">
        <v>172.14556667654901</v>
      </c>
      <c r="CC175">
        <v>172.14673519780899</v>
      </c>
      <c r="CD175">
        <v>172.14556667654799</v>
      </c>
      <c r="CE175">
        <v>18.538</v>
      </c>
      <c r="CF175">
        <v>4.4720000000000004</v>
      </c>
      <c r="CG175">
        <v>15.468999999999999</v>
      </c>
      <c r="CH175">
        <v>4.3630000000000004</v>
      </c>
      <c r="CI175">
        <v>1428571446.6889999</v>
      </c>
      <c r="CJ175">
        <v>5.0149999999999997</v>
      </c>
      <c r="CK175">
        <v>333.81099999999998</v>
      </c>
      <c r="CL175">
        <v>121.748</v>
      </c>
      <c r="CM175">
        <v>301.21899999999999</v>
      </c>
      <c r="CN175">
        <v>12.114000000000001</v>
      </c>
      <c r="CO175">
        <v>861.83399999999995</v>
      </c>
      <c r="CP175">
        <v>94.820999999999998</v>
      </c>
      <c r="CQ175">
        <v>3600.0070000000001</v>
      </c>
      <c r="CR175">
        <v>133.803</v>
      </c>
      <c r="CS175">
        <v>3600.0050000000001</v>
      </c>
      <c r="CT175">
        <v>62.326999999999998</v>
      </c>
      <c r="CU175">
        <v>3600.0059999999999</v>
      </c>
      <c r="CV175">
        <v>116.429</v>
      </c>
      <c r="CW175" t="s">
        <v>5943</v>
      </c>
      <c r="CX175" t="s">
        <v>9819</v>
      </c>
      <c r="CY175" t="s">
        <v>9820</v>
      </c>
      <c r="CZ175" t="s">
        <v>9821</v>
      </c>
      <c r="DA175" t="s">
        <v>9822</v>
      </c>
      <c r="DB175" t="s">
        <v>9823</v>
      </c>
      <c r="DC175" t="s">
        <v>9824</v>
      </c>
      <c r="DD175" t="s">
        <v>9825</v>
      </c>
      <c r="DE175" t="s">
        <v>9826</v>
      </c>
      <c r="DF175" t="s">
        <v>9827</v>
      </c>
      <c r="DG175" t="s">
        <v>5943</v>
      </c>
      <c r="DH175" t="s">
        <v>5943</v>
      </c>
      <c r="DI175" t="s">
        <v>6977</v>
      </c>
      <c r="DJ175" t="s">
        <v>6978</v>
      </c>
      <c r="DK175" t="s">
        <v>6979</v>
      </c>
      <c r="DL175" t="s">
        <v>5947</v>
      </c>
      <c r="DM175" t="s">
        <v>5947</v>
      </c>
      <c r="DN175" t="s">
        <v>9828</v>
      </c>
      <c r="DO175" t="s">
        <v>9829</v>
      </c>
      <c r="DP175" t="s">
        <v>9830</v>
      </c>
      <c r="DQ175" t="s">
        <v>9831</v>
      </c>
      <c r="DR175">
        <v>26023</v>
      </c>
      <c r="DS175" t="s">
        <v>4276</v>
      </c>
      <c r="DT175" t="s">
        <v>147</v>
      </c>
    </row>
    <row r="176" spans="1:124" x14ac:dyDescent="0.2">
      <c r="A176" t="s">
        <v>3604</v>
      </c>
      <c r="B176">
        <v>10776</v>
      </c>
      <c r="C176">
        <v>3444.4210664371799</v>
      </c>
      <c r="D176">
        <v>3444.4210663918002</v>
      </c>
      <c r="E176">
        <v>971405</v>
      </c>
      <c r="F176">
        <v>962197</v>
      </c>
      <c r="G176">
        <v>694004</v>
      </c>
      <c r="H176">
        <v>644356</v>
      </c>
      <c r="I176">
        <v>3600</v>
      </c>
      <c r="J176">
        <v>3600</v>
      </c>
      <c r="K176">
        <v>3600</v>
      </c>
      <c r="L176">
        <v>2062.857</v>
      </c>
      <c r="M176">
        <v>447</v>
      </c>
      <c r="N176">
        <v>504</v>
      </c>
      <c r="O176">
        <v>86</v>
      </c>
      <c r="P176">
        <v>3.6999999999999999E-4</v>
      </c>
      <c r="Q176">
        <v>0.48683999999999999</v>
      </c>
      <c r="R176">
        <v>32</v>
      </c>
      <c r="S176">
        <v>0</v>
      </c>
      <c r="T176">
        <v>0</v>
      </c>
      <c r="U176">
        <v>0</v>
      </c>
      <c r="V176">
        <v>0</v>
      </c>
      <c r="W176">
        <v>252</v>
      </c>
      <c r="X176">
        <v>252</v>
      </c>
      <c r="Y176">
        <v>4.5616999999999998E-2</v>
      </c>
      <c r="Z176">
        <v>447</v>
      </c>
      <c r="AA176">
        <v>504</v>
      </c>
      <c r="AB176">
        <v>86</v>
      </c>
      <c r="AC176">
        <v>3.6999999999999999E-4</v>
      </c>
      <c r="AD176">
        <v>0.48683999999999999</v>
      </c>
      <c r="AE176">
        <v>32</v>
      </c>
      <c r="AF176">
        <v>0</v>
      </c>
      <c r="AG176">
        <v>0</v>
      </c>
      <c r="AH176">
        <v>0</v>
      </c>
      <c r="AI176">
        <v>0</v>
      </c>
      <c r="AJ176">
        <v>252</v>
      </c>
      <c r="AK176">
        <v>252</v>
      </c>
      <c r="AL176">
        <v>3.9558000000000003E-2</v>
      </c>
      <c r="AM176">
        <v>161</v>
      </c>
      <c r="AN176">
        <v>0</v>
      </c>
      <c r="AO176">
        <v>3762.9999954750901</v>
      </c>
      <c r="AP176">
        <v>3714.0000000003201</v>
      </c>
      <c r="AQ176">
        <v>3712.0000000028399</v>
      </c>
      <c r="AR176">
        <v>3711.9999996674901</v>
      </c>
      <c r="AS176">
        <v>3744.7142848835902</v>
      </c>
      <c r="AT176">
        <v>3733.2857141117602</v>
      </c>
      <c r="AU176">
        <v>3662.5108462540302</v>
      </c>
      <c r="AV176">
        <v>3693.49030553385</v>
      </c>
      <c r="AW176">
        <v>3693.8178319469298</v>
      </c>
      <c r="AX176">
        <v>3711.6332423348599</v>
      </c>
      <c r="AY176">
        <v>3668.3975545837702</v>
      </c>
      <c r="AZ176">
        <v>3682.9089686428802</v>
      </c>
      <c r="BA176">
        <v>56460315</v>
      </c>
      <c r="BB176">
        <v>40664026</v>
      </c>
      <c r="BC176">
        <v>32143173</v>
      </c>
      <c r="BD176">
        <v>28806824</v>
      </c>
      <c r="BE176">
        <v>45484877</v>
      </c>
      <c r="BF176">
        <v>38956020</v>
      </c>
      <c r="BG176">
        <v>971405</v>
      </c>
      <c r="BH176">
        <v>962197</v>
      </c>
      <c r="BI176">
        <v>694004</v>
      </c>
      <c r="BJ176">
        <v>644356</v>
      </c>
      <c r="BK176">
        <v>849036.42859999998</v>
      </c>
      <c r="BL176">
        <v>857226.85710000002</v>
      </c>
      <c r="BM176">
        <v>92</v>
      </c>
      <c r="BN176">
        <v>51</v>
      </c>
      <c r="BO176">
        <v>92</v>
      </c>
      <c r="BP176">
        <v>51</v>
      </c>
      <c r="BQ176">
        <v>92</v>
      </c>
      <c r="BR176">
        <v>51</v>
      </c>
      <c r="BS176">
        <v>3446.5363034188999</v>
      </c>
      <c r="BT176">
        <v>3446.5776689028698</v>
      </c>
      <c r="BU176">
        <v>3446.5363034188999</v>
      </c>
      <c r="BV176">
        <v>3446.5776689028698</v>
      </c>
      <c r="BW176">
        <v>3446.5363034188999</v>
      </c>
      <c r="BX176">
        <v>3446.5776689028698</v>
      </c>
      <c r="BY176">
        <v>3464.0949124919398</v>
      </c>
      <c r="BZ176">
        <v>3461.98976881823</v>
      </c>
      <c r="CA176">
        <v>3464.0949124919398</v>
      </c>
      <c r="CB176">
        <v>3461.98976881823</v>
      </c>
      <c r="CC176">
        <v>3464.0949124919398</v>
      </c>
      <c r="CD176">
        <v>3461.98976881823</v>
      </c>
      <c r="CE176">
        <v>0.88200000000000001</v>
      </c>
      <c r="CF176">
        <v>0.43</v>
      </c>
      <c r="CG176">
        <v>0.86399999999999999</v>
      </c>
      <c r="CH176">
        <v>0.43</v>
      </c>
      <c r="CI176">
        <v>1428571429.4449999</v>
      </c>
      <c r="CJ176">
        <v>0.435</v>
      </c>
      <c r="CK176">
        <v>3300.3580000000002</v>
      </c>
      <c r="CL176">
        <v>3402.8209999999999</v>
      </c>
      <c r="CM176">
        <v>1372.64</v>
      </c>
      <c r="CN176">
        <v>691.33199999999999</v>
      </c>
      <c r="CO176">
        <v>2521.7040000000002</v>
      </c>
      <c r="CP176">
        <v>2583.9540000000002</v>
      </c>
      <c r="CQ176">
        <v>3600</v>
      </c>
      <c r="CR176">
        <v>3600</v>
      </c>
      <c r="CS176">
        <v>3600</v>
      </c>
      <c r="CT176">
        <v>2062.857</v>
      </c>
      <c r="CU176">
        <v>3600.0010000000002</v>
      </c>
      <c r="CV176">
        <v>3380.4090000000001</v>
      </c>
      <c r="CW176" t="s">
        <v>3605</v>
      </c>
      <c r="CX176" t="s">
        <v>9832</v>
      </c>
      <c r="CY176" t="s">
        <v>9833</v>
      </c>
      <c r="CZ176" t="s">
        <v>9834</v>
      </c>
      <c r="DA176" t="s">
        <v>3609</v>
      </c>
      <c r="DB176" t="s">
        <v>3610</v>
      </c>
      <c r="DC176" t="s">
        <v>3611</v>
      </c>
      <c r="DD176" t="s">
        <v>9835</v>
      </c>
      <c r="DE176" t="s">
        <v>9836</v>
      </c>
      <c r="DF176" t="s">
        <v>9837</v>
      </c>
      <c r="DG176" t="s">
        <v>9838</v>
      </c>
      <c r="DH176" t="s">
        <v>9839</v>
      </c>
      <c r="DI176" t="s">
        <v>9840</v>
      </c>
      <c r="DJ176" t="s">
        <v>9841</v>
      </c>
      <c r="DK176" t="s">
        <v>3619</v>
      </c>
      <c r="DL176" t="s">
        <v>3620</v>
      </c>
      <c r="DM176" t="s">
        <v>3621</v>
      </c>
      <c r="DN176" t="s">
        <v>9842</v>
      </c>
      <c r="DO176" t="s">
        <v>9843</v>
      </c>
      <c r="DP176" t="s">
        <v>9844</v>
      </c>
      <c r="DQ176" t="s">
        <v>9845</v>
      </c>
      <c r="DR176">
        <v>48873</v>
      </c>
      <c r="DS176" t="s">
        <v>3604</v>
      </c>
      <c r="DT176" t="s">
        <v>147</v>
      </c>
    </row>
    <row r="177" spans="1:124" x14ac:dyDescent="0.2">
      <c r="A177" t="s">
        <v>4061</v>
      </c>
      <c r="B177">
        <v>10776</v>
      </c>
      <c r="C177">
        <v>100</v>
      </c>
      <c r="D177">
        <v>99.999999999999801</v>
      </c>
      <c r="E177">
        <v>73551</v>
      </c>
      <c r="F177">
        <v>238103</v>
      </c>
      <c r="G177">
        <v>40896</v>
      </c>
      <c r="H177">
        <v>51655</v>
      </c>
      <c r="I177">
        <v>3600.0349999999999</v>
      </c>
      <c r="J177">
        <v>1684.5989999999999</v>
      </c>
      <c r="K177">
        <v>3600.01</v>
      </c>
      <c r="L177">
        <v>713.79100000000005</v>
      </c>
      <c r="M177">
        <v>125899</v>
      </c>
      <c r="N177">
        <v>622</v>
      </c>
      <c r="O177">
        <v>86</v>
      </c>
      <c r="P177">
        <v>2.0000000000000002E-5</v>
      </c>
      <c r="Q177">
        <v>0.47441</v>
      </c>
      <c r="R177">
        <v>137</v>
      </c>
      <c r="S177">
        <v>1</v>
      </c>
      <c r="T177">
        <v>1</v>
      </c>
      <c r="U177">
        <v>2</v>
      </c>
      <c r="V177">
        <v>0</v>
      </c>
      <c r="W177">
        <v>457</v>
      </c>
      <c r="X177">
        <v>165</v>
      </c>
      <c r="Y177">
        <v>1.0885000000000001E-2</v>
      </c>
      <c r="Z177">
        <v>22211</v>
      </c>
      <c r="AA177">
        <v>500</v>
      </c>
      <c r="AB177">
        <v>127</v>
      </c>
      <c r="AC177">
        <v>9.1E-4</v>
      </c>
      <c r="AD177">
        <v>0.23533999999999999</v>
      </c>
      <c r="AE177">
        <v>64</v>
      </c>
      <c r="AF177">
        <v>0</v>
      </c>
      <c r="AG177">
        <v>0</v>
      </c>
      <c r="AH177">
        <v>0</v>
      </c>
      <c r="AI177">
        <v>0</v>
      </c>
      <c r="AJ177">
        <v>409</v>
      </c>
      <c r="AK177">
        <v>91</v>
      </c>
      <c r="AL177">
        <v>2.5173000000000001E-2</v>
      </c>
      <c r="AM177">
        <v>0</v>
      </c>
      <c r="AN177">
        <v>0</v>
      </c>
      <c r="AO177">
        <v>166122.032237015</v>
      </c>
      <c r="AP177">
        <v>165395.27529518801</v>
      </c>
      <c r="AQ177">
        <v>165395.275295186</v>
      </c>
      <c r="AR177">
        <v>165395.27529518801</v>
      </c>
      <c r="AS177">
        <v>166069.72710673799</v>
      </c>
      <c r="AT177">
        <v>165395.27529518801</v>
      </c>
      <c r="AU177">
        <v>100.00000000000399</v>
      </c>
      <c r="AV177">
        <v>165379.487141119</v>
      </c>
      <c r="AW177">
        <v>100.000000000041</v>
      </c>
      <c r="AX177">
        <v>165380.622337807</v>
      </c>
      <c r="AY177">
        <v>99.857142857161904</v>
      </c>
      <c r="AZ177">
        <v>141768.750902222</v>
      </c>
      <c r="BA177">
        <v>785248</v>
      </c>
      <c r="BB177">
        <v>2961030</v>
      </c>
      <c r="BC177">
        <v>785248</v>
      </c>
      <c r="BD177">
        <v>1118292</v>
      </c>
      <c r="BE177">
        <v>1070373</v>
      </c>
      <c r="BF177">
        <v>3109163</v>
      </c>
      <c r="BG177">
        <v>73551</v>
      </c>
      <c r="BH177">
        <v>238103</v>
      </c>
      <c r="BI177">
        <v>40896</v>
      </c>
      <c r="BJ177">
        <v>51655</v>
      </c>
      <c r="BK177">
        <v>55997.428569999996</v>
      </c>
      <c r="BL177">
        <v>162051.57139999999</v>
      </c>
      <c r="BM177">
        <v>13</v>
      </c>
      <c r="BN177">
        <v>11</v>
      </c>
      <c r="BO177">
        <v>9</v>
      </c>
      <c r="BP177">
        <v>9</v>
      </c>
      <c r="BQ177">
        <v>11</v>
      </c>
      <c r="BR177">
        <v>11</v>
      </c>
      <c r="BS177">
        <v>100</v>
      </c>
      <c r="BT177">
        <v>100</v>
      </c>
      <c r="BU177">
        <v>100</v>
      </c>
      <c r="BV177">
        <v>100</v>
      </c>
      <c r="BW177">
        <v>100.00000001428501</v>
      </c>
      <c r="BX177">
        <v>99.999999999999801</v>
      </c>
      <c r="BY177">
        <v>100</v>
      </c>
      <c r="BZ177">
        <v>100</v>
      </c>
      <c r="CA177">
        <v>100</v>
      </c>
      <c r="CB177">
        <v>100</v>
      </c>
      <c r="CC177">
        <v>100</v>
      </c>
      <c r="CD177">
        <v>100</v>
      </c>
      <c r="CE177">
        <v>18.105</v>
      </c>
      <c r="CF177">
        <v>2.0630000000000002</v>
      </c>
      <c r="CG177">
        <v>8.08</v>
      </c>
      <c r="CH177">
        <v>2.0630000000000002</v>
      </c>
      <c r="CI177">
        <v>12.438000000000001</v>
      </c>
      <c r="CJ177">
        <v>2.8290000000000002</v>
      </c>
      <c r="CK177">
        <v>502.29399999999998</v>
      </c>
      <c r="CL177">
        <v>415.38400000000001</v>
      </c>
      <c r="CM177">
        <v>502.29399999999998</v>
      </c>
      <c r="CN177">
        <v>214.80699999999999</v>
      </c>
      <c r="CO177">
        <v>1577.712</v>
      </c>
      <c r="CP177">
        <v>1207.0619999999999</v>
      </c>
      <c r="CQ177">
        <v>3600.0349999999999</v>
      </c>
      <c r="CR177">
        <v>1684.5989999999999</v>
      </c>
      <c r="CS177">
        <v>3600.01</v>
      </c>
      <c r="CT177">
        <v>713.79100000000005</v>
      </c>
      <c r="CU177">
        <v>1428575028.5910001</v>
      </c>
      <c r="CV177">
        <v>1736.5150000000001</v>
      </c>
      <c r="CW177" t="s">
        <v>9846</v>
      </c>
      <c r="CX177" t="s">
        <v>9847</v>
      </c>
      <c r="CY177" t="s">
        <v>9848</v>
      </c>
      <c r="CZ177" t="s">
        <v>9849</v>
      </c>
      <c r="DA177" t="s">
        <v>9850</v>
      </c>
      <c r="DB177" t="s">
        <v>6996</v>
      </c>
      <c r="DC177" t="s">
        <v>6996</v>
      </c>
      <c r="DD177" t="s">
        <v>9851</v>
      </c>
      <c r="DE177" t="s">
        <v>9852</v>
      </c>
      <c r="DF177" t="s">
        <v>9853</v>
      </c>
      <c r="DG177" t="s">
        <v>6991</v>
      </c>
      <c r="DH177" t="s">
        <v>9854</v>
      </c>
      <c r="DI177" t="s">
        <v>9855</v>
      </c>
      <c r="DJ177" t="s">
        <v>9856</v>
      </c>
      <c r="DK177" t="s">
        <v>6995</v>
      </c>
      <c r="DL177" t="s">
        <v>6996</v>
      </c>
      <c r="DM177" t="s">
        <v>6996</v>
      </c>
      <c r="DN177" t="s">
        <v>9857</v>
      </c>
      <c r="DO177" t="s">
        <v>9858</v>
      </c>
      <c r="DP177" t="s">
        <v>9859</v>
      </c>
      <c r="DQ177" t="s">
        <v>9860</v>
      </c>
      <c r="DR177">
        <v>37378</v>
      </c>
      <c r="DS177" t="s">
        <v>4061</v>
      </c>
      <c r="DT177" t="s">
        <v>147</v>
      </c>
    </row>
    <row r="178" spans="1:124" x14ac:dyDescent="0.2">
      <c r="A178" t="s">
        <v>4484</v>
      </c>
      <c r="B178">
        <v>10776</v>
      </c>
      <c r="C178">
        <v>-39365983.337347001</v>
      </c>
      <c r="D178">
        <v>-37831489.264933698</v>
      </c>
      <c r="E178">
        <v>1642681</v>
      </c>
      <c r="F178">
        <v>687426</v>
      </c>
      <c r="G178">
        <v>1242037</v>
      </c>
      <c r="H178">
        <v>630374</v>
      </c>
      <c r="I178">
        <v>2287.0680000000002</v>
      </c>
      <c r="J178">
        <v>1417.5530000000001</v>
      </c>
      <c r="K178">
        <v>1696.693</v>
      </c>
      <c r="L178">
        <v>1176.54</v>
      </c>
      <c r="M178">
        <v>4735</v>
      </c>
      <c r="N178">
        <v>1150</v>
      </c>
      <c r="O178">
        <v>1026</v>
      </c>
      <c r="P178">
        <v>5.7579999999999999E-2</v>
      </c>
      <c r="Q178">
        <v>0.47643000000000002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1150</v>
      </c>
      <c r="X178">
        <v>0</v>
      </c>
      <c r="Y178">
        <v>2.5200000000000001E-3</v>
      </c>
      <c r="Z178">
        <v>3953</v>
      </c>
      <c r="AA178">
        <v>1062</v>
      </c>
      <c r="AB178">
        <v>814</v>
      </c>
      <c r="AC178">
        <v>5.824E-2</v>
      </c>
      <c r="AD178">
        <v>0.46505000000000002</v>
      </c>
      <c r="AE178">
        <v>18</v>
      </c>
      <c r="AF178">
        <v>0</v>
      </c>
      <c r="AG178">
        <v>0</v>
      </c>
      <c r="AH178">
        <v>0</v>
      </c>
      <c r="AI178">
        <v>18</v>
      </c>
      <c r="AJ178">
        <v>1044</v>
      </c>
      <c r="AK178">
        <v>0</v>
      </c>
      <c r="AL178">
        <v>2.366E-3</v>
      </c>
      <c r="AM178">
        <v>0</v>
      </c>
      <c r="AN178">
        <v>0</v>
      </c>
      <c r="AO178">
        <v>-36800603.233161703</v>
      </c>
      <c r="AP178">
        <v>-36800603.233161703</v>
      </c>
      <c r="AQ178">
        <v>-36800603.233161703</v>
      </c>
      <c r="AR178">
        <v>-36800603.233161703</v>
      </c>
      <c r="AS178">
        <v>-36800544.573637702</v>
      </c>
      <c r="AT178">
        <v>-36800603.233161703</v>
      </c>
      <c r="AU178">
        <v>-36804283.268202499</v>
      </c>
      <c r="AV178">
        <v>-36804282.812100798</v>
      </c>
      <c r="AW178">
        <v>-36803870.783689097</v>
      </c>
      <c r="AX178">
        <v>-36804281.951224603</v>
      </c>
      <c r="AY178">
        <v>-36804224.278618701</v>
      </c>
      <c r="AZ178">
        <v>-36804282.702816203</v>
      </c>
      <c r="BA178">
        <v>38045900</v>
      </c>
      <c r="BB178">
        <v>20383542</v>
      </c>
      <c r="BC178">
        <v>28025006</v>
      </c>
      <c r="BD178">
        <v>16324821</v>
      </c>
      <c r="BE178">
        <v>34517140</v>
      </c>
      <c r="BF178">
        <v>22359044</v>
      </c>
      <c r="BG178">
        <v>1642681</v>
      </c>
      <c r="BH178">
        <v>687426</v>
      </c>
      <c r="BI178">
        <v>1242037</v>
      </c>
      <c r="BJ178">
        <v>630374</v>
      </c>
      <c r="BK178">
        <v>1485983.1429999999</v>
      </c>
      <c r="BL178">
        <v>833762.85710000002</v>
      </c>
      <c r="BM178">
        <v>14</v>
      </c>
      <c r="BN178">
        <v>55</v>
      </c>
      <c r="BO178">
        <v>14</v>
      </c>
      <c r="BP178">
        <v>55</v>
      </c>
      <c r="BQ178">
        <v>14</v>
      </c>
      <c r="BR178">
        <v>55</v>
      </c>
      <c r="BS178">
        <v>-38675549.922357798</v>
      </c>
      <c r="BT178">
        <v>-37727663.538066603</v>
      </c>
      <c r="BU178">
        <v>-38675549.922357798</v>
      </c>
      <c r="BV178">
        <v>-37727663.538066603</v>
      </c>
      <c r="BW178">
        <v>-38675549.922357798</v>
      </c>
      <c r="BX178">
        <v>-37727663.538066603</v>
      </c>
      <c r="BY178">
        <v>-38604772.434654899</v>
      </c>
      <c r="BZ178">
        <v>-37576029.544106498</v>
      </c>
      <c r="CA178">
        <v>-38604772.434654899</v>
      </c>
      <c r="CB178">
        <v>-37576029.544106498</v>
      </c>
      <c r="CC178">
        <v>-38604772.434654899</v>
      </c>
      <c r="CD178">
        <v>-37576029.544106498</v>
      </c>
      <c r="CE178">
        <v>2.9489999999999998</v>
      </c>
      <c r="CF178">
        <v>5.5750000000000002</v>
      </c>
      <c r="CG178">
        <v>2.8809999999999998</v>
      </c>
      <c r="CH178">
        <v>5.4580000000000002</v>
      </c>
      <c r="CI178">
        <v>2.9249999999999998</v>
      </c>
      <c r="CJ178">
        <v>5.5259999999999998</v>
      </c>
      <c r="CK178">
        <v>2183.6619999999998</v>
      </c>
      <c r="CL178">
        <v>1347.0930000000001</v>
      </c>
      <c r="CM178">
        <v>1184.607</v>
      </c>
      <c r="CN178">
        <v>1129.454</v>
      </c>
      <c r="CO178">
        <v>1895.8710000000001</v>
      </c>
      <c r="CP178">
        <v>1545.759</v>
      </c>
      <c r="CQ178">
        <v>2287.0680000000002</v>
      </c>
      <c r="CR178">
        <v>1417.5530000000001</v>
      </c>
      <c r="CS178">
        <v>1696.693</v>
      </c>
      <c r="CT178">
        <v>1176.54</v>
      </c>
      <c r="CU178">
        <v>1428573489.589</v>
      </c>
      <c r="CV178">
        <v>1603.6869999999999</v>
      </c>
      <c r="CW178" t="s">
        <v>9861</v>
      </c>
      <c r="CX178" t="s">
        <v>9862</v>
      </c>
      <c r="CY178" t="s">
        <v>9863</v>
      </c>
      <c r="CZ178" t="s">
        <v>9864</v>
      </c>
      <c r="DA178" t="s">
        <v>395</v>
      </c>
      <c r="DB178" t="s">
        <v>9865</v>
      </c>
      <c r="DC178" t="s">
        <v>9866</v>
      </c>
      <c r="DD178" t="s">
        <v>9867</v>
      </c>
      <c r="DE178" t="s">
        <v>9868</v>
      </c>
      <c r="DF178" t="s">
        <v>9869</v>
      </c>
      <c r="DG178" t="s">
        <v>7001</v>
      </c>
      <c r="DH178" t="s">
        <v>7002</v>
      </c>
      <c r="DI178" t="s">
        <v>7003</v>
      </c>
      <c r="DJ178" t="s">
        <v>7004</v>
      </c>
      <c r="DK178" t="s">
        <v>7005</v>
      </c>
      <c r="DL178" t="s">
        <v>7006</v>
      </c>
      <c r="DM178" t="s">
        <v>7007</v>
      </c>
      <c r="DN178" t="s">
        <v>9870</v>
      </c>
      <c r="DO178" t="s">
        <v>9871</v>
      </c>
      <c r="DP178" t="s">
        <v>9872</v>
      </c>
      <c r="DQ178" t="s">
        <v>9873</v>
      </c>
      <c r="DR178">
        <v>25656</v>
      </c>
      <c r="DS178" t="s">
        <v>4484</v>
      </c>
      <c r="DT178" t="s">
        <v>147</v>
      </c>
    </row>
    <row r="179" spans="1:124" x14ac:dyDescent="0.2">
      <c r="A179" t="s">
        <v>4281</v>
      </c>
      <c r="B179">
        <v>10776</v>
      </c>
      <c r="C179">
        <v>360.593307516957</v>
      </c>
      <c r="D179">
        <v>360.593307516957</v>
      </c>
      <c r="E179">
        <v>950</v>
      </c>
      <c r="F179">
        <v>1174</v>
      </c>
      <c r="G179">
        <v>950</v>
      </c>
      <c r="H179">
        <v>964</v>
      </c>
      <c r="I179">
        <v>15.356</v>
      </c>
      <c r="J179">
        <v>19.079999999999998</v>
      </c>
      <c r="K179">
        <v>15.356</v>
      </c>
      <c r="L179">
        <v>15.792999999999999</v>
      </c>
      <c r="M179">
        <v>7260</v>
      </c>
      <c r="N179">
        <v>7359</v>
      </c>
      <c r="O179">
        <v>51</v>
      </c>
      <c r="P179">
        <v>1.217E-2</v>
      </c>
      <c r="Q179">
        <v>0.49412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100</v>
      </c>
      <c r="X179">
        <v>7259</v>
      </c>
      <c r="Y179">
        <v>4.0900000000000002E-4</v>
      </c>
      <c r="Z179">
        <v>7260</v>
      </c>
      <c r="AA179">
        <v>7359</v>
      </c>
      <c r="AB179">
        <v>51</v>
      </c>
      <c r="AC179">
        <v>1.217E-2</v>
      </c>
      <c r="AD179">
        <v>0.49412</v>
      </c>
      <c r="AE179">
        <v>1</v>
      </c>
      <c r="AF179">
        <v>0</v>
      </c>
      <c r="AG179">
        <v>0</v>
      </c>
      <c r="AH179">
        <v>0</v>
      </c>
      <c r="AI179">
        <v>0</v>
      </c>
      <c r="AJ179">
        <v>100</v>
      </c>
      <c r="AK179">
        <v>7259</v>
      </c>
      <c r="AL179">
        <v>4.0900000000000002E-4</v>
      </c>
      <c r="AM179">
        <v>7259</v>
      </c>
      <c r="AN179">
        <v>0</v>
      </c>
      <c r="AO179">
        <v>423</v>
      </c>
      <c r="AP179">
        <v>423</v>
      </c>
      <c r="AQ179">
        <v>423</v>
      </c>
      <c r="AR179">
        <v>423</v>
      </c>
      <c r="AS179">
        <v>423</v>
      </c>
      <c r="AT179">
        <v>423</v>
      </c>
      <c r="AU179">
        <v>423</v>
      </c>
      <c r="AV179">
        <v>423</v>
      </c>
      <c r="AW179">
        <v>423</v>
      </c>
      <c r="AX179">
        <v>423</v>
      </c>
      <c r="AY179">
        <v>422.85714285714198</v>
      </c>
      <c r="AZ179">
        <v>423</v>
      </c>
      <c r="BA179">
        <v>102523</v>
      </c>
      <c r="BB179">
        <v>125990</v>
      </c>
      <c r="BC179">
        <v>102523</v>
      </c>
      <c r="BD179">
        <v>104514</v>
      </c>
      <c r="BE179">
        <v>124806</v>
      </c>
      <c r="BF179">
        <v>126537</v>
      </c>
      <c r="BG179">
        <v>950</v>
      </c>
      <c r="BH179">
        <v>1174</v>
      </c>
      <c r="BI179">
        <v>950</v>
      </c>
      <c r="BJ179">
        <v>964</v>
      </c>
      <c r="BK179">
        <v>1060.5714290000001</v>
      </c>
      <c r="BL179">
        <v>1121.4285709999999</v>
      </c>
      <c r="BM179">
        <v>10</v>
      </c>
      <c r="BN179">
        <v>10</v>
      </c>
      <c r="BO179">
        <v>10</v>
      </c>
      <c r="BP179">
        <v>10</v>
      </c>
      <c r="BQ179">
        <v>10</v>
      </c>
      <c r="BR179">
        <v>10</v>
      </c>
      <c r="BS179">
        <v>361.271100873227</v>
      </c>
      <c r="BT179">
        <v>361.271100873227</v>
      </c>
      <c r="BU179">
        <v>361.271100873227</v>
      </c>
      <c r="BV179">
        <v>361.271100873227</v>
      </c>
      <c r="BW179">
        <v>361.271100887513</v>
      </c>
      <c r="BX179">
        <v>361.271100873227</v>
      </c>
      <c r="BY179">
        <v>362.336286089532</v>
      </c>
      <c r="BZ179">
        <v>362.26154591678801</v>
      </c>
      <c r="CA179">
        <v>362.336286089532</v>
      </c>
      <c r="CB179">
        <v>362.937832724109</v>
      </c>
      <c r="CC179">
        <v>362.27222308432198</v>
      </c>
      <c r="CD179">
        <v>362.35815831783401</v>
      </c>
      <c r="CE179">
        <v>1.17</v>
      </c>
      <c r="CF179">
        <v>1.2390000000000001</v>
      </c>
      <c r="CG179">
        <v>1.1279999999999999</v>
      </c>
      <c r="CH179">
        <v>1.206</v>
      </c>
      <c r="CI179">
        <v>83.445999999999998</v>
      </c>
      <c r="CJ179">
        <v>1.2350000000000001</v>
      </c>
      <c r="CK179">
        <v>10.714</v>
      </c>
      <c r="CL179">
        <v>13.185</v>
      </c>
      <c r="CM179">
        <v>10.180999999999999</v>
      </c>
      <c r="CN179">
        <v>10.853</v>
      </c>
      <c r="CO179">
        <v>12.411</v>
      </c>
      <c r="CP179">
        <v>13.445</v>
      </c>
      <c r="CQ179">
        <v>15.356</v>
      </c>
      <c r="CR179">
        <v>19.079999999999998</v>
      </c>
      <c r="CS179">
        <v>15.356</v>
      </c>
      <c r="CT179">
        <v>15.792999999999999</v>
      </c>
      <c r="CU179">
        <v>1428571444.7950001</v>
      </c>
      <c r="CV179">
        <v>17.847999999999999</v>
      </c>
      <c r="CW179" t="s">
        <v>7012</v>
      </c>
      <c r="CX179" t="s">
        <v>7012</v>
      </c>
      <c r="CY179" t="s">
        <v>9874</v>
      </c>
      <c r="CZ179" t="s">
        <v>9875</v>
      </c>
      <c r="DA179" t="s">
        <v>428</v>
      </c>
      <c r="DB179" t="s">
        <v>7016</v>
      </c>
      <c r="DC179" t="s">
        <v>9876</v>
      </c>
      <c r="DD179" t="s">
        <v>9877</v>
      </c>
      <c r="DE179" t="s">
        <v>9878</v>
      </c>
      <c r="DF179" t="s">
        <v>9879</v>
      </c>
      <c r="DG179" t="s">
        <v>7012</v>
      </c>
      <c r="DH179" t="s">
        <v>7012</v>
      </c>
      <c r="DI179" t="s">
        <v>7013</v>
      </c>
      <c r="DJ179" t="s">
        <v>7014</v>
      </c>
      <c r="DK179" t="s">
        <v>7015</v>
      </c>
      <c r="DL179" t="s">
        <v>7016</v>
      </c>
      <c r="DM179" t="s">
        <v>7017</v>
      </c>
      <c r="DN179" t="s">
        <v>9880</v>
      </c>
      <c r="DO179" t="s">
        <v>9881</v>
      </c>
      <c r="DP179" t="s">
        <v>9882</v>
      </c>
      <c r="DQ179" t="s">
        <v>9883</v>
      </c>
      <c r="DR179">
        <v>239</v>
      </c>
      <c r="DS179" t="s">
        <v>4281</v>
      </c>
      <c r="DT179" t="s">
        <v>147</v>
      </c>
    </row>
    <row r="180" spans="1:124" x14ac:dyDescent="0.2">
      <c r="A180" t="s">
        <v>4285</v>
      </c>
      <c r="B180">
        <v>10776</v>
      </c>
      <c r="C180">
        <v>3283.65383126302</v>
      </c>
      <c r="D180">
        <v>3283.65383126301</v>
      </c>
      <c r="E180">
        <v>10075</v>
      </c>
      <c r="F180">
        <v>9227</v>
      </c>
      <c r="G180">
        <v>10075</v>
      </c>
      <c r="H180">
        <v>9227</v>
      </c>
      <c r="I180">
        <v>3600.0050000000001</v>
      </c>
      <c r="J180">
        <v>3600.0030000000002</v>
      </c>
      <c r="K180">
        <v>3600.0050000000001</v>
      </c>
      <c r="L180">
        <v>3600.002</v>
      </c>
      <c r="M180">
        <v>37617</v>
      </c>
      <c r="N180">
        <v>37816</v>
      </c>
      <c r="O180">
        <v>66</v>
      </c>
      <c r="P180">
        <v>2.5999999999999998E-4</v>
      </c>
      <c r="Q180">
        <v>0.31273000000000001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200</v>
      </c>
      <c r="X180">
        <v>37616</v>
      </c>
      <c r="Y180">
        <v>7.8999999999999996E-5</v>
      </c>
      <c r="Z180">
        <v>37617</v>
      </c>
      <c r="AA180">
        <v>37816</v>
      </c>
      <c r="AB180">
        <v>66</v>
      </c>
      <c r="AC180">
        <v>2.5999999999999998E-4</v>
      </c>
      <c r="AD180">
        <v>0.31273000000000001</v>
      </c>
      <c r="AE180">
        <v>1</v>
      </c>
      <c r="AF180">
        <v>0</v>
      </c>
      <c r="AG180">
        <v>0</v>
      </c>
      <c r="AH180">
        <v>0</v>
      </c>
      <c r="AI180">
        <v>0</v>
      </c>
      <c r="AJ180">
        <v>200</v>
      </c>
      <c r="AK180">
        <v>37616</v>
      </c>
      <c r="AL180">
        <v>7.8999999999999996E-5</v>
      </c>
      <c r="AM180">
        <v>37616</v>
      </c>
      <c r="AN180">
        <v>0</v>
      </c>
      <c r="AO180">
        <v>4540</v>
      </c>
      <c r="AP180">
        <v>4745.99999999999</v>
      </c>
      <c r="AQ180">
        <v>4540</v>
      </c>
      <c r="AR180">
        <v>4714</v>
      </c>
      <c r="AS180">
        <v>4706.1428571428496</v>
      </c>
      <c r="AT180">
        <v>4751.4285714285697</v>
      </c>
      <c r="AU180">
        <v>4031.9790656497598</v>
      </c>
      <c r="AV180">
        <v>3928.1185634511098</v>
      </c>
      <c r="AW180">
        <v>4031.9790656497598</v>
      </c>
      <c r="AX180">
        <v>3928.1185634511098</v>
      </c>
      <c r="AY180">
        <v>3945.7774128392298</v>
      </c>
      <c r="AZ180">
        <v>3920.6963449756499</v>
      </c>
      <c r="BA180">
        <v>7041065</v>
      </c>
      <c r="BB180">
        <v>6146110</v>
      </c>
      <c r="BC180">
        <v>6349516</v>
      </c>
      <c r="BD180">
        <v>6091212</v>
      </c>
      <c r="BE180">
        <v>6673198</v>
      </c>
      <c r="BF180">
        <v>6196682</v>
      </c>
      <c r="BG180">
        <v>10075</v>
      </c>
      <c r="BH180">
        <v>9227</v>
      </c>
      <c r="BI180">
        <v>10075</v>
      </c>
      <c r="BJ180">
        <v>9227</v>
      </c>
      <c r="BK180">
        <v>10194.57143</v>
      </c>
      <c r="BL180">
        <v>9842.2857139999996</v>
      </c>
      <c r="BM180">
        <v>13</v>
      </c>
      <c r="BN180">
        <v>17</v>
      </c>
      <c r="BO180">
        <v>6</v>
      </c>
      <c r="BP180">
        <v>10</v>
      </c>
      <c r="BQ180">
        <v>11</v>
      </c>
      <c r="BR180">
        <v>13</v>
      </c>
      <c r="BS180">
        <v>3284.6696172085599</v>
      </c>
      <c r="BT180">
        <v>3284.7094652561</v>
      </c>
      <c r="BU180">
        <v>3284.68634681194</v>
      </c>
      <c r="BV180">
        <v>3284.70946525615</v>
      </c>
      <c r="BW180">
        <v>3284.6322180024099</v>
      </c>
      <c r="BX180">
        <v>3284.6443650822698</v>
      </c>
      <c r="BY180">
        <v>3286.1565491512902</v>
      </c>
      <c r="BZ180">
        <v>3287.5597219861002</v>
      </c>
      <c r="CA180">
        <v>3287.4311181467301</v>
      </c>
      <c r="CB180">
        <v>3287.5597219861002</v>
      </c>
      <c r="CC180">
        <v>3286.22160115109</v>
      </c>
      <c r="CD180">
        <v>3286.8351777651501</v>
      </c>
      <c r="CE180">
        <v>11.084</v>
      </c>
      <c r="CF180">
        <v>15.2</v>
      </c>
      <c r="CG180">
        <v>9.5280000000000005</v>
      </c>
      <c r="CH180">
        <v>13.308</v>
      </c>
      <c r="CI180">
        <v>11.363</v>
      </c>
      <c r="CJ180">
        <v>13.965</v>
      </c>
      <c r="CK180">
        <v>1659.787</v>
      </c>
      <c r="CL180">
        <v>1791.585</v>
      </c>
      <c r="CM180">
        <v>1500.2349999999999</v>
      </c>
      <c r="CN180">
        <v>1791.585</v>
      </c>
      <c r="CO180">
        <v>1702.605</v>
      </c>
      <c r="CP180">
        <v>2131.951</v>
      </c>
      <c r="CQ180">
        <v>3600.0050000000001</v>
      </c>
      <c r="CR180">
        <v>3600.0030000000002</v>
      </c>
      <c r="CS180">
        <v>3600.0050000000001</v>
      </c>
      <c r="CT180">
        <v>3600.002</v>
      </c>
      <c r="CU180">
        <v>1428575028.6040001</v>
      </c>
      <c r="CV180">
        <v>3600.0079999999998</v>
      </c>
      <c r="CW180" t="s">
        <v>9884</v>
      </c>
      <c r="CX180" t="s">
        <v>9885</v>
      </c>
      <c r="CY180" t="s">
        <v>9886</v>
      </c>
      <c r="CZ180" t="s">
        <v>9887</v>
      </c>
      <c r="DA180" t="s">
        <v>9888</v>
      </c>
      <c r="DB180" t="s">
        <v>9889</v>
      </c>
      <c r="DC180" t="s">
        <v>9890</v>
      </c>
      <c r="DD180" t="s">
        <v>9891</v>
      </c>
      <c r="DE180" t="s">
        <v>9892</v>
      </c>
      <c r="DF180" t="s">
        <v>9893</v>
      </c>
      <c r="DG180" t="s">
        <v>7022</v>
      </c>
      <c r="DH180" t="s">
        <v>9894</v>
      </c>
      <c r="DI180" t="s">
        <v>9895</v>
      </c>
      <c r="DJ180" t="s">
        <v>9896</v>
      </c>
      <c r="DK180" t="s">
        <v>7026</v>
      </c>
      <c r="DL180" t="s">
        <v>7027</v>
      </c>
      <c r="DM180" t="s">
        <v>7028</v>
      </c>
      <c r="DN180" t="s">
        <v>9897</v>
      </c>
      <c r="DO180" t="s">
        <v>9898</v>
      </c>
      <c r="DP180" t="s">
        <v>9899</v>
      </c>
      <c r="DQ180" t="s">
        <v>9900</v>
      </c>
      <c r="DR180">
        <v>50439</v>
      </c>
      <c r="DS180" t="s">
        <v>4285</v>
      </c>
      <c r="DT180" t="s">
        <v>147</v>
      </c>
    </row>
    <row r="181" spans="1:124" x14ac:dyDescent="0.2">
      <c r="A181" t="s">
        <v>4485</v>
      </c>
      <c r="B181">
        <v>10776</v>
      </c>
      <c r="C181">
        <v>-11111086.6717715</v>
      </c>
      <c r="D181">
        <v>-11070503</v>
      </c>
      <c r="E181">
        <v>69350</v>
      </c>
      <c r="F181">
        <v>24658</v>
      </c>
      <c r="G181">
        <v>12543</v>
      </c>
      <c r="H181">
        <v>22191</v>
      </c>
      <c r="I181">
        <v>607.53099999999995</v>
      </c>
      <c r="J181">
        <v>161.80799999999999</v>
      </c>
      <c r="K181">
        <v>200.88200000000001</v>
      </c>
      <c r="L181">
        <v>148.97</v>
      </c>
      <c r="M181">
        <v>10883</v>
      </c>
      <c r="N181">
        <v>6839</v>
      </c>
      <c r="O181">
        <v>2456</v>
      </c>
      <c r="P181">
        <v>1.4999999999999999E-4</v>
      </c>
      <c r="Q181">
        <v>0.5</v>
      </c>
      <c r="R181">
        <v>2831</v>
      </c>
      <c r="S181">
        <v>616</v>
      </c>
      <c r="T181">
        <v>55</v>
      </c>
      <c r="U181">
        <v>616</v>
      </c>
      <c r="V181">
        <v>1016</v>
      </c>
      <c r="W181">
        <v>5192</v>
      </c>
      <c r="X181">
        <v>631</v>
      </c>
      <c r="Y181">
        <v>3.68E-4</v>
      </c>
      <c r="Z181">
        <v>2343</v>
      </c>
      <c r="AA181">
        <v>1010</v>
      </c>
      <c r="AB181">
        <v>452</v>
      </c>
      <c r="AC181">
        <v>5.5999999999999995E-4</v>
      </c>
      <c r="AD181">
        <v>0.49904999999999999</v>
      </c>
      <c r="AE181">
        <v>130</v>
      </c>
      <c r="AF181">
        <v>0</v>
      </c>
      <c r="AG181">
        <v>0</v>
      </c>
      <c r="AH181">
        <v>0</v>
      </c>
      <c r="AI181">
        <v>149</v>
      </c>
      <c r="AJ181">
        <v>556</v>
      </c>
      <c r="AK181">
        <v>305</v>
      </c>
      <c r="AL181">
        <v>3.9529999999999999E-3</v>
      </c>
      <c r="AM181">
        <v>0</v>
      </c>
      <c r="AN181">
        <v>0</v>
      </c>
      <c r="AO181">
        <v>-6020203</v>
      </c>
      <c r="AP181">
        <v>-6020203</v>
      </c>
      <c r="AQ181">
        <v>-6020203</v>
      </c>
      <c r="AR181">
        <v>-6020303</v>
      </c>
      <c r="AS181">
        <v>-6020203</v>
      </c>
      <c r="AT181">
        <v>-6020231.57142857</v>
      </c>
      <c r="AU181">
        <v>-6020403</v>
      </c>
      <c r="AV181">
        <v>-6020303</v>
      </c>
      <c r="AW181">
        <v>-6020203</v>
      </c>
      <c r="AX181">
        <v>-6020203</v>
      </c>
      <c r="AY181">
        <v>-6020317.1428563204</v>
      </c>
      <c r="AZ181">
        <v>-6020303</v>
      </c>
      <c r="BA181">
        <v>2989139</v>
      </c>
      <c r="BB181">
        <v>2082111</v>
      </c>
      <c r="BC181">
        <v>978056</v>
      </c>
      <c r="BD181">
        <v>1938566</v>
      </c>
      <c r="BE181">
        <v>615571350</v>
      </c>
      <c r="BF181">
        <v>3037300</v>
      </c>
      <c r="BG181">
        <v>69350</v>
      </c>
      <c r="BH181">
        <v>24658</v>
      </c>
      <c r="BI181">
        <v>12543</v>
      </c>
      <c r="BJ181">
        <v>22191</v>
      </c>
      <c r="BK181">
        <v>33630.428569999996</v>
      </c>
      <c r="BL181">
        <v>51519.85714</v>
      </c>
      <c r="BM181">
        <v>10</v>
      </c>
      <c r="BN181">
        <v>8</v>
      </c>
      <c r="BO181">
        <v>10</v>
      </c>
      <c r="BP181">
        <v>8</v>
      </c>
      <c r="BQ181">
        <v>13</v>
      </c>
      <c r="BR181">
        <v>-1.3176245766935301E+18</v>
      </c>
      <c r="BS181">
        <v>-11080503</v>
      </c>
      <c r="BT181">
        <v>-11070503</v>
      </c>
      <c r="BU181">
        <v>-11080503</v>
      </c>
      <c r="BV181">
        <v>-11070503</v>
      </c>
      <c r="BW181">
        <v>-11080503.142857101</v>
      </c>
      <c r="BX181">
        <v>-11070503</v>
      </c>
      <c r="BY181">
        <v>-11080469.666666601</v>
      </c>
      <c r="BZ181">
        <v>-11070503</v>
      </c>
      <c r="CA181">
        <v>-11078818.243903199</v>
      </c>
      <c r="CB181">
        <v>-11070486.1331934</v>
      </c>
      <c r="CC181">
        <v>-11080257.5586528</v>
      </c>
      <c r="CD181">
        <v>-11070498.276535099</v>
      </c>
      <c r="CE181">
        <v>2.246</v>
      </c>
      <c r="CF181">
        <v>0.40699999999999997</v>
      </c>
      <c r="CG181">
        <v>1.7430000000000001</v>
      </c>
      <c r="CH181">
        <v>0.39100000000000001</v>
      </c>
      <c r="CI181">
        <v>2.29</v>
      </c>
      <c r="CJ181">
        <v>0.441</v>
      </c>
      <c r="CK181">
        <v>601.82500000000005</v>
      </c>
      <c r="CL181">
        <v>74.209999999999994</v>
      </c>
      <c r="CM181">
        <v>84.188999999999993</v>
      </c>
      <c r="CN181">
        <v>17.937999999999999</v>
      </c>
      <c r="CO181">
        <v>304.83499999999998</v>
      </c>
      <c r="CP181">
        <v>152.72</v>
      </c>
      <c r="CQ181">
        <v>607.53099999999995</v>
      </c>
      <c r="CR181">
        <v>161.80799999999999</v>
      </c>
      <c r="CS181">
        <v>200.88200000000001</v>
      </c>
      <c r="CT181">
        <v>148.97</v>
      </c>
      <c r="CU181">
        <v>431.68</v>
      </c>
      <c r="CV181">
        <v>232.47499999999999</v>
      </c>
      <c r="CW181" t="s">
        <v>9901</v>
      </c>
      <c r="CX181" t="s">
        <v>9902</v>
      </c>
      <c r="CY181" t="s">
        <v>9903</v>
      </c>
      <c r="CZ181" t="s">
        <v>9904</v>
      </c>
      <c r="DA181" t="s">
        <v>9905</v>
      </c>
      <c r="DB181" t="s">
        <v>9906</v>
      </c>
      <c r="DC181" t="s">
        <v>9907</v>
      </c>
      <c r="DD181" t="s">
        <v>9908</v>
      </c>
      <c r="DE181" t="s">
        <v>9909</v>
      </c>
      <c r="DF181" t="s">
        <v>9910</v>
      </c>
      <c r="DG181" t="s">
        <v>7033</v>
      </c>
      <c r="DH181" t="s">
        <v>7034</v>
      </c>
      <c r="DI181" t="s">
        <v>7035</v>
      </c>
      <c r="DJ181" t="s">
        <v>7036</v>
      </c>
      <c r="DK181" t="s">
        <v>7037</v>
      </c>
      <c r="DL181" t="s">
        <v>7038</v>
      </c>
      <c r="DM181" t="s">
        <v>7039</v>
      </c>
      <c r="DN181" t="s">
        <v>9911</v>
      </c>
      <c r="DO181" t="s">
        <v>9912</v>
      </c>
      <c r="DP181" t="s">
        <v>9913</v>
      </c>
      <c r="DQ181" t="s">
        <v>9914</v>
      </c>
      <c r="DR181">
        <v>4650</v>
      </c>
      <c r="DS181" t="s">
        <v>4485</v>
      </c>
      <c r="DT181" t="s">
        <v>147</v>
      </c>
    </row>
    <row r="182" spans="1:124" x14ac:dyDescent="0.2">
      <c r="A182" t="s">
        <v>4486</v>
      </c>
      <c r="B182">
        <v>10776</v>
      </c>
      <c r="C182">
        <v>-11.949729676753901</v>
      </c>
      <c r="D182">
        <v>-11.8820419942192</v>
      </c>
      <c r="E182">
        <v>41566</v>
      </c>
      <c r="F182">
        <v>200032</v>
      </c>
      <c r="G182">
        <v>41566</v>
      </c>
      <c r="H182">
        <v>192909</v>
      </c>
      <c r="I182">
        <v>3600.009</v>
      </c>
      <c r="J182">
        <v>3600.002</v>
      </c>
      <c r="K182">
        <v>3600.0030000000002</v>
      </c>
      <c r="L182">
        <v>3600.002</v>
      </c>
      <c r="M182">
        <v>26897</v>
      </c>
      <c r="N182">
        <v>11523</v>
      </c>
      <c r="O182">
        <v>501</v>
      </c>
      <c r="P182">
        <v>6.3899999999999998E-3</v>
      </c>
      <c r="Q182">
        <v>0.5</v>
      </c>
      <c r="R182">
        <v>781</v>
      </c>
      <c r="S182">
        <v>221</v>
      </c>
      <c r="T182">
        <v>11</v>
      </c>
      <c r="U182">
        <v>1</v>
      </c>
      <c r="V182">
        <v>0</v>
      </c>
      <c r="W182">
        <v>11341</v>
      </c>
      <c r="X182">
        <v>182</v>
      </c>
      <c r="Y182">
        <v>9.7900000000000005E-4</v>
      </c>
      <c r="Z182">
        <v>8119</v>
      </c>
      <c r="AA182">
        <v>3102</v>
      </c>
      <c r="AB182">
        <v>224</v>
      </c>
      <c r="AC182">
        <v>2.0400000000000001E-3</v>
      </c>
      <c r="AD182">
        <v>0.49225000000000002</v>
      </c>
      <c r="AE182">
        <v>377</v>
      </c>
      <c r="AF182">
        <v>0</v>
      </c>
      <c r="AG182">
        <v>0</v>
      </c>
      <c r="AH182">
        <v>0</v>
      </c>
      <c r="AI182">
        <v>0</v>
      </c>
      <c r="AJ182">
        <v>2988</v>
      </c>
      <c r="AK182">
        <v>114</v>
      </c>
      <c r="AL182">
        <v>2.5300000000000001E-3</v>
      </c>
      <c r="AM182">
        <v>0</v>
      </c>
      <c r="AN182">
        <v>0</v>
      </c>
      <c r="AO182">
        <v>-6.6702067349320098</v>
      </c>
      <c r="AP182">
        <v>-6.67375897435317</v>
      </c>
      <c r="AQ182">
        <v>-6.6735215632241998</v>
      </c>
      <c r="AR182">
        <v>-6.6755047315384397</v>
      </c>
      <c r="AS182">
        <v>-6.6688244399867003</v>
      </c>
      <c r="AT182">
        <v>-6.6742647722623198</v>
      </c>
      <c r="AU182">
        <v>-9.7767306687108402</v>
      </c>
      <c r="AV182">
        <v>-7.7087382744226502</v>
      </c>
      <c r="AW182">
        <v>-8.7334156850048803</v>
      </c>
      <c r="AX182">
        <v>-6.6783604359656001</v>
      </c>
      <c r="AY182">
        <v>-9.0417701726708604</v>
      </c>
      <c r="AZ182">
        <v>-7.2700564865201702</v>
      </c>
      <c r="BA182">
        <v>2486538</v>
      </c>
      <c r="BB182">
        <v>6378616</v>
      </c>
      <c r="BC182">
        <v>2257461</v>
      </c>
      <c r="BD182">
        <v>5372996</v>
      </c>
      <c r="BE182">
        <v>616181612</v>
      </c>
      <c r="BF182">
        <v>5949421</v>
      </c>
      <c r="BG182">
        <v>41566</v>
      </c>
      <c r="BH182">
        <v>200032</v>
      </c>
      <c r="BI182">
        <v>41566</v>
      </c>
      <c r="BJ182">
        <v>192909</v>
      </c>
      <c r="BK182">
        <v>53894.428569999996</v>
      </c>
      <c r="BL182">
        <v>220672.85709999999</v>
      </c>
      <c r="BM182">
        <v>44</v>
      </c>
      <c r="BN182">
        <v>36</v>
      </c>
      <c r="BO182">
        <v>26</v>
      </c>
      <c r="BP182">
        <v>28</v>
      </c>
      <c r="BQ182">
        <v>35</v>
      </c>
      <c r="BR182">
        <v>-1.3176245766935301E+18</v>
      </c>
      <c r="BS182">
        <v>-11.872698603440901</v>
      </c>
      <c r="BT182">
        <v>-11.8693094976731</v>
      </c>
      <c r="BU182">
        <v>-11.872698603440901</v>
      </c>
      <c r="BV182">
        <v>-11.8650961756511</v>
      </c>
      <c r="BW182">
        <v>-12.019463750342201</v>
      </c>
      <c r="BX182">
        <v>-11.869567165504501</v>
      </c>
      <c r="BY182">
        <v>-11.838120265356199</v>
      </c>
      <c r="BZ182">
        <v>-11.834476808386601</v>
      </c>
      <c r="CA182">
        <v>-11.8365684987791</v>
      </c>
      <c r="CB182">
        <v>-11.8338418793307</v>
      </c>
      <c r="CC182">
        <v>-11.8389500022341</v>
      </c>
      <c r="CD182">
        <v>-11.836545211606801</v>
      </c>
      <c r="CE182">
        <v>13.473000000000001</v>
      </c>
      <c r="CF182">
        <v>4.2830000000000004</v>
      </c>
      <c r="CG182">
        <v>8.1720000000000006</v>
      </c>
      <c r="CH182">
        <v>3.3809999999999998</v>
      </c>
      <c r="CI182">
        <v>11.282</v>
      </c>
      <c r="CJ182">
        <v>4.306</v>
      </c>
      <c r="CK182">
        <v>3534.8389999999999</v>
      </c>
      <c r="CL182">
        <v>3382.9490000000001</v>
      </c>
      <c r="CM182">
        <v>2452.2449999999999</v>
      </c>
      <c r="CN182">
        <v>1536.1469999999999</v>
      </c>
      <c r="CO182">
        <v>3031.848</v>
      </c>
      <c r="CP182">
        <v>2841.4479999999999</v>
      </c>
      <c r="CQ182">
        <v>3600.009</v>
      </c>
      <c r="CR182">
        <v>3600.002</v>
      </c>
      <c r="CS182">
        <v>3600.0030000000002</v>
      </c>
      <c r="CT182">
        <v>3600.002</v>
      </c>
      <c r="CU182">
        <v>3600.0120000000002</v>
      </c>
      <c r="CV182">
        <v>3600.0050000000001</v>
      </c>
      <c r="CW182" t="s">
        <v>9915</v>
      </c>
      <c r="CX182" t="s">
        <v>9916</v>
      </c>
      <c r="CY182" t="s">
        <v>9917</v>
      </c>
      <c r="CZ182" t="s">
        <v>9918</v>
      </c>
      <c r="DA182" t="s">
        <v>9919</v>
      </c>
      <c r="DB182" t="s">
        <v>9920</v>
      </c>
      <c r="DC182" t="s">
        <v>9921</v>
      </c>
      <c r="DD182" t="s">
        <v>9922</v>
      </c>
      <c r="DE182" t="s">
        <v>9923</v>
      </c>
      <c r="DF182" t="s">
        <v>9924</v>
      </c>
      <c r="DG182" t="s">
        <v>9925</v>
      </c>
      <c r="DH182" t="s">
        <v>9926</v>
      </c>
      <c r="DI182" t="s">
        <v>9927</v>
      </c>
      <c r="DJ182" t="s">
        <v>9928</v>
      </c>
      <c r="DK182" t="s">
        <v>7048</v>
      </c>
      <c r="DL182" t="s">
        <v>7049</v>
      </c>
      <c r="DM182" t="s">
        <v>7050</v>
      </c>
      <c r="DN182" t="s">
        <v>9929</v>
      </c>
      <c r="DO182" t="s">
        <v>9930</v>
      </c>
      <c r="DP182" t="s">
        <v>9931</v>
      </c>
      <c r="DQ182" t="s">
        <v>9932</v>
      </c>
      <c r="DR182">
        <v>50404</v>
      </c>
      <c r="DS182" t="s">
        <v>4486</v>
      </c>
      <c r="DT182" t="s">
        <v>147</v>
      </c>
    </row>
    <row r="183" spans="1:124" x14ac:dyDescent="0.2">
      <c r="A183" t="s">
        <v>4294</v>
      </c>
      <c r="B183">
        <v>10776</v>
      </c>
      <c r="C183">
        <v>8350.1994684791098</v>
      </c>
      <c r="D183">
        <v>8350.1994684791098</v>
      </c>
      <c r="E183">
        <v>190866</v>
      </c>
      <c r="F183">
        <v>57663</v>
      </c>
      <c r="G183">
        <v>169195</v>
      </c>
      <c r="H183">
        <v>37294</v>
      </c>
      <c r="I183">
        <v>3600.0010000000002</v>
      </c>
      <c r="J183">
        <v>3600</v>
      </c>
      <c r="K183">
        <v>3600</v>
      </c>
      <c r="L183">
        <v>3600</v>
      </c>
      <c r="M183">
        <v>1667</v>
      </c>
      <c r="N183">
        <v>4456</v>
      </c>
      <c r="O183">
        <v>356</v>
      </c>
      <c r="P183">
        <v>2.0699999999999998E-3</v>
      </c>
      <c r="Q183">
        <v>0.5</v>
      </c>
      <c r="R183">
        <v>1396</v>
      </c>
      <c r="S183">
        <v>1</v>
      </c>
      <c r="T183">
        <v>810</v>
      </c>
      <c r="U183">
        <v>0</v>
      </c>
      <c r="V183">
        <v>136</v>
      </c>
      <c r="W183">
        <v>4320</v>
      </c>
      <c r="X183">
        <v>0</v>
      </c>
      <c r="Y183">
        <v>2.2239999999999998E-3</v>
      </c>
      <c r="Z183">
        <v>765</v>
      </c>
      <c r="AA183">
        <v>3555</v>
      </c>
      <c r="AB183">
        <v>302</v>
      </c>
      <c r="AC183">
        <v>2.0699999999999998E-3</v>
      </c>
      <c r="AD183">
        <v>0.49525999999999998</v>
      </c>
      <c r="AE183">
        <v>495</v>
      </c>
      <c r="AF183">
        <v>0</v>
      </c>
      <c r="AG183">
        <v>0</v>
      </c>
      <c r="AH183">
        <v>0</v>
      </c>
      <c r="AI183">
        <v>45</v>
      </c>
      <c r="AJ183">
        <v>3510</v>
      </c>
      <c r="AK183">
        <v>0</v>
      </c>
      <c r="AL183">
        <v>5.0159999999999996E-3</v>
      </c>
      <c r="AM183">
        <v>0</v>
      </c>
      <c r="AN183">
        <v>0</v>
      </c>
      <c r="AO183">
        <v>19701</v>
      </c>
      <c r="AP183">
        <v>20476</v>
      </c>
      <c r="AQ183">
        <v>19596</v>
      </c>
      <c r="AR183">
        <v>19646</v>
      </c>
      <c r="AS183">
        <v>19905.4285714285</v>
      </c>
      <c r="AT183">
        <v>20092.4285714285</v>
      </c>
      <c r="AU183">
        <v>15523</v>
      </c>
      <c r="AV183">
        <v>16975</v>
      </c>
      <c r="AW183">
        <v>16100</v>
      </c>
      <c r="AX183">
        <v>17084</v>
      </c>
      <c r="AY183">
        <v>15722.857142857099</v>
      </c>
      <c r="AZ183">
        <v>16953.4285714285</v>
      </c>
      <c r="BA183">
        <v>31906913</v>
      </c>
      <c r="BB183">
        <v>21761966</v>
      </c>
      <c r="BC183">
        <v>28947571</v>
      </c>
      <c r="BD183">
        <v>18944571</v>
      </c>
      <c r="BE183">
        <v>32102647</v>
      </c>
      <c r="BF183">
        <v>21711796</v>
      </c>
      <c r="BG183">
        <v>190866</v>
      </c>
      <c r="BH183">
        <v>57663</v>
      </c>
      <c r="BI183">
        <v>169195</v>
      </c>
      <c r="BJ183">
        <v>37294</v>
      </c>
      <c r="BK183">
        <v>203733.42860000001</v>
      </c>
      <c r="BL183">
        <v>51638.714290000004</v>
      </c>
      <c r="BM183">
        <v>43</v>
      </c>
      <c r="BN183">
        <v>38</v>
      </c>
      <c r="BO183">
        <v>40</v>
      </c>
      <c r="BP183">
        <v>34</v>
      </c>
      <c r="BQ183">
        <v>43</v>
      </c>
      <c r="BR183">
        <v>37</v>
      </c>
      <c r="BS183">
        <v>10824.475997445301</v>
      </c>
      <c r="BT183">
        <v>10825.927237260599</v>
      </c>
      <c r="BU183">
        <v>10825.927237260499</v>
      </c>
      <c r="BV183">
        <v>10825.927237261199</v>
      </c>
      <c r="BW183">
        <v>10815.6486653954</v>
      </c>
      <c r="BX183">
        <v>10815.872332216801</v>
      </c>
      <c r="BY183">
        <v>13848</v>
      </c>
      <c r="BZ183">
        <v>13844.026513036701</v>
      </c>
      <c r="CA183">
        <v>13865</v>
      </c>
      <c r="CB183">
        <v>13864.201530464999</v>
      </c>
      <c r="CC183">
        <v>13857</v>
      </c>
      <c r="CD183">
        <v>13840.9634732212</v>
      </c>
      <c r="CE183">
        <v>5.4729999999999999</v>
      </c>
      <c r="CF183">
        <v>2.4790000000000001</v>
      </c>
      <c r="CG183">
        <v>3.67</v>
      </c>
      <c r="CH183">
        <v>2.2970000000000002</v>
      </c>
      <c r="CI183">
        <v>5.0590000000000002</v>
      </c>
      <c r="CJ183">
        <v>2.4529999999999998</v>
      </c>
      <c r="CK183">
        <v>1081.5719999999999</v>
      </c>
      <c r="CL183">
        <v>644.49</v>
      </c>
      <c r="CM183">
        <v>542.125</v>
      </c>
      <c r="CN183">
        <v>153.41900000000001</v>
      </c>
      <c r="CO183">
        <v>2052.6860000000001</v>
      </c>
      <c r="CP183">
        <v>1322.375</v>
      </c>
      <c r="CQ183">
        <v>3600.0010000000002</v>
      </c>
      <c r="CR183">
        <v>3600</v>
      </c>
      <c r="CS183">
        <v>3600</v>
      </c>
      <c r="CT183">
        <v>3600</v>
      </c>
      <c r="CU183">
        <v>1428575028.572</v>
      </c>
      <c r="CV183">
        <v>3600.0010000000002</v>
      </c>
      <c r="CW183" t="s">
        <v>9933</v>
      </c>
      <c r="CX183" t="s">
        <v>9934</v>
      </c>
      <c r="CY183" t="s">
        <v>9935</v>
      </c>
      <c r="CZ183" t="s">
        <v>9936</v>
      </c>
      <c r="DA183" t="s">
        <v>9937</v>
      </c>
      <c r="DB183" t="s">
        <v>9938</v>
      </c>
      <c r="DC183" t="s">
        <v>9939</v>
      </c>
      <c r="DD183" t="s">
        <v>9940</v>
      </c>
      <c r="DE183" t="s">
        <v>9941</v>
      </c>
      <c r="DF183" t="s">
        <v>9942</v>
      </c>
      <c r="DG183" t="s">
        <v>7055</v>
      </c>
      <c r="DH183" t="s">
        <v>9943</v>
      </c>
      <c r="DI183" t="s">
        <v>9944</v>
      </c>
      <c r="DJ183" t="s">
        <v>9945</v>
      </c>
      <c r="DK183" t="s">
        <v>7059</v>
      </c>
      <c r="DL183" t="s">
        <v>7060</v>
      </c>
      <c r="DM183" t="s">
        <v>7061</v>
      </c>
      <c r="DN183" t="s">
        <v>9946</v>
      </c>
      <c r="DO183" t="s">
        <v>9947</v>
      </c>
      <c r="DP183" t="s">
        <v>9948</v>
      </c>
      <c r="DQ183" t="s">
        <v>9949</v>
      </c>
      <c r="DR183">
        <v>50402</v>
      </c>
      <c r="DS183" t="s">
        <v>4294</v>
      </c>
      <c r="DT183" t="s">
        <v>147</v>
      </c>
    </row>
    <row r="184" spans="1:124" x14ac:dyDescent="0.2">
      <c r="A184" t="s">
        <v>4295</v>
      </c>
      <c r="B184">
        <v>10776</v>
      </c>
      <c r="C184">
        <v>9024.2054055713197</v>
      </c>
      <c r="D184">
        <v>9024.2054055713106</v>
      </c>
      <c r="E184">
        <v>199805</v>
      </c>
      <c r="F184">
        <v>48688</v>
      </c>
      <c r="G184">
        <v>45435</v>
      </c>
      <c r="H184">
        <v>34646</v>
      </c>
      <c r="I184">
        <v>3600.0010000000002</v>
      </c>
      <c r="J184">
        <v>3600.0010000000002</v>
      </c>
      <c r="K184">
        <v>3600.0010000000002</v>
      </c>
      <c r="L184">
        <v>3600.0010000000002</v>
      </c>
      <c r="M184">
        <v>2367</v>
      </c>
      <c r="N184">
        <v>6491</v>
      </c>
      <c r="O184">
        <v>399</v>
      </c>
      <c r="P184">
        <v>6.3499999999999997E-3</v>
      </c>
      <c r="Q184">
        <v>0.5</v>
      </c>
      <c r="R184">
        <v>2036</v>
      </c>
      <c r="S184">
        <v>1</v>
      </c>
      <c r="T184">
        <v>1100</v>
      </c>
      <c r="U184">
        <v>0</v>
      </c>
      <c r="V184">
        <v>166</v>
      </c>
      <c r="W184">
        <v>6325</v>
      </c>
      <c r="X184">
        <v>0</v>
      </c>
      <c r="Y184">
        <v>1.983E-3</v>
      </c>
      <c r="Z184">
        <v>770</v>
      </c>
      <c r="AA184">
        <v>5060</v>
      </c>
      <c r="AB184">
        <v>116</v>
      </c>
      <c r="AC184">
        <v>7.9600000000000001E-3</v>
      </c>
      <c r="AD184">
        <v>0.5</v>
      </c>
      <c r="AE184">
        <v>605</v>
      </c>
      <c r="AF184">
        <v>0</v>
      </c>
      <c r="AG184">
        <v>0</v>
      </c>
      <c r="AH184">
        <v>0</v>
      </c>
      <c r="AI184">
        <v>0</v>
      </c>
      <c r="AJ184">
        <v>5060</v>
      </c>
      <c r="AK184">
        <v>0</v>
      </c>
      <c r="AL184">
        <v>6.2630000000000003E-3</v>
      </c>
      <c r="AM184">
        <v>0</v>
      </c>
      <c r="AN184">
        <v>0</v>
      </c>
      <c r="AO184">
        <v>21850</v>
      </c>
      <c r="AP184">
        <v>20957</v>
      </c>
      <c r="AQ184">
        <v>21262</v>
      </c>
      <c r="AR184">
        <v>20889</v>
      </c>
      <c r="AS184">
        <v>21640.4285714285</v>
      </c>
      <c r="AT184">
        <v>21221.571428571398</v>
      </c>
      <c r="AU184">
        <v>17795</v>
      </c>
      <c r="AV184">
        <v>18969</v>
      </c>
      <c r="AW184">
        <v>18905</v>
      </c>
      <c r="AX184">
        <v>19110</v>
      </c>
      <c r="AY184">
        <v>18048.1428571428</v>
      </c>
      <c r="AZ184">
        <v>18962.4285714285</v>
      </c>
      <c r="BA184">
        <v>29134988</v>
      </c>
      <c r="BB184">
        <v>21083451</v>
      </c>
      <c r="BC184">
        <v>19659991</v>
      </c>
      <c r="BD184">
        <v>18891943</v>
      </c>
      <c r="BE184">
        <v>28938735</v>
      </c>
      <c r="BF184">
        <v>-1.3176245766717E+18</v>
      </c>
      <c r="BG184">
        <v>199805</v>
      </c>
      <c r="BH184">
        <v>48688</v>
      </c>
      <c r="BI184">
        <v>45435</v>
      </c>
      <c r="BJ184">
        <v>34646</v>
      </c>
      <c r="BK184">
        <v>162764.14290000001</v>
      </c>
      <c r="BL184">
        <v>45530.14286</v>
      </c>
      <c r="BM184">
        <v>45</v>
      </c>
      <c r="BN184">
        <v>46</v>
      </c>
      <c r="BO184">
        <v>41</v>
      </c>
      <c r="BP184">
        <v>43</v>
      </c>
      <c r="BQ184">
        <v>42</v>
      </c>
      <c r="BR184">
        <v>46</v>
      </c>
      <c r="BS184">
        <v>11785.513584038899</v>
      </c>
      <c r="BT184">
        <v>11776.732502032601</v>
      </c>
      <c r="BU184">
        <v>11818.5128209595</v>
      </c>
      <c r="BV184">
        <v>11776.732502042199</v>
      </c>
      <c r="BW184">
        <v>11808.827260919899</v>
      </c>
      <c r="BX184">
        <v>11776.732502033199</v>
      </c>
      <c r="BY184">
        <v>14893</v>
      </c>
      <c r="BZ184">
        <v>14908.796312140101</v>
      </c>
      <c r="CA184">
        <v>14901</v>
      </c>
      <c r="CB184">
        <v>14908.796312140101</v>
      </c>
      <c r="CC184">
        <v>14886.285714285699</v>
      </c>
      <c r="CD184">
        <v>14899.632195437</v>
      </c>
      <c r="CE184">
        <v>8.0990000000000002</v>
      </c>
      <c r="CF184">
        <v>2.9039999999999999</v>
      </c>
      <c r="CG184">
        <v>6.0179999999999998</v>
      </c>
      <c r="CH184">
        <v>2.581</v>
      </c>
      <c r="CI184">
        <v>8.3940000000000001</v>
      </c>
      <c r="CJ184">
        <v>2.8079999999999998</v>
      </c>
      <c r="CK184">
        <v>1607.954</v>
      </c>
      <c r="CL184">
        <v>2516.355</v>
      </c>
      <c r="CM184">
        <v>1607.954</v>
      </c>
      <c r="CN184">
        <v>532.16999999999996</v>
      </c>
      <c r="CO184">
        <v>2392.7449999999999</v>
      </c>
      <c r="CP184">
        <v>2290.7640000000001</v>
      </c>
      <c r="CQ184">
        <v>3600.0010000000002</v>
      </c>
      <c r="CR184">
        <v>3600.0010000000002</v>
      </c>
      <c r="CS184">
        <v>3600.0010000000002</v>
      </c>
      <c r="CT184">
        <v>3600.0010000000002</v>
      </c>
      <c r="CU184">
        <v>3600.0010000000002</v>
      </c>
      <c r="CV184">
        <v>3600.0010000000002</v>
      </c>
      <c r="CW184" t="s">
        <v>9950</v>
      </c>
      <c r="CX184" t="s">
        <v>9951</v>
      </c>
      <c r="CY184" t="s">
        <v>9952</v>
      </c>
      <c r="CZ184" t="s">
        <v>9953</v>
      </c>
      <c r="DA184" t="s">
        <v>9954</v>
      </c>
      <c r="DB184" t="s">
        <v>9955</v>
      </c>
      <c r="DC184" t="s">
        <v>9956</v>
      </c>
      <c r="DD184" t="s">
        <v>9957</v>
      </c>
      <c r="DE184" t="s">
        <v>9958</v>
      </c>
      <c r="DF184" t="s">
        <v>9959</v>
      </c>
      <c r="DG184" t="s">
        <v>7066</v>
      </c>
      <c r="DH184" t="s">
        <v>9960</v>
      </c>
      <c r="DI184" t="s">
        <v>9961</v>
      </c>
      <c r="DJ184" t="s">
        <v>9962</v>
      </c>
      <c r="DK184" t="s">
        <v>7070</v>
      </c>
      <c r="DL184" t="s">
        <v>7071</v>
      </c>
      <c r="DM184" t="s">
        <v>7072</v>
      </c>
      <c r="DN184" t="s">
        <v>9963</v>
      </c>
      <c r="DO184" t="s">
        <v>9964</v>
      </c>
      <c r="DP184" t="s">
        <v>9965</v>
      </c>
      <c r="DQ184" t="s">
        <v>9966</v>
      </c>
      <c r="DR184">
        <v>50403</v>
      </c>
      <c r="DS184" t="s">
        <v>4295</v>
      </c>
      <c r="DT184" t="s">
        <v>147</v>
      </c>
    </row>
    <row r="185" spans="1:124" x14ac:dyDescent="0.2">
      <c r="A185" t="s">
        <v>4487</v>
      </c>
      <c r="B185">
        <v>10776</v>
      </c>
      <c r="C185">
        <v>-83.880993276404894</v>
      </c>
      <c r="D185">
        <v>-83.666404565657004</v>
      </c>
      <c r="E185">
        <v>25196</v>
      </c>
      <c r="F185">
        <v>32954</v>
      </c>
      <c r="G185">
        <v>21903</v>
      </c>
      <c r="H185">
        <v>32954</v>
      </c>
      <c r="I185">
        <v>532.24099999999999</v>
      </c>
      <c r="J185">
        <v>559.64</v>
      </c>
      <c r="K185">
        <v>477.59699999999998</v>
      </c>
      <c r="L185">
        <v>559.64</v>
      </c>
      <c r="M185">
        <v>1251</v>
      </c>
      <c r="N185">
        <v>6816</v>
      </c>
      <c r="O185">
        <v>37</v>
      </c>
      <c r="P185">
        <v>3.3079999999999998E-2</v>
      </c>
      <c r="Q185">
        <v>0.5</v>
      </c>
      <c r="R185">
        <v>2</v>
      </c>
      <c r="S185">
        <v>0</v>
      </c>
      <c r="T185">
        <v>0</v>
      </c>
      <c r="U185">
        <v>0</v>
      </c>
      <c r="V185">
        <v>0</v>
      </c>
      <c r="W185">
        <v>6642</v>
      </c>
      <c r="X185">
        <v>174</v>
      </c>
      <c r="Y185">
        <v>0.103064</v>
      </c>
      <c r="Z185">
        <v>443</v>
      </c>
      <c r="AA185">
        <v>5396</v>
      </c>
      <c r="AB185">
        <v>38</v>
      </c>
      <c r="AC185">
        <v>5.1900000000000002E-3</v>
      </c>
      <c r="AD185">
        <v>0.5</v>
      </c>
      <c r="AE185">
        <v>2</v>
      </c>
      <c r="AF185">
        <v>0</v>
      </c>
      <c r="AG185">
        <v>0</v>
      </c>
      <c r="AH185">
        <v>0</v>
      </c>
      <c r="AI185">
        <v>0</v>
      </c>
      <c r="AJ185">
        <v>5222</v>
      </c>
      <c r="AK185">
        <v>174</v>
      </c>
      <c r="AL185">
        <v>0.35930400000000001</v>
      </c>
      <c r="AM185">
        <v>0</v>
      </c>
      <c r="AN185">
        <v>0</v>
      </c>
      <c r="AO185">
        <v>-63.208492077099898</v>
      </c>
      <c r="AP185">
        <v>-63.208492077099997</v>
      </c>
      <c r="AQ185">
        <v>-63.208492077099997</v>
      </c>
      <c r="AR185">
        <v>-63.208492077099997</v>
      </c>
      <c r="AS185">
        <v>-63.208492077099898</v>
      </c>
      <c r="AT185">
        <v>-63.208492077099898</v>
      </c>
      <c r="AU185">
        <v>-63.214702892157803</v>
      </c>
      <c r="AV185">
        <v>-63.213598445292902</v>
      </c>
      <c r="AW185">
        <v>-63.213170906747202</v>
      </c>
      <c r="AX185">
        <v>-63.208492077099898</v>
      </c>
      <c r="AY185">
        <v>-63.214259738026101</v>
      </c>
      <c r="AZ185">
        <v>-63.212645366389097</v>
      </c>
      <c r="BA185">
        <v>995405</v>
      </c>
      <c r="BB185">
        <v>1098384</v>
      </c>
      <c r="BC185">
        <v>856687</v>
      </c>
      <c r="BD185">
        <v>1098384</v>
      </c>
      <c r="BE185">
        <v>1026581</v>
      </c>
      <c r="BF185">
        <v>-1.3176245766922501E+18</v>
      </c>
      <c r="BG185">
        <v>25196</v>
      </c>
      <c r="BH185">
        <v>32954</v>
      </c>
      <c r="BI185">
        <v>21903</v>
      </c>
      <c r="BJ185">
        <v>32954</v>
      </c>
      <c r="BK185">
        <v>25746.42857</v>
      </c>
      <c r="BL185">
        <v>35878</v>
      </c>
      <c r="BM185">
        <v>46</v>
      </c>
      <c r="BN185">
        <v>41</v>
      </c>
      <c r="BO185">
        <v>46</v>
      </c>
      <c r="BP185">
        <v>40</v>
      </c>
      <c r="BQ185">
        <v>47</v>
      </c>
      <c r="BR185">
        <v>42</v>
      </c>
      <c r="BS185">
        <v>-80.483010476858695</v>
      </c>
      <c r="BT185">
        <v>-80.220651166676006</v>
      </c>
      <c r="BU185">
        <v>-80.385097541146905</v>
      </c>
      <c r="BV185">
        <v>-80.220651166676006</v>
      </c>
      <c r="BW185">
        <v>-80.315959072917195</v>
      </c>
      <c r="BX185">
        <v>-80.220651166676006</v>
      </c>
      <c r="BY185">
        <v>-76.066761732219405</v>
      </c>
      <c r="BZ185">
        <v>-76.445400223573102</v>
      </c>
      <c r="CA185">
        <v>-76.034796381708205</v>
      </c>
      <c r="CB185">
        <v>-76.112634091195602</v>
      </c>
      <c r="CC185">
        <v>-76.1787198319374</v>
      </c>
      <c r="CD185">
        <v>-76.253345484602406</v>
      </c>
      <c r="CE185">
        <v>9.4220000000000006</v>
      </c>
      <c r="CF185">
        <v>7.9790000000000001</v>
      </c>
      <c r="CG185">
        <v>9.1709999999999994</v>
      </c>
      <c r="CH185">
        <v>7.7869999999999999</v>
      </c>
      <c r="CI185">
        <v>9.4079999999999995</v>
      </c>
      <c r="CJ185">
        <v>8.1690000000000005</v>
      </c>
      <c r="CK185">
        <v>490.15300000000002</v>
      </c>
      <c r="CL185">
        <v>408.56599999999997</v>
      </c>
      <c r="CM185">
        <v>292.892</v>
      </c>
      <c r="CN185">
        <v>408.56599999999997</v>
      </c>
      <c r="CO185">
        <v>459.94600000000003</v>
      </c>
      <c r="CP185">
        <v>503.91699999999997</v>
      </c>
      <c r="CQ185">
        <v>532.24099999999999</v>
      </c>
      <c r="CR185">
        <v>559.64</v>
      </c>
      <c r="CS185">
        <v>477.59699999999998</v>
      </c>
      <c r="CT185">
        <v>559.64</v>
      </c>
      <c r="CU185">
        <v>556.72299999999996</v>
      </c>
      <c r="CV185">
        <v>663.63300000000004</v>
      </c>
      <c r="CW185" t="s">
        <v>9967</v>
      </c>
      <c r="CX185" t="s">
        <v>9968</v>
      </c>
      <c r="CY185" t="s">
        <v>9969</v>
      </c>
      <c r="CZ185" t="s">
        <v>9970</v>
      </c>
      <c r="DA185" t="s">
        <v>9971</v>
      </c>
      <c r="DB185" t="s">
        <v>9972</v>
      </c>
      <c r="DC185" t="s">
        <v>9973</v>
      </c>
      <c r="DD185" t="s">
        <v>9974</v>
      </c>
      <c r="DE185" t="s">
        <v>9975</v>
      </c>
      <c r="DF185" t="s">
        <v>9976</v>
      </c>
      <c r="DG185" t="s">
        <v>7077</v>
      </c>
      <c r="DH185" t="s">
        <v>7078</v>
      </c>
      <c r="DI185" t="s">
        <v>7079</v>
      </c>
      <c r="DJ185" t="s">
        <v>7080</v>
      </c>
      <c r="DK185" t="s">
        <v>7081</v>
      </c>
      <c r="DL185" t="s">
        <v>7082</v>
      </c>
      <c r="DM185" t="s">
        <v>7083</v>
      </c>
      <c r="DN185" t="s">
        <v>9977</v>
      </c>
      <c r="DO185" t="s">
        <v>9978</v>
      </c>
      <c r="DP185" t="s">
        <v>9979</v>
      </c>
      <c r="DQ185" t="s">
        <v>9980</v>
      </c>
      <c r="DR185">
        <v>8559</v>
      </c>
      <c r="DS185" t="s">
        <v>4487</v>
      </c>
      <c r="DT185" t="s">
        <v>147</v>
      </c>
    </row>
    <row r="186" spans="1:124" x14ac:dyDescent="0.2">
      <c r="A186" t="s">
        <v>4488</v>
      </c>
      <c r="B186">
        <v>10776</v>
      </c>
      <c r="C186">
        <v>-91.916360368714805</v>
      </c>
      <c r="D186">
        <v>-90.751910854444901</v>
      </c>
      <c r="E186">
        <v>22698</v>
      </c>
      <c r="F186">
        <v>45469</v>
      </c>
      <c r="G186">
        <v>21341</v>
      </c>
      <c r="H186">
        <v>42702</v>
      </c>
      <c r="I186">
        <v>3600.02</v>
      </c>
      <c r="J186">
        <v>3600.0140000000001</v>
      </c>
      <c r="K186">
        <v>3600.0160000000001</v>
      </c>
      <c r="L186">
        <v>3600.0129999999999</v>
      </c>
      <c r="M186">
        <v>4665</v>
      </c>
      <c r="N186">
        <v>106150</v>
      </c>
      <c r="O186">
        <v>89</v>
      </c>
      <c r="P186">
        <v>2.027E-2</v>
      </c>
      <c r="Q186">
        <v>0.5</v>
      </c>
      <c r="R186">
        <v>2</v>
      </c>
      <c r="S186">
        <v>0</v>
      </c>
      <c r="T186">
        <v>0</v>
      </c>
      <c r="U186">
        <v>0</v>
      </c>
      <c r="V186">
        <v>0</v>
      </c>
      <c r="W186">
        <v>105950</v>
      </c>
      <c r="X186">
        <v>200</v>
      </c>
      <c r="Y186">
        <v>4.7860000000000003E-3</v>
      </c>
      <c r="Z186">
        <v>1298</v>
      </c>
      <c r="AA186">
        <v>29575</v>
      </c>
      <c r="AB186">
        <v>101</v>
      </c>
      <c r="AC186">
        <v>8.0700000000000008E-3</v>
      </c>
      <c r="AD186">
        <v>0.5</v>
      </c>
      <c r="AE186">
        <v>2</v>
      </c>
      <c r="AF186">
        <v>0</v>
      </c>
      <c r="AG186">
        <v>0</v>
      </c>
      <c r="AH186">
        <v>0</v>
      </c>
      <c r="AI186">
        <v>0</v>
      </c>
      <c r="AJ186">
        <v>29376</v>
      </c>
      <c r="AK186">
        <v>199</v>
      </c>
      <c r="AL186">
        <v>5.7030999999999998E-2</v>
      </c>
      <c r="AM186">
        <v>0</v>
      </c>
      <c r="AN186">
        <v>0</v>
      </c>
      <c r="AO186">
        <v>-44.874946830569897</v>
      </c>
      <c r="AP186">
        <v>-47.824397869579897</v>
      </c>
      <c r="AQ186">
        <v>-49.771727908030002</v>
      </c>
      <c r="AR186">
        <v>-50.588797731509899</v>
      </c>
      <c r="AS186">
        <v>-45.461162008929897</v>
      </c>
      <c r="AT186">
        <v>-47.334166392632802</v>
      </c>
      <c r="AU186">
        <v>-65.813380981210301</v>
      </c>
      <c r="AV186">
        <v>-63.113255380744597</v>
      </c>
      <c r="AW186">
        <v>-64.814948562637795</v>
      </c>
      <c r="AX186">
        <v>-62.7486384079236</v>
      </c>
      <c r="AY186">
        <v>-65.374612388654597</v>
      </c>
      <c r="AZ186">
        <v>-63.103728892388197</v>
      </c>
      <c r="BA186">
        <v>1216252</v>
      </c>
      <c r="BB186">
        <v>3618360</v>
      </c>
      <c r="BC186">
        <v>977972</v>
      </c>
      <c r="BD186">
        <v>3225448</v>
      </c>
      <c r="BE186">
        <v>1277909</v>
      </c>
      <c r="BF186">
        <v>-1.31762457669005E+18</v>
      </c>
      <c r="BG186">
        <v>22698</v>
      </c>
      <c r="BH186">
        <v>45469</v>
      </c>
      <c r="BI186">
        <v>21341</v>
      </c>
      <c r="BJ186">
        <v>42702</v>
      </c>
      <c r="BK186">
        <v>24508.85714</v>
      </c>
      <c r="BL186">
        <v>46946.85714</v>
      </c>
      <c r="BM186">
        <v>65</v>
      </c>
      <c r="BN186">
        <v>59</v>
      </c>
      <c r="BO186">
        <v>65</v>
      </c>
      <c r="BP186">
        <v>54</v>
      </c>
      <c r="BQ186">
        <v>69</v>
      </c>
      <c r="BR186">
        <v>56</v>
      </c>
      <c r="BS186">
        <v>-85.685620125853305</v>
      </c>
      <c r="BT186">
        <v>-84.913350538247698</v>
      </c>
      <c r="BU186">
        <v>-85.685620125853205</v>
      </c>
      <c r="BV186">
        <v>-84.894620413652106</v>
      </c>
      <c r="BW186">
        <v>-85.547574078765606</v>
      </c>
      <c r="BX186">
        <v>-84.906076448537902</v>
      </c>
      <c r="BY186">
        <v>-72.763757666288598</v>
      </c>
      <c r="BZ186">
        <v>-72.971214523615004</v>
      </c>
      <c r="CA186">
        <v>-72.673046742787804</v>
      </c>
      <c r="CB186">
        <v>-72.719017743021894</v>
      </c>
      <c r="CC186">
        <v>-72.800260047248003</v>
      </c>
      <c r="CD186">
        <v>-72.871605612483705</v>
      </c>
      <c r="CE186">
        <v>59.1</v>
      </c>
      <c r="CF186">
        <v>36.747999999999998</v>
      </c>
      <c r="CG186">
        <v>55.243000000000002</v>
      </c>
      <c r="CH186">
        <v>36.558999999999997</v>
      </c>
      <c r="CI186">
        <v>61.89</v>
      </c>
      <c r="CJ186">
        <v>37.415999999999997</v>
      </c>
      <c r="CK186">
        <v>2755.078</v>
      </c>
      <c r="CL186">
        <v>1843.2840000000001</v>
      </c>
      <c r="CM186">
        <v>949.45699999999999</v>
      </c>
      <c r="CN186">
        <v>654.54200000000003</v>
      </c>
      <c r="CO186">
        <v>2599.538</v>
      </c>
      <c r="CP186">
        <v>2181.9380000000001</v>
      </c>
      <c r="CQ186">
        <v>3600.02</v>
      </c>
      <c r="CR186">
        <v>3600.0140000000001</v>
      </c>
      <c r="CS186">
        <v>3600.0160000000001</v>
      </c>
      <c r="CT186">
        <v>3600.0129999999999</v>
      </c>
      <c r="CU186">
        <v>3600.0259999999998</v>
      </c>
      <c r="CV186">
        <v>3600.0279999999998</v>
      </c>
      <c r="CW186" t="s">
        <v>9981</v>
      </c>
      <c r="CX186" t="s">
        <v>9982</v>
      </c>
      <c r="CY186" t="s">
        <v>9983</v>
      </c>
      <c r="CZ186" t="s">
        <v>9984</v>
      </c>
      <c r="DA186" t="s">
        <v>9985</v>
      </c>
      <c r="DB186" t="s">
        <v>9986</v>
      </c>
      <c r="DC186" t="s">
        <v>9987</v>
      </c>
      <c r="DD186" t="s">
        <v>9988</v>
      </c>
      <c r="DE186" t="s">
        <v>9989</v>
      </c>
      <c r="DF186" t="s">
        <v>9990</v>
      </c>
      <c r="DG186" t="s">
        <v>7088</v>
      </c>
      <c r="DH186" t="s">
        <v>9991</v>
      </c>
      <c r="DI186" t="s">
        <v>9992</v>
      </c>
      <c r="DJ186" t="s">
        <v>9993</v>
      </c>
      <c r="DK186" t="s">
        <v>7092</v>
      </c>
      <c r="DL186" t="s">
        <v>7093</v>
      </c>
      <c r="DM186" t="s">
        <v>7094</v>
      </c>
      <c r="DN186" t="s">
        <v>9994</v>
      </c>
      <c r="DO186" t="s">
        <v>9995</v>
      </c>
      <c r="DP186" t="s">
        <v>9996</v>
      </c>
      <c r="DQ186" t="s">
        <v>9997</v>
      </c>
      <c r="DR186">
        <v>50450</v>
      </c>
      <c r="DS186" t="s">
        <v>4488</v>
      </c>
      <c r="DT186" t="s">
        <v>147</v>
      </c>
    </row>
    <row r="187" spans="1:124" x14ac:dyDescent="0.2">
      <c r="A187" t="s">
        <v>3693</v>
      </c>
      <c r="B187">
        <v>10776</v>
      </c>
      <c r="C187">
        <v>11097.127676855</v>
      </c>
      <c r="D187">
        <v>11115.6305022775</v>
      </c>
      <c r="E187">
        <v>5483</v>
      </c>
      <c r="F187">
        <v>3013</v>
      </c>
      <c r="G187">
        <v>4267</v>
      </c>
      <c r="H187">
        <v>941</v>
      </c>
      <c r="I187">
        <v>70.718999999999994</v>
      </c>
      <c r="J187">
        <v>17.204999999999998</v>
      </c>
      <c r="K187">
        <v>69.863</v>
      </c>
      <c r="L187">
        <v>7.7549999999999999</v>
      </c>
      <c r="M187">
        <v>2295</v>
      </c>
      <c r="N187">
        <v>1166</v>
      </c>
      <c r="O187">
        <v>208</v>
      </c>
      <c r="P187">
        <v>9.7400000000000004E-3</v>
      </c>
      <c r="Q187">
        <v>0.49978</v>
      </c>
      <c r="R187">
        <v>174</v>
      </c>
      <c r="S187">
        <v>587</v>
      </c>
      <c r="T187">
        <v>0</v>
      </c>
      <c r="U187">
        <v>0</v>
      </c>
      <c r="V187">
        <v>492</v>
      </c>
      <c r="W187">
        <v>246</v>
      </c>
      <c r="X187">
        <v>428</v>
      </c>
      <c r="Y187">
        <v>1.0980999999999999E-2</v>
      </c>
      <c r="Z187">
        <v>1036</v>
      </c>
      <c r="AA187">
        <v>897</v>
      </c>
      <c r="AB187">
        <v>190</v>
      </c>
      <c r="AC187">
        <v>2.7799999999999999E-3</v>
      </c>
      <c r="AD187">
        <v>0.5</v>
      </c>
      <c r="AE187">
        <v>256</v>
      </c>
      <c r="AF187">
        <v>0</v>
      </c>
      <c r="AG187">
        <v>0</v>
      </c>
      <c r="AH187">
        <v>0</v>
      </c>
      <c r="AI187">
        <v>99</v>
      </c>
      <c r="AJ187">
        <v>588</v>
      </c>
      <c r="AK187">
        <v>210</v>
      </c>
      <c r="AL187">
        <v>2.1628999999999999E-2</v>
      </c>
      <c r="AM187">
        <v>0</v>
      </c>
      <c r="AN187">
        <v>0</v>
      </c>
      <c r="AO187">
        <v>12889.9999999999</v>
      </c>
      <c r="AP187">
        <v>12890</v>
      </c>
      <c r="AQ187">
        <v>12889.9999449444</v>
      </c>
      <c r="AR187">
        <v>12889.999999540199</v>
      </c>
      <c r="AS187">
        <v>12889.9999916168</v>
      </c>
      <c r="AT187">
        <v>12889.9999999343</v>
      </c>
      <c r="AU187">
        <v>12888.9110884611</v>
      </c>
      <c r="AV187">
        <v>12888.9509357972</v>
      </c>
      <c r="AW187">
        <v>12889.9999449444</v>
      </c>
      <c r="AX187">
        <v>12889.9999999999</v>
      </c>
      <c r="AY187">
        <v>12888.9830138823</v>
      </c>
      <c r="AZ187">
        <v>12889.2401890004</v>
      </c>
      <c r="BA187">
        <v>574608</v>
      </c>
      <c r="BB187">
        <v>126548</v>
      </c>
      <c r="BC187">
        <v>573429</v>
      </c>
      <c r="BD187">
        <v>40033</v>
      </c>
      <c r="BE187">
        <v>614609576</v>
      </c>
      <c r="BF187">
        <v>89420</v>
      </c>
      <c r="BG187">
        <v>5483</v>
      </c>
      <c r="BH187">
        <v>3013</v>
      </c>
      <c r="BI187">
        <v>4267</v>
      </c>
      <c r="BJ187">
        <v>941</v>
      </c>
      <c r="BK187">
        <v>8348.5714289999996</v>
      </c>
      <c r="BL187">
        <v>2286.4285709999999</v>
      </c>
      <c r="BM187">
        <v>83</v>
      </c>
      <c r="BN187">
        <v>63</v>
      </c>
      <c r="BO187">
        <v>71</v>
      </c>
      <c r="BP187">
        <v>47</v>
      </c>
      <c r="BQ187">
        <v>86</v>
      </c>
      <c r="BR187">
        <v>-1.3176245766935301E+18</v>
      </c>
      <c r="BS187">
        <v>11264.0537340257</v>
      </c>
      <c r="BT187">
        <v>11555.33488454</v>
      </c>
      <c r="BU187">
        <v>11267.746239412299</v>
      </c>
      <c r="BV187">
        <v>11582.596063839001</v>
      </c>
      <c r="BW187">
        <v>11232.1764854799</v>
      </c>
      <c r="BX187">
        <v>11562.2551753403</v>
      </c>
      <c r="BY187">
        <v>12457.4476401791</v>
      </c>
      <c r="BZ187">
        <v>12670.6261058747</v>
      </c>
      <c r="CA187">
        <v>12591.870049719</v>
      </c>
      <c r="CB187">
        <v>12724.917633215</v>
      </c>
      <c r="CC187">
        <v>12495.044221575799</v>
      </c>
      <c r="CD187">
        <v>12674.5943373194</v>
      </c>
      <c r="CE187">
        <v>2.1320000000000001</v>
      </c>
      <c r="CF187">
        <v>0.873</v>
      </c>
      <c r="CG187">
        <v>1.6140000000000001</v>
      </c>
      <c r="CH187">
        <v>0.65900000000000003</v>
      </c>
      <c r="CI187">
        <v>2.2090000000000001</v>
      </c>
      <c r="CJ187">
        <v>0.79300000000000004</v>
      </c>
      <c r="CK187">
        <v>70.718000000000004</v>
      </c>
      <c r="CL187">
        <v>16.158000000000001</v>
      </c>
      <c r="CM187">
        <v>62.738</v>
      </c>
      <c r="CN187">
        <v>6.3040000000000003</v>
      </c>
      <c r="CO187">
        <v>106.965</v>
      </c>
      <c r="CP187">
        <v>9.8840000000000003</v>
      </c>
      <c r="CQ187">
        <v>70.718999999999994</v>
      </c>
      <c r="CR187">
        <v>17.204999999999998</v>
      </c>
      <c r="CS187">
        <v>69.863</v>
      </c>
      <c r="CT187">
        <v>7.7549999999999999</v>
      </c>
      <c r="CU187">
        <v>114.209</v>
      </c>
      <c r="CV187">
        <v>12.148999999999999</v>
      </c>
      <c r="CW187" t="s">
        <v>3694</v>
      </c>
      <c r="CX187" t="s">
        <v>3695</v>
      </c>
      <c r="CY187" t="s">
        <v>3696</v>
      </c>
      <c r="CZ187" t="s">
        <v>3697</v>
      </c>
      <c r="DA187" t="s">
        <v>3698</v>
      </c>
      <c r="DB187" t="s">
        <v>3699</v>
      </c>
      <c r="DC187" t="s">
        <v>3700</v>
      </c>
      <c r="DD187" t="s">
        <v>9998</v>
      </c>
      <c r="DE187" t="s">
        <v>9999</v>
      </c>
      <c r="DF187" t="s">
        <v>10000</v>
      </c>
      <c r="DG187" t="s">
        <v>3704</v>
      </c>
      <c r="DH187" t="s">
        <v>3705</v>
      </c>
      <c r="DI187" t="s">
        <v>3706</v>
      </c>
      <c r="DJ187" t="s">
        <v>3707</v>
      </c>
      <c r="DK187" t="s">
        <v>3708</v>
      </c>
      <c r="DL187" t="s">
        <v>3709</v>
      </c>
      <c r="DM187" t="s">
        <v>3710</v>
      </c>
      <c r="DN187" t="s">
        <v>10001</v>
      </c>
      <c r="DO187" t="s">
        <v>10002</v>
      </c>
      <c r="DP187" t="s">
        <v>10003</v>
      </c>
      <c r="DQ187" t="s">
        <v>10004</v>
      </c>
      <c r="DR187">
        <v>886</v>
      </c>
      <c r="DS187" t="s">
        <v>3693</v>
      </c>
      <c r="DT187" t="s">
        <v>147</v>
      </c>
    </row>
    <row r="188" spans="1:124" x14ac:dyDescent="0.2">
      <c r="A188" t="s">
        <v>4489</v>
      </c>
      <c r="B188">
        <v>10776</v>
      </c>
      <c r="C188">
        <v>-0.171096756027276</v>
      </c>
      <c r="D188">
        <v>-0.170524598967388</v>
      </c>
      <c r="E188">
        <v>1</v>
      </c>
      <c r="F188">
        <v>1</v>
      </c>
      <c r="G188">
        <v>1</v>
      </c>
      <c r="H188">
        <v>1</v>
      </c>
      <c r="I188">
        <v>3600.15</v>
      </c>
      <c r="J188">
        <v>3600.0010000000002</v>
      </c>
      <c r="K188">
        <v>3600.0010000000002</v>
      </c>
      <c r="L188">
        <v>3600.0010000000002</v>
      </c>
      <c r="M188">
        <v>14733</v>
      </c>
      <c r="N188">
        <v>364417</v>
      </c>
      <c r="O188">
        <v>229</v>
      </c>
      <c r="P188">
        <v>8.4999999999999995E-4</v>
      </c>
      <c r="Q188">
        <v>0.47287000000000001</v>
      </c>
      <c r="R188">
        <v>14518</v>
      </c>
      <c r="S188">
        <v>61</v>
      </c>
      <c r="T188">
        <v>0</v>
      </c>
      <c r="U188">
        <v>0</v>
      </c>
      <c r="V188">
        <v>0</v>
      </c>
      <c r="W188">
        <v>364417</v>
      </c>
      <c r="X188">
        <v>0</v>
      </c>
      <c r="Y188">
        <v>1.655E-3</v>
      </c>
      <c r="Z188">
        <v>13992</v>
      </c>
      <c r="AA188">
        <v>334681</v>
      </c>
      <c r="AB188">
        <v>188</v>
      </c>
      <c r="AC188">
        <v>2.5000000000000001E-4</v>
      </c>
      <c r="AD188">
        <v>0.46134999999999998</v>
      </c>
      <c r="AE188">
        <v>13950</v>
      </c>
      <c r="AF188">
        <v>0</v>
      </c>
      <c r="AG188">
        <v>0</v>
      </c>
      <c r="AH188">
        <v>0</v>
      </c>
      <c r="AI188">
        <v>0</v>
      </c>
      <c r="AJ188">
        <v>334681</v>
      </c>
      <c r="AK188">
        <v>0</v>
      </c>
      <c r="AL188">
        <v>3.1129999999999999E-3</v>
      </c>
      <c r="AM188">
        <v>0</v>
      </c>
      <c r="AN188">
        <v>0</v>
      </c>
      <c r="AO188">
        <v>1E+100</v>
      </c>
      <c r="AP188">
        <v>1E+100</v>
      </c>
      <c r="AQ188">
        <v>1E+100</v>
      </c>
      <c r="AR188">
        <v>1E+100</v>
      </c>
      <c r="AS188">
        <v>9.9999999999999904E+99</v>
      </c>
      <c r="AT188">
        <v>9.9999999999999904E+99</v>
      </c>
      <c r="AU188">
        <v>-0.17023704786452301</v>
      </c>
      <c r="AV188">
        <v>-0.17040292307282501</v>
      </c>
      <c r="AW188">
        <v>-0.17010533728941299</v>
      </c>
      <c r="AX188">
        <v>-0.170206276504901</v>
      </c>
      <c r="AY188">
        <v>-0.31304142177554101</v>
      </c>
      <c r="AZ188">
        <v>-0.17037378557272601</v>
      </c>
      <c r="BA188">
        <v>1300827</v>
      </c>
      <c r="BB188">
        <v>1221621</v>
      </c>
      <c r="BC188">
        <v>881285</v>
      </c>
      <c r="BD188">
        <v>1163740</v>
      </c>
      <c r="BE188">
        <v>1181393</v>
      </c>
      <c r="BF188">
        <v>1226505</v>
      </c>
      <c r="BG188">
        <v>1</v>
      </c>
      <c r="BH188">
        <v>1</v>
      </c>
      <c r="BI188">
        <v>1</v>
      </c>
      <c r="BJ188">
        <v>1</v>
      </c>
      <c r="BK188">
        <v>2.2857142860000002</v>
      </c>
      <c r="BL188">
        <v>1</v>
      </c>
      <c r="BM188">
        <v>8</v>
      </c>
      <c r="BN188">
        <v>1</v>
      </c>
      <c r="BO188">
        <v>4</v>
      </c>
      <c r="BP188">
        <v>1</v>
      </c>
      <c r="BQ188">
        <v>8</v>
      </c>
      <c r="BR188">
        <v>2</v>
      </c>
      <c r="BS188">
        <v>-0.17038426764119299</v>
      </c>
      <c r="BT188">
        <v>-0.17047659342141699</v>
      </c>
      <c r="BU188">
        <v>-0.17036894179304299</v>
      </c>
      <c r="BV188">
        <v>-0.17039086740762699</v>
      </c>
      <c r="BW188">
        <v>-0.17040752935947101</v>
      </c>
      <c r="BX188">
        <v>-0.17045004554410001</v>
      </c>
      <c r="BY188">
        <v>-0.17023704786452301</v>
      </c>
      <c r="BZ188">
        <v>-0.17047659342141699</v>
      </c>
      <c r="CA188">
        <v>-0.17018901244210999</v>
      </c>
      <c r="CB188">
        <v>-0.170213488984407</v>
      </c>
      <c r="CC188">
        <v>-0.170218716586052</v>
      </c>
      <c r="CD188">
        <v>-0.17038957224690199</v>
      </c>
      <c r="CE188">
        <v>3600.107</v>
      </c>
      <c r="CF188">
        <v>1809.8589999999999</v>
      </c>
      <c r="CG188">
        <v>2940.3130000000001</v>
      </c>
      <c r="CH188">
        <v>1809.8589999999999</v>
      </c>
      <c r="CI188">
        <v>3327.9969999999998</v>
      </c>
      <c r="CJ188">
        <v>2617.9259999999999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3600.15</v>
      </c>
      <c r="CR188">
        <v>3600.0010000000002</v>
      </c>
      <c r="CS188">
        <v>3600.0010000000002</v>
      </c>
      <c r="CT188">
        <v>3600.0010000000002</v>
      </c>
      <c r="CU188">
        <v>1428575028.779</v>
      </c>
      <c r="CV188">
        <v>3600.0050000000001</v>
      </c>
      <c r="CW188" t="s">
        <v>130</v>
      </c>
      <c r="CX188" t="s">
        <v>10005</v>
      </c>
      <c r="CY188" t="s">
        <v>10006</v>
      </c>
      <c r="CZ188" t="s">
        <v>10007</v>
      </c>
      <c r="DA188" t="s">
        <v>10008</v>
      </c>
      <c r="DB188" t="s">
        <v>10009</v>
      </c>
      <c r="DC188" t="s">
        <v>10010</v>
      </c>
      <c r="DD188" t="s">
        <v>10011</v>
      </c>
      <c r="DE188" t="s">
        <v>137</v>
      </c>
      <c r="DF188" t="s">
        <v>10012</v>
      </c>
      <c r="DG188" t="s">
        <v>130</v>
      </c>
      <c r="DH188" t="s">
        <v>10013</v>
      </c>
      <c r="DI188" t="s">
        <v>10014</v>
      </c>
      <c r="DJ188" t="s">
        <v>133</v>
      </c>
      <c r="DK188" t="s">
        <v>10015</v>
      </c>
      <c r="DL188" t="s">
        <v>10016</v>
      </c>
      <c r="DM188" t="s">
        <v>10017</v>
      </c>
      <c r="DN188" t="s">
        <v>10018</v>
      </c>
      <c r="DO188" t="s">
        <v>137</v>
      </c>
      <c r="DP188" t="s">
        <v>10019</v>
      </c>
      <c r="DQ188" t="s">
        <v>10020</v>
      </c>
      <c r="DR188">
        <v>54246</v>
      </c>
      <c r="DS188" t="s">
        <v>4489</v>
      </c>
      <c r="DT188" t="s">
        <v>147</v>
      </c>
    </row>
    <row r="189" spans="1:124" x14ac:dyDescent="0.2">
      <c r="A189" t="s">
        <v>4490</v>
      </c>
      <c r="B189">
        <v>10776</v>
      </c>
      <c r="C189">
        <v>-0.17267704190548</v>
      </c>
      <c r="D189">
        <v>-0.17267704190548</v>
      </c>
      <c r="E189">
        <v>4178</v>
      </c>
      <c r="F189">
        <v>39096</v>
      </c>
      <c r="G189">
        <v>4178</v>
      </c>
      <c r="H189">
        <v>25003</v>
      </c>
      <c r="I189">
        <v>2117.3200000000002</v>
      </c>
      <c r="J189">
        <v>3600.0259999999998</v>
      </c>
      <c r="K189">
        <v>2117.3200000000002</v>
      </c>
      <c r="L189">
        <v>3312.739</v>
      </c>
      <c r="M189">
        <v>10962</v>
      </c>
      <c r="N189">
        <v>273142</v>
      </c>
      <c r="O189">
        <v>302</v>
      </c>
      <c r="P189">
        <v>6.77E-3</v>
      </c>
      <c r="Q189">
        <v>0.5</v>
      </c>
      <c r="R189">
        <v>10443</v>
      </c>
      <c r="S189">
        <v>79</v>
      </c>
      <c r="T189">
        <v>0</v>
      </c>
      <c r="U189">
        <v>0</v>
      </c>
      <c r="V189">
        <v>0</v>
      </c>
      <c r="W189">
        <v>273139</v>
      </c>
      <c r="X189">
        <v>3</v>
      </c>
      <c r="Y189">
        <v>-1.0139999999999999E-3</v>
      </c>
      <c r="Z189">
        <v>7977</v>
      </c>
      <c r="AA189">
        <v>269687</v>
      </c>
      <c r="AB189">
        <v>241</v>
      </c>
      <c r="AC189">
        <v>2.1700000000000001E-3</v>
      </c>
      <c r="AD189">
        <v>0.5</v>
      </c>
      <c r="AE189">
        <v>7790</v>
      </c>
      <c r="AF189">
        <v>0</v>
      </c>
      <c r="AG189">
        <v>0</v>
      </c>
      <c r="AH189">
        <v>0</v>
      </c>
      <c r="AI189">
        <v>0</v>
      </c>
      <c r="AJ189">
        <v>269585</v>
      </c>
      <c r="AK189">
        <v>102</v>
      </c>
      <c r="AL189">
        <v>-4.6999999999999999E-4</v>
      </c>
      <c r="AM189">
        <v>0</v>
      </c>
      <c r="AN189">
        <v>0</v>
      </c>
      <c r="AO189">
        <v>-0.17082833123153701</v>
      </c>
      <c r="AP189">
        <v>-0.171752809122554</v>
      </c>
      <c r="AQ189">
        <v>-0.17175243425644399</v>
      </c>
      <c r="AR189">
        <v>-0.17177521900387999</v>
      </c>
      <c r="AS189">
        <v>-0.17161864538994201</v>
      </c>
      <c r="AT189">
        <v>-0.17175903120629399</v>
      </c>
      <c r="AU189">
        <v>-0.17084331901400801</v>
      </c>
      <c r="AV189">
        <v>-0.17213964679924501</v>
      </c>
      <c r="AW189">
        <v>-0.17084331901400801</v>
      </c>
      <c r="AX189">
        <v>-0.17176952906138601</v>
      </c>
      <c r="AY189">
        <v>-0.17178481467390999</v>
      </c>
      <c r="AZ189">
        <v>-0.17203636440452999</v>
      </c>
      <c r="BA189">
        <v>718237</v>
      </c>
      <c r="BB189">
        <v>1439530</v>
      </c>
      <c r="BC189">
        <v>718237</v>
      </c>
      <c r="BD189">
        <v>1439530</v>
      </c>
      <c r="BE189">
        <v>1322048</v>
      </c>
      <c r="BF189">
        <v>-1.3176245766917299E+18</v>
      </c>
      <c r="BG189">
        <v>4178</v>
      </c>
      <c r="BH189">
        <v>39096</v>
      </c>
      <c r="BI189">
        <v>4178</v>
      </c>
      <c r="BJ189">
        <v>25003</v>
      </c>
      <c r="BK189">
        <v>27725.71429</v>
      </c>
      <c r="BL189">
        <v>33286.85714</v>
      </c>
      <c r="BM189">
        <v>13</v>
      </c>
      <c r="BN189">
        <v>9</v>
      </c>
      <c r="BO189">
        <v>8</v>
      </c>
      <c r="BP189">
        <v>9</v>
      </c>
      <c r="BQ189">
        <v>11</v>
      </c>
      <c r="BR189">
        <v>11</v>
      </c>
      <c r="BS189">
        <v>-0.17260301410488099</v>
      </c>
      <c r="BT189">
        <v>-0.17257605863425299</v>
      </c>
      <c r="BU189">
        <v>-0.172397760493365</v>
      </c>
      <c r="BV189">
        <v>-0.17257605863425299</v>
      </c>
      <c r="BW189">
        <v>-2.96876702659838E-2</v>
      </c>
      <c r="BX189">
        <v>-0.17264004475502401</v>
      </c>
      <c r="BY189">
        <v>-0.17267188012307499</v>
      </c>
      <c r="BZ189">
        <v>-0.17262708062542001</v>
      </c>
      <c r="CA189">
        <v>-0.172521942353799</v>
      </c>
      <c r="CB189">
        <v>-0.17262484201821399</v>
      </c>
      <c r="CC189">
        <v>-0.17258039226681299</v>
      </c>
      <c r="CD189">
        <v>-0.172642061743294</v>
      </c>
      <c r="CE189">
        <v>430.94799999999998</v>
      </c>
      <c r="CF189">
        <v>741.649</v>
      </c>
      <c r="CG189">
        <v>405.63600000000002</v>
      </c>
      <c r="CH189">
        <v>447.82</v>
      </c>
      <c r="CI189">
        <v>445.48899999999998</v>
      </c>
      <c r="CJ189">
        <v>658.90099999999995</v>
      </c>
      <c r="CK189">
        <v>1976.809</v>
      </c>
      <c r="CL189">
        <v>2676.7860000000001</v>
      </c>
      <c r="CM189">
        <v>1541.2570000000001</v>
      </c>
      <c r="CN189">
        <v>1818.252</v>
      </c>
      <c r="CO189">
        <v>2180.913</v>
      </c>
      <c r="CP189">
        <v>2632.6260000000002</v>
      </c>
      <c r="CQ189">
        <v>2117.3200000000002</v>
      </c>
      <c r="CR189">
        <v>3600.0259999999998</v>
      </c>
      <c r="CS189">
        <v>2117.3200000000002</v>
      </c>
      <c r="CT189">
        <v>3312.739</v>
      </c>
      <c r="CU189">
        <v>3156.35</v>
      </c>
      <c r="CV189">
        <v>3522.98</v>
      </c>
      <c r="CW189" t="s">
        <v>10021</v>
      </c>
      <c r="CX189" t="s">
        <v>10022</v>
      </c>
      <c r="CY189" t="s">
        <v>10023</v>
      </c>
      <c r="CZ189" t="s">
        <v>10024</v>
      </c>
      <c r="DA189" t="s">
        <v>10025</v>
      </c>
      <c r="DB189" t="s">
        <v>10026</v>
      </c>
      <c r="DC189" t="s">
        <v>10027</v>
      </c>
      <c r="DD189" t="s">
        <v>10028</v>
      </c>
      <c r="DE189" t="s">
        <v>10029</v>
      </c>
      <c r="DF189" t="s">
        <v>10030</v>
      </c>
      <c r="DG189" t="s">
        <v>10031</v>
      </c>
      <c r="DH189" t="s">
        <v>10032</v>
      </c>
      <c r="DI189" t="s">
        <v>10033</v>
      </c>
      <c r="DJ189" t="s">
        <v>10034</v>
      </c>
      <c r="DK189" t="s">
        <v>7107</v>
      </c>
      <c r="DL189" t="s">
        <v>7108</v>
      </c>
      <c r="DM189" t="s">
        <v>7109</v>
      </c>
      <c r="DN189" t="s">
        <v>10035</v>
      </c>
      <c r="DO189" t="s">
        <v>10036</v>
      </c>
      <c r="DP189" t="s">
        <v>10037</v>
      </c>
      <c r="DQ189" t="s">
        <v>10038</v>
      </c>
      <c r="DR189">
        <v>47923</v>
      </c>
      <c r="DS189" t="s">
        <v>4490</v>
      </c>
      <c r="DT189" t="s">
        <v>147</v>
      </c>
    </row>
    <row r="190" spans="1:124" x14ac:dyDescent="0.2">
      <c r="A190" t="s">
        <v>4491</v>
      </c>
      <c r="B190">
        <v>10776</v>
      </c>
      <c r="C190">
        <v>-29.999999999999901</v>
      </c>
      <c r="D190">
        <v>-29</v>
      </c>
      <c r="E190">
        <v>1523</v>
      </c>
      <c r="F190">
        <v>1716</v>
      </c>
      <c r="G190">
        <v>1446</v>
      </c>
      <c r="H190">
        <v>720</v>
      </c>
      <c r="I190">
        <v>594.46299999999997</v>
      </c>
      <c r="J190">
        <v>2825.7809999999999</v>
      </c>
      <c r="K190">
        <v>594.46299999999997</v>
      </c>
      <c r="L190">
        <v>1569.096</v>
      </c>
      <c r="M190">
        <v>20916</v>
      </c>
      <c r="N190">
        <v>35378</v>
      </c>
      <c r="O190">
        <v>2099</v>
      </c>
      <c r="P190">
        <v>5.0000000000000002E-5</v>
      </c>
      <c r="Q190">
        <v>0.5</v>
      </c>
      <c r="R190">
        <v>13560</v>
      </c>
      <c r="S190">
        <v>0</v>
      </c>
      <c r="T190">
        <v>0</v>
      </c>
      <c r="U190">
        <v>0</v>
      </c>
      <c r="V190">
        <v>0</v>
      </c>
      <c r="W190">
        <v>34324</v>
      </c>
      <c r="X190">
        <v>1054</v>
      </c>
      <c r="Y190">
        <v>3.8299999999999999E-4</v>
      </c>
      <c r="Z190">
        <v>17244</v>
      </c>
      <c r="AA190">
        <v>31776</v>
      </c>
      <c r="AB190">
        <v>1783</v>
      </c>
      <c r="AC190">
        <v>4.0000000000000003E-5</v>
      </c>
      <c r="AD190">
        <v>0.5</v>
      </c>
      <c r="AE190">
        <v>12368</v>
      </c>
      <c r="AF190">
        <v>0</v>
      </c>
      <c r="AG190">
        <v>0</v>
      </c>
      <c r="AH190">
        <v>0</v>
      </c>
      <c r="AI190">
        <v>0</v>
      </c>
      <c r="AJ190">
        <v>31546</v>
      </c>
      <c r="AK190">
        <v>230</v>
      </c>
      <c r="AL190">
        <v>4.44E-4</v>
      </c>
      <c r="AM190">
        <v>0</v>
      </c>
      <c r="AN190">
        <v>0</v>
      </c>
      <c r="AO190">
        <v>-19</v>
      </c>
      <c r="AP190">
        <v>-18.999999999999901</v>
      </c>
      <c r="AQ190">
        <v>-19</v>
      </c>
      <c r="AR190">
        <v>-19.000000000000298</v>
      </c>
      <c r="AS190">
        <v>-18.999999999999901</v>
      </c>
      <c r="AT190">
        <v>-19</v>
      </c>
      <c r="AU190">
        <v>-19</v>
      </c>
      <c r="AV190">
        <v>-18.999999999999901</v>
      </c>
      <c r="AW190">
        <v>-18.999999999999901</v>
      </c>
      <c r="AX190">
        <v>-18.999999999999901</v>
      </c>
      <c r="AY190">
        <v>-19.714285714285701</v>
      </c>
      <c r="AZ190">
        <v>-21.428571428571299</v>
      </c>
      <c r="BA190">
        <v>1014659</v>
      </c>
      <c r="BB190">
        <v>2443533</v>
      </c>
      <c r="BC190">
        <v>859404</v>
      </c>
      <c r="BD190">
        <v>1705902</v>
      </c>
      <c r="BE190">
        <v>1258041</v>
      </c>
      <c r="BF190">
        <v>2278545</v>
      </c>
      <c r="BG190">
        <v>1523</v>
      </c>
      <c r="BH190">
        <v>1716</v>
      </c>
      <c r="BI190">
        <v>1446</v>
      </c>
      <c r="BJ190">
        <v>720</v>
      </c>
      <c r="BK190">
        <v>1944.7142859999999</v>
      </c>
      <c r="BL190">
        <v>1972.5714290000001</v>
      </c>
      <c r="BM190">
        <v>10</v>
      </c>
      <c r="BN190">
        <v>14</v>
      </c>
      <c r="BO190">
        <v>10</v>
      </c>
      <c r="BP190">
        <v>9</v>
      </c>
      <c r="BQ190">
        <v>11</v>
      </c>
      <c r="BR190">
        <v>12</v>
      </c>
      <c r="BS190">
        <v>-29</v>
      </c>
      <c r="BT190">
        <v>-29</v>
      </c>
      <c r="BU190">
        <v>-28.999999999999901</v>
      </c>
      <c r="BV190">
        <v>-28.999999999999901</v>
      </c>
      <c r="BW190">
        <v>-28.999999985714201</v>
      </c>
      <c r="BX190">
        <v>-29</v>
      </c>
      <c r="BY190">
        <v>-28.999999999999901</v>
      </c>
      <c r="BZ190">
        <v>-28.999999999999901</v>
      </c>
      <c r="CA190">
        <v>-28.999999999999901</v>
      </c>
      <c r="CB190">
        <v>-28.999999999999702</v>
      </c>
      <c r="CC190">
        <v>-29</v>
      </c>
      <c r="CD190">
        <v>-28.999999999999901</v>
      </c>
      <c r="CE190">
        <v>137.04900000000001</v>
      </c>
      <c r="CF190">
        <v>421.17700000000002</v>
      </c>
      <c r="CG190">
        <v>137.04900000000001</v>
      </c>
      <c r="CH190">
        <v>271.78399999999999</v>
      </c>
      <c r="CI190">
        <v>237.10400000000001</v>
      </c>
      <c r="CJ190">
        <v>383.01</v>
      </c>
      <c r="CK190">
        <v>412.86099999999999</v>
      </c>
      <c r="CL190">
        <v>1182.066</v>
      </c>
      <c r="CM190">
        <v>366.83300000000003</v>
      </c>
      <c r="CN190">
        <v>743.12400000000002</v>
      </c>
      <c r="CO190">
        <v>496.31299999999999</v>
      </c>
      <c r="CP190">
        <v>1637.682</v>
      </c>
      <c r="CQ190">
        <v>594.46299999999997</v>
      </c>
      <c r="CR190">
        <v>2825.7809999999999</v>
      </c>
      <c r="CS190">
        <v>594.46299999999997</v>
      </c>
      <c r="CT190">
        <v>1569.096</v>
      </c>
      <c r="CU190">
        <v>1428572778.4419999</v>
      </c>
      <c r="CV190">
        <v>3102.5279999999998</v>
      </c>
      <c r="CW190" t="s">
        <v>10039</v>
      </c>
      <c r="CX190" t="s">
        <v>10040</v>
      </c>
      <c r="CY190" t="s">
        <v>10041</v>
      </c>
      <c r="CZ190" t="s">
        <v>10042</v>
      </c>
      <c r="DA190" t="s">
        <v>10043</v>
      </c>
      <c r="DB190" t="s">
        <v>7119</v>
      </c>
      <c r="DC190" t="s">
        <v>7119</v>
      </c>
      <c r="DD190" t="s">
        <v>10044</v>
      </c>
      <c r="DE190" t="s">
        <v>10045</v>
      </c>
      <c r="DF190" t="s">
        <v>10046</v>
      </c>
      <c r="DG190" t="s">
        <v>10047</v>
      </c>
      <c r="DH190" t="s">
        <v>10048</v>
      </c>
      <c r="DI190" t="s">
        <v>10049</v>
      </c>
      <c r="DJ190" t="s">
        <v>10050</v>
      </c>
      <c r="DK190" t="s">
        <v>7118</v>
      </c>
      <c r="DL190" t="s">
        <v>7119</v>
      </c>
      <c r="DM190" t="s">
        <v>7119</v>
      </c>
      <c r="DN190" t="s">
        <v>10051</v>
      </c>
      <c r="DO190" t="s">
        <v>10052</v>
      </c>
      <c r="DP190" t="s">
        <v>10053</v>
      </c>
      <c r="DQ190" t="s">
        <v>10054</v>
      </c>
      <c r="DR190">
        <v>31267</v>
      </c>
      <c r="DS190" t="s">
        <v>4491</v>
      </c>
      <c r="DT190" t="s">
        <v>147</v>
      </c>
    </row>
    <row r="191" spans="1:124" x14ac:dyDescent="0.2">
      <c r="A191" t="s">
        <v>4299</v>
      </c>
      <c r="B191">
        <v>10776</v>
      </c>
      <c r="C191">
        <v>-30</v>
      </c>
      <c r="D191">
        <v>-29</v>
      </c>
      <c r="E191">
        <v>2079</v>
      </c>
      <c r="F191">
        <v>1845</v>
      </c>
      <c r="G191">
        <v>1507</v>
      </c>
      <c r="H191">
        <v>1029</v>
      </c>
      <c r="I191">
        <v>3600.002</v>
      </c>
      <c r="J191">
        <v>2247.0590000000002</v>
      </c>
      <c r="K191">
        <v>1317.3209999999999</v>
      </c>
      <c r="L191">
        <v>1948.7</v>
      </c>
      <c r="M191">
        <v>16516</v>
      </c>
      <c r="N191">
        <v>35378</v>
      </c>
      <c r="O191">
        <v>2200</v>
      </c>
      <c r="P191">
        <v>6.0000000000000002E-5</v>
      </c>
      <c r="Q191">
        <v>0.5</v>
      </c>
      <c r="R191">
        <v>13560</v>
      </c>
      <c r="S191">
        <v>0</v>
      </c>
      <c r="T191">
        <v>0</v>
      </c>
      <c r="U191">
        <v>0</v>
      </c>
      <c r="V191">
        <v>0</v>
      </c>
      <c r="W191">
        <v>34324</v>
      </c>
      <c r="X191">
        <v>1054</v>
      </c>
      <c r="Y191">
        <v>2.14E-4</v>
      </c>
      <c r="Z191">
        <v>12597</v>
      </c>
      <c r="AA191">
        <v>31678</v>
      </c>
      <c r="AB191">
        <v>1770</v>
      </c>
      <c r="AC191">
        <v>1.2E-4</v>
      </c>
      <c r="AD191">
        <v>0.5</v>
      </c>
      <c r="AE191">
        <v>12281</v>
      </c>
      <c r="AF191">
        <v>0</v>
      </c>
      <c r="AG191">
        <v>0</v>
      </c>
      <c r="AH191">
        <v>0</v>
      </c>
      <c r="AI191">
        <v>0</v>
      </c>
      <c r="AJ191">
        <v>31546</v>
      </c>
      <c r="AK191">
        <v>132</v>
      </c>
      <c r="AL191">
        <v>2.7700000000000001E-4</v>
      </c>
      <c r="AM191">
        <v>0</v>
      </c>
      <c r="AN191">
        <v>0</v>
      </c>
      <c r="AO191">
        <v>-19</v>
      </c>
      <c r="AP191">
        <v>-18.999999999999901</v>
      </c>
      <c r="AQ191">
        <v>-19</v>
      </c>
      <c r="AR191">
        <v>-19.0000000000223</v>
      </c>
      <c r="AS191">
        <v>-19</v>
      </c>
      <c r="AT191">
        <v>-18.857142857149</v>
      </c>
      <c r="AU191">
        <v>-25.999999999999901</v>
      </c>
      <c r="AV191">
        <v>-19</v>
      </c>
      <c r="AW191">
        <v>-18.999999999999901</v>
      </c>
      <c r="AX191">
        <v>-18.999999999999901</v>
      </c>
      <c r="AY191">
        <v>-21.714285714285701</v>
      </c>
      <c r="AZ191">
        <v>-22</v>
      </c>
      <c r="BA191">
        <v>2432378</v>
      </c>
      <c r="BB191">
        <v>2327375</v>
      </c>
      <c r="BC191">
        <v>1885700</v>
      </c>
      <c r="BD191">
        <v>2226115</v>
      </c>
      <c r="BE191">
        <v>2558445</v>
      </c>
      <c r="BF191">
        <v>2790324</v>
      </c>
      <c r="BG191">
        <v>2079</v>
      </c>
      <c r="BH191">
        <v>1845</v>
      </c>
      <c r="BI191">
        <v>1507</v>
      </c>
      <c r="BJ191">
        <v>1029</v>
      </c>
      <c r="BK191">
        <v>2876.4285709999999</v>
      </c>
      <c r="BL191">
        <v>1858.4285709999999</v>
      </c>
      <c r="BM191">
        <v>12</v>
      </c>
      <c r="BN191">
        <v>10</v>
      </c>
      <c r="BO191">
        <v>9</v>
      </c>
      <c r="BP191">
        <v>10</v>
      </c>
      <c r="BQ191">
        <v>11</v>
      </c>
      <c r="BR191">
        <v>11</v>
      </c>
      <c r="BS191">
        <v>-29</v>
      </c>
      <c r="BT191">
        <v>-29</v>
      </c>
      <c r="BU191">
        <v>-28.999999999999901</v>
      </c>
      <c r="BV191">
        <v>-28.999999999998899</v>
      </c>
      <c r="BW191">
        <v>-28.999999985714201</v>
      </c>
      <c r="BX191">
        <v>-28.999999999999901</v>
      </c>
      <c r="BY191">
        <v>-28.999999999999901</v>
      </c>
      <c r="BZ191">
        <v>-29</v>
      </c>
      <c r="CA191">
        <v>-28.999999999999901</v>
      </c>
      <c r="CB191">
        <v>-28.999999999999901</v>
      </c>
      <c r="CC191">
        <v>-28.999999999999901</v>
      </c>
      <c r="CD191">
        <v>-29.000000000012601</v>
      </c>
      <c r="CE191">
        <v>184.17099999999999</v>
      </c>
      <c r="CF191">
        <v>359.90100000000001</v>
      </c>
      <c r="CG191">
        <v>130.09800000000001</v>
      </c>
      <c r="CH191">
        <v>305.82400000000001</v>
      </c>
      <c r="CI191">
        <v>178.65799999999999</v>
      </c>
      <c r="CJ191">
        <v>399.40100000000001</v>
      </c>
      <c r="CK191">
        <v>632.54700000000003</v>
      </c>
      <c r="CL191">
        <v>1205.951</v>
      </c>
      <c r="CM191">
        <v>364.03</v>
      </c>
      <c r="CN191">
        <v>920.99699999999996</v>
      </c>
      <c r="CO191">
        <v>863.61400000000003</v>
      </c>
      <c r="CP191">
        <v>1648.009</v>
      </c>
      <c r="CQ191">
        <v>3600.002</v>
      </c>
      <c r="CR191">
        <v>2247.0590000000002</v>
      </c>
      <c r="CS191">
        <v>1317.3209999999999</v>
      </c>
      <c r="CT191">
        <v>1948.7</v>
      </c>
      <c r="CU191">
        <v>1428574082.744</v>
      </c>
      <c r="CV191">
        <v>2990.9110000000001</v>
      </c>
      <c r="CW191" t="s">
        <v>10055</v>
      </c>
      <c r="CX191" t="s">
        <v>10056</v>
      </c>
      <c r="CY191" t="s">
        <v>10057</v>
      </c>
      <c r="CZ191" t="s">
        <v>10058</v>
      </c>
      <c r="DA191" t="s">
        <v>10059</v>
      </c>
      <c r="DB191" t="s">
        <v>7119</v>
      </c>
      <c r="DC191" t="s">
        <v>7119</v>
      </c>
      <c r="DD191" t="s">
        <v>10060</v>
      </c>
      <c r="DE191" t="s">
        <v>10061</v>
      </c>
      <c r="DF191" t="s">
        <v>10062</v>
      </c>
      <c r="DG191" t="s">
        <v>7124</v>
      </c>
      <c r="DH191" t="s">
        <v>10063</v>
      </c>
      <c r="DI191" t="s">
        <v>10064</v>
      </c>
      <c r="DJ191" t="s">
        <v>10065</v>
      </c>
      <c r="DK191" t="s">
        <v>7128</v>
      </c>
      <c r="DL191" t="s">
        <v>7119</v>
      </c>
      <c r="DM191" t="s">
        <v>7119</v>
      </c>
      <c r="DN191" t="s">
        <v>10066</v>
      </c>
      <c r="DO191" t="s">
        <v>10067</v>
      </c>
      <c r="DP191" t="s">
        <v>10068</v>
      </c>
      <c r="DQ191" t="s">
        <v>10069</v>
      </c>
      <c r="DR191">
        <v>39619</v>
      </c>
      <c r="DS191" t="s">
        <v>4299</v>
      </c>
      <c r="DT191" t="s">
        <v>147</v>
      </c>
    </row>
    <row r="192" spans="1:124" x14ac:dyDescent="0.2">
      <c r="A192" t="s">
        <v>4492</v>
      </c>
      <c r="B192">
        <v>10776</v>
      </c>
      <c r="C192">
        <v>217.40357142857101</v>
      </c>
      <c r="D192">
        <v>2290.7999999994599</v>
      </c>
      <c r="E192">
        <v>11538</v>
      </c>
      <c r="F192">
        <v>1</v>
      </c>
      <c r="G192">
        <v>847</v>
      </c>
      <c r="H192">
        <v>1</v>
      </c>
      <c r="I192">
        <v>3600.2040000000002</v>
      </c>
      <c r="J192">
        <v>146.67400000000001</v>
      </c>
      <c r="K192">
        <v>1804.182</v>
      </c>
      <c r="L192">
        <v>146.67400000000001</v>
      </c>
      <c r="M192">
        <v>295989</v>
      </c>
      <c r="N192">
        <v>328575</v>
      </c>
      <c r="O192">
        <v>30029</v>
      </c>
      <c r="P192">
        <v>4.0000000000000003E-5</v>
      </c>
      <c r="Q192">
        <v>0.5</v>
      </c>
      <c r="R192">
        <v>36471</v>
      </c>
      <c r="S192">
        <v>0</v>
      </c>
      <c r="T192">
        <v>0</v>
      </c>
      <c r="U192">
        <v>0</v>
      </c>
      <c r="V192">
        <v>0</v>
      </c>
      <c r="W192">
        <v>252731</v>
      </c>
      <c r="X192">
        <v>75844</v>
      </c>
      <c r="Y192">
        <v>-1.157E-3</v>
      </c>
      <c r="Z192">
        <v>112519</v>
      </c>
      <c r="AA192">
        <v>274958</v>
      </c>
      <c r="AB192">
        <v>11918</v>
      </c>
      <c r="AC192">
        <v>7.9000000000000001E-4</v>
      </c>
      <c r="AD192">
        <v>0.5</v>
      </c>
      <c r="AE192">
        <v>13693</v>
      </c>
      <c r="AF192">
        <v>0</v>
      </c>
      <c r="AG192">
        <v>0</v>
      </c>
      <c r="AH192">
        <v>0</v>
      </c>
      <c r="AI192">
        <v>0</v>
      </c>
      <c r="AJ192">
        <v>247759</v>
      </c>
      <c r="AK192">
        <v>27199</v>
      </c>
      <c r="AL192">
        <v>1.199E-3</v>
      </c>
      <c r="AM192">
        <v>0</v>
      </c>
      <c r="AN192">
        <v>0</v>
      </c>
      <c r="AO192">
        <v>3217.6996063841202</v>
      </c>
      <c r="AP192">
        <v>3217.6999999996901</v>
      </c>
      <c r="AQ192">
        <v>3217.69958294146</v>
      </c>
      <c r="AR192">
        <v>3217.6999999996601</v>
      </c>
      <c r="AS192">
        <v>3217.6996083183099</v>
      </c>
      <c r="AT192">
        <v>3217.6999999996901</v>
      </c>
      <c r="AU192">
        <v>3215.6996089301101</v>
      </c>
      <c r="AV192">
        <v>3217.6999999996601</v>
      </c>
      <c r="AW192">
        <v>3217.6995973237899</v>
      </c>
      <c r="AX192">
        <v>3217.6999999996901</v>
      </c>
      <c r="AY192">
        <v>3217.4204982943902</v>
      </c>
      <c r="AZ192">
        <v>3217.6999999996701</v>
      </c>
      <c r="BA192">
        <v>2439884</v>
      </c>
      <c r="BB192">
        <v>282962</v>
      </c>
      <c r="BC192">
        <v>1986150</v>
      </c>
      <c r="BD192">
        <v>282962</v>
      </c>
      <c r="BE192">
        <v>2365346</v>
      </c>
      <c r="BF192">
        <v>1412574</v>
      </c>
      <c r="BG192">
        <v>11538</v>
      </c>
      <c r="BH192">
        <v>1</v>
      </c>
      <c r="BI192">
        <v>847</v>
      </c>
      <c r="BJ192">
        <v>1</v>
      </c>
      <c r="BK192">
        <v>3343.2857140000001</v>
      </c>
      <c r="BL192">
        <v>1089.7142859999999</v>
      </c>
      <c r="BM192">
        <v>48</v>
      </c>
      <c r="BN192">
        <v>63</v>
      </c>
      <c r="BO192">
        <v>45</v>
      </c>
      <c r="BP192">
        <v>63</v>
      </c>
      <c r="BQ192">
        <v>49</v>
      </c>
      <c r="BR192">
        <v>72</v>
      </c>
      <c r="BS192">
        <v>440.762376666666</v>
      </c>
      <c r="BT192">
        <v>2473.7666666656601</v>
      </c>
      <c r="BU192">
        <v>445.16649698412698</v>
      </c>
      <c r="BV192">
        <v>2473.7666666656601</v>
      </c>
      <c r="BW192">
        <v>430.70607323246497</v>
      </c>
      <c r="BX192">
        <v>2445.4999999991001</v>
      </c>
      <c r="BY192">
        <v>2349.3831830306299</v>
      </c>
      <c r="BZ192">
        <v>3217.6999999991199</v>
      </c>
      <c r="CA192">
        <v>2360.1573722534799</v>
      </c>
      <c r="CB192">
        <v>3217.6999999991199</v>
      </c>
      <c r="CC192">
        <v>2352.8106604562699</v>
      </c>
      <c r="CD192">
        <v>3211.6285714276901</v>
      </c>
      <c r="CE192">
        <v>901.76099999999997</v>
      </c>
      <c r="CF192">
        <v>146.51900000000001</v>
      </c>
      <c r="CG192">
        <v>901.76099999999997</v>
      </c>
      <c r="CH192">
        <v>146.51900000000001</v>
      </c>
      <c r="CI192">
        <v>1428572447.122</v>
      </c>
      <c r="CJ192">
        <v>180.10300000000001</v>
      </c>
      <c r="CK192">
        <v>2730.1320000000001</v>
      </c>
      <c r="CL192">
        <v>146.65100000000001</v>
      </c>
      <c r="CM192">
        <v>1796.867</v>
      </c>
      <c r="CN192">
        <v>146.65100000000001</v>
      </c>
      <c r="CO192">
        <v>2050.5639999999999</v>
      </c>
      <c r="CP192">
        <v>180.59100000000001</v>
      </c>
      <c r="CQ192">
        <v>3600.2040000000002</v>
      </c>
      <c r="CR192">
        <v>146.67400000000001</v>
      </c>
      <c r="CS192">
        <v>1804.182</v>
      </c>
      <c r="CT192">
        <v>146.67400000000001</v>
      </c>
      <c r="CU192">
        <v>2296.1489999999999</v>
      </c>
      <c r="CV192">
        <v>444.57400000000001</v>
      </c>
      <c r="CW192" t="s">
        <v>10070</v>
      </c>
      <c r="CX192" t="s">
        <v>10071</v>
      </c>
      <c r="CY192" t="s">
        <v>10072</v>
      </c>
      <c r="CZ192" t="s">
        <v>10073</v>
      </c>
      <c r="DA192" t="s">
        <v>10074</v>
      </c>
      <c r="DB192" t="s">
        <v>10075</v>
      </c>
      <c r="DC192" t="s">
        <v>10076</v>
      </c>
      <c r="DD192" t="s">
        <v>10077</v>
      </c>
      <c r="DE192" t="s">
        <v>10078</v>
      </c>
      <c r="DF192" t="s">
        <v>10079</v>
      </c>
      <c r="DG192" t="s">
        <v>10080</v>
      </c>
      <c r="DH192" t="s">
        <v>7134</v>
      </c>
      <c r="DI192" t="s">
        <v>10081</v>
      </c>
      <c r="DJ192" t="s">
        <v>7136</v>
      </c>
      <c r="DK192" t="s">
        <v>10082</v>
      </c>
      <c r="DL192" t="s">
        <v>7138</v>
      </c>
      <c r="DM192" t="s">
        <v>10083</v>
      </c>
      <c r="DN192" t="s">
        <v>10084</v>
      </c>
      <c r="DO192" t="s">
        <v>10085</v>
      </c>
      <c r="DP192" t="s">
        <v>10086</v>
      </c>
      <c r="DQ192" t="s">
        <v>10087</v>
      </c>
      <c r="DR192">
        <v>35689</v>
      </c>
      <c r="DS192" t="s">
        <v>4492</v>
      </c>
      <c r="DT192" t="s">
        <v>147</v>
      </c>
    </row>
    <row r="193" spans="1:124" x14ac:dyDescent="0.2">
      <c r="A193" t="s">
        <v>4493</v>
      </c>
      <c r="B193">
        <v>10776</v>
      </c>
      <c r="C193">
        <v>-231.11696381946601</v>
      </c>
      <c r="D193">
        <v>-231.11696381946601</v>
      </c>
      <c r="E193">
        <v>347733</v>
      </c>
      <c r="F193">
        <v>350083</v>
      </c>
      <c r="G193">
        <v>10960</v>
      </c>
      <c r="H193">
        <v>4741</v>
      </c>
      <c r="I193">
        <v>3600.0010000000002</v>
      </c>
      <c r="J193">
        <v>3600.0010000000002</v>
      </c>
      <c r="K193">
        <v>96.822999999999993</v>
      </c>
      <c r="L193">
        <v>12.336</v>
      </c>
      <c r="M193">
        <v>2151</v>
      </c>
      <c r="N193">
        <v>5885</v>
      </c>
      <c r="O193">
        <v>112</v>
      </c>
      <c r="P193">
        <v>4.2000000000000002E-4</v>
      </c>
      <c r="Q193">
        <v>0.49219000000000002</v>
      </c>
      <c r="R193">
        <v>360</v>
      </c>
      <c r="S193">
        <v>136</v>
      </c>
      <c r="T193">
        <v>0</v>
      </c>
      <c r="U193">
        <v>1868</v>
      </c>
      <c r="V193">
        <v>0</v>
      </c>
      <c r="W193">
        <v>2872</v>
      </c>
      <c r="X193">
        <v>3013</v>
      </c>
      <c r="Y193">
        <v>1.8680000000000001E-3</v>
      </c>
      <c r="Z193">
        <v>1577</v>
      </c>
      <c r="AA193">
        <v>2886</v>
      </c>
      <c r="AB193">
        <v>110</v>
      </c>
      <c r="AC193">
        <v>1.7600000000000001E-3</v>
      </c>
      <c r="AD193">
        <v>0.49980999999999998</v>
      </c>
      <c r="AE193">
        <v>324</v>
      </c>
      <c r="AF193">
        <v>0</v>
      </c>
      <c r="AG193">
        <v>5</v>
      </c>
      <c r="AH193">
        <v>0</v>
      </c>
      <c r="AI193">
        <v>0</v>
      </c>
      <c r="AJ193">
        <v>2146</v>
      </c>
      <c r="AK193">
        <v>740</v>
      </c>
      <c r="AL193">
        <v>3.8189999999999999E-3</v>
      </c>
      <c r="AM193">
        <v>0</v>
      </c>
      <c r="AN193">
        <v>0</v>
      </c>
      <c r="AO193">
        <v>-230.986508799999</v>
      </c>
      <c r="AP193">
        <v>-230.989162285714</v>
      </c>
      <c r="AQ193">
        <v>-230.989162285714</v>
      </c>
      <c r="AR193">
        <v>-230.989162339111</v>
      </c>
      <c r="AS193">
        <v>-230.977941055228</v>
      </c>
      <c r="AT193">
        <v>-230.98916230097001</v>
      </c>
      <c r="AU193">
        <v>-231.05709708570899</v>
      </c>
      <c r="AV193">
        <v>-231.047392114285</v>
      </c>
      <c r="AW193">
        <v>-230.99954159999999</v>
      </c>
      <c r="AX193">
        <v>-231.00857228196699</v>
      </c>
      <c r="AY193">
        <v>-230.88834162380499</v>
      </c>
      <c r="AZ193">
        <v>-231.02385457417</v>
      </c>
      <c r="BA193">
        <v>65441276</v>
      </c>
      <c r="BB193">
        <v>27429644</v>
      </c>
      <c r="BC193">
        <v>1332810</v>
      </c>
      <c r="BD193">
        <v>132983</v>
      </c>
      <c r="BE193">
        <v>42652066</v>
      </c>
      <c r="BF193">
        <v>21328757</v>
      </c>
      <c r="BG193">
        <v>347733</v>
      </c>
      <c r="BH193">
        <v>350083</v>
      </c>
      <c r="BI193">
        <v>10960</v>
      </c>
      <c r="BJ193">
        <v>4741</v>
      </c>
      <c r="BK193">
        <v>422975</v>
      </c>
      <c r="BL193">
        <v>243078.28570000001</v>
      </c>
      <c r="BM193">
        <v>10</v>
      </c>
      <c r="BN193">
        <v>13</v>
      </c>
      <c r="BO193">
        <v>10</v>
      </c>
      <c r="BP193">
        <v>12</v>
      </c>
      <c r="BQ193">
        <v>13</v>
      </c>
      <c r="BR193">
        <v>15</v>
      </c>
      <c r="BS193">
        <v>-231.11696381946601</v>
      </c>
      <c r="BT193">
        <v>-231.11696381946601</v>
      </c>
      <c r="BU193">
        <v>-231.063567120063</v>
      </c>
      <c r="BV193">
        <v>-231.11696381946601</v>
      </c>
      <c r="BW193">
        <v>-231.10933571955101</v>
      </c>
      <c r="BX193">
        <v>-231.11696381946601</v>
      </c>
      <c r="BY193">
        <v>-231.11696381946601</v>
      </c>
      <c r="BZ193">
        <v>-231.063567120063</v>
      </c>
      <c r="CA193">
        <v>-231.063567120063</v>
      </c>
      <c r="CB193">
        <v>-231.063567120063</v>
      </c>
      <c r="CC193">
        <v>-231.09407951972199</v>
      </c>
      <c r="CD193">
        <v>-231.063567120063</v>
      </c>
      <c r="CE193">
        <v>0.57099999999999995</v>
      </c>
      <c r="CF193">
        <v>0.64</v>
      </c>
      <c r="CG193">
        <v>0.57099999999999995</v>
      </c>
      <c r="CH193">
        <v>0.46700000000000003</v>
      </c>
      <c r="CI193">
        <v>1428571429.2909999</v>
      </c>
      <c r="CJ193">
        <v>0.66</v>
      </c>
      <c r="CK193">
        <v>1608.92</v>
      </c>
      <c r="CL193">
        <v>110.167</v>
      </c>
      <c r="CM193">
        <v>23.128</v>
      </c>
      <c r="CN193">
        <v>5.48</v>
      </c>
      <c r="CO193">
        <v>992.97299999999996</v>
      </c>
      <c r="CP193">
        <v>53.277999999999999</v>
      </c>
      <c r="CQ193">
        <v>3600.0010000000002</v>
      </c>
      <c r="CR193">
        <v>3600.0010000000002</v>
      </c>
      <c r="CS193">
        <v>96.822999999999993</v>
      </c>
      <c r="CT193">
        <v>12.336</v>
      </c>
      <c r="CU193">
        <v>2485.6439999999998</v>
      </c>
      <c r="CV193">
        <v>2202.7600000000002</v>
      </c>
      <c r="CW193" t="s">
        <v>10088</v>
      </c>
      <c r="CX193" t="s">
        <v>10089</v>
      </c>
      <c r="CY193" t="s">
        <v>10090</v>
      </c>
      <c r="CZ193" t="s">
        <v>10091</v>
      </c>
      <c r="DA193" t="s">
        <v>10092</v>
      </c>
      <c r="DB193" t="s">
        <v>10093</v>
      </c>
      <c r="DC193" t="s">
        <v>10094</v>
      </c>
      <c r="DD193" t="s">
        <v>10095</v>
      </c>
      <c r="DE193" t="s">
        <v>10096</v>
      </c>
      <c r="DF193" t="s">
        <v>10097</v>
      </c>
      <c r="DG193" t="s">
        <v>7144</v>
      </c>
      <c r="DH193" t="s">
        <v>7145</v>
      </c>
      <c r="DI193" t="s">
        <v>10098</v>
      </c>
      <c r="DJ193" t="s">
        <v>10099</v>
      </c>
      <c r="DK193" t="s">
        <v>7148</v>
      </c>
      <c r="DL193" t="s">
        <v>7149</v>
      </c>
      <c r="DM193" t="s">
        <v>7150</v>
      </c>
      <c r="DN193" t="s">
        <v>10100</v>
      </c>
      <c r="DO193" t="s">
        <v>10101</v>
      </c>
      <c r="DP193" t="s">
        <v>10102</v>
      </c>
      <c r="DQ193" t="s">
        <v>10103</v>
      </c>
      <c r="DR193">
        <v>32824</v>
      </c>
      <c r="DS193" t="s">
        <v>4493</v>
      </c>
      <c r="DT193" t="s">
        <v>147</v>
      </c>
    </row>
    <row r="194" spans="1:124" x14ac:dyDescent="0.2">
      <c r="A194" t="s">
        <v>4044</v>
      </c>
      <c r="B194">
        <v>10776</v>
      </c>
      <c r="C194">
        <v>403.84647412519303</v>
      </c>
      <c r="D194">
        <v>406.52510516715</v>
      </c>
      <c r="E194">
        <v>53748</v>
      </c>
      <c r="F194">
        <v>63719</v>
      </c>
      <c r="G194">
        <v>50474</v>
      </c>
      <c r="H194">
        <v>53819</v>
      </c>
      <c r="I194">
        <v>3600.0010000000002</v>
      </c>
      <c r="J194">
        <v>3600.0010000000002</v>
      </c>
      <c r="K194">
        <v>3600.0010000000002</v>
      </c>
      <c r="L194">
        <v>3600</v>
      </c>
      <c r="M194">
        <v>4944</v>
      </c>
      <c r="N194">
        <v>1372</v>
      </c>
      <c r="O194">
        <v>551</v>
      </c>
      <c r="P194">
        <v>3.6099999999999999E-3</v>
      </c>
      <c r="Q194">
        <v>0.5</v>
      </c>
      <c r="R194">
        <v>0</v>
      </c>
      <c r="S194">
        <v>117</v>
      </c>
      <c r="T194">
        <v>0</v>
      </c>
      <c r="U194">
        <v>0</v>
      </c>
      <c r="V194">
        <v>0</v>
      </c>
      <c r="W194">
        <v>1372</v>
      </c>
      <c r="X194">
        <v>0</v>
      </c>
      <c r="Y194">
        <v>4.9459999999999999E-3</v>
      </c>
      <c r="Z194">
        <v>4369</v>
      </c>
      <c r="AA194">
        <v>893</v>
      </c>
      <c r="AB194">
        <v>472</v>
      </c>
      <c r="AC194">
        <v>3.5699999999999998E-3</v>
      </c>
      <c r="AD194">
        <v>0.5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893</v>
      </c>
      <c r="AK194">
        <v>0</v>
      </c>
      <c r="AL194">
        <v>7.5050000000000004E-3</v>
      </c>
      <c r="AM194">
        <v>0</v>
      </c>
      <c r="AN194">
        <v>0</v>
      </c>
      <c r="AO194">
        <v>423</v>
      </c>
      <c r="AP194">
        <v>424</v>
      </c>
      <c r="AQ194">
        <v>423</v>
      </c>
      <c r="AR194">
        <v>423</v>
      </c>
      <c r="AS194">
        <v>423.42857142857099</v>
      </c>
      <c r="AT194">
        <v>423.142857142857</v>
      </c>
      <c r="AU194">
        <v>421</v>
      </c>
      <c r="AV194">
        <v>420</v>
      </c>
      <c r="AW194">
        <v>421</v>
      </c>
      <c r="AX194">
        <v>421</v>
      </c>
      <c r="AY194">
        <v>420.28571428571399</v>
      </c>
      <c r="AZ194">
        <v>420.142857142857</v>
      </c>
      <c r="BA194">
        <v>12958330</v>
      </c>
      <c r="BB194">
        <v>14691471</v>
      </c>
      <c r="BC194">
        <v>12958330</v>
      </c>
      <c r="BD194">
        <v>13414643</v>
      </c>
      <c r="BE194">
        <v>13580732</v>
      </c>
      <c r="BF194">
        <v>14490884</v>
      </c>
      <c r="BG194">
        <v>53748</v>
      </c>
      <c r="BH194">
        <v>63719</v>
      </c>
      <c r="BI194">
        <v>50474</v>
      </c>
      <c r="BJ194">
        <v>53819</v>
      </c>
      <c r="BK194">
        <v>53367.714290000004</v>
      </c>
      <c r="BL194">
        <v>58343.285709999996</v>
      </c>
      <c r="BM194">
        <v>39</v>
      </c>
      <c r="BN194">
        <v>44</v>
      </c>
      <c r="BO194">
        <v>39</v>
      </c>
      <c r="BP194">
        <v>40</v>
      </c>
      <c r="BQ194">
        <v>58</v>
      </c>
      <c r="BR194">
        <v>54</v>
      </c>
      <c r="BS194">
        <v>408.378658995362</v>
      </c>
      <c r="BT194">
        <v>409.59068362985801</v>
      </c>
      <c r="BU194">
        <v>408.854944492416</v>
      </c>
      <c r="BV194">
        <v>409.79806821840299</v>
      </c>
      <c r="BW194">
        <v>408.693413915924</v>
      </c>
      <c r="BX194">
        <v>409.69504261268497</v>
      </c>
      <c r="BY194">
        <v>413.09510395649397</v>
      </c>
      <c r="BZ194">
        <v>412.89091250800402</v>
      </c>
      <c r="CA194">
        <v>413.33803577244402</v>
      </c>
      <c r="CB194">
        <v>413.49991406517898</v>
      </c>
      <c r="CC194">
        <v>413.08900656741002</v>
      </c>
      <c r="CD194">
        <v>413.240057323202</v>
      </c>
      <c r="CE194">
        <v>3.4380000000000002</v>
      </c>
      <c r="CF194">
        <v>2.9750000000000001</v>
      </c>
      <c r="CG194">
        <v>3.4380000000000002</v>
      </c>
      <c r="CH194">
        <v>2.9510000000000001</v>
      </c>
      <c r="CI194">
        <v>1428571432.523</v>
      </c>
      <c r="CJ194">
        <v>3.48</v>
      </c>
      <c r="CK194">
        <v>1256.248</v>
      </c>
      <c r="CL194">
        <v>338.75400000000002</v>
      </c>
      <c r="CM194">
        <v>218.43299999999999</v>
      </c>
      <c r="CN194">
        <v>89.021000000000001</v>
      </c>
      <c r="CO194">
        <v>548.31899999999996</v>
      </c>
      <c r="CP194">
        <v>999.077</v>
      </c>
      <c r="CQ194">
        <v>3600.0010000000002</v>
      </c>
      <c r="CR194">
        <v>3600.0010000000002</v>
      </c>
      <c r="CS194">
        <v>3600.0010000000002</v>
      </c>
      <c r="CT194">
        <v>3600</v>
      </c>
      <c r="CU194">
        <v>3600.0010000000002</v>
      </c>
      <c r="CV194">
        <v>3600.0010000000002</v>
      </c>
      <c r="CW194" t="s">
        <v>10104</v>
      </c>
      <c r="CX194" t="s">
        <v>10105</v>
      </c>
      <c r="CY194" t="s">
        <v>10106</v>
      </c>
      <c r="CZ194" t="s">
        <v>10107</v>
      </c>
      <c r="DA194" t="s">
        <v>10108</v>
      </c>
      <c r="DB194" t="s">
        <v>10109</v>
      </c>
      <c r="DC194" t="s">
        <v>10110</v>
      </c>
      <c r="DD194" t="s">
        <v>10111</v>
      </c>
      <c r="DE194" t="s">
        <v>10112</v>
      </c>
      <c r="DF194" t="s">
        <v>10113</v>
      </c>
      <c r="DG194" t="s">
        <v>7166</v>
      </c>
      <c r="DH194" t="s">
        <v>10114</v>
      </c>
      <c r="DI194" t="s">
        <v>10115</v>
      </c>
      <c r="DJ194" t="s">
        <v>10116</v>
      </c>
      <c r="DK194" t="s">
        <v>7170</v>
      </c>
      <c r="DL194" t="s">
        <v>7171</v>
      </c>
      <c r="DM194" t="s">
        <v>7172</v>
      </c>
      <c r="DN194" t="s">
        <v>10117</v>
      </c>
      <c r="DO194" t="s">
        <v>10118</v>
      </c>
      <c r="DP194" t="s">
        <v>10119</v>
      </c>
      <c r="DQ194" t="s">
        <v>10120</v>
      </c>
      <c r="DR194">
        <v>50405</v>
      </c>
      <c r="DS194" t="s">
        <v>4044</v>
      </c>
      <c r="DT194" t="s">
        <v>147</v>
      </c>
    </row>
    <row r="195" spans="1:124" x14ac:dyDescent="0.2">
      <c r="A195" t="s">
        <v>4494</v>
      </c>
      <c r="B195">
        <v>10776</v>
      </c>
      <c r="C195">
        <v>403.84647412519303</v>
      </c>
      <c r="D195">
        <v>404.65841313860301</v>
      </c>
      <c r="E195">
        <v>1780</v>
      </c>
      <c r="F195">
        <v>2585</v>
      </c>
      <c r="G195">
        <v>1664</v>
      </c>
      <c r="H195">
        <v>1525</v>
      </c>
      <c r="I195">
        <v>61.414999999999999</v>
      </c>
      <c r="J195">
        <v>71.700999999999993</v>
      </c>
      <c r="K195">
        <v>55.587000000000003</v>
      </c>
      <c r="L195">
        <v>46.441000000000003</v>
      </c>
      <c r="M195">
        <v>4944</v>
      </c>
      <c r="N195">
        <v>1372</v>
      </c>
      <c r="O195">
        <v>117</v>
      </c>
      <c r="P195">
        <v>3.6099999999999999E-3</v>
      </c>
      <c r="Q195">
        <v>0.5</v>
      </c>
      <c r="R195">
        <v>0</v>
      </c>
      <c r="S195">
        <v>117</v>
      </c>
      <c r="T195">
        <v>0</v>
      </c>
      <c r="U195">
        <v>0</v>
      </c>
      <c r="V195">
        <v>0</v>
      </c>
      <c r="W195">
        <v>451</v>
      </c>
      <c r="X195">
        <v>921</v>
      </c>
      <c r="Y195">
        <v>4.9459999999999999E-3</v>
      </c>
      <c r="Z195">
        <v>4451</v>
      </c>
      <c r="AA195">
        <v>896</v>
      </c>
      <c r="AB195">
        <v>74</v>
      </c>
      <c r="AC195">
        <v>2.0670000000000001E-2</v>
      </c>
      <c r="AD195">
        <v>0.5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180</v>
      </c>
      <c r="AK195">
        <v>716</v>
      </c>
      <c r="AL195">
        <v>7.5490000000000002E-3</v>
      </c>
      <c r="AM195">
        <v>0</v>
      </c>
      <c r="AN195">
        <v>0</v>
      </c>
      <c r="AO195">
        <v>410.76370139452399</v>
      </c>
      <c r="AP195">
        <v>410.76899215644897</v>
      </c>
      <c r="AQ195">
        <v>410.76370139452399</v>
      </c>
      <c r="AR195">
        <v>410.76370139452399</v>
      </c>
      <c r="AS195">
        <v>410.76370139452399</v>
      </c>
      <c r="AT195">
        <v>410.76445721765703</v>
      </c>
      <c r="AU195">
        <v>410.72293955789502</v>
      </c>
      <c r="AV195">
        <v>410.73143982905498</v>
      </c>
      <c r="AW195">
        <v>410.73430914250099</v>
      </c>
      <c r="AX195">
        <v>410.73648580323101</v>
      </c>
      <c r="AY195">
        <v>410.726010523404</v>
      </c>
      <c r="AZ195">
        <v>410.72771803148402</v>
      </c>
      <c r="BA195">
        <v>293851</v>
      </c>
      <c r="BB195">
        <v>340736</v>
      </c>
      <c r="BC195">
        <v>247020</v>
      </c>
      <c r="BD195">
        <v>240168</v>
      </c>
      <c r="BE195">
        <v>613860145</v>
      </c>
      <c r="BF195">
        <v>325502</v>
      </c>
      <c r="BG195">
        <v>1780</v>
      </c>
      <c r="BH195">
        <v>2585</v>
      </c>
      <c r="BI195">
        <v>1664</v>
      </c>
      <c r="BJ195">
        <v>1525</v>
      </c>
      <c r="BK195">
        <v>1898.7142859999999</v>
      </c>
      <c r="BL195">
        <v>2607.5714290000001</v>
      </c>
      <c r="BM195">
        <v>14</v>
      </c>
      <c r="BN195">
        <v>16</v>
      </c>
      <c r="BO195">
        <v>14</v>
      </c>
      <c r="BP195">
        <v>14</v>
      </c>
      <c r="BQ195">
        <v>20</v>
      </c>
      <c r="BR195">
        <v>-1.3176245766935301E+18</v>
      </c>
      <c r="BS195">
        <v>405.830814199401</v>
      </c>
      <c r="BT195">
        <v>406.346940646164</v>
      </c>
      <c r="BU195">
        <v>405.984377831784</v>
      </c>
      <c r="BV195">
        <v>406.810510340333</v>
      </c>
      <c r="BW195">
        <v>405.65701612901398</v>
      </c>
      <c r="BX195">
        <v>406.61015979040201</v>
      </c>
      <c r="BY195">
        <v>406.38076721154403</v>
      </c>
      <c r="BZ195">
        <v>406.79240463139502</v>
      </c>
      <c r="CA195">
        <v>406.461821390936</v>
      </c>
      <c r="CB195">
        <v>407.30752410628997</v>
      </c>
      <c r="CC195">
        <v>406.38172433045003</v>
      </c>
      <c r="CD195">
        <v>407.16755480991498</v>
      </c>
      <c r="CE195">
        <v>1.4830000000000001</v>
      </c>
      <c r="CF195">
        <v>1.208</v>
      </c>
      <c r="CG195">
        <v>1.37</v>
      </c>
      <c r="CH195">
        <v>1.1819999999999999</v>
      </c>
      <c r="CI195">
        <v>1.647</v>
      </c>
      <c r="CJ195">
        <v>1.2849999999999999</v>
      </c>
      <c r="CK195">
        <v>56.433</v>
      </c>
      <c r="CL195">
        <v>48.878999999999998</v>
      </c>
      <c r="CM195">
        <v>28.021000000000001</v>
      </c>
      <c r="CN195">
        <v>10.243</v>
      </c>
      <c r="CO195">
        <v>46.18</v>
      </c>
      <c r="CP195">
        <v>39.064</v>
      </c>
      <c r="CQ195">
        <v>61.414999999999999</v>
      </c>
      <c r="CR195">
        <v>71.700999999999993</v>
      </c>
      <c r="CS195">
        <v>55.587000000000003</v>
      </c>
      <c r="CT195">
        <v>46.441000000000003</v>
      </c>
      <c r="CU195">
        <v>62.828000000000003</v>
      </c>
      <c r="CV195">
        <v>65.492000000000004</v>
      </c>
      <c r="CW195" t="s">
        <v>10121</v>
      </c>
      <c r="CX195" t="s">
        <v>10122</v>
      </c>
      <c r="CY195" t="s">
        <v>10123</v>
      </c>
      <c r="CZ195" t="s">
        <v>10124</v>
      </c>
      <c r="DA195" t="s">
        <v>10125</v>
      </c>
      <c r="DB195" t="s">
        <v>10126</v>
      </c>
      <c r="DC195" t="s">
        <v>10127</v>
      </c>
      <c r="DD195" t="s">
        <v>10128</v>
      </c>
      <c r="DE195" t="s">
        <v>10129</v>
      </c>
      <c r="DF195" t="s">
        <v>10130</v>
      </c>
      <c r="DG195" t="s">
        <v>7155</v>
      </c>
      <c r="DH195" t="s">
        <v>7156</v>
      </c>
      <c r="DI195" t="s">
        <v>7157</v>
      </c>
      <c r="DJ195" t="s">
        <v>7158</v>
      </c>
      <c r="DK195" t="s">
        <v>7159</v>
      </c>
      <c r="DL195" t="s">
        <v>7160</v>
      </c>
      <c r="DM195" t="s">
        <v>7161</v>
      </c>
      <c r="DN195" t="s">
        <v>10131</v>
      </c>
      <c r="DO195" t="s">
        <v>10132</v>
      </c>
      <c r="DP195" t="s">
        <v>10133</v>
      </c>
      <c r="DQ195" t="s">
        <v>10134</v>
      </c>
      <c r="DR195">
        <v>901</v>
      </c>
      <c r="DS195" t="s">
        <v>4494</v>
      </c>
      <c r="DT195" t="s">
        <v>147</v>
      </c>
    </row>
    <row r="196" spans="1:124" x14ac:dyDescent="0.2">
      <c r="A196" t="s">
        <v>4495</v>
      </c>
      <c r="B196">
        <v>10776</v>
      </c>
      <c r="C196">
        <v>7717674.8011889402</v>
      </c>
      <c r="D196">
        <v>7717674.8011889402</v>
      </c>
      <c r="E196">
        <v>5225</v>
      </c>
      <c r="F196">
        <v>5490</v>
      </c>
      <c r="G196">
        <v>5225</v>
      </c>
      <c r="H196">
        <v>4464</v>
      </c>
      <c r="I196">
        <v>3600.0039999999999</v>
      </c>
      <c r="J196">
        <v>3600.0050000000001</v>
      </c>
      <c r="K196">
        <v>3600.0039999999999</v>
      </c>
      <c r="L196">
        <v>3600.0050000000001</v>
      </c>
      <c r="M196">
        <v>50781</v>
      </c>
      <c r="N196">
        <v>55156</v>
      </c>
      <c r="O196">
        <v>984</v>
      </c>
      <c r="P196">
        <v>1.6199999999999999E-3</v>
      </c>
      <c r="Q196">
        <v>0.48492000000000002</v>
      </c>
      <c r="R196">
        <v>20825</v>
      </c>
      <c r="S196">
        <v>0</v>
      </c>
      <c r="T196">
        <v>0</v>
      </c>
      <c r="U196">
        <v>0</v>
      </c>
      <c r="V196">
        <v>0</v>
      </c>
      <c r="W196">
        <v>40010</v>
      </c>
      <c r="X196">
        <v>15146</v>
      </c>
      <c r="Y196">
        <v>-1.7899999999999999E-4</v>
      </c>
      <c r="Z196">
        <v>46790</v>
      </c>
      <c r="AA196">
        <v>51162</v>
      </c>
      <c r="AB196">
        <v>846</v>
      </c>
      <c r="AC196">
        <v>1.6199999999999999E-3</v>
      </c>
      <c r="AD196">
        <v>0.49814999999999998</v>
      </c>
      <c r="AE196">
        <v>16831</v>
      </c>
      <c r="AF196">
        <v>0</v>
      </c>
      <c r="AG196">
        <v>0</v>
      </c>
      <c r="AH196">
        <v>0</v>
      </c>
      <c r="AI196">
        <v>0</v>
      </c>
      <c r="AJ196">
        <v>36016</v>
      </c>
      <c r="AK196">
        <v>15146</v>
      </c>
      <c r="AL196">
        <v>-1.34E-4</v>
      </c>
      <c r="AM196">
        <v>0</v>
      </c>
      <c r="AN196">
        <v>0</v>
      </c>
      <c r="AO196">
        <v>7762239.9361851597</v>
      </c>
      <c r="AP196">
        <v>7761452.7551905299</v>
      </c>
      <c r="AQ196">
        <v>7753695.93808633</v>
      </c>
      <c r="AR196">
        <v>7753737.1793522602</v>
      </c>
      <c r="AS196">
        <v>7758817.6275308896</v>
      </c>
      <c r="AT196">
        <v>7759744.8395279301</v>
      </c>
      <c r="AU196">
        <v>7745188.7848140504</v>
      </c>
      <c r="AV196">
        <v>7746577.0670505399</v>
      </c>
      <c r="AW196">
        <v>7748205.6498891003</v>
      </c>
      <c r="AX196">
        <v>7746577.0670505399</v>
      </c>
      <c r="AY196">
        <v>7745845.0455380501</v>
      </c>
      <c r="AZ196">
        <v>7745399.2070132596</v>
      </c>
      <c r="BA196">
        <v>2494515</v>
      </c>
      <c r="BB196">
        <v>3086466</v>
      </c>
      <c r="BC196">
        <v>2494515</v>
      </c>
      <c r="BD196">
        <v>2260376</v>
      </c>
      <c r="BE196">
        <v>2763991</v>
      </c>
      <c r="BF196">
        <v>2776408</v>
      </c>
      <c r="BG196">
        <v>5225</v>
      </c>
      <c r="BH196">
        <v>5490</v>
      </c>
      <c r="BI196">
        <v>5225</v>
      </c>
      <c r="BJ196">
        <v>4464</v>
      </c>
      <c r="BK196">
        <v>6095.5714289999996</v>
      </c>
      <c r="BL196">
        <v>6054.2857139999996</v>
      </c>
      <c r="BM196">
        <v>84</v>
      </c>
      <c r="BN196">
        <v>87</v>
      </c>
      <c r="BO196">
        <v>74</v>
      </c>
      <c r="BP196">
        <v>80</v>
      </c>
      <c r="BQ196">
        <v>82</v>
      </c>
      <c r="BR196">
        <v>88</v>
      </c>
      <c r="BS196">
        <v>7722696.27187806</v>
      </c>
      <c r="BT196">
        <v>7722446.0329766404</v>
      </c>
      <c r="BU196">
        <v>7724668.9277283801</v>
      </c>
      <c r="BV196">
        <v>7722672.0589459203</v>
      </c>
      <c r="BW196">
        <v>7723370.0786506897</v>
      </c>
      <c r="BX196">
        <v>7722527.45962492</v>
      </c>
      <c r="BY196">
        <v>7740631.0840303898</v>
      </c>
      <c r="BZ196">
        <v>7740642.7436800599</v>
      </c>
      <c r="CA196">
        <v>7740960.9850922497</v>
      </c>
      <c r="CB196">
        <v>7741124.7239314998</v>
      </c>
      <c r="CC196">
        <v>7740631.17520665</v>
      </c>
      <c r="CD196">
        <v>7740374.6464091204</v>
      </c>
      <c r="CE196">
        <v>79.287999999999997</v>
      </c>
      <c r="CF196">
        <v>71.956999999999994</v>
      </c>
      <c r="CG196">
        <v>68.373000000000005</v>
      </c>
      <c r="CH196">
        <v>61.203000000000003</v>
      </c>
      <c r="CI196">
        <v>1428571501.0739999</v>
      </c>
      <c r="CJ196">
        <v>74.457999999999998</v>
      </c>
      <c r="CK196">
        <v>3283.2530000000002</v>
      </c>
      <c r="CL196">
        <v>3362.81</v>
      </c>
      <c r="CM196">
        <v>2209.8760000000002</v>
      </c>
      <c r="CN196">
        <v>2253.77</v>
      </c>
      <c r="CO196">
        <v>3084.0419999999999</v>
      </c>
      <c r="CP196">
        <v>3097.527</v>
      </c>
      <c r="CQ196">
        <v>3600.0039999999999</v>
      </c>
      <c r="CR196">
        <v>3600.0050000000001</v>
      </c>
      <c r="CS196">
        <v>3600.0039999999999</v>
      </c>
      <c r="CT196">
        <v>3600.0050000000001</v>
      </c>
      <c r="CU196">
        <v>3600.0050000000001</v>
      </c>
      <c r="CV196">
        <v>3600.01</v>
      </c>
      <c r="CW196" t="s">
        <v>10135</v>
      </c>
      <c r="CX196" t="s">
        <v>10136</v>
      </c>
      <c r="CY196" t="s">
        <v>10137</v>
      </c>
      <c r="CZ196" t="s">
        <v>10138</v>
      </c>
      <c r="DA196" t="s">
        <v>10139</v>
      </c>
      <c r="DB196" t="s">
        <v>10140</v>
      </c>
      <c r="DC196" t="s">
        <v>10141</v>
      </c>
      <c r="DD196" t="s">
        <v>10142</v>
      </c>
      <c r="DE196" t="s">
        <v>10143</v>
      </c>
      <c r="DF196" t="s">
        <v>10144</v>
      </c>
      <c r="DG196" t="s">
        <v>10145</v>
      </c>
      <c r="DH196" t="s">
        <v>10146</v>
      </c>
      <c r="DI196" t="s">
        <v>10147</v>
      </c>
      <c r="DJ196" t="s">
        <v>10148</v>
      </c>
      <c r="DK196" t="s">
        <v>7181</v>
      </c>
      <c r="DL196" t="s">
        <v>7182</v>
      </c>
      <c r="DM196" t="s">
        <v>7183</v>
      </c>
      <c r="DN196" t="s">
        <v>10149</v>
      </c>
      <c r="DO196" t="s">
        <v>10150</v>
      </c>
      <c r="DP196" t="s">
        <v>10151</v>
      </c>
      <c r="DQ196" t="s">
        <v>10152</v>
      </c>
      <c r="DR196">
        <v>50426</v>
      </c>
      <c r="DS196" t="s">
        <v>4495</v>
      </c>
      <c r="DT196" t="s">
        <v>147</v>
      </c>
    </row>
    <row r="197" spans="1:124" x14ac:dyDescent="0.2">
      <c r="A197" t="s">
        <v>4496</v>
      </c>
      <c r="B197">
        <v>10776</v>
      </c>
      <c r="C197">
        <v>8102513.2193998396</v>
      </c>
      <c r="D197">
        <v>8102513.2193998396</v>
      </c>
      <c r="E197">
        <v>9332</v>
      </c>
      <c r="F197">
        <v>7698</v>
      </c>
      <c r="G197">
        <v>5980</v>
      </c>
      <c r="H197">
        <v>5407</v>
      </c>
      <c r="I197">
        <v>3600.0070000000001</v>
      </c>
      <c r="J197">
        <v>3600.0059999999999</v>
      </c>
      <c r="K197">
        <v>3600.0050000000001</v>
      </c>
      <c r="L197">
        <v>3600.0050000000001</v>
      </c>
      <c r="M197">
        <v>54745</v>
      </c>
      <c r="N197">
        <v>59708</v>
      </c>
      <c r="O197">
        <v>831</v>
      </c>
      <c r="P197">
        <v>8.0599999999999995E-3</v>
      </c>
      <c r="Q197">
        <v>0.49406</v>
      </c>
      <c r="R197">
        <v>22755</v>
      </c>
      <c r="S197">
        <v>0</v>
      </c>
      <c r="T197">
        <v>0</v>
      </c>
      <c r="U197">
        <v>0</v>
      </c>
      <c r="V197">
        <v>0</v>
      </c>
      <c r="W197">
        <v>43524</v>
      </c>
      <c r="X197">
        <v>16184</v>
      </c>
      <c r="Y197">
        <v>-2.7399999999999999E-4</v>
      </c>
      <c r="Z197">
        <v>50561</v>
      </c>
      <c r="AA197">
        <v>55523</v>
      </c>
      <c r="AB197">
        <v>686</v>
      </c>
      <c r="AC197">
        <v>8.0599999999999995E-3</v>
      </c>
      <c r="AD197">
        <v>0.49406</v>
      </c>
      <c r="AE197">
        <v>18570</v>
      </c>
      <c r="AF197">
        <v>0</v>
      </c>
      <c r="AG197">
        <v>0</v>
      </c>
      <c r="AH197">
        <v>0</v>
      </c>
      <c r="AI197">
        <v>0</v>
      </c>
      <c r="AJ197">
        <v>39339</v>
      </c>
      <c r="AK197">
        <v>16184</v>
      </c>
      <c r="AL197">
        <v>-1.8000000000000001E-4</v>
      </c>
      <c r="AM197">
        <v>0</v>
      </c>
      <c r="AN197">
        <v>0</v>
      </c>
      <c r="AO197">
        <v>8132889.4571227599</v>
      </c>
      <c r="AP197">
        <v>8129283.8428834602</v>
      </c>
      <c r="AQ197">
        <v>8129236.50300295</v>
      </c>
      <c r="AR197">
        <v>8129283.8428834602</v>
      </c>
      <c r="AS197">
        <v>8131217.7143119099</v>
      </c>
      <c r="AT197">
        <v>8130265.3644224396</v>
      </c>
      <c r="AU197">
        <v>8122341.1523844898</v>
      </c>
      <c r="AV197">
        <v>8126515.7496668398</v>
      </c>
      <c r="AW197">
        <v>8127151.7021079902</v>
      </c>
      <c r="AX197">
        <v>8126515.7496668398</v>
      </c>
      <c r="AY197">
        <v>8125102.9504310498</v>
      </c>
      <c r="AZ197">
        <v>8124560.8531328002</v>
      </c>
      <c r="BA197">
        <v>3415880</v>
      </c>
      <c r="BB197">
        <v>2714373</v>
      </c>
      <c r="BC197">
        <v>2539842</v>
      </c>
      <c r="BD197">
        <v>2477650</v>
      </c>
      <c r="BE197">
        <v>2818075</v>
      </c>
      <c r="BF197">
        <v>-1.3176245766906199E+18</v>
      </c>
      <c r="BG197">
        <v>9332</v>
      </c>
      <c r="BH197">
        <v>7698</v>
      </c>
      <c r="BI197">
        <v>5980</v>
      </c>
      <c r="BJ197">
        <v>5407</v>
      </c>
      <c r="BK197">
        <v>7480.8571430000002</v>
      </c>
      <c r="BL197">
        <v>7185.1428569999998</v>
      </c>
      <c r="BM197">
        <v>75</v>
      </c>
      <c r="BN197">
        <v>68</v>
      </c>
      <c r="BO197">
        <v>75</v>
      </c>
      <c r="BP197">
        <v>68</v>
      </c>
      <c r="BQ197">
        <v>79</v>
      </c>
      <c r="BR197">
        <v>75</v>
      </c>
      <c r="BS197">
        <v>8103856.7778895302</v>
      </c>
      <c r="BT197">
        <v>8103639.7860088795</v>
      </c>
      <c r="BU197">
        <v>8103856.7778895302</v>
      </c>
      <c r="BV197">
        <v>8103639.7860088795</v>
      </c>
      <c r="BW197">
        <v>8103809.5401436398</v>
      </c>
      <c r="BX197">
        <v>8103636.0503116501</v>
      </c>
      <c r="BY197">
        <v>8114404.3839704497</v>
      </c>
      <c r="BZ197">
        <v>8116922.0195883401</v>
      </c>
      <c r="CA197">
        <v>8116654.9492693897</v>
      </c>
      <c r="CB197">
        <v>8116922.0195883401</v>
      </c>
      <c r="CC197">
        <v>8115928.1020070901</v>
      </c>
      <c r="CD197">
        <v>8115275.7666352298</v>
      </c>
      <c r="CE197">
        <v>39.802999999999997</v>
      </c>
      <c r="CF197">
        <v>44.4</v>
      </c>
      <c r="CG197">
        <v>39.319000000000003</v>
      </c>
      <c r="CH197">
        <v>36.673999999999999</v>
      </c>
      <c r="CI197">
        <v>49.152000000000001</v>
      </c>
      <c r="CJ197">
        <v>41.533999999999999</v>
      </c>
      <c r="CK197">
        <v>3382.761</v>
      </c>
      <c r="CL197">
        <v>3262.9679999999998</v>
      </c>
      <c r="CM197">
        <v>2099.7080000000001</v>
      </c>
      <c r="CN197">
        <v>1808.548</v>
      </c>
      <c r="CO197">
        <v>3203.6779999999999</v>
      </c>
      <c r="CP197">
        <v>2985.991</v>
      </c>
      <c r="CQ197">
        <v>3600.0070000000001</v>
      </c>
      <c r="CR197">
        <v>3600.0059999999999</v>
      </c>
      <c r="CS197">
        <v>3600.0050000000001</v>
      </c>
      <c r="CT197">
        <v>3600.0050000000001</v>
      </c>
      <c r="CU197">
        <v>3600.0059999999999</v>
      </c>
      <c r="CV197">
        <v>3600.0050000000001</v>
      </c>
      <c r="CW197" t="s">
        <v>10153</v>
      </c>
      <c r="CX197" t="s">
        <v>10154</v>
      </c>
      <c r="CY197" t="s">
        <v>10155</v>
      </c>
      <c r="CZ197" t="s">
        <v>10156</v>
      </c>
      <c r="DA197" t="s">
        <v>10157</v>
      </c>
      <c r="DB197" t="s">
        <v>10158</v>
      </c>
      <c r="DC197" t="s">
        <v>10159</v>
      </c>
      <c r="DD197" t="s">
        <v>10160</v>
      </c>
      <c r="DE197" t="s">
        <v>10161</v>
      </c>
      <c r="DF197" t="s">
        <v>10162</v>
      </c>
      <c r="DG197" t="s">
        <v>10163</v>
      </c>
      <c r="DH197" t="s">
        <v>10164</v>
      </c>
      <c r="DI197" t="s">
        <v>10165</v>
      </c>
      <c r="DJ197" t="s">
        <v>10166</v>
      </c>
      <c r="DK197" t="s">
        <v>7192</v>
      </c>
      <c r="DL197" t="s">
        <v>7193</v>
      </c>
      <c r="DM197" t="s">
        <v>7194</v>
      </c>
      <c r="DN197" t="s">
        <v>10167</v>
      </c>
      <c r="DO197" t="s">
        <v>10168</v>
      </c>
      <c r="DP197" t="s">
        <v>10169</v>
      </c>
      <c r="DQ197" t="s">
        <v>10170</v>
      </c>
      <c r="DR197">
        <v>50432</v>
      </c>
      <c r="DS197" t="s">
        <v>4496</v>
      </c>
      <c r="DT197" t="s">
        <v>147</v>
      </c>
    </row>
    <row r="198" spans="1:124" x14ac:dyDescent="0.2">
      <c r="A198" t="s">
        <v>4497</v>
      </c>
      <c r="B198">
        <v>10776</v>
      </c>
      <c r="C198">
        <v>548044802.97507095</v>
      </c>
      <c r="D198">
        <v>560490197.18385696</v>
      </c>
      <c r="E198">
        <v>3186</v>
      </c>
      <c r="F198">
        <v>10212</v>
      </c>
      <c r="G198">
        <v>3115</v>
      </c>
      <c r="H198">
        <v>10212</v>
      </c>
      <c r="I198">
        <v>193.41399999999999</v>
      </c>
      <c r="J198">
        <v>313.89499999999998</v>
      </c>
      <c r="K198">
        <v>190.21100000000001</v>
      </c>
      <c r="L198">
        <v>309.80599999999998</v>
      </c>
      <c r="M198">
        <v>126512</v>
      </c>
      <c r="N198">
        <v>228350</v>
      </c>
      <c r="O198">
        <v>82</v>
      </c>
      <c r="P198">
        <v>1.1000000000000001E-3</v>
      </c>
      <c r="Q198">
        <v>0.49424000000000001</v>
      </c>
      <c r="R198">
        <v>122128</v>
      </c>
      <c r="S198">
        <v>0</v>
      </c>
      <c r="T198">
        <v>21937</v>
      </c>
      <c r="U198">
        <v>1</v>
      </c>
      <c r="V198">
        <v>167</v>
      </c>
      <c r="W198">
        <v>167</v>
      </c>
      <c r="X198">
        <v>228016</v>
      </c>
      <c r="Y198">
        <v>-3.9500000000000001E-4</v>
      </c>
      <c r="Z198">
        <v>56032</v>
      </c>
      <c r="AA198">
        <v>139819</v>
      </c>
      <c r="AB198">
        <v>63</v>
      </c>
      <c r="AC198">
        <v>1.1000000000000001E-3</v>
      </c>
      <c r="AD198">
        <v>0.48971999999999999</v>
      </c>
      <c r="AE198">
        <v>40591</v>
      </c>
      <c r="AF198">
        <v>0</v>
      </c>
      <c r="AG198">
        <v>0</v>
      </c>
      <c r="AH198">
        <v>0</v>
      </c>
      <c r="AI198">
        <v>63</v>
      </c>
      <c r="AJ198">
        <v>60</v>
      </c>
      <c r="AK198">
        <v>139696</v>
      </c>
      <c r="AL198">
        <v>-3.8400000000000001E-4</v>
      </c>
      <c r="AM198">
        <v>0</v>
      </c>
      <c r="AN198">
        <v>0</v>
      </c>
      <c r="AO198">
        <v>586837216.92823005</v>
      </c>
      <c r="AP198">
        <v>586813558.444314</v>
      </c>
      <c r="AQ198">
        <v>586812216.78859305</v>
      </c>
      <c r="AR198">
        <v>586813558.444314</v>
      </c>
      <c r="AS198">
        <v>586819441.78165305</v>
      </c>
      <c r="AT198">
        <v>586813558.444314</v>
      </c>
      <c r="AU198">
        <v>586784368.24060404</v>
      </c>
      <c r="AV198">
        <v>586783282.47228301</v>
      </c>
      <c r="AW198">
        <v>586784400.10786605</v>
      </c>
      <c r="AX198">
        <v>586783863.504655</v>
      </c>
      <c r="AY198">
        <v>586784390.13283396</v>
      </c>
      <c r="AZ198">
        <v>586783364.66050804</v>
      </c>
      <c r="BA198">
        <v>210493</v>
      </c>
      <c r="BB198">
        <v>146344</v>
      </c>
      <c r="BC198">
        <v>210493</v>
      </c>
      <c r="BD198">
        <v>142947</v>
      </c>
      <c r="BE198">
        <v>213457</v>
      </c>
      <c r="BF198">
        <v>-1.3176245766933901E+18</v>
      </c>
      <c r="BG198">
        <v>3186</v>
      </c>
      <c r="BH198">
        <v>10212</v>
      </c>
      <c r="BI198">
        <v>3115</v>
      </c>
      <c r="BJ198">
        <v>10212</v>
      </c>
      <c r="BK198">
        <v>3156.8571430000002</v>
      </c>
      <c r="BL198">
        <v>10212</v>
      </c>
      <c r="BM198">
        <v>9</v>
      </c>
      <c r="BN198">
        <v>9</v>
      </c>
      <c r="BO198">
        <v>9</v>
      </c>
      <c r="BP198">
        <v>9</v>
      </c>
      <c r="BQ198">
        <v>9</v>
      </c>
      <c r="BR198">
        <v>9</v>
      </c>
      <c r="BS198">
        <v>576963455.58980596</v>
      </c>
      <c r="BT198">
        <v>579007331.426947</v>
      </c>
      <c r="BU198">
        <v>576963455.58980596</v>
      </c>
      <c r="BV198">
        <v>579007331.426947</v>
      </c>
      <c r="BW198">
        <v>576963455.73266101</v>
      </c>
      <c r="BX198">
        <v>579007331.42694199</v>
      </c>
      <c r="BY198">
        <v>580123802.32121503</v>
      </c>
      <c r="BZ198">
        <v>580122766.53899896</v>
      </c>
      <c r="CA198">
        <v>580123802.32121503</v>
      </c>
      <c r="CB198">
        <v>580122766.53899896</v>
      </c>
      <c r="CC198">
        <v>580123802.32121301</v>
      </c>
      <c r="CD198">
        <v>580122766.53899395</v>
      </c>
      <c r="CE198">
        <v>17.838999999999999</v>
      </c>
      <c r="CF198">
        <v>7.48</v>
      </c>
      <c r="CG198">
        <v>17.489000000000001</v>
      </c>
      <c r="CH198">
        <v>7.1719999999999997</v>
      </c>
      <c r="CI198">
        <v>17.827999999999999</v>
      </c>
      <c r="CJ198">
        <v>7.4029999999999996</v>
      </c>
      <c r="CK198">
        <v>193.37100000000001</v>
      </c>
      <c r="CL198">
        <v>310.70600000000002</v>
      </c>
      <c r="CM198">
        <v>190.155</v>
      </c>
      <c r="CN198">
        <v>306.57600000000002</v>
      </c>
      <c r="CO198">
        <v>223.572</v>
      </c>
      <c r="CP198">
        <v>315.17599999999999</v>
      </c>
      <c r="CQ198">
        <v>193.41399999999999</v>
      </c>
      <c r="CR198">
        <v>313.89499999999998</v>
      </c>
      <c r="CS198">
        <v>190.21100000000001</v>
      </c>
      <c r="CT198">
        <v>309.80599999999998</v>
      </c>
      <c r="CU198">
        <v>223.62899999999999</v>
      </c>
      <c r="CV198">
        <v>318.46600000000001</v>
      </c>
      <c r="CW198" t="s">
        <v>10171</v>
      </c>
      <c r="CX198" t="s">
        <v>10172</v>
      </c>
      <c r="CY198" t="s">
        <v>10173</v>
      </c>
      <c r="CZ198" t="s">
        <v>10174</v>
      </c>
      <c r="DA198" t="s">
        <v>407</v>
      </c>
      <c r="DB198" t="s">
        <v>10175</v>
      </c>
      <c r="DC198" t="s">
        <v>10176</v>
      </c>
      <c r="DD198" t="s">
        <v>10177</v>
      </c>
      <c r="DE198" t="s">
        <v>10178</v>
      </c>
      <c r="DF198" t="s">
        <v>10179</v>
      </c>
      <c r="DG198" t="s">
        <v>7199</v>
      </c>
      <c r="DH198" t="s">
        <v>7200</v>
      </c>
      <c r="DI198" t="s">
        <v>7201</v>
      </c>
      <c r="DJ198" t="s">
        <v>7202</v>
      </c>
      <c r="DK198" t="s">
        <v>407</v>
      </c>
      <c r="DL198" t="s">
        <v>7203</v>
      </c>
      <c r="DM198" t="s">
        <v>7204</v>
      </c>
      <c r="DN198" t="s">
        <v>10180</v>
      </c>
      <c r="DO198" t="s">
        <v>10181</v>
      </c>
      <c r="DP198" t="s">
        <v>10182</v>
      </c>
      <c r="DQ198" t="s">
        <v>10183</v>
      </c>
      <c r="DR198">
        <v>3823</v>
      </c>
      <c r="DS198" t="s">
        <v>4497</v>
      </c>
      <c r="DT198" t="s">
        <v>147</v>
      </c>
    </row>
    <row r="199" spans="1:124" x14ac:dyDescent="0.2">
      <c r="A199" t="s">
        <v>4498</v>
      </c>
      <c r="B199">
        <v>10776</v>
      </c>
      <c r="C199">
        <v>-512</v>
      </c>
      <c r="D199">
        <v>-52.807439104848598</v>
      </c>
      <c r="E199">
        <v>6996</v>
      </c>
      <c r="F199">
        <v>135366</v>
      </c>
      <c r="G199">
        <v>6954</v>
      </c>
      <c r="H199">
        <v>92181</v>
      </c>
      <c r="I199">
        <v>3600.0079999999998</v>
      </c>
      <c r="J199">
        <v>3600.0010000000002</v>
      </c>
      <c r="K199">
        <v>3600.0079999999998</v>
      </c>
      <c r="L199">
        <v>3600.0010000000002</v>
      </c>
      <c r="M199">
        <v>169162</v>
      </c>
      <c r="N199">
        <v>1024</v>
      </c>
      <c r="O199">
        <v>1024</v>
      </c>
      <c r="P199">
        <v>0.5</v>
      </c>
      <c r="Q199">
        <v>0.5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1024</v>
      </c>
      <c r="X199">
        <v>0</v>
      </c>
      <c r="Y199">
        <v>1.9530000000000001E-3</v>
      </c>
      <c r="Z199">
        <v>7849</v>
      </c>
      <c r="AA199">
        <v>1024</v>
      </c>
      <c r="AB199">
        <v>569</v>
      </c>
      <c r="AC199">
        <v>4.2999999999999999E-4</v>
      </c>
      <c r="AD199">
        <v>0.29976999999999998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1024</v>
      </c>
      <c r="AK199">
        <v>0</v>
      </c>
      <c r="AL199">
        <v>1.2043E-2</v>
      </c>
      <c r="AM199">
        <v>0</v>
      </c>
      <c r="AN199">
        <v>0</v>
      </c>
      <c r="AO199">
        <v>-15</v>
      </c>
      <c r="AP199">
        <v>-15</v>
      </c>
      <c r="AQ199">
        <v>-15</v>
      </c>
      <c r="AR199">
        <v>-16</v>
      </c>
      <c r="AS199">
        <v>-14.4285714285714</v>
      </c>
      <c r="AT199">
        <v>-15.714285714285699</v>
      </c>
      <c r="AU199">
        <v>-19</v>
      </c>
      <c r="AV199">
        <v>-18</v>
      </c>
      <c r="AW199">
        <v>-19</v>
      </c>
      <c r="AX199">
        <v>-17</v>
      </c>
      <c r="AY199">
        <v>-18.999999999999901</v>
      </c>
      <c r="AZ199">
        <v>-17.714285714285701</v>
      </c>
      <c r="BA199">
        <v>1477094</v>
      </c>
      <c r="BB199">
        <v>17947551</v>
      </c>
      <c r="BC199">
        <v>1410711</v>
      </c>
      <c r="BD199">
        <v>15955121</v>
      </c>
      <c r="BE199">
        <v>1441595</v>
      </c>
      <c r="BF199">
        <v>-1.3176245766763799E+18</v>
      </c>
      <c r="BG199">
        <v>6996</v>
      </c>
      <c r="BH199">
        <v>135366</v>
      </c>
      <c r="BI199">
        <v>6954</v>
      </c>
      <c r="BJ199">
        <v>92181</v>
      </c>
      <c r="BK199">
        <v>7332.5714289999996</v>
      </c>
      <c r="BL199">
        <v>112298.28569999999</v>
      </c>
      <c r="BM199">
        <v>14</v>
      </c>
      <c r="BN199">
        <v>15</v>
      </c>
      <c r="BO199">
        <v>14</v>
      </c>
      <c r="BP199">
        <v>15</v>
      </c>
      <c r="BQ199">
        <v>14</v>
      </c>
      <c r="BR199">
        <v>15</v>
      </c>
      <c r="BS199">
        <v>-21.006281538083201</v>
      </c>
      <c r="BT199">
        <v>-25.2750565976777</v>
      </c>
      <c r="BU199">
        <v>-21.006281538083201</v>
      </c>
      <c r="BV199">
        <v>-25.2750565976777</v>
      </c>
      <c r="BW199">
        <v>-20.863424395226101</v>
      </c>
      <c r="BX199">
        <v>-25.2750565976777</v>
      </c>
      <c r="BY199">
        <v>-20.3570269683342</v>
      </c>
      <c r="BZ199">
        <v>-21.3269688974407</v>
      </c>
      <c r="CA199">
        <v>-20.3570269683342</v>
      </c>
      <c r="CB199">
        <v>-21.3269688974407</v>
      </c>
      <c r="CC199">
        <v>-20.3570269683342</v>
      </c>
      <c r="CD199">
        <v>-21.330727200765899</v>
      </c>
      <c r="CE199">
        <v>287.90300000000002</v>
      </c>
      <c r="CF199">
        <v>14.121</v>
      </c>
      <c r="CG199">
        <v>280.101</v>
      </c>
      <c r="CH199">
        <v>14.121</v>
      </c>
      <c r="CI199">
        <v>284.09800000000001</v>
      </c>
      <c r="CJ199">
        <v>14.285</v>
      </c>
      <c r="CK199">
        <v>3190.1190000000001</v>
      </c>
      <c r="CL199">
        <v>23.768999999999998</v>
      </c>
      <c r="CM199">
        <v>400.202</v>
      </c>
      <c r="CN199">
        <v>23.768999999999998</v>
      </c>
      <c r="CO199">
        <v>2717.2089999999998</v>
      </c>
      <c r="CP199">
        <v>1230.991</v>
      </c>
      <c r="CQ199">
        <v>3600.0079999999998</v>
      </c>
      <c r="CR199">
        <v>3600.0010000000002</v>
      </c>
      <c r="CS199">
        <v>3600.0079999999998</v>
      </c>
      <c r="CT199">
        <v>3600.0010000000002</v>
      </c>
      <c r="CU199">
        <v>3600.01</v>
      </c>
      <c r="CV199">
        <v>3600.0010000000002</v>
      </c>
      <c r="CW199" t="s">
        <v>10184</v>
      </c>
      <c r="CX199" t="s">
        <v>10185</v>
      </c>
      <c r="CY199" t="s">
        <v>10186</v>
      </c>
      <c r="CZ199" t="s">
        <v>10187</v>
      </c>
      <c r="DA199" t="s">
        <v>395</v>
      </c>
      <c r="DB199" t="s">
        <v>10188</v>
      </c>
      <c r="DC199" t="s">
        <v>10189</v>
      </c>
      <c r="DD199" t="s">
        <v>10190</v>
      </c>
      <c r="DE199" t="s">
        <v>10191</v>
      </c>
      <c r="DF199" t="s">
        <v>10192</v>
      </c>
      <c r="DG199" t="s">
        <v>7209</v>
      </c>
      <c r="DH199" t="s">
        <v>10193</v>
      </c>
      <c r="DI199" t="s">
        <v>10194</v>
      </c>
      <c r="DJ199" t="s">
        <v>10195</v>
      </c>
      <c r="DK199" t="s">
        <v>746</v>
      </c>
      <c r="DL199" t="s">
        <v>7213</v>
      </c>
      <c r="DM199" t="s">
        <v>7214</v>
      </c>
      <c r="DN199" t="s">
        <v>10196</v>
      </c>
      <c r="DO199" t="s">
        <v>10197</v>
      </c>
      <c r="DP199" t="s">
        <v>10198</v>
      </c>
      <c r="DQ199" t="s">
        <v>10199</v>
      </c>
      <c r="DR199">
        <v>50423</v>
      </c>
      <c r="DS199" t="s">
        <v>4498</v>
      </c>
      <c r="DT199" t="s">
        <v>147</v>
      </c>
    </row>
    <row r="200" spans="1:124" x14ac:dyDescent="0.2">
      <c r="A200" t="s">
        <v>4499</v>
      </c>
      <c r="B200">
        <v>10776</v>
      </c>
      <c r="C200">
        <v>4.89111183994752</v>
      </c>
      <c r="D200">
        <v>34.5983547257418</v>
      </c>
      <c r="E200">
        <v>52</v>
      </c>
      <c r="F200">
        <v>2</v>
      </c>
      <c r="G200">
        <v>11</v>
      </c>
      <c r="H200">
        <v>2</v>
      </c>
      <c r="I200">
        <v>6.6000000000000003E-2</v>
      </c>
      <c r="J200">
        <v>3.1E-2</v>
      </c>
      <c r="K200">
        <v>6.3E-2</v>
      </c>
      <c r="L200">
        <v>1.9E-2</v>
      </c>
      <c r="M200">
        <v>450</v>
      </c>
      <c r="N200">
        <v>600</v>
      </c>
      <c r="O200">
        <v>71</v>
      </c>
      <c r="P200">
        <v>3.3E-4</v>
      </c>
      <c r="Q200">
        <v>0.48605999999999999</v>
      </c>
      <c r="R200">
        <v>150</v>
      </c>
      <c r="S200">
        <v>0</v>
      </c>
      <c r="T200">
        <v>0</v>
      </c>
      <c r="U200">
        <v>0</v>
      </c>
      <c r="V200">
        <v>0</v>
      </c>
      <c r="W200">
        <v>300</v>
      </c>
      <c r="X200">
        <v>300</v>
      </c>
      <c r="Y200">
        <v>4.444E-3</v>
      </c>
      <c r="Z200">
        <v>269</v>
      </c>
      <c r="AA200">
        <v>419</v>
      </c>
      <c r="AB200">
        <v>42</v>
      </c>
      <c r="AC200">
        <v>3.3E-4</v>
      </c>
      <c r="AD200">
        <v>0.48605999999999999</v>
      </c>
      <c r="AE200">
        <v>58</v>
      </c>
      <c r="AF200">
        <v>0</v>
      </c>
      <c r="AG200">
        <v>0</v>
      </c>
      <c r="AH200">
        <v>0</v>
      </c>
      <c r="AI200">
        <v>0</v>
      </c>
      <c r="AJ200">
        <v>211</v>
      </c>
      <c r="AK200">
        <v>208</v>
      </c>
      <c r="AL200">
        <v>7.4879999999999999E-3</v>
      </c>
      <c r="AM200">
        <v>0</v>
      </c>
      <c r="AN200">
        <v>0</v>
      </c>
      <c r="AO200">
        <v>68.999999999999801</v>
      </c>
      <c r="AP200">
        <v>69</v>
      </c>
      <c r="AQ200">
        <v>68.999999999999801</v>
      </c>
      <c r="AR200">
        <v>69</v>
      </c>
      <c r="AS200">
        <v>68.999999999999901</v>
      </c>
      <c r="AT200">
        <v>69</v>
      </c>
      <c r="AU200">
        <v>68.999999999999801</v>
      </c>
      <c r="AV200">
        <v>69</v>
      </c>
      <c r="AW200">
        <v>69</v>
      </c>
      <c r="AX200">
        <v>69</v>
      </c>
      <c r="AY200">
        <v>69.142857142856997</v>
      </c>
      <c r="AZ200">
        <v>69</v>
      </c>
      <c r="BA200">
        <v>1164</v>
      </c>
      <c r="BB200">
        <v>528</v>
      </c>
      <c r="BC200">
        <v>1010</v>
      </c>
      <c r="BD200">
        <v>468</v>
      </c>
      <c r="BE200">
        <v>1105</v>
      </c>
      <c r="BF200">
        <v>489</v>
      </c>
      <c r="BG200">
        <v>52</v>
      </c>
      <c r="BH200">
        <v>2</v>
      </c>
      <c r="BI200">
        <v>11</v>
      </c>
      <c r="BJ200">
        <v>2</v>
      </c>
      <c r="BK200">
        <v>21.714285709999999</v>
      </c>
      <c r="BL200">
        <v>6.2857142860000002</v>
      </c>
      <c r="BM200">
        <v>25</v>
      </c>
      <c r="BN200">
        <v>16</v>
      </c>
      <c r="BO200">
        <v>24</v>
      </c>
      <c r="BP200">
        <v>10</v>
      </c>
      <c r="BQ200">
        <v>25</v>
      </c>
      <c r="BR200">
        <v>13</v>
      </c>
      <c r="BS200">
        <v>53.857687303611598</v>
      </c>
      <c r="BT200">
        <v>63.068677437486798</v>
      </c>
      <c r="BU200">
        <v>53.857687303611598</v>
      </c>
      <c r="BV200">
        <v>63.068677437486798</v>
      </c>
      <c r="BW200">
        <v>53.857687303611598</v>
      </c>
      <c r="BX200">
        <v>62.156457649756099</v>
      </c>
      <c r="BY200">
        <v>68.0041155057135</v>
      </c>
      <c r="BZ200">
        <v>68.696123458402994</v>
      </c>
      <c r="CA200">
        <v>68.0041155057135</v>
      </c>
      <c r="CB200">
        <v>69</v>
      </c>
      <c r="CC200">
        <v>67.953478881982605</v>
      </c>
      <c r="CD200">
        <v>68.8002364493546</v>
      </c>
      <c r="CE200">
        <v>5.6000000000000001E-2</v>
      </c>
      <c r="CF200">
        <v>3.1E-2</v>
      </c>
      <c r="CG200">
        <v>5.6000000000000001E-2</v>
      </c>
      <c r="CH200">
        <v>1.7000000000000001E-2</v>
      </c>
      <c r="CI200">
        <v>1428571428.641</v>
      </c>
      <c r="CJ200">
        <v>2.1999999999999999E-2</v>
      </c>
      <c r="CK200">
        <v>6.6000000000000003E-2</v>
      </c>
      <c r="CL200">
        <v>3.1E-2</v>
      </c>
      <c r="CM200">
        <v>5.8999999999999997E-2</v>
      </c>
      <c r="CN200">
        <v>1.9E-2</v>
      </c>
      <c r="CO200">
        <v>7.2999999999999995E-2</v>
      </c>
      <c r="CP200">
        <v>2.3E-2</v>
      </c>
      <c r="CQ200">
        <v>6.6000000000000003E-2</v>
      </c>
      <c r="CR200">
        <v>3.1E-2</v>
      </c>
      <c r="CS200">
        <v>6.3E-2</v>
      </c>
      <c r="CT200">
        <v>1.9E-2</v>
      </c>
      <c r="CU200">
        <v>7.4999999999999997E-2</v>
      </c>
      <c r="CV200">
        <v>2.3E-2</v>
      </c>
      <c r="CW200" t="s">
        <v>10200</v>
      </c>
      <c r="CX200" t="s">
        <v>10200</v>
      </c>
      <c r="CY200" t="s">
        <v>10201</v>
      </c>
      <c r="CZ200" t="s">
        <v>10202</v>
      </c>
      <c r="DA200" t="s">
        <v>10203</v>
      </c>
      <c r="DB200" t="s">
        <v>10204</v>
      </c>
      <c r="DC200" t="s">
        <v>10205</v>
      </c>
      <c r="DD200" t="s">
        <v>10206</v>
      </c>
      <c r="DE200" t="s">
        <v>10207</v>
      </c>
      <c r="DF200" t="s">
        <v>10208</v>
      </c>
      <c r="DG200" t="s">
        <v>7219</v>
      </c>
      <c r="DH200" t="s">
        <v>7219</v>
      </c>
      <c r="DI200" t="s">
        <v>10209</v>
      </c>
      <c r="DJ200" t="s">
        <v>10210</v>
      </c>
      <c r="DK200" t="s">
        <v>10211</v>
      </c>
      <c r="DL200" t="s">
        <v>7222</v>
      </c>
      <c r="DM200" t="s">
        <v>10212</v>
      </c>
      <c r="DN200" t="s">
        <v>10213</v>
      </c>
      <c r="DO200" t="s">
        <v>10214</v>
      </c>
      <c r="DP200" t="s">
        <v>10215</v>
      </c>
      <c r="DQ200" t="s">
        <v>10216</v>
      </c>
      <c r="DR200">
        <v>1</v>
      </c>
      <c r="DS200" t="s">
        <v>4499</v>
      </c>
      <c r="DT200" t="s">
        <v>147</v>
      </c>
    </row>
    <row r="201" spans="1:124" x14ac:dyDescent="0.2">
      <c r="A201" t="s">
        <v>4062</v>
      </c>
      <c r="B201">
        <v>10776</v>
      </c>
      <c r="C201">
        <v>652560391.24756396</v>
      </c>
      <c r="D201">
        <v>652578990.65460503</v>
      </c>
      <c r="E201">
        <v>95004</v>
      </c>
      <c r="F201">
        <v>150157</v>
      </c>
      <c r="G201">
        <v>50450</v>
      </c>
      <c r="H201">
        <v>51521</v>
      </c>
      <c r="I201">
        <v>2333.4340000000002</v>
      </c>
      <c r="J201">
        <v>3131.2649999999999</v>
      </c>
      <c r="K201">
        <v>1347.3009999999999</v>
      </c>
      <c r="L201">
        <v>1195.279</v>
      </c>
      <c r="M201">
        <v>1761</v>
      </c>
      <c r="N201">
        <v>14101</v>
      </c>
      <c r="O201">
        <v>193</v>
      </c>
      <c r="P201">
        <v>8.0000000000000007E-5</v>
      </c>
      <c r="Q201">
        <v>0.5</v>
      </c>
      <c r="R201">
        <v>0</v>
      </c>
      <c r="S201">
        <v>22</v>
      </c>
      <c r="T201">
        <v>0</v>
      </c>
      <c r="U201">
        <v>0</v>
      </c>
      <c r="V201">
        <v>0</v>
      </c>
      <c r="W201">
        <v>14101</v>
      </c>
      <c r="X201">
        <v>0</v>
      </c>
      <c r="Y201">
        <v>1.1717999999999999E-2</v>
      </c>
      <c r="Z201">
        <v>1627</v>
      </c>
      <c r="AA201">
        <v>14060</v>
      </c>
      <c r="AB201">
        <v>196</v>
      </c>
      <c r="AC201">
        <v>4.6600000000000001E-3</v>
      </c>
      <c r="AD201">
        <v>0.5</v>
      </c>
      <c r="AE201">
        <v>1</v>
      </c>
      <c r="AF201">
        <v>0</v>
      </c>
      <c r="AG201">
        <v>0</v>
      </c>
      <c r="AH201">
        <v>0</v>
      </c>
      <c r="AI201">
        <v>0</v>
      </c>
      <c r="AJ201">
        <v>14060</v>
      </c>
      <c r="AK201">
        <v>0</v>
      </c>
      <c r="AL201">
        <v>1.1416000000000001E-2</v>
      </c>
      <c r="AM201">
        <v>0</v>
      </c>
      <c r="AN201">
        <v>0</v>
      </c>
      <c r="AO201">
        <v>660705645.76000798</v>
      </c>
      <c r="AP201">
        <v>660705645.75999904</v>
      </c>
      <c r="AQ201">
        <v>660705645.75999999</v>
      </c>
      <c r="AR201">
        <v>660705645.75993896</v>
      </c>
      <c r="AS201">
        <v>660705645.76000404</v>
      </c>
      <c r="AT201">
        <v>660705645.75999105</v>
      </c>
      <c r="AU201">
        <v>660639687.63789201</v>
      </c>
      <c r="AV201">
        <v>660639578.34525204</v>
      </c>
      <c r="AW201">
        <v>660639687.63789201</v>
      </c>
      <c r="AX201">
        <v>660639667.59756601</v>
      </c>
      <c r="AY201">
        <v>660639625.74902201</v>
      </c>
      <c r="AZ201">
        <v>660639603.56535697</v>
      </c>
      <c r="BA201">
        <v>9375935</v>
      </c>
      <c r="BB201">
        <v>14789346</v>
      </c>
      <c r="BC201">
        <v>6246638</v>
      </c>
      <c r="BD201">
        <v>5594466</v>
      </c>
      <c r="BE201">
        <v>8411616</v>
      </c>
      <c r="BF201">
        <v>10247650</v>
      </c>
      <c r="BG201">
        <v>95004</v>
      </c>
      <c r="BH201">
        <v>150157</v>
      </c>
      <c r="BI201">
        <v>50450</v>
      </c>
      <c r="BJ201">
        <v>51521</v>
      </c>
      <c r="BK201">
        <v>82185.714290000004</v>
      </c>
      <c r="BL201">
        <v>105667.4286</v>
      </c>
      <c r="BM201">
        <v>45</v>
      </c>
      <c r="BN201">
        <v>38</v>
      </c>
      <c r="BO201">
        <v>40</v>
      </c>
      <c r="BP201">
        <v>33</v>
      </c>
      <c r="BQ201">
        <v>52</v>
      </c>
      <c r="BR201">
        <v>42</v>
      </c>
      <c r="BS201">
        <v>653354785.58900595</v>
      </c>
      <c r="BT201">
        <v>653200805.84556603</v>
      </c>
      <c r="BU201">
        <v>653417115.97401798</v>
      </c>
      <c r="BV201">
        <v>653445168.243451</v>
      </c>
      <c r="BW201">
        <v>653286122.79025805</v>
      </c>
      <c r="BX201">
        <v>653317033.22281301</v>
      </c>
      <c r="BY201">
        <v>656758365.96964896</v>
      </c>
      <c r="BZ201">
        <v>656575806.41101098</v>
      </c>
      <c r="CA201">
        <v>657010915.86822605</v>
      </c>
      <c r="CB201">
        <v>656877436.59168696</v>
      </c>
      <c r="CC201">
        <v>656811534.0503</v>
      </c>
      <c r="CD201">
        <v>656691192.214113</v>
      </c>
      <c r="CE201">
        <v>8.0310000000000006</v>
      </c>
      <c r="CF201">
        <v>6.4080000000000004</v>
      </c>
      <c r="CG201">
        <v>7.0810000000000004</v>
      </c>
      <c r="CH201">
        <v>5.6669999999999998</v>
      </c>
      <c r="CI201">
        <v>1914397.25</v>
      </c>
      <c r="CJ201">
        <v>6.7469999999999999</v>
      </c>
      <c r="CK201">
        <v>1904.154</v>
      </c>
      <c r="CL201">
        <v>2871.7750000000001</v>
      </c>
      <c r="CM201">
        <v>859.06600000000003</v>
      </c>
      <c r="CN201">
        <v>1007.591</v>
      </c>
      <c r="CO201">
        <v>747055.18299999996</v>
      </c>
      <c r="CP201">
        <v>2057.9270000000001</v>
      </c>
      <c r="CQ201">
        <v>2333.4340000000002</v>
      </c>
      <c r="CR201">
        <v>3131.2649999999999</v>
      </c>
      <c r="CS201">
        <v>1347.3009999999999</v>
      </c>
      <c r="CT201">
        <v>1195.279</v>
      </c>
      <c r="CU201">
        <v>1428573424.2590001</v>
      </c>
      <c r="CV201">
        <v>2225.433</v>
      </c>
      <c r="CW201" t="s">
        <v>10217</v>
      </c>
      <c r="CX201" t="s">
        <v>10218</v>
      </c>
      <c r="CY201" t="s">
        <v>10219</v>
      </c>
      <c r="CZ201" t="s">
        <v>10220</v>
      </c>
      <c r="DA201" t="s">
        <v>10221</v>
      </c>
      <c r="DB201" t="s">
        <v>10222</v>
      </c>
      <c r="DC201" t="s">
        <v>10223</v>
      </c>
      <c r="DD201" t="s">
        <v>10224</v>
      </c>
      <c r="DE201" t="s">
        <v>10225</v>
      </c>
      <c r="DF201" t="s">
        <v>10226</v>
      </c>
      <c r="DG201" t="s">
        <v>7226</v>
      </c>
      <c r="DH201" t="s">
        <v>7227</v>
      </c>
      <c r="DI201" t="s">
        <v>7228</v>
      </c>
      <c r="DJ201" t="s">
        <v>7229</v>
      </c>
      <c r="DK201" t="s">
        <v>7230</v>
      </c>
      <c r="DL201" t="s">
        <v>7231</v>
      </c>
      <c r="DM201" t="s">
        <v>7232</v>
      </c>
      <c r="DN201" t="s">
        <v>10227</v>
      </c>
      <c r="DO201" t="s">
        <v>10228</v>
      </c>
      <c r="DP201" t="s">
        <v>10229</v>
      </c>
      <c r="DQ201" t="s">
        <v>10230</v>
      </c>
      <c r="DR201">
        <v>29559</v>
      </c>
      <c r="DS201" t="s">
        <v>4062</v>
      </c>
      <c r="DT201" t="s">
        <v>147</v>
      </c>
    </row>
    <row r="202" spans="1:124" x14ac:dyDescent="0.2">
      <c r="A202" t="s">
        <v>4500</v>
      </c>
      <c r="B202">
        <v>10776</v>
      </c>
      <c r="C202">
        <v>524401296.55720699</v>
      </c>
      <c r="D202">
        <v>524457623.20611101</v>
      </c>
      <c r="E202">
        <v>19959</v>
      </c>
      <c r="F202">
        <v>22200</v>
      </c>
      <c r="G202">
        <v>15933</v>
      </c>
      <c r="H202">
        <v>15740</v>
      </c>
      <c r="I202">
        <v>553.69799999999998</v>
      </c>
      <c r="J202">
        <v>528.45600000000002</v>
      </c>
      <c r="K202">
        <v>463.37400000000002</v>
      </c>
      <c r="L202">
        <v>430.23700000000002</v>
      </c>
      <c r="M202">
        <v>1435</v>
      </c>
      <c r="N202">
        <v>15085</v>
      </c>
      <c r="O202">
        <v>159</v>
      </c>
      <c r="P202">
        <v>8.0000000000000007E-5</v>
      </c>
      <c r="Q202">
        <v>0.5</v>
      </c>
      <c r="R202">
        <v>0</v>
      </c>
      <c r="S202">
        <v>5</v>
      </c>
      <c r="T202">
        <v>0</v>
      </c>
      <c r="U202">
        <v>0</v>
      </c>
      <c r="V202">
        <v>0</v>
      </c>
      <c r="W202">
        <v>15085</v>
      </c>
      <c r="X202">
        <v>0</v>
      </c>
      <c r="Y202">
        <v>1.9685999999999999E-2</v>
      </c>
      <c r="Z202">
        <v>1307</v>
      </c>
      <c r="AA202">
        <v>14960</v>
      </c>
      <c r="AB202">
        <v>162</v>
      </c>
      <c r="AC202">
        <v>1.1199999999999999E-3</v>
      </c>
      <c r="AD202">
        <v>0.5</v>
      </c>
      <c r="AE202">
        <v>2</v>
      </c>
      <c r="AF202">
        <v>0</v>
      </c>
      <c r="AG202">
        <v>0</v>
      </c>
      <c r="AH202">
        <v>0</v>
      </c>
      <c r="AI202">
        <v>0</v>
      </c>
      <c r="AJ202">
        <v>14960</v>
      </c>
      <c r="AK202">
        <v>0</v>
      </c>
      <c r="AL202">
        <v>1.8950999999999999E-2</v>
      </c>
      <c r="AM202">
        <v>0</v>
      </c>
      <c r="AN202">
        <v>0</v>
      </c>
      <c r="AO202">
        <v>529740623.19999403</v>
      </c>
      <c r="AP202">
        <v>529740623.20000398</v>
      </c>
      <c r="AQ202">
        <v>529740623.19998801</v>
      </c>
      <c r="AR202">
        <v>529740623.19999301</v>
      </c>
      <c r="AS202">
        <v>529740623.19999701</v>
      </c>
      <c r="AT202">
        <v>529743985.66857499</v>
      </c>
      <c r="AU202">
        <v>529687927.26522201</v>
      </c>
      <c r="AV202">
        <v>529687657.031003</v>
      </c>
      <c r="AW202">
        <v>529688054.23925602</v>
      </c>
      <c r="AX202">
        <v>529711435.05757397</v>
      </c>
      <c r="AY202">
        <v>529687857.98676598</v>
      </c>
      <c r="AZ202">
        <v>529691147.92852902</v>
      </c>
      <c r="BA202">
        <v>1338500</v>
      </c>
      <c r="BB202">
        <v>1550060</v>
      </c>
      <c r="BC202">
        <v>962867</v>
      </c>
      <c r="BD202">
        <v>1022589</v>
      </c>
      <c r="BE202">
        <v>1354946</v>
      </c>
      <c r="BF202">
        <v>1348608</v>
      </c>
      <c r="BG202">
        <v>19959</v>
      </c>
      <c r="BH202">
        <v>22200</v>
      </c>
      <c r="BI202">
        <v>15933</v>
      </c>
      <c r="BJ202">
        <v>15740</v>
      </c>
      <c r="BK202">
        <v>22613.85714</v>
      </c>
      <c r="BL202">
        <v>21522.57143</v>
      </c>
      <c r="BM202">
        <v>44</v>
      </c>
      <c r="BN202">
        <v>60</v>
      </c>
      <c r="BO202">
        <v>36</v>
      </c>
      <c r="BP202">
        <v>32</v>
      </c>
      <c r="BQ202">
        <v>51</v>
      </c>
      <c r="BR202">
        <v>51</v>
      </c>
      <c r="BS202">
        <v>525033362.81405801</v>
      </c>
      <c r="BT202">
        <v>524913639.86856502</v>
      </c>
      <c r="BU202">
        <v>525052548.31651598</v>
      </c>
      <c r="BV202">
        <v>524938553.90289903</v>
      </c>
      <c r="BW202">
        <v>525012098.29099602</v>
      </c>
      <c r="BX202">
        <v>524911674.351843</v>
      </c>
      <c r="BY202">
        <v>526983935.14967602</v>
      </c>
      <c r="BZ202">
        <v>527140218.89567202</v>
      </c>
      <c r="CA202">
        <v>527220565.450297</v>
      </c>
      <c r="CB202">
        <v>527392277.31132102</v>
      </c>
      <c r="CC202">
        <v>527130941.89202201</v>
      </c>
      <c r="CD202">
        <v>527162550.162588</v>
      </c>
      <c r="CE202">
        <v>6.2990000000000004</v>
      </c>
      <c r="CF202">
        <v>7.5659999999999998</v>
      </c>
      <c r="CG202">
        <v>5.17</v>
      </c>
      <c r="CH202">
        <v>4.617</v>
      </c>
      <c r="CI202">
        <v>6.6989999999999998</v>
      </c>
      <c r="CJ202">
        <v>6.5890000000000004</v>
      </c>
      <c r="CK202">
        <v>517.61099999999999</v>
      </c>
      <c r="CL202">
        <v>502.846</v>
      </c>
      <c r="CM202">
        <v>417.39</v>
      </c>
      <c r="CN202">
        <v>390.80700000000002</v>
      </c>
      <c r="CO202">
        <v>542.89099999999996</v>
      </c>
      <c r="CP202">
        <v>499.47500000000002</v>
      </c>
      <c r="CQ202">
        <v>553.69799999999998</v>
      </c>
      <c r="CR202">
        <v>528.45600000000002</v>
      </c>
      <c r="CS202">
        <v>463.37400000000002</v>
      </c>
      <c r="CT202">
        <v>430.23700000000002</v>
      </c>
      <c r="CU202">
        <v>1428571998.3929999</v>
      </c>
      <c r="CV202">
        <v>523.38</v>
      </c>
      <c r="CW202" t="s">
        <v>10231</v>
      </c>
      <c r="CX202" t="s">
        <v>10232</v>
      </c>
      <c r="CY202" t="s">
        <v>10233</v>
      </c>
      <c r="CZ202" t="s">
        <v>10234</v>
      </c>
      <c r="DA202" t="s">
        <v>10235</v>
      </c>
      <c r="DB202" t="s">
        <v>10236</v>
      </c>
      <c r="DC202" t="s">
        <v>10237</v>
      </c>
      <c r="DD202" t="s">
        <v>10238</v>
      </c>
      <c r="DE202" t="s">
        <v>10239</v>
      </c>
      <c r="DF202" t="s">
        <v>10240</v>
      </c>
      <c r="DG202" t="s">
        <v>7237</v>
      </c>
      <c r="DH202" t="s">
        <v>7238</v>
      </c>
      <c r="DI202" t="s">
        <v>7239</v>
      </c>
      <c r="DJ202" t="s">
        <v>7240</v>
      </c>
      <c r="DK202" t="s">
        <v>7241</v>
      </c>
      <c r="DL202" t="s">
        <v>7242</v>
      </c>
      <c r="DM202" t="s">
        <v>7243</v>
      </c>
      <c r="DN202" t="s">
        <v>10241</v>
      </c>
      <c r="DO202" t="s">
        <v>10242</v>
      </c>
      <c r="DP202" t="s">
        <v>10243</v>
      </c>
      <c r="DQ202" t="s">
        <v>10244</v>
      </c>
      <c r="DR202">
        <v>7659</v>
      </c>
      <c r="DS202" t="s">
        <v>4500</v>
      </c>
      <c r="DT202" t="s">
        <v>147</v>
      </c>
    </row>
    <row r="203" spans="1:124" x14ac:dyDescent="0.2">
      <c r="A203" t="s">
        <v>4501</v>
      </c>
      <c r="B203">
        <v>10776</v>
      </c>
      <c r="C203">
        <v>-1646.7779789712699</v>
      </c>
      <c r="D203">
        <v>-1646.11473633532</v>
      </c>
      <c r="E203">
        <v>513</v>
      </c>
      <c r="F203">
        <v>530</v>
      </c>
      <c r="G203">
        <v>513</v>
      </c>
      <c r="H203">
        <v>513</v>
      </c>
      <c r="I203">
        <v>3600.114</v>
      </c>
      <c r="J203">
        <v>3601.049</v>
      </c>
      <c r="K203">
        <v>3600.1019999999999</v>
      </c>
      <c r="L203">
        <v>3600.0410000000002</v>
      </c>
      <c r="M203">
        <v>6505</v>
      </c>
      <c r="N203">
        <v>3253</v>
      </c>
      <c r="O203">
        <v>1893</v>
      </c>
      <c r="P203">
        <v>2.1000000000000001E-4</v>
      </c>
      <c r="Q203">
        <v>0.22202</v>
      </c>
      <c r="R203">
        <v>1</v>
      </c>
      <c r="S203">
        <v>0</v>
      </c>
      <c r="T203">
        <v>0</v>
      </c>
      <c r="U203">
        <v>0</v>
      </c>
      <c r="V203">
        <v>1</v>
      </c>
      <c r="W203">
        <v>3252</v>
      </c>
      <c r="X203">
        <v>0</v>
      </c>
      <c r="Y203">
        <v>8.3221000000000003E-2</v>
      </c>
      <c r="Z203">
        <v>6504</v>
      </c>
      <c r="AA203">
        <v>3252</v>
      </c>
      <c r="AB203">
        <v>1908</v>
      </c>
      <c r="AC203">
        <v>2.0000000000000002E-5</v>
      </c>
      <c r="AD203">
        <v>0.1009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3252</v>
      </c>
      <c r="AK203">
        <v>0</v>
      </c>
      <c r="AL203">
        <v>8.3116999999999996E-2</v>
      </c>
      <c r="AM203">
        <v>0</v>
      </c>
      <c r="AN203">
        <v>0</v>
      </c>
      <c r="AO203">
        <v>61.000000000000703</v>
      </c>
      <c r="AP203">
        <v>113</v>
      </c>
      <c r="AQ203">
        <v>-107</v>
      </c>
      <c r="AR203">
        <v>-135</v>
      </c>
      <c r="AS203">
        <v>45.8571428571436</v>
      </c>
      <c r="AT203">
        <v>16.571428571428498</v>
      </c>
      <c r="AU203">
        <v>-1502</v>
      </c>
      <c r="AV203">
        <v>-1527</v>
      </c>
      <c r="AW203">
        <v>-1502</v>
      </c>
      <c r="AX203">
        <v>-1495</v>
      </c>
      <c r="AY203">
        <v>-1512.8571428571399</v>
      </c>
      <c r="AZ203">
        <v>-1533.42857142857</v>
      </c>
      <c r="BA203">
        <v>248059</v>
      </c>
      <c r="BB203">
        <v>194058</v>
      </c>
      <c r="BC203">
        <v>211609</v>
      </c>
      <c r="BD203">
        <v>156619</v>
      </c>
      <c r="BE203">
        <v>613803842</v>
      </c>
      <c r="BF203">
        <v>192901</v>
      </c>
      <c r="BG203">
        <v>513</v>
      </c>
      <c r="BH203">
        <v>530</v>
      </c>
      <c r="BI203">
        <v>513</v>
      </c>
      <c r="BJ203">
        <v>513</v>
      </c>
      <c r="BK203">
        <v>513</v>
      </c>
      <c r="BL203">
        <v>547.42857140000001</v>
      </c>
      <c r="BM203">
        <v>199</v>
      </c>
      <c r="BN203">
        <v>120</v>
      </c>
      <c r="BO203">
        <v>108</v>
      </c>
      <c r="BP203">
        <v>32</v>
      </c>
      <c r="BQ203">
        <v>159</v>
      </c>
      <c r="BR203">
        <v>-1.3176245766935301E+18</v>
      </c>
      <c r="BS203">
        <v>-1645.9217415998</v>
      </c>
      <c r="BT203">
        <v>-1608.51781466137</v>
      </c>
      <c r="BU203">
        <v>-1645.9217415998</v>
      </c>
      <c r="BV203">
        <v>-1608.51781466137</v>
      </c>
      <c r="BW203">
        <v>-1646.0645987426601</v>
      </c>
      <c r="BX203">
        <v>-1608.51781466137</v>
      </c>
      <c r="BY203">
        <v>-1503.58054615587</v>
      </c>
      <c r="BZ203">
        <v>-1530.7003343689901</v>
      </c>
      <c r="CA203">
        <v>-1503.58054615587</v>
      </c>
      <c r="CB203">
        <v>-1496.91708471784</v>
      </c>
      <c r="CC203">
        <v>-1514.90652091636</v>
      </c>
      <c r="CD203">
        <v>-1537.18450414776</v>
      </c>
      <c r="CE203">
        <v>782.73500000000001</v>
      </c>
      <c r="CF203">
        <v>586.32500000000005</v>
      </c>
      <c r="CG203">
        <v>444.286</v>
      </c>
      <c r="CH203">
        <v>266.00299999999999</v>
      </c>
      <c r="CI203">
        <v>641.04999999999995</v>
      </c>
      <c r="CJ203">
        <v>481.46600000000001</v>
      </c>
      <c r="CK203">
        <v>877.55899999999997</v>
      </c>
      <c r="CL203">
        <v>682.83299999999997</v>
      </c>
      <c r="CM203">
        <v>516.41700000000003</v>
      </c>
      <c r="CN203">
        <v>342.77100000000002</v>
      </c>
      <c r="CO203">
        <v>730.26300000000003</v>
      </c>
      <c r="CP203">
        <v>577.12699999999995</v>
      </c>
      <c r="CQ203">
        <v>3600.114</v>
      </c>
      <c r="CR203">
        <v>3601.049</v>
      </c>
      <c r="CS203">
        <v>3600.1019999999999</v>
      </c>
      <c r="CT203">
        <v>3600.0410000000002</v>
      </c>
      <c r="CU203">
        <v>3600.22</v>
      </c>
      <c r="CV203">
        <v>3600.2979999999998</v>
      </c>
      <c r="CW203" t="s">
        <v>10245</v>
      </c>
      <c r="CX203" t="s">
        <v>10246</v>
      </c>
      <c r="CY203" t="s">
        <v>10247</v>
      </c>
      <c r="CZ203" t="s">
        <v>10248</v>
      </c>
      <c r="DA203" t="s">
        <v>10249</v>
      </c>
      <c r="DB203" t="s">
        <v>10250</v>
      </c>
      <c r="DC203" t="s">
        <v>10251</v>
      </c>
      <c r="DD203" t="s">
        <v>10252</v>
      </c>
      <c r="DE203" t="s">
        <v>10253</v>
      </c>
      <c r="DF203" t="s">
        <v>10254</v>
      </c>
      <c r="DG203" t="s">
        <v>7248</v>
      </c>
      <c r="DH203" t="s">
        <v>10255</v>
      </c>
      <c r="DI203" t="s">
        <v>10256</v>
      </c>
      <c r="DJ203" t="s">
        <v>10257</v>
      </c>
      <c r="DK203" t="s">
        <v>7252</v>
      </c>
      <c r="DL203" t="s">
        <v>7253</v>
      </c>
      <c r="DM203" t="s">
        <v>7254</v>
      </c>
      <c r="DN203" t="s">
        <v>10258</v>
      </c>
      <c r="DO203" t="s">
        <v>10259</v>
      </c>
      <c r="DP203" t="s">
        <v>10260</v>
      </c>
      <c r="DQ203" t="s">
        <v>10261</v>
      </c>
      <c r="DR203">
        <v>50496</v>
      </c>
      <c r="DS203" t="s">
        <v>4501</v>
      </c>
      <c r="DT203" t="s">
        <v>147</v>
      </c>
    </row>
    <row r="204" spans="1:124" x14ac:dyDescent="0.2">
      <c r="A204" t="s">
        <v>4502</v>
      </c>
      <c r="B204">
        <v>10776</v>
      </c>
      <c r="C204">
        <v>8.8396124865503207</v>
      </c>
      <c r="D204">
        <v>8.8396124865445795</v>
      </c>
      <c r="E204">
        <v>270</v>
      </c>
      <c r="F204">
        <v>529</v>
      </c>
      <c r="G204">
        <v>120</v>
      </c>
      <c r="H204">
        <v>529</v>
      </c>
      <c r="I204">
        <v>3600.1379999999999</v>
      </c>
      <c r="J204">
        <v>3600.1860000000001</v>
      </c>
      <c r="K204">
        <v>3600.12</v>
      </c>
      <c r="L204">
        <v>3600.02</v>
      </c>
      <c r="M204">
        <v>40160</v>
      </c>
      <c r="N204">
        <v>62234</v>
      </c>
      <c r="O204">
        <v>369</v>
      </c>
      <c r="P204">
        <v>1.0000000000000001E-5</v>
      </c>
      <c r="Q204">
        <v>0.48194999999999999</v>
      </c>
      <c r="R204">
        <v>40124</v>
      </c>
      <c r="S204">
        <v>0</v>
      </c>
      <c r="T204">
        <v>38406</v>
      </c>
      <c r="U204">
        <v>0</v>
      </c>
      <c r="V204">
        <v>37</v>
      </c>
      <c r="W204">
        <v>62197</v>
      </c>
      <c r="X204">
        <v>0</v>
      </c>
      <c r="Y204">
        <v>-7.5550000000000001E-3</v>
      </c>
      <c r="Z204">
        <v>1731</v>
      </c>
      <c r="AA204">
        <v>23828</v>
      </c>
      <c r="AB204">
        <v>366</v>
      </c>
      <c r="AC204">
        <v>5.1000000000000004E-4</v>
      </c>
      <c r="AD204">
        <v>0.49963999999999997</v>
      </c>
      <c r="AE204">
        <v>1718</v>
      </c>
      <c r="AF204">
        <v>0</v>
      </c>
      <c r="AG204">
        <v>0</v>
      </c>
      <c r="AH204">
        <v>0</v>
      </c>
      <c r="AI204">
        <v>20</v>
      </c>
      <c r="AJ204">
        <v>23808</v>
      </c>
      <c r="AK204">
        <v>0</v>
      </c>
      <c r="AL204">
        <v>9.0245000000000006E-2</v>
      </c>
      <c r="AM204">
        <v>0</v>
      </c>
      <c r="AN204">
        <v>0</v>
      </c>
      <c r="AO204">
        <v>15.9999999999559</v>
      </c>
      <c r="AP204">
        <v>15.9999999999972</v>
      </c>
      <c r="AQ204">
        <v>15.9999999999559</v>
      </c>
      <c r="AR204">
        <v>15</v>
      </c>
      <c r="AS204">
        <v>16.857142857133901</v>
      </c>
      <c r="AT204">
        <v>15.7142857142853</v>
      </c>
      <c r="AU204">
        <v>10</v>
      </c>
      <c r="AV204">
        <v>11</v>
      </c>
      <c r="AW204">
        <v>10</v>
      </c>
      <c r="AX204">
        <v>11</v>
      </c>
      <c r="AY204">
        <v>9.8571428571428505</v>
      </c>
      <c r="AZ204">
        <v>10.857142857142801</v>
      </c>
      <c r="BA204">
        <v>723587</v>
      </c>
      <c r="BB204">
        <v>1343461</v>
      </c>
      <c r="BC204">
        <v>396595</v>
      </c>
      <c r="BD204">
        <v>1283165</v>
      </c>
      <c r="BE204">
        <v>639026</v>
      </c>
      <c r="BF204">
        <v>1328723</v>
      </c>
      <c r="BG204">
        <v>270</v>
      </c>
      <c r="BH204">
        <v>529</v>
      </c>
      <c r="BI204">
        <v>120</v>
      </c>
      <c r="BJ204">
        <v>529</v>
      </c>
      <c r="BK204">
        <v>222.57142859999999</v>
      </c>
      <c r="BL204">
        <v>544.57142859999999</v>
      </c>
      <c r="BM204">
        <v>42</v>
      </c>
      <c r="BN204">
        <v>7</v>
      </c>
      <c r="BO204">
        <v>15</v>
      </c>
      <c r="BP204">
        <v>6</v>
      </c>
      <c r="BQ204">
        <v>51</v>
      </c>
      <c r="BR204">
        <v>6</v>
      </c>
      <c r="BS204">
        <v>8.8518845496821008</v>
      </c>
      <c r="BT204">
        <v>8.8484944448617693</v>
      </c>
      <c r="BU204">
        <v>8.8562824003784097</v>
      </c>
      <c r="BV204">
        <v>8.8674001284481108</v>
      </c>
      <c r="BW204">
        <v>8.8484352633551993</v>
      </c>
      <c r="BX204">
        <v>8.8517116074336695</v>
      </c>
      <c r="BY204">
        <v>9.1666348043839303</v>
      </c>
      <c r="BZ204">
        <v>8.9763535351849804</v>
      </c>
      <c r="CA204">
        <v>9.2014152650416907</v>
      </c>
      <c r="CB204">
        <v>8.9763535351849804</v>
      </c>
      <c r="CC204">
        <v>9.1630268993621105</v>
      </c>
      <c r="CD204">
        <v>8.9481188760906107</v>
      </c>
      <c r="CE204">
        <v>1207.636</v>
      </c>
      <c r="CF204">
        <v>170.452</v>
      </c>
      <c r="CG204">
        <v>483.29899999999998</v>
      </c>
      <c r="CH204">
        <v>129.244</v>
      </c>
      <c r="CI204">
        <v>1426.271</v>
      </c>
      <c r="CJ204">
        <v>148.95599999999999</v>
      </c>
      <c r="CK204">
        <v>2959.3090000000002</v>
      </c>
      <c r="CL204">
        <v>1164.079</v>
      </c>
      <c r="CM204">
        <v>2713.076</v>
      </c>
      <c r="CN204">
        <v>865.65599999999995</v>
      </c>
      <c r="CO204">
        <v>3046.0720000000001</v>
      </c>
      <c r="CP204">
        <v>1278.345</v>
      </c>
      <c r="CQ204">
        <v>3600.1379999999999</v>
      </c>
      <c r="CR204">
        <v>3600.1860000000001</v>
      </c>
      <c r="CS204">
        <v>3600.12</v>
      </c>
      <c r="CT204">
        <v>3600.02</v>
      </c>
      <c r="CU204">
        <v>1428575028.714</v>
      </c>
      <c r="CV204">
        <v>3600.0859999999998</v>
      </c>
      <c r="CW204" t="s">
        <v>10262</v>
      </c>
      <c r="CX204" t="s">
        <v>3496</v>
      </c>
      <c r="CY204" t="s">
        <v>10263</v>
      </c>
      <c r="CZ204" t="s">
        <v>10264</v>
      </c>
      <c r="DA204" t="s">
        <v>10265</v>
      </c>
      <c r="DB204" t="s">
        <v>10266</v>
      </c>
      <c r="DC204" t="s">
        <v>10267</v>
      </c>
      <c r="DD204" t="s">
        <v>10268</v>
      </c>
      <c r="DE204" t="s">
        <v>10269</v>
      </c>
      <c r="DF204" t="s">
        <v>10270</v>
      </c>
      <c r="DG204" t="s">
        <v>7259</v>
      </c>
      <c r="DH204" t="s">
        <v>7260</v>
      </c>
      <c r="DI204" t="s">
        <v>10271</v>
      </c>
      <c r="DJ204" t="s">
        <v>10272</v>
      </c>
      <c r="DK204" t="s">
        <v>7263</v>
      </c>
      <c r="DL204" t="s">
        <v>7264</v>
      </c>
      <c r="DM204" t="s">
        <v>7265</v>
      </c>
      <c r="DN204" t="s">
        <v>10273</v>
      </c>
      <c r="DO204" t="s">
        <v>10274</v>
      </c>
      <c r="DP204" t="s">
        <v>10275</v>
      </c>
      <c r="DQ204" t="s">
        <v>10276</v>
      </c>
      <c r="DR204">
        <v>53123</v>
      </c>
      <c r="DS204" t="s">
        <v>4502</v>
      </c>
      <c r="DT204" t="s">
        <v>147</v>
      </c>
    </row>
    <row r="205" spans="1:124" x14ac:dyDescent="0.2">
      <c r="A205" t="s">
        <v>4503</v>
      </c>
      <c r="B205">
        <v>10776</v>
      </c>
      <c r="C205">
        <v>8.7558139534876407</v>
      </c>
      <c r="D205">
        <v>8.7558139534970003</v>
      </c>
      <c r="E205">
        <v>43</v>
      </c>
      <c r="F205">
        <v>136</v>
      </c>
      <c r="G205">
        <v>15</v>
      </c>
      <c r="H205">
        <v>92</v>
      </c>
      <c r="I205">
        <v>3600.1280000000002</v>
      </c>
      <c r="J205">
        <v>3600.0909999999999</v>
      </c>
      <c r="K205">
        <v>3600.1170000000002</v>
      </c>
      <c r="L205">
        <v>3600.0729999999999</v>
      </c>
      <c r="M205">
        <v>61591</v>
      </c>
      <c r="N205">
        <v>95030</v>
      </c>
      <c r="O205">
        <v>347</v>
      </c>
      <c r="P205">
        <v>2.9099999999999998E-3</v>
      </c>
      <c r="Q205">
        <v>0.47093000000000002</v>
      </c>
      <c r="R205">
        <v>61549</v>
      </c>
      <c r="S205">
        <v>0</v>
      </c>
      <c r="T205">
        <v>59297</v>
      </c>
      <c r="U205">
        <v>0</v>
      </c>
      <c r="V205">
        <v>43</v>
      </c>
      <c r="W205">
        <v>94987</v>
      </c>
      <c r="X205">
        <v>0</v>
      </c>
      <c r="Y205">
        <v>1.7541000000000001E-2</v>
      </c>
      <c r="Z205">
        <v>2267</v>
      </c>
      <c r="AA205">
        <v>35733</v>
      </c>
      <c r="AB205">
        <v>347</v>
      </c>
      <c r="AC205">
        <v>2.9099999999999998E-3</v>
      </c>
      <c r="AD205">
        <v>0.47093000000000002</v>
      </c>
      <c r="AE205">
        <v>2252</v>
      </c>
      <c r="AF205">
        <v>0</v>
      </c>
      <c r="AG205">
        <v>0</v>
      </c>
      <c r="AH205">
        <v>0</v>
      </c>
      <c r="AI205">
        <v>23</v>
      </c>
      <c r="AJ205">
        <v>35710</v>
      </c>
      <c r="AK205">
        <v>0</v>
      </c>
      <c r="AL205">
        <v>8.9945999999999998E-2</v>
      </c>
      <c r="AM205">
        <v>0</v>
      </c>
      <c r="AN205">
        <v>0</v>
      </c>
      <c r="AO205">
        <v>1E+100</v>
      </c>
      <c r="AP205">
        <v>16.000000000001599</v>
      </c>
      <c r="AQ205">
        <v>1E+100</v>
      </c>
      <c r="AR205">
        <v>15.999999999974399</v>
      </c>
      <c r="AS205">
        <v>9.9999999999999904E+99</v>
      </c>
      <c r="AT205">
        <v>16.9999999999946</v>
      </c>
      <c r="AU205">
        <v>10</v>
      </c>
      <c r="AV205">
        <v>10</v>
      </c>
      <c r="AW205">
        <v>10</v>
      </c>
      <c r="AX205">
        <v>10</v>
      </c>
      <c r="AY205">
        <v>9.8571428571428505</v>
      </c>
      <c r="AZ205">
        <v>10</v>
      </c>
      <c r="BA205">
        <v>273631</v>
      </c>
      <c r="BB205">
        <v>666824</v>
      </c>
      <c r="BC205">
        <v>116424</v>
      </c>
      <c r="BD205">
        <v>517461</v>
      </c>
      <c r="BE205">
        <v>193059</v>
      </c>
      <c r="BF205">
        <v>621079</v>
      </c>
      <c r="BG205">
        <v>43</v>
      </c>
      <c r="BH205">
        <v>136</v>
      </c>
      <c r="BI205">
        <v>15</v>
      </c>
      <c r="BJ205">
        <v>92</v>
      </c>
      <c r="BK205">
        <v>27.571428569999998</v>
      </c>
      <c r="BL205">
        <v>123.5714286</v>
      </c>
      <c r="BM205">
        <v>9</v>
      </c>
      <c r="BN205">
        <v>6</v>
      </c>
      <c r="BO205">
        <v>9</v>
      </c>
      <c r="BP205">
        <v>4</v>
      </c>
      <c r="BQ205">
        <v>19</v>
      </c>
      <c r="BR205">
        <v>5</v>
      </c>
      <c r="BS205">
        <v>8.7706908065566704</v>
      </c>
      <c r="BT205">
        <v>8.7919038232599398</v>
      </c>
      <c r="BU205">
        <v>8.7756815547669795</v>
      </c>
      <c r="BV205">
        <v>8.7919038232599398</v>
      </c>
      <c r="BW205">
        <v>8.7672531972848606</v>
      </c>
      <c r="BX205">
        <v>8.7745593841691605</v>
      </c>
      <c r="BY205">
        <v>8.9592906550647395</v>
      </c>
      <c r="BZ205">
        <v>8.9305113568195704</v>
      </c>
      <c r="CA205">
        <v>9.1575779817776901</v>
      </c>
      <c r="CB205">
        <v>8.9718726443674495</v>
      </c>
      <c r="CC205">
        <v>9.0791805689548006</v>
      </c>
      <c r="CD205">
        <v>8.9094866644808199</v>
      </c>
      <c r="CE205">
        <v>966.09400000000005</v>
      </c>
      <c r="CF205">
        <v>365.97</v>
      </c>
      <c r="CG205">
        <v>966.09400000000005</v>
      </c>
      <c r="CH205">
        <v>251.83500000000001</v>
      </c>
      <c r="CI205">
        <v>1731.1579999999999</v>
      </c>
      <c r="CJ205">
        <v>349.74299999999999</v>
      </c>
      <c r="CK205">
        <v>0</v>
      </c>
      <c r="CL205">
        <v>3003.2260000000001</v>
      </c>
      <c r="CM205">
        <v>0</v>
      </c>
      <c r="CN205">
        <v>2817.2350000000001</v>
      </c>
      <c r="CO205">
        <v>0</v>
      </c>
      <c r="CP205">
        <v>3221.846</v>
      </c>
      <c r="CQ205">
        <v>3600.1280000000002</v>
      </c>
      <c r="CR205">
        <v>3600.0909999999999</v>
      </c>
      <c r="CS205">
        <v>3600.1170000000002</v>
      </c>
      <c r="CT205">
        <v>3600.0729999999999</v>
      </c>
      <c r="CU205">
        <v>1428575028.776</v>
      </c>
      <c r="CV205">
        <v>3600.0970000000002</v>
      </c>
      <c r="CW205" t="s">
        <v>130</v>
      </c>
      <c r="CX205" t="s">
        <v>3496</v>
      </c>
      <c r="CY205" t="s">
        <v>10277</v>
      </c>
      <c r="CZ205" t="s">
        <v>10278</v>
      </c>
      <c r="DA205" t="s">
        <v>10279</v>
      </c>
      <c r="DB205" t="s">
        <v>10280</v>
      </c>
      <c r="DC205" t="s">
        <v>10281</v>
      </c>
      <c r="DD205" t="s">
        <v>10282</v>
      </c>
      <c r="DE205" t="s">
        <v>137</v>
      </c>
      <c r="DF205" t="s">
        <v>10283</v>
      </c>
      <c r="DG205" t="s">
        <v>10284</v>
      </c>
      <c r="DH205" t="s">
        <v>3496</v>
      </c>
      <c r="DI205" t="s">
        <v>10285</v>
      </c>
      <c r="DJ205" t="s">
        <v>10286</v>
      </c>
      <c r="DK205" t="s">
        <v>7273</v>
      </c>
      <c r="DL205" t="s">
        <v>7274</v>
      </c>
      <c r="DM205" t="s">
        <v>7275</v>
      </c>
      <c r="DN205" t="s">
        <v>10287</v>
      </c>
      <c r="DO205" t="s">
        <v>10288</v>
      </c>
      <c r="DP205" t="s">
        <v>10289</v>
      </c>
      <c r="DQ205" t="s">
        <v>10290</v>
      </c>
      <c r="DR205">
        <v>68719</v>
      </c>
      <c r="DS205" t="s">
        <v>4503</v>
      </c>
      <c r="DT205" t="s">
        <v>147</v>
      </c>
    </row>
    <row r="206" spans="1:124" x14ac:dyDescent="0.2">
      <c r="A206" t="s">
        <v>4504</v>
      </c>
      <c r="B206">
        <v>10776</v>
      </c>
      <c r="C206">
        <v>3.3839236661379899</v>
      </c>
      <c r="D206">
        <v>3.3839236661380001</v>
      </c>
      <c r="E206">
        <v>388</v>
      </c>
      <c r="F206">
        <v>490</v>
      </c>
      <c r="G206">
        <v>107</v>
      </c>
      <c r="H206">
        <v>373</v>
      </c>
      <c r="I206">
        <v>3600.0189999999998</v>
      </c>
      <c r="J206">
        <v>3600.0079999999998</v>
      </c>
      <c r="K206">
        <v>3600.011</v>
      </c>
      <c r="L206">
        <v>3600.0079999999998</v>
      </c>
      <c r="M206">
        <v>165684</v>
      </c>
      <c r="N206">
        <v>14770</v>
      </c>
      <c r="O206">
        <v>10959</v>
      </c>
      <c r="P206">
        <v>3.8999999999999999E-4</v>
      </c>
      <c r="Q206">
        <v>0.49995000000000001</v>
      </c>
      <c r="R206">
        <v>9660</v>
      </c>
      <c r="S206">
        <v>14</v>
      </c>
      <c r="T206">
        <v>0</v>
      </c>
      <c r="U206">
        <v>0</v>
      </c>
      <c r="V206">
        <v>0</v>
      </c>
      <c r="W206">
        <v>14770</v>
      </c>
      <c r="X206">
        <v>0</v>
      </c>
      <c r="Y206">
        <v>-2.9999999999999997E-4</v>
      </c>
      <c r="Z206">
        <v>105209</v>
      </c>
      <c r="AA206">
        <v>8955</v>
      </c>
      <c r="AB206">
        <v>6904</v>
      </c>
      <c r="AC206">
        <v>5.5999999999999995E-4</v>
      </c>
      <c r="AD206">
        <v>0.49980999999999998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8955</v>
      </c>
      <c r="AK206">
        <v>0</v>
      </c>
      <c r="AL206">
        <v>3.8299999999999999E-4</v>
      </c>
      <c r="AM206">
        <v>0</v>
      </c>
      <c r="AN206">
        <v>0</v>
      </c>
      <c r="AO206">
        <v>8</v>
      </c>
      <c r="AP206">
        <v>8</v>
      </c>
      <c r="AQ206">
        <v>7</v>
      </c>
      <c r="AR206">
        <v>7</v>
      </c>
      <c r="AS206">
        <v>8</v>
      </c>
      <c r="AT206">
        <v>7.8571428571428497</v>
      </c>
      <c r="AU206">
        <v>5</v>
      </c>
      <c r="AV206">
        <v>5</v>
      </c>
      <c r="AW206">
        <v>5</v>
      </c>
      <c r="AX206">
        <v>6</v>
      </c>
      <c r="AY206">
        <v>4.71428571428571</v>
      </c>
      <c r="AZ206">
        <v>5.4285714285714199</v>
      </c>
      <c r="BA206">
        <v>5791818</v>
      </c>
      <c r="BB206">
        <v>7844066</v>
      </c>
      <c r="BC206">
        <v>3020985</v>
      </c>
      <c r="BD206">
        <v>7844066</v>
      </c>
      <c r="BE206">
        <v>5243544</v>
      </c>
      <c r="BF206">
        <v>11178271</v>
      </c>
      <c r="BG206">
        <v>388</v>
      </c>
      <c r="BH206">
        <v>490</v>
      </c>
      <c r="BI206">
        <v>107</v>
      </c>
      <c r="BJ206">
        <v>373</v>
      </c>
      <c r="BK206">
        <v>294.85714289999999</v>
      </c>
      <c r="BL206">
        <v>637.85714289999999</v>
      </c>
      <c r="BM206">
        <v>19</v>
      </c>
      <c r="BN206">
        <v>46</v>
      </c>
      <c r="BO206">
        <v>18</v>
      </c>
      <c r="BP206">
        <v>21</v>
      </c>
      <c r="BQ206">
        <v>20</v>
      </c>
      <c r="BR206">
        <v>29</v>
      </c>
      <c r="BS206">
        <v>3.4368917009133502</v>
      </c>
      <c r="BT206">
        <v>3.44332426393464</v>
      </c>
      <c r="BU206">
        <v>3.4370375352532201</v>
      </c>
      <c r="BV206">
        <v>3.44670172688972</v>
      </c>
      <c r="BW206">
        <v>3.4369750491075601</v>
      </c>
      <c r="BX206">
        <v>3.4424447163888598</v>
      </c>
      <c r="BY206">
        <v>3.4748476520707601</v>
      </c>
      <c r="BZ206">
        <v>3.5196784357637898</v>
      </c>
      <c r="CA206">
        <v>3.4855298133288</v>
      </c>
      <c r="CB206">
        <v>3.5208853262441702</v>
      </c>
      <c r="CC206">
        <v>3.4748956180203598</v>
      </c>
      <c r="CD206">
        <v>3.5029866922378101</v>
      </c>
      <c r="CE206">
        <v>391.69299999999998</v>
      </c>
      <c r="CF206">
        <v>2085.3989999999999</v>
      </c>
      <c r="CG206">
        <v>391.69299999999998</v>
      </c>
      <c r="CH206">
        <v>419.74900000000002</v>
      </c>
      <c r="CI206">
        <v>1085.3710000000001</v>
      </c>
      <c r="CJ206">
        <v>1013.646</v>
      </c>
      <c r="CK206">
        <v>2602.8229999999999</v>
      </c>
      <c r="CL206">
        <v>2808.681</v>
      </c>
      <c r="CM206">
        <v>1442.8920000000001</v>
      </c>
      <c r="CN206">
        <v>1424.019</v>
      </c>
      <c r="CO206">
        <v>2496.8530000000001</v>
      </c>
      <c r="CP206">
        <v>1926.337</v>
      </c>
      <c r="CQ206">
        <v>3600.0189999999998</v>
      </c>
      <c r="CR206">
        <v>3600.0079999999998</v>
      </c>
      <c r="CS206">
        <v>3600.011</v>
      </c>
      <c r="CT206">
        <v>3600.0079999999998</v>
      </c>
      <c r="CU206">
        <v>1428575028.5869999</v>
      </c>
      <c r="CV206">
        <v>3600.0160000000001</v>
      </c>
      <c r="CW206" t="s">
        <v>10291</v>
      </c>
      <c r="CX206" t="s">
        <v>10292</v>
      </c>
      <c r="CY206" t="s">
        <v>10293</v>
      </c>
      <c r="CZ206" t="s">
        <v>10294</v>
      </c>
      <c r="DA206" t="s">
        <v>10295</v>
      </c>
      <c r="DB206" t="s">
        <v>10296</v>
      </c>
      <c r="DC206" t="s">
        <v>10297</v>
      </c>
      <c r="DD206" t="s">
        <v>10298</v>
      </c>
      <c r="DE206" t="s">
        <v>10299</v>
      </c>
      <c r="DF206" t="s">
        <v>10300</v>
      </c>
      <c r="DG206" t="s">
        <v>10301</v>
      </c>
      <c r="DH206" t="s">
        <v>10302</v>
      </c>
      <c r="DI206" t="s">
        <v>10303</v>
      </c>
      <c r="DJ206" t="s">
        <v>10304</v>
      </c>
      <c r="DK206" t="s">
        <v>10305</v>
      </c>
      <c r="DL206" t="s">
        <v>7285</v>
      </c>
      <c r="DM206" t="s">
        <v>10306</v>
      </c>
      <c r="DN206" t="s">
        <v>10307</v>
      </c>
      <c r="DO206" t="s">
        <v>10308</v>
      </c>
      <c r="DP206" t="s">
        <v>10309</v>
      </c>
      <c r="DQ206" t="s">
        <v>10310</v>
      </c>
      <c r="DR206">
        <v>50677</v>
      </c>
      <c r="DS206" t="s">
        <v>4504</v>
      </c>
      <c r="DT206" t="s">
        <v>147</v>
      </c>
    </row>
    <row r="207" spans="1:124" x14ac:dyDescent="0.2">
      <c r="A207" t="s">
        <v>4505</v>
      </c>
      <c r="B207">
        <v>10776</v>
      </c>
      <c r="C207">
        <v>-7609.53305373886</v>
      </c>
      <c r="D207">
        <v>-7559.53305373884</v>
      </c>
      <c r="E207">
        <v>5383</v>
      </c>
      <c r="F207">
        <v>258807</v>
      </c>
      <c r="G207">
        <v>5383</v>
      </c>
      <c r="H207">
        <v>195535</v>
      </c>
      <c r="I207">
        <v>3600.0309999999999</v>
      </c>
      <c r="J207">
        <v>3600.002</v>
      </c>
      <c r="K207">
        <v>3600.0250000000001</v>
      </c>
      <c r="L207">
        <v>3600.002</v>
      </c>
      <c r="M207">
        <v>166781</v>
      </c>
      <c r="N207">
        <v>799616</v>
      </c>
      <c r="O207">
        <v>200</v>
      </c>
      <c r="P207">
        <v>2.9389999999999999E-2</v>
      </c>
      <c r="Q207">
        <v>0.49647999999999998</v>
      </c>
      <c r="R207">
        <v>146414</v>
      </c>
      <c r="S207">
        <v>41</v>
      </c>
      <c r="T207">
        <v>469</v>
      </c>
      <c r="U207">
        <v>0</v>
      </c>
      <c r="V207">
        <v>200</v>
      </c>
      <c r="W207">
        <v>0</v>
      </c>
      <c r="X207">
        <v>799416</v>
      </c>
      <c r="Y207">
        <v>1.0769000000000001E-2</v>
      </c>
      <c r="Z207">
        <v>14415</v>
      </c>
      <c r="AA207">
        <v>75271</v>
      </c>
      <c r="AB207">
        <v>195</v>
      </c>
      <c r="AC207">
        <v>3.1809999999999998E-2</v>
      </c>
      <c r="AD207">
        <v>0.49969999999999998</v>
      </c>
      <c r="AE207">
        <v>9281</v>
      </c>
      <c r="AF207">
        <v>0</v>
      </c>
      <c r="AG207">
        <v>0</v>
      </c>
      <c r="AH207">
        <v>0</v>
      </c>
      <c r="AI207">
        <v>200</v>
      </c>
      <c r="AJ207">
        <v>0</v>
      </c>
      <c r="AK207">
        <v>75071</v>
      </c>
      <c r="AL207">
        <v>1.6100000000000001E-4</v>
      </c>
      <c r="AM207">
        <v>0</v>
      </c>
      <c r="AN207">
        <v>0</v>
      </c>
      <c r="AO207">
        <v>-7522.9224068283302</v>
      </c>
      <c r="AP207">
        <v>-7524.8852770257599</v>
      </c>
      <c r="AQ207">
        <v>-7551.1375573861596</v>
      </c>
      <c r="AR207">
        <v>-7551.5538025466603</v>
      </c>
      <c r="AS207">
        <v>-7535.5800592045498</v>
      </c>
      <c r="AT207">
        <v>-7537.9981309930399</v>
      </c>
      <c r="AU207">
        <v>-7559.5330547149597</v>
      </c>
      <c r="AV207">
        <v>-7559.5330537388299</v>
      </c>
      <c r="AW207">
        <v>-7559.5330547149597</v>
      </c>
      <c r="AX207">
        <v>-7559.5330537388199</v>
      </c>
      <c r="AY207">
        <v>-7559.5330549431201</v>
      </c>
      <c r="AZ207">
        <v>-7559.5330537388299</v>
      </c>
      <c r="BA207">
        <v>11578674</v>
      </c>
      <c r="BB207">
        <v>36684714</v>
      </c>
      <c r="BC207">
        <v>11119743</v>
      </c>
      <c r="BD207">
        <v>31538128</v>
      </c>
      <c r="BE207">
        <v>624973613</v>
      </c>
      <c r="BF207">
        <v>35352477</v>
      </c>
      <c r="BG207">
        <v>5383</v>
      </c>
      <c r="BH207">
        <v>258807</v>
      </c>
      <c r="BI207">
        <v>5383</v>
      </c>
      <c r="BJ207">
        <v>195535</v>
      </c>
      <c r="BK207">
        <v>6524.2857139999996</v>
      </c>
      <c r="BL207">
        <v>221338.42860000001</v>
      </c>
      <c r="BM207">
        <v>18</v>
      </c>
      <c r="BN207">
        <v>14</v>
      </c>
      <c r="BO207">
        <v>16</v>
      </c>
      <c r="BP207">
        <v>12</v>
      </c>
      <c r="BQ207">
        <v>18</v>
      </c>
      <c r="BR207">
        <v>-1.3176245766935301E+18</v>
      </c>
      <c r="BS207">
        <v>-7559.5330547149997</v>
      </c>
      <c r="BT207">
        <v>-7559.53305373884</v>
      </c>
      <c r="BU207">
        <v>-7559.5330547149897</v>
      </c>
      <c r="BV207">
        <v>-7559.5330537388299</v>
      </c>
      <c r="BW207">
        <v>-7559.6759121403302</v>
      </c>
      <c r="BX207">
        <v>-7559.53305373885</v>
      </c>
      <c r="BY207">
        <v>-7559.5330547149697</v>
      </c>
      <c r="BZ207">
        <v>-7559.53305373885</v>
      </c>
      <c r="CA207">
        <v>-7559.5330547149697</v>
      </c>
      <c r="CB207">
        <v>-7559.53305373884</v>
      </c>
      <c r="CC207">
        <v>-7559.5330549628898</v>
      </c>
      <c r="CD207">
        <v>-7559.53305373885</v>
      </c>
      <c r="CE207">
        <v>123.917</v>
      </c>
      <c r="CF207">
        <v>10.853</v>
      </c>
      <c r="CG207">
        <v>97.912000000000006</v>
      </c>
      <c r="CH207">
        <v>9.8879999999999999</v>
      </c>
      <c r="CI207">
        <v>123.794</v>
      </c>
      <c r="CJ207">
        <v>11.259</v>
      </c>
      <c r="CK207">
        <v>2194.549</v>
      </c>
      <c r="CL207">
        <v>1766.9159999999999</v>
      </c>
      <c r="CM207">
        <v>2094.357</v>
      </c>
      <c r="CN207">
        <v>261.41199999999998</v>
      </c>
      <c r="CO207">
        <v>2746.893</v>
      </c>
      <c r="CP207">
        <v>1544.7560000000001</v>
      </c>
      <c r="CQ207">
        <v>3600.0309999999999</v>
      </c>
      <c r="CR207">
        <v>3600.002</v>
      </c>
      <c r="CS207">
        <v>3600.0250000000001</v>
      </c>
      <c r="CT207">
        <v>3600.002</v>
      </c>
      <c r="CU207">
        <v>3600.0639999999999</v>
      </c>
      <c r="CV207">
        <v>3600.0039999999999</v>
      </c>
      <c r="CW207" t="s">
        <v>10311</v>
      </c>
      <c r="CX207" t="s">
        <v>10312</v>
      </c>
      <c r="CY207" t="s">
        <v>10313</v>
      </c>
      <c r="CZ207" t="s">
        <v>10314</v>
      </c>
      <c r="DA207" t="s">
        <v>10315</v>
      </c>
      <c r="DB207" t="s">
        <v>10316</v>
      </c>
      <c r="DC207" t="s">
        <v>10316</v>
      </c>
      <c r="DD207" t="s">
        <v>10317</v>
      </c>
      <c r="DE207" t="s">
        <v>10318</v>
      </c>
      <c r="DF207" t="s">
        <v>10319</v>
      </c>
      <c r="DG207" t="s">
        <v>10320</v>
      </c>
      <c r="DH207" t="s">
        <v>10321</v>
      </c>
      <c r="DI207" t="s">
        <v>10322</v>
      </c>
      <c r="DJ207" t="s">
        <v>10323</v>
      </c>
      <c r="DK207" t="s">
        <v>10324</v>
      </c>
      <c r="DL207" t="s">
        <v>10325</v>
      </c>
      <c r="DM207" t="s">
        <v>10325</v>
      </c>
      <c r="DN207" t="s">
        <v>10326</v>
      </c>
      <c r="DO207" t="s">
        <v>10327</v>
      </c>
      <c r="DP207" t="s">
        <v>10328</v>
      </c>
      <c r="DQ207" t="s">
        <v>10329</v>
      </c>
      <c r="DR207">
        <v>50442</v>
      </c>
      <c r="DS207" t="s">
        <v>4505</v>
      </c>
      <c r="DT207" t="s">
        <v>147</v>
      </c>
    </row>
    <row r="208" spans="1:124" x14ac:dyDescent="0.2">
      <c r="A208" t="s">
        <v>4506</v>
      </c>
      <c r="B208">
        <v>10776</v>
      </c>
      <c r="C208">
        <v>47.186666666666603</v>
      </c>
      <c r="D208">
        <v>47.186666666666603</v>
      </c>
      <c r="E208">
        <v>3401066</v>
      </c>
      <c r="F208">
        <v>3401066</v>
      </c>
      <c r="G208">
        <v>3158965</v>
      </c>
      <c r="H208">
        <v>3158965</v>
      </c>
      <c r="I208">
        <v>3600.0010000000002</v>
      </c>
      <c r="J208">
        <v>3600.0010000000002</v>
      </c>
      <c r="K208">
        <v>3600.0010000000002</v>
      </c>
      <c r="L208">
        <v>3600.0010000000002</v>
      </c>
      <c r="M208">
        <v>240</v>
      </c>
      <c r="N208">
        <v>13410</v>
      </c>
      <c r="O208">
        <v>99</v>
      </c>
      <c r="P208">
        <v>1.1900000000000001E-2</v>
      </c>
      <c r="Q208">
        <v>0.49332999999999999</v>
      </c>
      <c r="R208">
        <v>120</v>
      </c>
      <c r="S208">
        <v>0</v>
      </c>
      <c r="T208">
        <v>0</v>
      </c>
      <c r="U208">
        <v>0</v>
      </c>
      <c r="V208">
        <v>0</v>
      </c>
      <c r="W208">
        <v>13410</v>
      </c>
      <c r="X208">
        <v>0</v>
      </c>
      <c r="Y208">
        <v>8.9859999999999992E-3</v>
      </c>
      <c r="Z208">
        <v>240</v>
      </c>
      <c r="AA208">
        <v>13410</v>
      </c>
      <c r="AB208">
        <v>99</v>
      </c>
      <c r="AC208">
        <v>1.1900000000000001E-2</v>
      </c>
      <c r="AD208">
        <v>0.49332999999999999</v>
      </c>
      <c r="AE208">
        <v>120</v>
      </c>
      <c r="AF208">
        <v>0</v>
      </c>
      <c r="AG208">
        <v>0</v>
      </c>
      <c r="AH208">
        <v>0</v>
      </c>
      <c r="AI208">
        <v>0</v>
      </c>
      <c r="AJ208">
        <v>13410</v>
      </c>
      <c r="AK208">
        <v>0</v>
      </c>
      <c r="AL208">
        <v>8.9859999999999992E-3</v>
      </c>
      <c r="AM208">
        <v>0</v>
      </c>
      <c r="AN208">
        <v>0</v>
      </c>
      <c r="AO208">
        <v>50</v>
      </c>
      <c r="AP208">
        <v>50</v>
      </c>
      <c r="AQ208">
        <v>49</v>
      </c>
      <c r="AR208">
        <v>49</v>
      </c>
      <c r="AS208">
        <v>50</v>
      </c>
      <c r="AT208">
        <v>50</v>
      </c>
      <c r="AU208">
        <v>48</v>
      </c>
      <c r="AV208">
        <v>48</v>
      </c>
      <c r="AW208">
        <v>48</v>
      </c>
      <c r="AX208">
        <v>48</v>
      </c>
      <c r="AY208">
        <v>48</v>
      </c>
      <c r="AZ208">
        <v>48</v>
      </c>
      <c r="BA208">
        <v>22147490</v>
      </c>
      <c r="BB208">
        <v>22147490</v>
      </c>
      <c r="BC208">
        <v>21186353</v>
      </c>
      <c r="BD208">
        <v>21186353</v>
      </c>
      <c r="BE208">
        <v>637794629</v>
      </c>
      <c r="BF208">
        <v>637794629</v>
      </c>
      <c r="BG208">
        <v>3401066</v>
      </c>
      <c r="BH208">
        <v>3401066</v>
      </c>
      <c r="BI208">
        <v>3158965</v>
      </c>
      <c r="BJ208">
        <v>3158965</v>
      </c>
      <c r="BK208">
        <v>3331775.571</v>
      </c>
      <c r="BL208">
        <v>3331775.571</v>
      </c>
      <c r="BM208">
        <v>6</v>
      </c>
      <c r="BN208">
        <v>6</v>
      </c>
      <c r="BO208">
        <v>6</v>
      </c>
      <c r="BP208">
        <v>6</v>
      </c>
      <c r="BQ208">
        <v>6</v>
      </c>
      <c r="BR208">
        <v>6</v>
      </c>
      <c r="BS208">
        <v>47.186666666666603</v>
      </c>
      <c r="BT208">
        <v>47.186666666666603</v>
      </c>
      <c r="BU208">
        <v>47.186666666666603</v>
      </c>
      <c r="BV208">
        <v>47.186666666666603</v>
      </c>
      <c r="BW208">
        <v>47.0438095238095</v>
      </c>
      <c r="BX208">
        <v>47.0438095238095</v>
      </c>
      <c r="BY208">
        <v>47.186666666666603</v>
      </c>
      <c r="BZ208">
        <v>47.186666666666603</v>
      </c>
      <c r="CA208">
        <v>47.186666666666603</v>
      </c>
      <c r="CB208">
        <v>47.186666666666603</v>
      </c>
      <c r="CC208">
        <v>47.186666666666603</v>
      </c>
      <c r="CD208">
        <v>47.186666666666603</v>
      </c>
      <c r="CE208">
        <v>0.67200000000000004</v>
      </c>
      <c r="CF208">
        <v>0.67200000000000004</v>
      </c>
      <c r="CG208">
        <v>0.499</v>
      </c>
      <c r="CH208">
        <v>0.499</v>
      </c>
      <c r="CI208">
        <v>0.79100000000000004</v>
      </c>
      <c r="CJ208">
        <v>0.79100000000000004</v>
      </c>
      <c r="CK208">
        <v>2134.92</v>
      </c>
      <c r="CL208">
        <v>2134.92</v>
      </c>
      <c r="CM208">
        <v>20.565999999999999</v>
      </c>
      <c r="CN208">
        <v>20.565999999999999</v>
      </c>
      <c r="CO208">
        <v>1490.2090000000001</v>
      </c>
      <c r="CP208">
        <v>1490.2090000000001</v>
      </c>
      <c r="CQ208">
        <v>3600.0010000000002</v>
      </c>
      <c r="CR208">
        <v>3600.0010000000002</v>
      </c>
      <c r="CS208">
        <v>3600.0010000000002</v>
      </c>
      <c r="CT208">
        <v>3600.0010000000002</v>
      </c>
      <c r="CU208">
        <v>3600.0010000000002</v>
      </c>
      <c r="CV208">
        <v>3600.0010000000002</v>
      </c>
      <c r="CW208" t="s">
        <v>10330</v>
      </c>
      <c r="CX208" t="s">
        <v>7291</v>
      </c>
      <c r="CY208" t="s">
        <v>10331</v>
      </c>
      <c r="CZ208" t="s">
        <v>10332</v>
      </c>
      <c r="DA208" t="s">
        <v>363</v>
      </c>
      <c r="DB208" t="s">
        <v>10333</v>
      </c>
      <c r="DC208" t="s">
        <v>10333</v>
      </c>
      <c r="DD208" t="s">
        <v>10334</v>
      </c>
      <c r="DE208" t="s">
        <v>10335</v>
      </c>
      <c r="DF208" t="s">
        <v>10336</v>
      </c>
      <c r="DG208" t="s">
        <v>10330</v>
      </c>
      <c r="DH208" t="s">
        <v>7291</v>
      </c>
      <c r="DI208" t="s">
        <v>10331</v>
      </c>
      <c r="DJ208" t="s">
        <v>10332</v>
      </c>
      <c r="DK208" t="s">
        <v>363</v>
      </c>
      <c r="DL208" t="s">
        <v>10333</v>
      </c>
      <c r="DM208" t="s">
        <v>10333</v>
      </c>
      <c r="DN208" t="s">
        <v>10334</v>
      </c>
      <c r="DO208" t="s">
        <v>10335</v>
      </c>
      <c r="DP208" t="s">
        <v>10336</v>
      </c>
      <c r="DQ208" t="s">
        <v>10337</v>
      </c>
      <c r="DR208">
        <v>25251</v>
      </c>
      <c r="DS208" t="s">
        <v>4506</v>
      </c>
      <c r="DT208" t="s">
        <v>147</v>
      </c>
    </row>
    <row r="209" spans="1:124" x14ac:dyDescent="0.2">
      <c r="A209" t="s">
        <v>4509</v>
      </c>
      <c r="B209">
        <v>10776</v>
      </c>
      <c r="C209">
        <v>1288.10216113569</v>
      </c>
      <c r="D209">
        <v>1288.10216113569</v>
      </c>
      <c r="E209">
        <v>1269576</v>
      </c>
      <c r="F209">
        <v>1167490</v>
      </c>
      <c r="G209">
        <v>1100684</v>
      </c>
      <c r="H209">
        <v>343511</v>
      </c>
      <c r="I209">
        <v>1085.5070000000001</v>
      </c>
      <c r="J209">
        <v>3600.0010000000002</v>
      </c>
      <c r="K209">
        <v>934.53099999999995</v>
      </c>
      <c r="L209">
        <v>546.46400000000006</v>
      </c>
      <c r="M209">
        <v>870</v>
      </c>
      <c r="N209">
        <v>436</v>
      </c>
      <c r="O209">
        <v>207</v>
      </c>
      <c r="P209">
        <v>2.0000000000000002E-5</v>
      </c>
      <c r="Q209">
        <v>6.3E-3</v>
      </c>
      <c r="R209">
        <v>0</v>
      </c>
      <c r="S209">
        <v>40</v>
      </c>
      <c r="T209">
        <v>0</v>
      </c>
      <c r="U209">
        <v>0</v>
      </c>
      <c r="V209">
        <v>0</v>
      </c>
      <c r="W209">
        <v>396</v>
      </c>
      <c r="X209">
        <v>40</v>
      </c>
      <c r="Y209">
        <v>6.5700000000000003E-3</v>
      </c>
      <c r="Z209">
        <v>830</v>
      </c>
      <c r="AA209">
        <v>436</v>
      </c>
      <c r="AB209">
        <v>207</v>
      </c>
      <c r="AC209">
        <v>2.0000000000000002E-5</v>
      </c>
      <c r="AD209">
        <v>6.3E-3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396</v>
      </c>
      <c r="AK209">
        <v>40</v>
      </c>
      <c r="AL209">
        <v>6.7759999999999999E-3</v>
      </c>
      <c r="AM209">
        <v>40</v>
      </c>
      <c r="AN209">
        <v>0</v>
      </c>
      <c r="AO209">
        <v>1745.1241822724701</v>
      </c>
      <c r="AP209">
        <v>1745.12418234602</v>
      </c>
      <c r="AQ209">
        <v>1745.1241822724701</v>
      </c>
      <c r="AR209">
        <v>1745.12418234602</v>
      </c>
      <c r="AS209">
        <v>1745.12418227794</v>
      </c>
      <c r="AT209">
        <v>1745.12418234605</v>
      </c>
      <c r="AU209">
        <v>1744.9523305652301</v>
      </c>
      <c r="AV209">
        <v>1671.1074031645401</v>
      </c>
      <c r="AW209">
        <v>1744.97964412634</v>
      </c>
      <c r="AX209">
        <v>1745.00724239232</v>
      </c>
      <c r="AY209">
        <v>1745.0993558872001</v>
      </c>
      <c r="AZ209">
        <v>1734.4156051417799</v>
      </c>
      <c r="BA209">
        <v>12590106</v>
      </c>
      <c r="BB209">
        <v>31665025</v>
      </c>
      <c r="BC209">
        <v>10419039</v>
      </c>
      <c r="BD209">
        <v>5048715</v>
      </c>
      <c r="BE209">
        <v>14410613</v>
      </c>
      <c r="BF209">
        <v>20770892</v>
      </c>
      <c r="BG209">
        <v>1269576</v>
      </c>
      <c r="BH209">
        <v>1167490</v>
      </c>
      <c r="BI209">
        <v>1100684</v>
      </c>
      <c r="BJ209">
        <v>343511</v>
      </c>
      <c r="BK209">
        <v>1407390.7139999999</v>
      </c>
      <c r="BL209">
        <v>937234.42859999998</v>
      </c>
      <c r="BM209">
        <v>13</v>
      </c>
      <c r="BN209">
        <v>8</v>
      </c>
      <c r="BO209">
        <v>13</v>
      </c>
      <c r="BP209">
        <v>7</v>
      </c>
      <c r="BQ209">
        <v>13</v>
      </c>
      <c r="BR209">
        <v>8</v>
      </c>
      <c r="BS209">
        <v>1288.10216113569</v>
      </c>
      <c r="BT209">
        <v>1311.7016480504701</v>
      </c>
      <c r="BU209">
        <v>1288.10216113569</v>
      </c>
      <c r="BV209">
        <v>1311.7016480504701</v>
      </c>
      <c r="BW209">
        <v>1288.10216113569</v>
      </c>
      <c r="BX209">
        <v>1311.7016480504701</v>
      </c>
      <c r="BY209">
        <v>1295.55308950219</v>
      </c>
      <c r="BZ209">
        <v>1311.7016480504701</v>
      </c>
      <c r="CA209">
        <v>1295.55308950219</v>
      </c>
      <c r="CB209">
        <v>1311.7016480504701</v>
      </c>
      <c r="CC209">
        <v>1295.55308950219</v>
      </c>
      <c r="CD209">
        <v>1311.7016480504701</v>
      </c>
      <c r="CE209">
        <v>5.7000000000000002E-2</v>
      </c>
      <c r="CF209">
        <v>4.1000000000000002E-2</v>
      </c>
      <c r="CG209">
        <v>5.6000000000000001E-2</v>
      </c>
      <c r="CH209">
        <v>3.5999999999999997E-2</v>
      </c>
      <c r="CI209">
        <v>1428571428.628</v>
      </c>
      <c r="CJ209">
        <v>4.1000000000000002E-2</v>
      </c>
      <c r="CK209">
        <v>966.37900000000002</v>
      </c>
      <c r="CL209">
        <v>3355.127</v>
      </c>
      <c r="CM209">
        <v>835.61800000000005</v>
      </c>
      <c r="CN209">
        <v>341.27499999999998</v>
      </c>
      <c r="CO209">
        <v>1057.116</v>
      </c>
      <c r="CP209">
        <v>1765.4939999999999</v>
      </c>
      <c r="CQ209">
        <v>1085.5070000000001</v>
      </c>
      <c r="CR209">
        <v>3600.0010000000002</v>
      </c>
      <c r="CS209">
        <v>934.53099999999995</v>
      </c>
      <c r="CT209">
        <v>546.46400000000006</v>
      </c>
      <c r="CU209">
        <v>1223.511</v>
      </c>
      <c r="CV209">
        <v>2254.75</v>
      </c>
      <c r="CW209" t="s">
        <v>10338</v>
      </c>
      <c r="CX209" t="s">
        <v>10339</v>
      </c>
      <c r="CY209" t="s">
        <v>10340</v>
      </c>
      <c r="CZ209" t="s">
        <v>10341</v>
      </c>
      <c r="DA209" t="s">
        <v>1081</v>
      </c>
      <c r="DB209" t="s">
        <v>10342</v>
      </c>
      <c r="DC209" t="s">
        <v>10343</v>
      </c>
      <c r="DD209" t="s">
        <v>10344</v>
      </c>
      <c r="DE209" t="s">
        <v>10345</v>
      </c>
      <c r="DF209" t="s">
        <v>10346</v>
      </c>
      <c r="DG209" t="s">
        <v>10347</v>
      </c>
      <c r="DH209" t="s">
        <v>10348</v>
      </c>
      <c r="DI209" t="s">
        <v>10349</v>
      </c>
      <c r="DJ209" t="s">
        <v>10350</v>
      </c>
      <c r="DK209" t="s">
        <v>7299</v>
      </c>
      <c r="DL209" t="s">
        <v>7300</v>
      </c>
      <c r="DM209" t="s">
        <v>7300</v>
      </c>
      <c r="DN209" t="s">
        <v>10351</v>
      </c>
      <c r="DO209" t="s">
        <v>10352</v>
      </c>
      <c r="DP209" t="s">
        <v>10353</v>
      </c>
      <c r="DQ209" t="s">
        <v>10354</v>
      </c>
      <c r="DR209">
        <v>24353</v>
      </c>
      <c r="DS209" t="s">
        <v>4509</v>
      </c>
      <c r="DT209" t="s">
        <v>147</v>
      </c>
    </row>
    <row r="210" spans="1:124" x14ac:dyDescent="0.2">
      <c r="A210" t="s">
        <v>4510</v>
      </c>
      <c r="B210">
        <v>10776</v>
      </c>
      <c r="C210">
        <v>-552.5</v>
      </c>
      <c r="D210">
        <v>-465</v>
      </c>
      <c r="E210">
        <v>5559</v>
      </c>
      <c r="F210">
        <v>9544</v>
      </c>
      <c r="G210">
        <v>3739</v>
      </c>
      <c r="H210">
        <v>3412</v>
      </c>
      <c r="I210">
        <v>207.92599999999999</v>
      </c>
      <c r="J210">
        <v>99.141000000000005</v>
      </c>
      <c r="K210">
        <v>148.72800000000001</v>
      </c>
      <c r="L210">
        <v>40.652999999999999</v>
      </c>
      <c r="M210">
        <v>20489</v>
      </c>
      <c r="N210">
        <v>20203</v>
      </c>
      <c r="O210">
        <v>227</v>
      </c>
      <c r="P210">
        <v>3.5E-4</v>
      </c>
      <c r="Q210">
        <v>0.5</v>
      </c>
      <c r="R210">
        <v>203</v>
      </c>
      <c r="S210">
        <v>0</v>
      </c>
      <c r="T210">
        <v>1</v>
      </c>
      <c r="U210">
        <v>7</v>
      </c>
      <c r="V210">
        <v>101</v>
      </c>
      <c r="W210">
        <v>20102</v>
      </c>
      <c r="X210">
        <v>0</v>
      </c>
      <c r="Y210">
        <v>5.1199999999999998E-4</v>
      </c>
      <c r="Z210">
        <v>2382</v>
      </c>
      <c r="AA210">
        <v>6295</v>
      </c>
      <c r="AB210">
        <v>139</v>
      </c>
      <c r="AC210">
        <v>3.2599999999999999E-3</v>
      </c>
      <c r="AD210">
        <v>0.5</v>
      </c>
      <c r="AE210">
        <v>205</v>
      </c>
      <c r="AF210">
        <v>0</v>
      </c>
      <c r="AG210">
        <v>0</v>
      </c>
      <c r="AH210">
        <v>0</v>
      </c>
      <c r="AI210">
        <v>80</v>
      </c>
      <c r="AJ210">
        <v>6215</v>
      </c>
      <c r="AK210">
        <v>0</v>
      </c>
      <c r="AL210">
        <v>2.4610000000000001E-3</v>
      </c>
      <c r="AM210">
        <v>0</v>
      </c>
      <c r="AN210">
        <v>0</v>
      </c>
      <c r="AO210">
        <v>-349.99986000000001</v>
      </c>
      <c r="AP210">
        <v>-345</v>
      </c>
      <c r="AQ210">
        <v>-349.99986000000001</v>
      </c>
      <c r="AR210">
        <v>-345</v>
      </c>
      <c r="AS210">
        <v>-346.42849999999999</v>
      </c>
      <c r="AT210">
        <v>-345</v>
      </c>
      <c r="AU210">
        <v>-350</v>
      </c>
      <c r="AV210">
        <v>-345</v>
      </c>
      <c r="AW210">
        <v>-345</v>
      </c>
      <c r="AX210">
        <v>-344.99999999999898</v>
      </c>
      <c r="AY210">
        <v>-346.42857142857099</v>
      </c>
      <c r="AZ210">
        <v>-345</v>
      </c>
      <c r="BA210">
        <v>401444</v>
      </c>
      <c r="BB210">
        <v>794199</v>
      </c>
      <c r="BC210">
        <v>198828</v>
      </c>
      <c r="BD210">
        <v>251920</v>
      </c>
      <c r="BE210">
        <v>613881422</v>
      </c>
      <c r="BF210">
        <v>445557</v>
      </c>
      <c r="BG210">
        <v>5559</v>
      </c>
      <c r="BH210">
        <v>9544</v>
      </c>
      <c r="BI210">
        <v>3739</v>
      </c>
      <c r="BJ210">
        <v>3412</v>
      </c>
      <c r="BK210">
        <v>5474.2857139999996</v>
      </c>
      <c r="BL210">
        <v>5879.5714289999996</v>
      </c>
      <c r="BM210">
        <v>42</v>
      </c>
      <c r="BN210">
        <v>33</v>
      </c>
      <c r="BO210">
        <v>32</v>
      </c>
      <c r="BP210">
        <v>20</v>
      </c>
      <c r="BQ210">
        <v>45</v>
      </c>
      <c r="BR210">
        <v>-1.3176245766935301E+18</v>
      </c>
      <c r="BS210">
        <v>-462.99999763159201</v>
      </c>
      <c r="BT210">
        <v>-445.690866510538</v>
      </c>
      <c r="BU210">
        <v>-461.66665666684099</v>
      </c>
      <c r="BV210">
        <v>-445.690866510538</v>
      </c>
      <c r="BW210">
        <v>-462.380948044332</v>
      </c>
      <c r="BX210">
        <v>-447.778545131702</v>
      </c>
      <c r="BY210">
        <v>-424.999983999927</v>
      </c>
      <c r="BZ210">
        <v>-429.36170212765899</v>
      </c>
      <c r="CA210">
        <v>-423.65384615387501</v>
      </c>
      <c r="CB210">
        <v>-429.36170212765899</v>
      </c>
      <c r="CC210">
        <v>-428.72708676594499</v>
      </c>
      <c r="CD210">
        <v>-433.22440391406599</v>
      </c>
      <c r="CE210">
        <v>15.205</v>
      </c>
      <c r="CF210">
        <v>2.94</v>
      </c>
      <c r="CG210">
        <v>12.090999999999999</v>
      </c>
      <c r="CH210">
        <v>2.444</v>
      </c>
      <c r="CI210">
        <v>14.898999999999999</v>
      </c>
      <c r="CJ210">
        <v>2.7250000000000001</v>
      </c>
      <c r="CK210">
        <v>105.32299999999999</v>
      </c>
      <c r="CL210">
        <v>93.460999999999999</v>
      </c>
      <c r="CM210">
        <v>105.32299999999999</v>
      </c>
      <c r="CN210">
        <v>35.924999999999997</v>
      </c>
      <c r="CO210">
        <v>170.38</v>
      </c>
      <c r="CP210">
        <v>57.276000000000003</v>
      </c>
      <c r="CQ210">
        <v>207.92599999999999</v>
      </c>
      <c r="CR210">
        <v>99.141000000000005</v>
      </c>
      <c r="CS210">
        <v>148.72800000000001</v>
      </c>
      <c r="CT210">
        <v>40.652999999999999</v>
      </c>
      <c r="CU210">
        <v>189.244</v>
      </c>
      <c r="CV210">
        <v>64.784999999999997</v>
      </c>
      <c r="CW210" t="s">
        <v>10355</v>
      </c>
      <c r="CX210" t="s">
        <v>10356</v>
      </c>
      <c r="CY210" t="s">
        <v>10357</v>
      </c>
      <c r="CZ210" t="s">
        <v>10358</v>
      </c>
      <c r="DA210" t="s">
        <v>10359</v>
      </c>
      <c r="DB210" t="s">
        <v>10360</v>
      </c>
      <c r="DC210" t="s">
        <v>10361</v>
      </c>
      <c r="DD210" t="s">
        <v>10362</v>
      </c>
      <c r="DE210" t="s">
        <v>10363</v>
      </c>
      <c r="DF210" t="s">
        <v>10364</v>
      </c>
      <c r="DG210" t="s">
        <v>7306</v>
      </c>
      <c r="DH210" t="s">
        <v>7306</v>
      </c>
      <c r="DI210" t="s">
        <v>10365</v>
      </c>
      <c r="DJ210" t="s">
        <v>10366</v>
      </c>
      <c r="DK210" t="s">
        <v>7309</v>
      </c>
      <c r="DL210" t="s">
        <v>7310</v>
      </c>
      <c r="DM210" t="s">
        <v>7311</v>
      </c>
      <c r="DN210" t="s">
        <v>10367</v>
      </c>
      <c r="DO210" t="s">
        <v>10368</v>
      </c>
      <c r="DP210" t="s">
        <v>10369</v>
      </c>
      <c r="DQ210" t="s">
        <v>10370</v>
      </c>
      <c r="DR210">
        <v>1783</v>
      </c>
      <c r="DS210" t="s">
        <v>4510</v>
      </c>
      <c r="DT210" t="s">
        <v>147</v>
      </c>
    </row>
    <row r="211" spans="1:124" x14ac:dyDescent="0.2">
      <c r="A211" t="s">
        <v>4511</v>
      </c>
      <c r="B211">
        <v>10776</v>
      </c>
      <c r="C211">
        <v>22536.483378767902</v>
      </c>
      <c r="D211">
        <v>22536.483378767902</v>
      </c>
      <c r="E211">
        <v>56770</v>
      </c>
      <c r="F211">
        <v>51954</v>
      </c>
      <c r="G211">
        <v>53234</v>
      </c>
      <c r="H211">
        <v>48282</v>
      </c>
      <c r="I211">
        <v>2505.3009999999999</v>
      </c>
      <c r="J211">
        <v>1548.4939999999999</v>
      </c>
      <c r="K211">
        <v>2025.4549999999999</v>
      </c>
      <c r="L211">
        <v>1109.7629999999999</v>
      </c>
      <c r="M211">
        <v>38192</v>
      </c>
      <c r="N211">
        <v>16440</v>
      </c>
      <c r="O211">
        <v>38</v>
      </c>
      <c r="P211">
        <v>0.5</v>
      </c>
      <c r="Q211">
        <v>0.5</v>
      </c>
      <c r="R211">
        <v>100</v>
      </c>
      <c r="S211">
        <v>20</v>
      </c>
      <c r="T211">
        <v>0</v>
      </c>
      <c r="U211">
        <v>120</v>
      </c>
      <c r="V211">
        <v>0</v>
      </c>
      <c r="W211">
        <v>2000</v>
      </c>
      <c r="X211">
        <v>14440</v>
      </c>
      <c r="Y211">
        <v>1.66E-4</v>
      </c>
      <c r="Z211">
        <v>8569</v>
      </c>
      <c r="AA211">
        <v>5168</v>
      </c>
      <c r="AB211">
        <v>38</v>
      </c>
      <c r="AC211">
        <v>0.5</v>
      </c>
      <c r="AD211">
        <v>0.5</v>
      </c>
      <c r="AE211">
        <v>100</v>
      </c>
      <c r="AF211">
        <v>0</v>
      </c>
      <c r="AG211">
        <v>0</v>
      </c>
      <c r="AH211">
        <v>0</v>
      </c>
      <c r="AI211">
        <v>0</v>
      </c>
      <c r="AJ211">
        <v>300</v>
      </c>
      <c r="AK211">
        <v>4868</v>
      </c>
      <c r="AL211">
        <v>5.4000000000000001E-4</v>
      </c>
      <c r="AM211">
        <v>0</v>
      </c>
      <c r="AN211">
        <v>0</v>
      </c>
      <c r="AO211">
        <v>24256.312289834001</v>
      </c>
      <c r="AP211">
        <v>24256.312289834001</v>
      </c>
      <c r="AQ211">
        <v>24256.312289834001</v>
      </c>
      <c r="AR211">
        <v>24256.312289834001</v>
      </c>
      <c r="AS211">
        <v>24256.312289834001</v>
      </c>
      <c r="AT211">
        <v>24256.312289834001</v>
      </c>
      <c r="AU211">
        <v>24253.898361371601</v>
      </c>
      <c r="AV211">
        <v>24253.900903604099</v>
      </c>
      <c r="AW211">
        <v>24254.266939645298</v>
      </c>
      <c r="AX211">
        <v>24253.925918584799</v>
      </c>
      <c r="AY211">
        <v>24253.846037753701</v>
      </c>
      <c r="AZ211">
        <v>24253.897733034501</v>
      </c>
      <c r="BA211">
        <v>6374885</v>
      </c>
      <c r="BB211">
        <v>4346061</v>
      </c>
      <c r="BC211">
        <v>4524681</v>
      </c>
      <c r="BD211">
        <v>3667360</v>
      </c>
      <c r="BE211">
        <v>5869628</v>
      </c>
      <c r="BF211">
        <v>4246547</v>
      </c>
      <c r="BG211">
        <v>56770</v>
      </c>
      <c r="BH211">
        <v>51954</v>
      </c>
      <c r="BI211">
        <v>53234</v>
      </c>
      <c r="BJ211">
        <v>48282</v>
      </c>
      <c r="BK211">
        <v>60235.571430000004</v>
      </c>
      <c r="BL211">
        <v>58412.571430000004</v>
      </c>
      <c r="BM211">
        <v>7</v>
      </c>
      <c r="BN211">
        <v>11</v>
      </c>
      <c r="BO211">
        <v>7</v>
      </c>
      <c r="BP211">
        <v>11</v>
      </c>
      <c r="BQ211">
        <v>7</v>
      </c>
      <c r="BR211">
        <v>11</v>
      </c>
      <c r="BS211">
        <v>22574.5908128023</v>
      </c>
      <c r="BT211">
        <v>22624.4086046218</v>
      </c>
      <c r="BU211">
        <v>22574.5908128023</v>
      </c>
      <c r="BV211">
        <v>22624.4086046218</v>
      </c>
      <c r="BW211">
        <v>22574.590812816601</v>
      </c>
      <c r="BX211">
        <v>22624.4086046218</v>
      </c>
      <c r="BY211">
        <v>22641.647618591702</v>
      </c>
      <c r="BZ211">
        <v>22703.2653455336</v>
      </c>
      <c r="CA211">
        <v>22641.647618591702</v>
      </c>
      <c r="CB211">
        <v>22703.2653455336</v>
      </c>
      <c r="CC211">
        <v>22641.647618591702</v>
      </c>
      <c r="CD211">
        <v>22703.2653455336</v>
      </c>
      <c r="CE211">
        <v>2.0289999999999999</v>
      </c>
      <c r="CF211">
        <v>0.53300000000000003</v>
      </c>
      <c r="CG211">
        <v>1.847</v>
      </c>
      <c r="CH211">
        <v>0.53300000000000003</v>
      </c>
      <c r="CI211">
        <v>1.96</v>
      </c>
      <c r="CJ211">
        <v>0.54</v>
      </c>
      <c r="CK211">
        <v>2488.297</v>
      </c>
      <c r="CL211">
        <v>1547.0060000000001</v>
      </c>
      <c r="CM211">
        <v>2025.452</v>
      </c>
      <c r="CN211">
        <v>1087.5340000000001</v>
      </c>
      <c r="CO211">
        <v>2518.2289999999998</v>
      </c>
      <c r="CP211">
        <v>1425.4970000000001</v>
      </c>
      <c r="CQ211">
        <v>2505.3009999999999</v>
      </c>
      <c r="CR211">
        <v>1548.4939999999999</v>
      </c>
      <c r="CS211">
        <v>2025.4549999999999</v>
      </c>
      <c r="CT211">
        <v>1109.7629999999999</v>
      </c>
      <c r="CU211">
        <v>1428573955.7550001</v>
      </c>
      <c r="CV211">
        <v>1437.7339999999999</v>
      </c>
      <c r="CW211" t="s">
        <v>10371</v>
      </c>
      <c r="CX211" t="s">
        <v>10372</v>
      </c>
      <c r="CY211" t="s">
        <v>10373</v>
      </c>
      <c r="CZ211" t="s">
        <v>10374</v>
      </c>
      <c r="DA211" t="s">
        <v>437</v>
      </c>
      <c r="DB211" t="s">
        <v>10375</v>
      </c>
      <c r="DC211" t="s">
        <v>10376</v>
      </c>
      <c r="DD211" t="s">
        <v>10377</v>
      </c>
      <c r="DE211" t="s">
        <v>10378</v>
      </c>
      <c r="DF211" t="s">
        <v>10379</v>
      </c>
      <c r="DG211" t="s">
        <v>7316</v>
      </c>
      <c r="DH211" t="s">
        <v>7317</v>
      </c>
      <c r="DI211" t="s">
        <v>7318</v>
      </c>
      <c r="DJ211" t="s">
        <v>7319</v>
      </c>
      <c r="DK211" t="s">
        <v>7320</v>
      </c>
      <c r="DL211" t="s">
        <v>7321</v>
      </c>
      <c r="DM211" t="s">
        <v>7322</v>
      </c>
      <c r="DN211" t="s">
        <v>10380</v>
      </c>
      <c r="DO211" t="s">
        <v>10381</v>
      </c>
      <c r="DP211" t="s">
        <v>10382</v>
      </c>
      <c r="DQ211" t="s">
        <v>10383</v>
      </c>
      <c r="DR211">
        <v>27757</v>
      </c>
      <c r="DS211" t="s">
        <v>4511</v>
      </c>
      <c r="DT211" t="s">
        <v>147</v>
      </c>
    </row>
    <row r="212" spans="1:124" x14ac:dyDescent="0.2">
      <c r="A212" t="s">
        <v>4512</v>
      </c>
      <c r="B212">
        <v>10776</v>
      </c>
      <c r="C212">
        <v>7.3435389479893196</v>
      </c>
      <c r="D212">
        <v>7.3435410784355604</v>
      </c>
      <c r="E212">
        <v>23599</v>
      </c>
      <c r="F212">
        <v>33480</v>
      </c>
      <c r="G212">
        <v>23181</v>
      </c>
      <c r="H212">
        <v>33480</v>
      </c>
      <c r="I212">
        <v>517.34799999999996</v>
      </c>
      <c r="J212">
        <v>532.72400000000005</v>
      </c>
      <c r="K212">
        <v>323.274</v>
      </c>
      <c r="L212">
        <v>507.05799999999999</v>
      </c>
      <c r="M212">
        <v>18439</v>
      </c>
      <c r="N212">
        <v>19466</v>
      </c>
      <c r="O212">
        <v>376</v>
      </c>
      <c r="P212">
        <v>1.15E-3</v>
      </c>
      <c r="Q212">
        <v>0.49979000000000001</v>
      </c>
      <c r="R212">
        <v>0</v>
      </c>
      <c r="S212">
        <v>0</v>
      </c>
      <c r="T212">
        <v>0</v>
      </c>
      <c r="U212">
        <v>0</v>
      </c>
      <c r="V212">
        <v>1026</v>
      </c>
      <c r="W212">
        <v>0</v>
      </c>
      <c r="X212">
        <v>18440</v>
      </c>
      <c r="Y212">
        <v>1.214E-3</v>
      </c>
      <c r="Z212">
        <v>18437</v>
      </c>
      <c r="AA212">
        <v>19463</v>
      </c>
      <c r="AB212">
        <v>378</v>
      </c>
      <c r="AC212">
        <v>2.7E-4</v>
      </c>
      <c r="AD212">
        <v>0.49991999999999998</v>
      </c>
      <c r="AE212">
        <v>0</v>
      </c>
      <c r="AF212">
        <v>0</v>
      </c>
      <c r="AG212">
        <v>0</v>
      </c>
      <c r="AH212">
        <v>0</v>
      </c>
      <c r="AI212">
        <v>1026</v>
      </c>
      <c r="AJ212">
        <v>0</v>
      </c>
      <c r="AK212">
        <v>18437</v>
      </c>
      <c r="AL212">
        <v>1.214E-3</v>
      </c>
      <c r="AM212">
        <v>0</v>
      </c>
      <c r="AN212">
        <v>0</v>
      </c>
      <c r="AO212">
        <v>7.7586307222716302</v>
      </c>
      <c r="AP212">
        <v>7.75866550646536</v>
      </c>
      <c r="AQ212">
        <v>7.7586307222716204</v>
      </c>
      <c r="AR212">
        <v>7.7586419902270798</v>
      </c>
      <c r="AS212">
        <v>7.7586599353068602</v>
      </c>
      <c r="AT212">
        <v>7.7587152679195803</v>
      </c>
      <c r="AU212">
        <v>7.7578550434779299</v>
      </c>
      <c r="AV212">
        <v>7.7580293610507702</v>
      </c>
      <c r="AW212">
        <v>7.7580231375419499</v>
      </c>
      <c r="AX212">
        <v>7.7581790542712996</v>
      </c>
      <c r="AY212">
        <v>7.9007717180532797</v>
      </c>
      <c r="AZ212">
        <v>7.7580057709176202</v>
      </c>
      <c r="BA212">
        <v>354343</v>
      </c>
      <c r="BB212">
        <v>340855</v>
      </c>
      <c r="BC212">
        <v>157983</v>
      </c>
      <c r="BD212">
        <v>286665</v>
      </c>
      <c r="BE212">
        <v>442464</v>
      </c>
      <c r="BF212">
        <v>715247</v>
      </c>
      <c r="BG212">
        <v>23599</v>
      </c>
      <c r="BH212">
        <v>33480</v>
      </c>
      <c r="BI212">
        <v>23181</v>
      </c>
      <c r="BJ212">
        <v>33480</v>
      </c>
      <c r="BK212">
        <v>37122.14286</v>
      </c>
      <c r="BL212">
        <v>59935.85714</v>
      </c>
      <c r="BM212">
        <v>8</v>
      </c>
      <c r="BN212">
        <v>7</v>
      </c>
      <c r="BO212">
        <v>5</v>
      </c>
      <c r="BP212">
        <v>3</v>
      </c>
      <c r="BQ212">
        <v>5</v>
      </c>
      <c r="BR212">
        <v>5</v>
      </c>
      <c r="BS212">
        <v>7.3435866117817001</v>
      </c>
      <c r="BT212">
        <v>7.3435900298523702</v>
      </c>
      <c r="BU212">
        <v>7.3435916373709702</v>
      </c>
      <c r="BV212">
        <v>7.34359072902354</v>
      </c>
      <c r="BW212">
        <v>7.3435802059524899</v>
      </c>
      <c r="BX212">
        <v>7.34357727070274</v>
      </c>
      <c r="BY212">
        <v>7.3435866116736701</v>
      </c>
      <c r="BZ212">
        <v>7.3435900239973302</v>
      </c>
      <c r="CA212">
        <v>7.3435916373700802</v>
      </c>
      <c r="CB212">
        <v>7.3435907340984796</v>
      </c>
      <c r="CC212">
        <v>7.3435802041314098</v>
      </c>
      <c r="CD212">
        <v>7.3435772705939302</v>
      </c>
      <c r="CE212">
        <v>8.1720000000000006</v>
      </c>
      <c r="CF212">
        <v>7.2640000000000002</v>
      </c>
      <c r="CG212">
        <v>5.8559999999999999</v>
      </c>
      <c r="CH212">
        <v>4.8170000000000002</v>
      </c>
      <c r="CI212">
        <v>1428571435.585</v>
      </c>
      <c r="CJ212">
        <v>6.0449999999999999</v>
      </c>
      <c r="CK212">
        <v>400.86200000000002</v>
      </c>
      <c r="CL212">
        <v>532.71</v>
      </c>
      <c r="CM212">
        <v>292.14100000000002</v>
      </c>
      <c r="CN212">
        <v>407.18900000000002</v>
      </c>
      <c r="CO212">
        <v>513.39400000000001</v>
      </c>
      <c r="CP212">
        <v>580.90099999999995</v>
      </c>
      <c r="CQ212">
        <v>517.34799999999996</v>
      </c>
      <c r="CR212">
        <v>532.72400000000005</v>
      </c>
      <c r="CS212">
        <v>323.274</v>
      </c>
      <c r="CT212">
        <v>507.05799999999999</v>
      </c>
      <c r="CU212">
        <v>609.596</v>
      </c>
      <c r="CV212">
        <v>852.81399999999996</v>
      </c>
      <c r="CW212" t="s">
        <v>10384</v>
      </c>
      <c r="CX212" t="s">
        <v>10385</v>
      </c>
      <c r="CY212" t="s">
        <v>10386</v>
      </c>
      <c r="CZ212" t="s">
        <v>10387</v>
      </c>
      <c r="DA212" t="s">
        <v>10388</v>
      </c>
      <c r="DB212" t="s">
        <v>10389</v>
      </c>
      <c r="DC212" t="s">
        <v>10389</v>
      </c>
      <c r="DD212" t="s">
        <v>10390</v>
      </c>
      <c r="DE212" t="s">
        <v>10391</v>
      </c>
      <c r="DF212" t="s">
        <v>10392</v>
      </c>
      <c r="DG212" t="s">
        <v>7327</v>
      </c>
      <c r="DH212" t="s">
        <v>7328</v>
      </c>
      <c r="DI212" t="s">
        <v>7329</v>
      </c>
      <c r="DJ212" t="s">
        <v>7330</v>
      </c>
      <c r="DK212" t="s">
        <v>7331</v>
      </c>
      <c r="DL212" t="s">
        <v>7332</v>
      </c>
      <c r="DM212" t="s">
        <v>7332</v>
      </c>
      <c r="DN212" t="s">
        <v>10393</v>
      </c>
      <c r="DO212" t="s">
        <v>10394</v>
      </c>
      <c r="DP212" t="s">
        <v>10395</v>
      </c>
      <c r="DQ212" t="s">
        <v>10396</v>
      </c>
      <c r="DR212">
        <v>10253</v>
      </c>
      <c r="DS212" t="s">
        <v>4512</v>
      </c>
      <c r="DT212" t="s">
        <v>147</v>
      </c>
    </row>
    <row r="213" spans="1:124" x14ac:dyDescent="0.2">
      <c r="A213" t="s">
        <v>4513</v>
      </c>
      <c r="B213">
        <v>10776</v>
      </c>
      <c r="C213">
        <v>45090.732163463297</v>
      </c>
      <c r="D213">
        <v>45090.732163463297</v>
      </c>
      <c r="E213">
        <v>346</v>
      </c>
      <c r="F213">
        <v>5192</v>
      </c>
      <c r="G213">
        <v>82</v>
      </c>
      <c r="H213">
        <v>1978</v>
      </c>
      <c r="I213">
        <v>95.762</v>
      </c>
      <c r="J213">
        <v>741.29600000000005</v>
      </c>
      <c r="K213">
        <v>49.314999999999998</v>
      </c>
      <c r="L213">
        <v>342.79899999999998</v>
      </c>
      <c r="M213">
        <v>771</v>
      </c>
      <c r="N213">
        <v>130052</v>
      </c>
      <c r="O213">
        <v>144</v>
      </c>
      <c r="P213">
        <v>8.26E-3</v>
      </c>
      <c r="Q213">
        <v>0.47106999999999999</v>
      </c>
      <c r="R213">
        <v>771</v>
      </c>
      <c r="S213">
        <v>0</v>
      </c>
      <c r="T213">
        <v>0</v>
      </c>
      <c r="U213">
        <v>0</v>
      </c>
      <c r="V213">
        <v>1</v>
      </c>
      <c r="W213">
        <v>130051</v>
      </c>
      <c r="X213">
        <v>0</v>
      </c>
      <c r="Y213">
        <v>5.8339999999999998E-3</v>
      </c>
      <c r="Z213">
        <v>764</v>
      </c>
      <c r="AA213">
        <v>130044</v>
      </c>
      <c r="AB213">
        <v>140</v>
      </c>
      <c r="AC213">
        <v>8.26E-3</v>
      </c>
      <c r="AD213">
        <v>0.47106999999999999</v>
      </c>
      <c r="AE213">
        <v>764</v>
      </c>
      <c r="AF213">
        <v>0</v>
      </c>
      <c r="AG213">
        <v>0</v>
      </c>
      <c r="AH213">
        <v>0</v>
      </c>
      <c r="AI213">
        <v>0</v>
      </c>
      <c r="AJ213">
        <v>130044</v>
      </c>
      <c r="AK213">
        <v>0</v>
      </c>
      <c r="AL213">
        <v>5.8729999999999997E-3</v>
      </c>
      <c r="AM213">
        <v>0</v>
      </c>
      <c r="AN213">
        <v>0</v>
      </c>
      <c r="AO213">
        <v>51906.477370251698</v>
      </c>
      <c r="AP213">
        <v>51906.477370251698</v>
      </c>
      <c r="AQ213">
        <v>51906.477370251698</v>
      </c>
      <c r="AR213">
        <v>51906.477370251698</v>
      </c>
      <c r="AS213">
        <v>51906.515214812702</v>
      </c>
      <c r="AT213">
        <v>51906.477370251698</v>
      </c>
      <c r="AU213">
        <v>51901.540785124504</v>
      </c>
      <c r="AV213">
        <v>51906.477370251698</v>
      </c>
      <c r="AW213">
        <v>51904.013280155799</v>
      </c>
      <c r="AX213">
        <v>51906.477370251698</v>
      </c>
      <c r="AY213">
        <v>51902.522258577803</v>
      </c>
      <c r="AZ213">
        <v>51903.796435372002</v>
      </c>
      <c r="BA213">
        <v>92958</v>
      </c>
      <c r="BB213">
        <v>346224</v>
      </c>
      <c r="BC213">
        <v>37048</v>
      </c>
      <c r="BD213">
        <v>244003</v>
      </c>
      <c r="BE213">
        <v>613642377</v>
      </c>
      <c r="BF213">
        <v>630093</v>
      </c>
      <c r="BG213">
        <v>346</v>
      </c>
      <c r="BH213">
        <v>5192</v>
      </c>
      <c r="BI213">
        <v>82</v>
      </c>
      <c r="BJ213">
        <v>1978</v>
      </c>
      <c r="BK213">
        <v>296.57142859999999</v>
      </c>
      <c r="BL213">
        <v>11564.28571</v>
      </c>
      <c r="BM213">
        <v>7</v>
      </c>
      <c r="BN213">
        <v>11</v>
      </c>
      <c r="BO213">
        <v>7</v>
      </c>
      <c r="BP213">
        <v>9</v>
      </c>
      <c r="BQ213">
        <v>9</v>
      </c>
      <c r="BR213">
        <v>-1.3176245766935301E+18</v>
      </c>
      <c r="BS213">
        <v>45208.702557694698</v>
      </c>
      <c r="BT213">
        <v>45208.702557694698</v>
      </c>
      <c r="BU213">
        <v>45208.702557694698</v>
      </c>
      <c r="BV213">
        <v>45208.702557694698</v>
      </c>
      <c r="BW213">
        <v>45194.701108990601</v>
      </c>
      <c r="BX213">
        <v>45202.619087251398</v>
      </c>
      <c r="BY213">
        <v>45240.822607521797</v>
      </c>
      <c r="BZ213">
        <v>45297.944018352697</v>
      </c>
      <c r="CA213">
        <v>51892.192416986603</v>
      </c>
      <c r="CB213">
        <v>45535.064016291799</v>
      </c>
      <c r="CC213">
        <v>47142.036936985598</v>
      </c>
      <c r="CD213">
        <v>45308.024848373701</v>
      </c>
      <c r="CE213">
        <v>29.689</v>
      </c>
      <c r="CF213">
        <v>32.265000000000001</v>
      </c>
      <c r="CG213">
        <v>29.338999999999999</v>
      </c>
      <c r="CH213">
        <v>24.640999999999998</v>
      </c>
      <c r="CI213">
        <v>32.838999999999999</v>
      </c>
      <c r="CJ213">
        <v>27.931999999999999</v>
      </c>
      <c r="CK213">
        <v>95.722999999999999</v>
      </c>
      <c r="CL213">
        <v>741.28599999999994</v>
      </c>
      <c r="CM213">
        <v>49.167999999999999</v>
      </c>
      <c r="CN213">
        <v>342.79</v>
      </c>
      <c r="CO213">
        <v>84.436000000000007</v>
      </c>
      <c r="CP213">
        <v>1072.548</v>
      </c>
      <c r="CQ213">
        <v>95.762</v>
      </c>
      <c r="CR213">
        <v>741.29600000000005</v>
      </c>
      <c r="CS213">
        <v>49.314999999999998</v>
      </c>
      <c r="CT213">
        <v>342.79899999999998</v>
      </c>
      <c r="CU213">
        <v>86.04</v>
      </c>
      <c r="CV213">
        <v>1196.3409999999999</v>
      </c>
      <c r="CW213" t="s">
        <v>10397</v>
      </c>
      <c r="CX213" t="s">
        <v>10398</v>
      </c>
      <c r="CY213" t="s">
        <v>10399</v>
      </c>
      <c r="CZ213" t="s">
        <v>10400</v>
      </c>
      <c r="DA213" t="s">
        <v>10401</v>
      </c>
      <c r="DB213" t="s">
        <v>10402</v>
      </c>
      <c r="DC213" t="s">
        <v>10403</v>
      </c>
      <c r="DD213" t="s">
        <v>10404</v>
      </c>
      <c r="DE213" t="s">
        <v>10405</v>
      </c>
      <c r="DF213" t="s">
        <v>10406</v>
      </c>
      <c r="DG213" t="s">
        <v>7337</v>
      </c>
      <c r="DH213" t="s">
        <v>7338</v>
      </c>
      <c r="DI213" t="s">
        <v>7339</v>
      </c>
      <c r="DJ213" t="s">
        <v>7340</v>
      </c>
      <c r="DK213" t="s">
        <v>7341</v>
      </c>
      <c r="DL213" t="s">
        <v>7342</v>
      </c>
      <c r="DM213" t="s">
        <v>7343</v>
      </c>
      <c r="DN213" t="s">
        <v>10407</v>
      </c>
      <c r="DO213" t="s">
        <v>10408</v>
      </c>
      <c r="DP213" t="s">
        <v>10409</v>
      </c>
      <c r="DQ213" t="s">
        <v>10410</v>
      </c>
      <c r="DR213">
        <v>8990</v>
      </c>
      <c r="DS213" t="s">
        <v>4513</v>
      </c>
      <c r="DT213" t="s">
        <v>147</v>
      </c>
    </row>
    <row r="214" spans="1:124" x14ac:dyDescent="0.2">
      <c r="A214" t="s">
        <v>4514</v>
      </c>
      <c r="B214">
        <v>10776</v>
      </c>
      <c r="C214">
        <v>-2396.2182131282502</v>
      </c>
      <c r="D214">
        <v>-1222.58858871915</v>
      </c>
      <c r="E214">
        <v>62</v>
      </c>
      <c r="F214">
        <v>58</v>
      </c>
      <c r="G214">
        <v>56</v>
      </c>
      <c r="H214">
        <v>27</v>
      </c>
      <c r="I214">
        <v>52.692999999999998</v>
      </c>
      <c r="J214">
        <v>8.0850000000000009</v>
      </c>
      <c r="K214">
        <v>46.384999999999998</v>
      </c>
      <c r="L214">
        <v>6.33</v>
      </c>
      <c r="M214">
        <v>6532</v>
      </c>
      <c r="N214">
        <v>138844</v>
      </c>
      <c r="O214">
        <v>398</v>
      </c>
      <c r="P214">
        <v>1.005E-2</v>
      </c>
      <c r="Q214">
        <v>0.36342000000000002</v>
      </c>
      <c r="R214">
        <v>140</v>
      </c>
      <c r="S214">
        <v>52</v>
      </c>
      <c r="T214">
        <v>57</v>
      </c>
      <c r="U214">
        <v>0</v>
      </c>
      <c r="V214">
        <v>14</v>
      </c>
      <c r="W214">
        <v>451</v>
      </c>
      <c r="X214">
        <v>138379</v>
      </c>
      <c r="Y214">
        <v>3.1380000000000002E-3</v>
      </c>
      <c r="Z214">
        <v>3343</v>
      </c>
      <c r="AA214">
        <v>10999</v>
      </c>
      <c r="AB214">
        <v>112</v>
      </c>
      <c r="AC214">
        <v>9.0000000000000006E-5</v>
      </c>
      <c r="AD214">
        <v>0.49959999999999999</v>
      </c>
      <c r="AE214">
        <v>46</v>
      </c>
      <c r="AF214">
        <v>0</v>
      </c>
      <c r="AG214">
        <v>0</v>
      </c>
      <c r="AH214">
        <v>0</v>
      </c>
      <c r="AI214">
        <v>0</v>
      </c>
      <c r="AJ214">
        <v>259</v>
      </c>
      <c r="AK214">
        <v>10740</v>
      </c>
      <c r="AL214">
        <v>5.9829999999999996E-3</v>
      </c>
      <c r="AM214">
        <v>0</v>
      </c>
      <c r="AN214">
        <v>0</v>
      </c>
      <c r="AO214">
        <v>-1132.22317406762</v>
      </c>
      <c r="AP214">
        <v>-1132.2231708618599</v>
      </c>
      <c r="AQ214">
        <v>-1132.22317406762</v>
      </c>
      <c r="AR214">
        <v>-1132.2231711691099</v>
      </c>
      <c r="AS214">
        <v>-1132.2231715442599</v>
      </c>
      <c r="AT214">
        <v>-1132.2185723938501</v>
      </c>
      <c r="AU214">
        <v>-1132.2488506050699</v>
      </c>
      <c r="AV214">
        <v>-1132.30387339811</v>
      </c>
      <c r="AW214">
        <v>-1132.22317083093</v>
      </c>
      <c r="AX214">
        <v>-1132.22317083091</v>
      </c>
      <c r="AY214">
        <v>-1132.26818085371</v>
      </c>
      <c r="AZ214">
        <v>-1132.29265315866</v>
      </c>
      <c r="BA214">
        <v>37838</v>
      </c>
      <c r="BB214">
        <v>12490</v>
      </c>
      <c r="BC214">
        <v>34314</v>
      </c>
      <c r="BD214">
        <v>10108</v>
      </c>
      <c r="BE214">
        <v>37887</v>
      </c>
      <c r="BF214">
        <v>-1.3176245766935199E+18</v>
      </c>
      <c r="BG214">
        <v>62</v>
      </c>
      <c r="BH214">
        <v>58</v>
      </c>
      <c r="BI214">
        <v>56</v>
      </c>
      <c r="BJ214">
        <v>27</v>
      </c>
      <c r="BK214">
        <v>86</v>
      </c>
      <c r="BL214">
        <v>35.571428570000002</v>
      </c>
      <c r="BM214">
        <v>44</v>
      </c>
      <c r="BN214">
        <v>28</v>
      </c>
      <c r="BO214">
        <v>37</v>
      </c>
      <c r="BP214">
        <v>26</v>
      </c>
      <c r="BQ214">
        <v>40</v>
      </c>
      <c r="BR214">
        <v>29</v>
      </c>
      <c r="BS214">
        <v>-1511.5039268467399</v>
      </c>
      <c r="BT214">
        <v>-1180.7947808998299</v>
      </c>
      <c r="BU214">
        <v>-1509.68209649509</v>
      </c>
      <c r="BV214">
        <v>-1180.19760435183</v>
      </c>
      <c r="BW214">
        <v>-1510.6798110032801</v>
      </c>
      <c r="BX214">
        <v>-1182.05671045125</v>
      </c>
      <c r="BY214">
        <v>-1155.3987673372601</v>
      </c>
      <c r="BZ214">
        <v>-1142.10805807836</v>
      </c>
      <c r="CA214">
        <v>-1155.3987673372601</v>
      </c>
      <c r="CB214">
        <v>-1142.10805807836</v>
      </c>
      <c r="CC214">
        <v>-1164.5092147215</v>
      </c>
      <c r="CD214">
        <v>-1143.6794167809801</v>
      </c>
      <c r="CE214">
        <v>42.978000000000002</v>
      </c>
      <c r="CF214">
        <v>6.923</v>
      </c>
      <c r="CG214">
        <v>39.81</v>
      </c>
      <c r="CH214">
        <v>5.6390000000000002</v>
      </c>
      <c r="CI214">
        <v>44.19</v>
      </c>
      <c r="CJ214">
        <v>6.5750000000000002</v>
      </c>
      <c r="CK214">
        <v>49.064999999999998</v>
      </c>
      <c r="CL214">
        <v>8.0399999999999991</v>
      </c>
      <c r="CM214">
        <v>42.206000000000003</v>
      </c>
      <c r="CN214">
        <v>6.1829999999999998</v>
      </c>
      <c r="CO214">
        <v>49.697000000000003</v>
      </c>
      <c r="CP214">
        <v>7.0890000000000004</v>
      </c>
      <c r="CQ214">
        <v>52.692999999999998</v>
      </c>
      <c r="CR214">
        <v>8.0850000000000009</v>
      </c>
      <c r="CS214">
        <v>46.384999999999998</v>
      </c>
      <c r="CT214">
        <v>6.33</v>
      </c>
      <c r="CU214">
        <v>53.155000000000001</v>
      </c>
      <c r="CV214">
        <v>7.2930000000000001</v>
      </c>
      <c r="CW214" t="s">
        <v>10411</v>
      </c>
      <c r="CX214" t="s">
        <v>10412</v>
      </c>
      <c r="CY214" t="s">
        <v>10413</v>
      </c>
      <c r="CZ214" t="s">
        <v>10414</v>
      </c>
      <c r="DA214" t="s">
        <v>10415</v>
      </c>
      <c r="DB214" t="s">
        <v>10416</v>
      </c>
      <c r="DC214" t="s">
        <v>10417</v>
      </c>
      <c r="DD214" t="s">
        <v>10418</v>
      </c>
      <c r="DE214" t="s">
        <v>10419</v>
      </c>
      <c r="DF214" t="s">
        <v>10420</v>
      </c>
      <c r="DG214" t="s">
        <v>7348</v>
      </c>
      <c r="DH214" t="s">
        <v>7349</v>
      </c>
      <c r="DI214" t="s">
        <v>7350</v>
      </c>
      <c r="DJ214" t="s">
        <v>7351</v>
      </c>
      <c r="DK214" t="s">
        <v>7352</v>
      </c>
      <c r="DL214" t="s">
        <v>7353</v>
      </c>
      <c r="DM214" t="s">
        <v>7354</v>
      </c>
      <c r="DN214" t="s">
        <v>10421</v>
      </c>
      <c r="DO214" t="s">
        <v>10422</v>
      </c>
      <c r="DP214" t="s">
        <v>10423</v>
      </c>
      <c r="DQ214" t="s">
        <v>10424</v>
      </c>
      <c r="DR214">
        <v>441</v>
      </c>
      <c r="DS214" t="s">
        <v>4514</v>
      </c>
      <c r="DT214" t="s">
        <v>147</v>
      </c>
    </row>
    <row r="215" spans="1:124" x14ac:dyDescent="0.2">
      <c r="A215" t="s">
        <v>4515</v>
      </c>
      <c r="B215">
        <v>10776</v>
      </c>
      <c r="C215">
        <v>334.49685809999897</v>
      </c>
      <c r="D215">
        <v>334.4968581</v>
      </c>
      <c r="E215">
        <v>2444</v>
      </c>
      <c r="F215">
        <v>1785</v>
      </c>
      <c r="G215">
        <v>1990</v>
      </c>
      <c r="H215">
        <v>1753</v>
      </c>
      <c r="I215">
        <v>7.0890000000000004</v>
      </c>
      <c r="J215">
        <v>4.5010000000000003</v>
      </c>
      <c r="K215">
        <v>6.11</v>
      </c>
      <c r="L215">
        <v>4.4139999999999997</v>
      </c>
      <c r="M215">
        <v>884</v>
      </c>
      <c r="N215">
        <v>6805</v>
      </c>
      <c r="O215">
        <v>13</v>
      </c>
      <c r="P215">
        <v>0.05</v>
      </c>
      <c r="Q215">
        <v>0.05</v>
      </c>
      <c r="R215">
        <v>504</v>
      </c>
      <c r="S215">
        <v>0</v>
      </c>
      <c r="T215">
        <v>401</v>
      </c>
      <c r="U215">
        <v>0</v>
      </c>
      <c r="V215">
        <v>0</v>
      </c>
      <c r="W215">
        <v>2306</v>
      </c>
      <c r="X215">
        <v>4499</v>
      </c>
      <c r="Y215">
        <v>5.8120000000000003E-3</v>
      </c>
      <c r="Z215">
        <v>482</v>
      </c>
      <c r="AA215">
        <v>6260</v>
      </c>
      <c r="AB215">
        <v>13</v>
      </c>
      <c r="AC215">
        <v>0.05</v>
      </c>
      <c r="AD215">
        <v>0.05</v>
      </c>
      <c r="AE215">
        <v>102</v>
      </c>
      <c r="AF215">
        <v>0</v>
      </c>
      <c r="AG215">
        <v>0</v>
      </c>
      <c r="AH215">
        <v>0</v>
      </c>
      <c r="AI215">
        <v>0</v>
      </c>
      <c r="AJ215">
        <v>2089</v>
      </c>
      <c r="AK215">
        <v>4171</v>
      </c>
      <c r="AL215">
        <v>8.4449999999999994E-3</v>
      </c>
      <c r="AM215">
        <v>0</v>
      </c>
      <c r="AN215">
        <v>0</v>
      </c>
      <c r="AO215">
        <v>379.07129574999902</v>
      </c>
      <c r="AP215">
        <v>379.07129574999902</v>
      </c>
      <c r="AQ215">
        <v>379.07129574999902</v>
      </c>
      <c r="AR215">
        <v>379.07129574999902</v>
      </c>
      <c r="AS215">
        <v>379.07129574999902</v>
      </c>
      <c r="AT215">
        <v>379.07129574999902</v>
      </c>
      <c r="AU215">
        <v>379.07129574999902</v>
      </c>
      <c r="AV215">
        <v>379.06680820000003</v>
      </c>
      <c r="AW215">
        <v>379.07129574999999</v>
      </c>
      <c r="AX215">
        <v>379.07129574999902</v>
      </c>
      <c r="AY215">
        <v>378.92843860714203</v>
      </c>
      <c r="AZ215">
        <v>379.06809035714201</v>
      </c>
      <c r="BA215">
        <v>17201</v>
      </c>
      <c r="BB215">
        <v>16501</v>
      </c>
      <c r="BC215">
        <v>14756</v>
      </c>
      <c r="BD215">
        <v>15862</v>
      </c>
      <c r="BE215">
        <v>16317</v>
      </c>
      <c r="BF215">
        <v>17330</v>
      </c>
      <c r="BG215">
        <v>2444</v>
      </c>
      <c r="BH215">
        <v>1785</v>
      </c>
      <c r="BI215">
        <v>1990</v>
      </c>
      <c r="BJ215">
        <v>1753</v>
      </c>
      <c r="BK215">
        <v>2310.8571430000002</v>
      </c>
      <c r="BL215">
        <v>1880.142857</v>
      </c>
      <c r="BM215">
        <v>7</v>
      </c>
      <c r="BN215">
        <v>10</v>
      </c>
      <c r="BO215">
        <v>7</v>
      </c>
      <c r="BP215">
        <v>10</v>
      </c>
      <c r="BQ215">
        <v>7</v>
      </c>
      <c r="BR215">
        <v>10</v>
      </c>
      <c r="BS215">
        <v>340.56466026666601</v>
      </c>
      <c r="BT215">
        <v>334.49685809999897</v>
      </c>
      <c r="BU215">
        <v>340.56466026666601</v>
      </c>
      <c r="BV215">
        <v>334.49685809999897</v>
      </c>
      <c r="BW215">
        <v>340.56466028095201</v>
      </c>
      <c r="BX215">
        <v>334.49685809999897</v>
      </c>
      <c r="BY215">
        <v>340.56660919999899</v>
      </c>
      <c r="BZ215">
        <v>340.71043214999997</v>
      </c>
      <c r="CA215">
        <v>340.56660919999899</v>
      </c>
      <c r="CB215">
        <v>340.71043214999997</v>
      </c>
      <c r="CC215">
        <v>340.56660919999899</v>
      </c>
      <c r="CD215">
        <v>340.71043214999997</v>
      </c>
      <c r="CE215">
        <v>0.33900000000000002</v>
      </c>
      <c r="CF215">
        <v>0.34899999999999998</v>
      </c>
      <c r="CG215">
        <v>0.3</v>
      </c>
      <c r="CH215">
        <v>0.34699999999999998</v>
      </c>
      <c r="CI215">
        <v>0.308</v>
      </c>
      <c r="CJ215">
        <v>0.35299999999999998</v>
      </c>
      <c r="CK215">
        <v>6.7</v>
      </c>
      <c r="CL215">
        <v>4.3170000000000002</v>
      </c>
      <c r="CM215">
        <v>4.4580000000000002</v>
      </c>
      <c r="CN215">
        <v>4.3019999999999996</v>
      </c>
      <c r="CO215">
        <v>6.1319999999999997</v>
      </c>
      <c r="CP215">
        <v>4.4640000000000004</v>
      </c>
      <c r="CQ215">
        <v>7.0890000000000004</v>
      </c>
      <c r="CR215">
        <v>4.5010000000000003</v>
      </c>
      <c r="CS215">
        <v>6.11</v>
      </c>
      <c r="CT215">
        <v>4.4139999999999997</v>
      </c>
      <c r="CU215">
        <v>1428571435.1329999</v>
      </c>
      <c r="CV215">
        <v>4.6740000000000004</v>
      </c>
      <c r="CW215" t="s">
        <v>10425</v>
      </c>
      <c r="CX215" t="s">
        <v>10425</v>
      </c>
      <c r="CY215" t="s">
        <v>10426</v>
      </c>
      <c r="CZ215" t="s">
        <v>10427</v>
      </c>
      <c r="DA215" t="s">
        <v>437</v>
      </c>
      <c r="DB215" t="s">
        <v>10428</v>
      </c>
      <c r="DC215" t="s">
        <v>10429</v>
      </c>
      <c r="DD215" t="s">
        <v>10430</v>
      </c>
      <c r="DE215" t="s">
        <v>10431</v>
      </c>
      <c r="DF215" t="s">
        <v>10432</v>
      </c>
      <c r="DG215" t="s">
        <v>7359</v>
      </c>
      <c r="DH215" t="s">
        <v>7360</v>
      </c>
      <c r="DI215" t="s">
        <v>7361</v>
      </c>
      <c r="DJ215" t="s">
        <v>7362</v>
      </c>
      <c r="DK215" t="s">
        <v>428</v>
      </c>
      <c r="DL215" t="s">
        <v>7363</v>
      </c>
      <c r="DM215" t="s">
        <v>7364</v>
      </c>
      <c r="DN215" t="s">
        <v>10433</v>
      </c>
      <c r="DO215" t="s">
        <v>10434</v>
      </c>
      <c r="DP215" t="s">
        <v>10435</v>
      </c>
      <c r="DQ215" t="s">
        <v>10436</v>
      </c>
      <c r="DR215">
        <v>79</v>
      </c>
      <c r="DS215" t="s">
        <v>4515</v>
      </c>
      <c r="DT215" t="s">
        <v>147</v>
      </c>
    </row>
    <row r="216" spans="1:124" x14ac:dyDescent="0.2">
      <c r="A216" t="s">
        <v>4516</v>
      </c>
      <c r="B216">
        <v>10776</v>
      </c>
      <c r="C216">
        <v>334.49685809999897</v>
      </c>
      <c r="D216">
        <v>334.4968581</v>
      </c>
      <c r="E216">
        <v>19685</v>
      </c>
      <c r="F216">
        <v>37657</v>
      </c>
      <c r="G216">
        <v>19685</v>
      </c>
      <c r="H216">
        <v>24048</v>
      </c>
      <c r="I216">
        <v>52.95</v>
      </c>
      <c r="J216">
        <v>66.010000000000005</v>
      </c>
      <c r="K216">
        <v>52.95</v>
      </c>
      <c r="L216">
        <v>47.511000000000003</v>
      </c>
      <c r="M216">
        <v>884</v>
      </c>
      <c r="N216">
        <v>6805</v>
      </c>
      <c r="O216">
        <v>16</v>
      </c>
      <c r="P216">
        <v>0.05</v>
      </c>
      <c r="Q216">
        <v>0.05</v>
      </c>
      <c r="R216">
        <v>504</v>
      </c>
      <c r="S216">
        <v>0</v>
      </c>
      <c r="T216">
        <v>401</v>
      </c>
      <c r="U216">
        <v>0</v>
      </c>
      <c r="V216">
        <v>0</v>
      </c>
      <c r="W216">
        <v>2706</v>
      </c>
      <c r="X216">
        <v>4099</v>
      </c>
      <c r="Y216">
        <v>5.8120000000000003E-3</v>
      </c>
      <c r="Z216">
        <v>482</v>
      </c>
      <c r="AA216">
        <v>6260</v>
      </c>
      <c r="AB216">
        <v>16</v>
      </c>
      <c r="AC216">
        <v>0.05</v>
      </c>
      <c r="AD216">
        <v>0.05</v>
      </c>
      <c r="AE216">
        <v>102</v>
      </c>
      <c r="AF216">
        <v>0</v>
      </c>
      <c r="AG216">
        <v>0</v>
      </c>
      <c r="AH216">
        <v>0</v>
      </c>
      <c r="AI216">
        <v>0</v>
      </c>
      <c r="AJ216">
        <v>2464</v>
      </c>
      <c r="AK216">
        <v>3796</v>
      </c>
      <c r="AL216">
        <v>8.4449999999999994E-3</v>
      </c>
      <c r="AM216">
        <v>0</v>
      </c>
      <c r="AN216">
        <v>0</v>
      </c>
      <c r="AO216">
        <v>397.76134364999899</v>
      </c>
      <c r="AP216">
        <v>397.76134365000001</v>
      </c>
      <c r="AQ216">
        <v>397.76134364999899</v>
      </c>
      <c r="AR216">
        <v>397.76134364999899</v>
      </c>
      <c r="AS216">
        <v>397.76134364999899</v>
      </c>
      <c r="AT216">
        <v>397.76134364999899</v>
      </c>
      <c r="AU216">
        <v>397.756708072381</v>
      </c>
      <c r="AV216">
        <v>397.76134365000001</v>
      </c>
      <c r="AW216">
        <v>397.76134364999899</v>
      </c>
      <c r="AX216">
        <v>397.76134365000001</v>
      </c>
      <c r="AY216">
        <v>397.59545201926801</v>
      </c>
      <c r="AZ216">
        <v>397.74585728034202</v>
      </c>
      <c r="BA216">
        <v>234517</v>
      </c>
      <c r="BB216">
        <v>391498</v>
      </c>
      <c r="BC216">
        <v>234517</v>
      </c>
      <c r="BD216">
        <v>251657</v>
      </c>
      <c r="BE216">
        <v>335690</v>
      </c>
      <c r="BF216">
        <v>329033</v>
      </c>
      <c r="BG216">
        <v>19685</v>
      </c>
      <c r="BH216">
        <v>37657</v>
      </c>
      <c r="BI216">
        <v>19685</v>
      </c>
      <c r="BJ216">
        <v>24048</v>
      </c>
      <c r="BK216">
        <v>31554.71429</v>
      </c>
      <c r="BL216">
        <v>30740.42857</v>
      </c>
      <c r="BM216">
        <v>14</v>
      </c>
      <c r="BN216">
        <v>9</v>
      </c>
      <c r="BO216">
        <v>14</v>
      </c>
      <c r="BP216">
        <v>9</v>
      </c>
      <c r="BQ216">
        <v>14</v>
      </c>
      <c r="BR216">
        <v>9</v>
      </c>
      <c r="BS216">
        <v>344.34221524999901</v>
      </c>
      <c r="BT216">
        <v>334.4968581</v>
      </c>
      <c r="BU216">
        <v>344.34221524999901</v>
      </c>
      <c r="BV216">
        <v>334.4968581</v>
      </c>
      <c r="BW216">
        <v>344.34221526428502</v>
      </c>
      <c r="BX216">
        <v>334.4968581</v>
      </c>
      <c r="BY216">
        <v>346.261672349999</v>
      </c>
      <c r="BZ216">
        <v>344.97526909999999</v>
      </c>
      <c r="CA216">
        <v>346.261672349999</v>
      </c>
      <c r="CB216">
        <v>344.97526909999999</v>
      </c>
      <c r="CC216">
        <v>346.261672349999</v>
      </c>
      <c r="CD216">
        <v>344.97526909999999</v>
      </c>
      <c r="CE216">
        <v>0.57999999999999996</v>
      </c>
      <c r="CF216">
        <v>0.28599999999999998</v>
      </c>
      <c r="CG216">
        <v>0.504</v>
      </c>
      <c r="CH216">
        <v>0.28599999999999998</v>
      </c>
      <c r="CI216">
        <v>0.51900000000000002</v>
      </c>
      <c r="CJ216">
        <v>0.28899999999999998</v>
      </c>
      <c r="CK216">
        <v>41.487000000000002</v>
      </c>
      <c r="CL216">
        <v>51.378999999999998</v>
      </c>
      <c r="CM216">
        <v>39.780999999999999</v>
      </c>
      <c r="CN216">
        <v>40.103999999999999</v>
      </c>
      <c r="CO216">
        <v>54.298999999999999</v>
      </c>
      <c r="CP216">
        <v>52.445</v>
      </c>
      <c r="CQ216">
        <v>52.95</v>
      </c>
      <c r="CR216">
        <v>66.010000000000005</v>
      </c>
      <c r="CS216">
        <v>52.95</v>
      </c>
      <c r="CT216">
        <v>47.511000000000003</v>
      </c>
      <c r="CU216">
        <v>1428571499.4260001</v>
      </c>
      <c r="CV216">
        <v>57.79</v>
      </c>
      <c r="CW216" t="s">
        <v>10437</v>
      </c>
      <c r="CX216" t="s">
        <v>10438</v>
      </c>
      <c r="CY216" t="s">
        <v>10439</v>
      </c>
      <c r="CZ216" t="s">
        <v>10440</v>
      </c>
      <c r="DA216" t="s">
        <v>395</v>
      </c>
      <c r="DB216" t="s">
        <v>10441</v>
      </c>
      <c r="DC216" t="s">
        <v>10442</v>
      </c>
      <c r="DD216" t="s">
        <v>10443</v>
      </c>
      <c r="DE216" t="s">
        <v>10444</v>
      </c>
      <c r="DF216" t="s">
        <v>10445</v>
      </c>
      <c r="DG216" t="s">
        <v>7369</v>
      </c>
      <c r="DH216" t="s">
        <v>7370</v>
      </c>
      <c r="DI216" t="s">
        <v>7371</v>
      </c>
      <c r="DJ216" t="s">
        <v>7372</v>
      </c>
      <c r="DK216" t="s">
        <v>407</v>
      </c>
      <c r="DL216" t="s">
        <v>7363</v>
      </c>
      <c r="DM216" t="s">
        <v>7373</v>
      </c>
      <c r="DN216" t="s">
        <v>10446</v>
      </c>
      <c r="DO216" t="s">
        <v>10447</v>
      </c>
      <c r="DP216" t="s">
        <v>10448</v>
      </c>
      <c r="DQ216" t="s">
        <v>10449</v>
      </c>
      <c r="DR216">
        <v>902</v>
      </c>
      <c r="DS216" t="s">
        <v>4516</v>
      </c>
      <c r="DT216" t="s">
        <v>147</v>
      </c>
    </row>
    <row r="217" spans="1:124" x14ac:dyDescent="0.2">
      <c r="A217" t="s">
        <v>4517</v>
      </c>
      <c r="B217">
        <v>10776</v>
      </c>
      <c r="C217">
        <v>23.261535493806701</v>
      </c>
      <c r="D217">
        <v>23.261535493790699</v>
      </c>
      <c r="E217">
        <v>757</v>
      </c>
      <c r="F217">
        <v>2148</v>
      </c>
      <c r="G217">
        <v>706</v>
      </c>
      <c r="H217">
        <v>575</v>
      </c>
      <c r="I217">
        <v>999.11900000000003</v>
      </c>
      <c r="J217">
        <v>1705.7439999999999</v>
      </c>
      <c r="K217">
        <v>895.81100000000004</v>
      </c>
      <c r="L217">
        <v>744.96900000000005</v>
      </c>
      <c r="M217">
        <v>2436</v>
      </c>
      <c r="N217">
        <v>72747</v>
      </c>
      <c r="O217">
        <v>216</v>
      </c>
      <c r="P217">
        <v>5.1200000000000004E-3</v>
      </c>
      <c r="Q217">
        <v>0.5</v>
      </c>
      <c r="R217">
        <v>2436</v>
      </c>
      <c r="S217">
        <v>0</v>
      </c>
      <c r="T217">
        <v>0</v>
      </c>
      <c r="U217">
        <v>0</v>
      </c>
      <c r="V217">
        <v>0</v>
      </c>
      <c r="W217">
        <v>72747</v>
      </c>
      <c r="X217">
        <v>0</v>
      </c>
      <c r="Y217">
        <v>1.2179999999999999E-3</v>
      </c>
      <c r="Z217">
        <v>2433</v>
      </c>
      <c r="AA217">
        <v>72744</v>
      </c>
      <c r="AB217">
        <v>209</v>
      </c>
      <c r="AC217">
        <v>9.2599999999999991E-3</v>
      </c>
      <c r="AD217">
        <v>0.5</v>
      </c>
      <c r="AE217">
        <v>2433</v>
      </c>
      <c r="AF217">
        <v>0</v>
      </c>
      <c r="AG217">
        <v>0</v>
      </c>
      <c r="AH217">
        <v>0</v>
      </c>
      <c r="AI217">
        <v>0</v>
      </c>
      <c r="AJ217">
        <v>72744</v>
      </c>
      <c r="AK217">
        <v>0</v>
      </c>
      <c r="AL217">
        <v>1.219E-3</v>
      </c>
      <c r="AM217">
        <v>0</v>
      </c>
      <c r="AN217">
        <v>0</v>
      </c>
      <c r="AO217">
        <v>24.1631944445</v>
      </c>
      <c r="AP217">
        <v>24.1631944445</v>
      </c>
      <c r="AQ217">
        <v>24.1631944445</v>
      </c>
      <c r="AR217">
        <v>24.163194444499901</v>
      </c>
      <c r="AS217">
        <v>24.1631944445285</v>
      </c>
      <c r="AT217">
        <v>24.1631944445142</v>
      </c>
      <c r="AU217">
        <v>24.1631944445</v>
      </c>
      <c r="AV217">
        <v>24.1631944445</v>
      </c>
      <c r="AW217">
        <v>24.163194444599998</v>
      </c>
      <c r="AX217">
        <v>24.163194444599998</v>
      </c>
      <c r="AY217">
        <v>24.163185379315301</v>
      </c>
      <c r="AZ217">
        <v>24.1631944445142</v>
      </c>
      <c r="BA217">
        <v>378674</v>
      </c>
      <c r="BB217">
        <v>755174</v>
      </c>
      <c r="BC217">
        <v>335692</v>
      </c>
      <c r="BD217">
        <v>313644</v>
      </c>
      <c r="BE217">
        <v>567815</v>
      </c>
      <c r="BF217">
        <v>-1.3176245766930801E+18</v>
      </c>
      <c r="BG217">
        <v>757</v>
      </c>
      <c r="BH217">
        <v>2148</v>
      </c>
      <c r="BI217">
        <v>706</v>
      </c>
      <c r="BJ217">
        <v>575</v>
      </c>
      <c r="BK217">
        <v>1078</v>
      </c>
      <c r="BL217">
        <v>1147</v>
      </c>
      <c r="BM217">
        <v>11</v>
      </c>
      <c r="BN217">
        <v>10</v>
      </c>
      <c r="BO217">
        <v>8</v>
      </c>
      <c r="BP217">
        <v>7</v>
      </c>
      <c r="BQ217">
        <v>9</v>
      </c>
      <c r="BR217">
        <v>10</v>
      </c>
      <c r="BS217">
        <v>23.261881775051499</v>
      </c>
      <c r="BT217">
        <v>23.2618817750594</v>
      </c>
      <c r="BU217">
        <v>23.334011243254999</v>
      </c>
      <c r="BV217">
        <v>23.261881775098701</v>
      </c>
      <c r="BW217">
        <v>23.4149936589078</v>
      </c>
      <c r="BX217">
        <v>23.2617828375475</v>
      </c>
      <c r="BY217">
        <v>23.343492750667501</v>
      </c>
      <c r="BZ217">
        <v>23.334011243326099</v>
      </c>
      <c r="CA217">
        <v>23.3461339754957</v>
      </c>
      <c r="CB217">
        <v>23.448705632671299</v>
      </c>
      <c r="CC217">
        <v>23.340802443064401</v>
      </c>
      <c r="CD217">
        <v>23.355243443697301</v>
      </c>
      <c r="CE217">
        <v>45.902000000000001</v>
      </c>
      <c r="CF217">
        <v>52.015000000000001</v>
      </c>
      <c r="CG217">
        <v>42.581000000000003</v>
      </c>
      <c r="CH217">
        <v>47.457999999999998</v>
      </c>
      <c r="CI217">
        <v>45.951999999999998</v>
      </c>
      <c r="CJ217">
        <v>52.067999999999998</v>
      </c>
      <c r="CK217">
        <v>991.66700000000003</v>
      </c>
      <c r="CL217">
        <v>1695.2049999999999</v>
      </c>
      <c r="CM217">
        <v>873.60199999999998</v>
      </c>
      <c r="CN217">
        <v>730.04300000000001</v>
      </c>
      <c r="CO217">
        <v>1303.3779999999999</v>
      </c>
      <c r="CP217">
        <v>1167.4480000000001</v>
      </c>
      <c r="CQ217">
        <v>999.11900000000003</v>
      </c>
      <c r="CR217">
        <v>1705.7439999999999</v>
      </c>
      <c r="CS217">
        <v>895.81100000000004</v>
      </c>
      <c r="CT217">
        <v>744.96900000000005</v>
      </c>
      <c r="CU217">
        <v>1310.819</v>
      </c>
      <c r="CV217">
        <v>1176.202</v>
      </c>
      <c r="CW217" t="s">
        <v>10450</v>
      </c>
      <c r="CX217" t="s">
        <v>10451</v>
      </c>
      <c r="CY217" t="s">
        <v>10452</v>
      </c>
      <c r="CZ217" t="s">
        <v>10453</v>
      </c>
      <c r="DA217" t="s">
        <v>10454</v>
      </c>
      <c r="DB217" t="s">
        <v>10455</v>
      </c>
      <c r="DC217" t="s">
        <v>10456</v>
      </c>
      <c r="DD217" t="s">
        <v>10457</v>
      </c>
      <c r="DE217" t="s">
        <v>10458</v>
      </c>
      <c r="DF217" t="s">
        <v>10459</v>
      </c>
      <c r="DG217" t="s">
        <v>7378</v>
      </c>
      <c r="DH217" t="s">
        <v>7378</v>
      </c>
      <c r="DI217" t="s">
        <v>7379</v>
      </c>
      <c r="DJ217" t="s">
        <v>7380</v>
      </c>
      <c r="DK217" t="s">
        <v>7381</v>
      </c>
      <c r="DL217" t="s">
        <v>7382</v>
      </c>
      <c r="DM217" t="s">
        <v>7383</v>
      </c>
      <c r="DN217" t="s">
        <v>10460</v>
      </c>
      <c r="DO217" t="s">
        <v>10461</v>
      </c>
      <c r="DP217" t="s">
        <v>10462</v>
      </c>
      <c r="DQ217" t="s">
        <v>10463</v>
      </c>
      <c r="DR217">
        <v>17425</v>
      </c>
      <c r="DS217" t="s">
        <v>4517</v>
      </c>
      <c r="DT217" t="s">
        <v>147</v>
      </c>
    </row>
    <row r="218" spans="1:124" x14ac:dyDescent="0.2">
      <c r="A218" t="s">
        <v>4518</v>
      </c>
      <c r="B218">
        <v>10776</v>
      </c>
      <c r="C218">
        <v>4174.48979591836</v>
      </c>
      <c r="D218">
        <v>4174.48979591836</v>
      </c>
      <c r="E218">
        <v>2993</v>
      </c>
      <c r="F218">
        <v>2991</v>
      </c>
      <c r="G218">
        <v>2993</v>
      </c>
      <c r="H218">
        <v>2991</v>
      </c>
      <c r="I218">
        <v>3601.18</v>
      </c>
      <c r="J218">
        <v>3600.0030000000002</v>
      </c>
      <c r="K218">
        <v>3600.002</v>
      </c>
      <c r="L218">
        <v>3600.002</v>
      </c>
      <c r="M218">
        <v>53360</v>
      </c>
      <c r="N218">
        <v>106261</v>
      </c>
      <c r="O218">
        <v>49</v>
      </c>
      <c r="P218">
        <v>2.0410000000000001E-2</v>
      </c>
      <c r="Q218">
        <v>4.0820000000000002E-2</v>
      </c>
      <c r="R218">
        <v>230</v>
      </c>
      <c r="S218">
        <v>0</v>
      </c>
      <c r="T218">
        <v>0</v>
      </c>
      <c r="U218">
        <v>1</v>
      </c>
      <c r="V218">
        <v>0</v>
      </c>
      <c r="W218">
        <v>53131</v>
      </c>
      <c r="X218">
        <v>53130</v>
      </c>
      <c r="Y218">
        <v>1.54E-4</v>
      </c>
      <c r="Z218">
        <v>53360</v>
      </c>
      <c r="AA218">
        <v>106260</v>
      </c>
      <c r="AB218">
        <v>49</v>
      </c>
      <c r="AC218">
        <v>2.0410000000000001E-2</v>
      </c>
      <c r="AD218">
        <v>4.0820000000000002E-2</v>
      </c>
      <c r="AE218">
        <v>230</v>
      </c>
      <c r="AF218">
        <v>0</v>
      </c>
      <c r="AG218">
        <v>0</v>
      </c>
      <c r="AH218">
        <v>0</v>
      </c>
      <c r="AI218">
        <v>0</v>
      </c>
      <c r="AJ218">
        <v>53130</v>
      </c>
      <c r="AK218">
        <v>53130</v>
      </c>
      <c r="AL218">
        <v>1.54E-4</v>
      </c>
      <c r="AM218">
        <v>0</v>
      </c>
      <c r="AN218">
        <v>0</v>
      </c>
      <c r="AO218">
        <v>1E+100</v>
      </c>
      <c r="AP218">
        <v>1E+100</v>
      </c>
      <c r="AQ218">
        <v>1E+100</v>
      </c>
      <c r="AR218">
        <v>1E+100</v>
      </c>
      <c r="AS218">
        <v>9.9999999999999904E+99</v>
      </c>
      <c r="AT218">
        <v>9.9999999999999904E+99</v>
      </c>
      <c r="AU218">
        <v>32452</v>
      </c>
      <c r="AV218">
        <v>31854</v>
      </c>
      <c r="AW218">
        <v>33318</v>
      </c>
      <c r="AX218">
        <v>33319</v>
      </c>
      <c r="AY218">
        <v>32457.4285714285</v>
      </c>
      <c r="AZ218">
        <v>32607.1428571428</v>
      </c>
      <c r="BA218">
        <v>962778</v>
      </c>
      <c r="BB218">
        <v>1011591</v>
      </c>
      <c r="BC218">
        <v>944314</v>
      </c>
      <c r="BD218">
        <v>1011591</v>
      </c>
      <c r="BE218">
        <v>1053414</v>
      </c>
      <c r="BF218">
        <v>1354934</v>
      </c>
      <c r="BG218">
        <v>2993</v>
      </c>
      <c r="BH218">
        <v>2991</v>
      </c>
      <c r="BI218">
        <v>2993</v>
      </c>
      <c r="BJ218">
        <v>2991</v>
      </c>
      <c r="BK218">
        <v>3081.2857140000001</v>
      </c>
      <c r="BL218">
        <v>3161.8571430000002</v>
      </c>
      <c r="BM218">
        <v>45</v>
      </c>
      <c r="BN218">
        <v>43</v>
      </c>
      <c r="BO218">
        <v>41</v>
      </c>
      <c r="BP218">
        <v>40</v>
      </c>
      <c r="BQ218">
        <v>45</v>
      </c>
      <c r="BR218">
        <v>42</v>
      </c>
      <c r="BS218">
        <v>10136.4796527334</v>
      </c>
      <c r="BT218">
        <v>10136.4796527334</v>
      </c>
      <c r="BU218">
        <v>10136.4796527334</v>
      </c>
      <c r="BV218">
        <v>10136.4796527334</v>
      </c>
      <c r="BW218">
        <v>9517.9198317304508</v>
      </c>
      <c r="BX218">
        <v>9517.9198317161608</v>
      </c>
      <c r="BY218">
        <v>28663.986124637999</v>
      </c>
      <c r="BZ218">
        <v>28391.646695091698</v>
      </c>
      <c r="CA218">
        <v>28779.3770319986</v>
      </c>
      <c r="CB218">
        <v>28454.234520757302</v>
      </c>
      <c r="CC218">
        <v>28549.5966812228</v>
      </c>
      <c r="CD218">
        <v>28202.595117151501</v>
      </c>
      <c r="CE218">
        <v>144.858</v>
      </c>
      <c r="CF218">
        <v>144.07900000000001</v>
      </c>
      <c r="CG218">
        <v>120.85299999999999</v>
      </c>
      <c r="CH218">
        <v>89.71</v>
      </c>
      <c r="CI218">
        <v>139.376</v>
      </c>
      <c r="CJ218">
        <v>119.678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3601.18</v>
      </c>
      <c r="CR218">
        <v>3600.0030000000002</v>
      </c>
      <c r="CS218">
        <v>3600.002</v>
      </c>
      <c r="CT218">
        <v>3600.002</v>
      </c>
      <c r="CU218">
        <v>1428575028.743</v>
      </c>
      <c r="CV218">
        <v>3600.0079999999998</v>
      </c>
      <c r="CW218" t="s">
        <v>130</v>
      </c>
      <c r="CX218" t="s">
        <v>10464</v>
      </c>
      <c r="CY218" t="s">
        <v>10465</v>
      </c>
      <c r="CZ218" t="s">
        <v>10466</v>
      </c>
      <c r="DA218" t="s">
        <v>10467</v>
      </c>
      <c r="DB218" t="s">
        <v>7392</v>
      </c>
      <c r="DC218" t="s">
        <v>10468</v>
      </c>
      <c r="DD218" t="s">
        <v>10469</v>
      </c>
      <c r="DE218" t="s">
        <v>137</v>
      </c>
      <c r="DF218" t="s">
        <v>10470</v>
      </c>
      <c r="DG218" t="s">
        <v>130</v>
      </c>
      <c r="DH218" t="s">
        <v>7388</v>
      </c>
      <c r="DI218" t="s">
        <v>10471</v>
      </c>
      <c r="DJ218" t="s">
        <v>10472</v>
      </c>
      <c r="DK218" t="s">
        <v>7391</v>
      </c>
      <c r="DL218" t="s">
        <v>7392</v>
      </c>
      <c r="DM218" t="s">
        <v>7393</v>
      </c>
      <c r="DN218" t="s">
        <v>10473</v>
      </c>
      <c r="DO218" t="s">
        <v>137</v>
      </c>
      <c r="DP218" t="s">
        <v>10474</v>
      </c>
      <c r="DQ218" t="s">
        <v>10475</v>
      </c>
      <c r="DR218">
        <v>50447</v>
      </c>
      <c r="DS218" t="s">
        <v>4518</v>
      </c>
      <c r="DT218" t="s">
        <v>147</v>
      </c>
    </row>
    <row r="219" spans="1:124" x14ac:dyDescent="0.2">
      <c r="A219" t="s">
        <v>3870</v>
      </c>
      <c r="B219">
        <v>10776</v>
      </c>
      <c r="C219">
        <v>28694</v>
      </c>
      <c r="D219">
        <v>28693.999999999902</v>
      </c>
      <c r="E219">
        <v>50482</v>
      </c>
      <c r="F219">
        <v>38280</v>
      </c>
      <c r="G219">
        <v>27229</v>
      </c>
      <c r="H219">
        <v>38280</v>
      </c>
      <c r="I219">
        <v>134.79900000000001</v>
      </c>
      <c r="J219">
        <v>106.367</v>
      </c>
      <c r="K219">
        <v>84.856999999999999</v>
      </c>
      <c r="L219">
        <v>98.674000000000007</v>
      </c>
      <c r="M219">
        <v>171</v>
      </c>
      <c r="N219">
        <v>397</v>
      </c>
      <c r="O219">
        <v>136</v>
      </c>
      <c r="P219">
        <v>1.6670000000000001E-2</v>
      </c>
      <c r="Q219">
        <v>0.5</v>
      </c>
      <c r="R219">
        <v>171</v>
      </c>
      <c r="S219">
        <v>0</v>
      </c>
      <c r="T219">
        <v>0</v>
      </c>
      <c r="U219">
        <v>13</v>
      </c>
      <c r="V219">
        <v>94</v>
      </c>
      <c r="W219">
        <v>77</v>
      </c>
      <c r="X219">
        <v>226</v>
      </c>
      <c r="Y219">
        <v>1.2211E-2</v>
      </c>
      <c r="Z219">
        <v>165</v>
      </c>
      <c r="AA219">
        <v>365</v>
      </c>
      <c r="AB219">
        <v>128</v>
      </c>
      <c r="AC219">
        <v>1.6670000000000001E-2</v>
      </c>
      <c r="AD219">
        <v>0.5</v>
      </c>
      <c r="AE219">
        <v>165</v>
      </c>
      <c r="AF219">
        <v>0</v>
      </c>
      <c r="AG219">
        <v>0</v>
      </c>
      <c r="AH219">
        <v>0</v>
      </c>
      <c r="AI219">
        <v>94</v>
      </c>
      <c r="AJ219">
        <v>52</v>
      </c>
      <c r="AK219">
        <v>219</v>
      </c>
      <c r="AL219">
        <v>1.3299999999999999E-2</v>
      </c>
      <c r="AM219">
        <v>0</v>
      </c>
      <c r="AN219">
        <v>0</v>
      </c>
      <c r="AO219">
        <v>764771.99999987904</v>
      </c>
      <c r="AP219">
        <v>764771.99999987998</v>
      </c>
      <c r="AQ219">
        <v>764771.99999977904</v>
      </c>
      <c r="AR219">
        <v>764771.99999977904</v>
      </c>
      <c r="AS219">
        <v>764771.99999985099</v>
      </c>
      <c r="AT219">
        <v>764771.99999985099</v>
      </c>
      <c r="AU219">
        <v>764697.65973197005</v>
      </c>
      <c r="AV219">
        <v>764716.42696096003</v>
      </c>
      <c r="AW219">
        <v>764720.06330289098</v>
      </c>
      <c r="AX219">
        <v>764717.40835093905</v>
      </c>
      <c r="AY219">
        <v>764705.15498680004</v>
      </c>
      <c r="AZ219">
        <v>764708.914921002</v>
      </c>
      <c r="BA219">
        <v>2763059</v>
      </c>
      <c r="BB219">
        <v>2155312</v>
      </c>
      <c r="BC219">
        <v>1692890</v>
      </c>
      <c r="BD219">
        <v>2058344</v>
      </c>
      <c r="BE219">
        <v>2427005</v>
      </c>
      <c r="BF219">
        <v>2801527</v>
      </c>
      <c r="BG219">
        <v>50482</v>
      </c>
      <c r="BH219">
        <v>38280</v>
      </c>
      <c r="BI219">
        <v>27229</v>
      </c>
      <c r="BJ219">
        <v>38280</v>
      </c>
      <c r="BK219">
        <v>43119.714290000004</v>
      </c>
      <c r="BL219">
        <v>50000.428569999996</v>
      </c>
      <c r="BM219">
        <v>20</v>
      </c>
      <c r="BN219">
        <v>25</v>
      </c>
      <c r="BO219">
        <v>20</v>
      </c>
      <c r="BP219">
        <v>23</v>
      </c>
      <c r="BQ219">
        <v>22</v>
      </c>
      <c r="BR219">
        <v>27</v>
      </c>
      <c r="BS219">
        <v>243076.93465696499</v>
      </c>
      <c r="BT219">
        <v>246622.92695486001</v>
      </c>
      <c r="BU219">
        <v>243076.93465696499</v>
      </c>
      <c r="BV219">
        <v>247748.202949725</v>
      </c>
      <c r="BW219">
        <v>242567.09866928199</v>
      </c>
      <c r="BX219">
        <v>246937.62189149801</v>
      </c>
      <c r="BY219">
        <v>439312.67701925302</v>
      </c>
      <c r="BZ219">
        <v>446579.55713164998</v>
      </c>
      <c r="CA219">
        <v>451346.97408348898</v>
      </c>
      <c r="CB219">
        <v>494257.87160861603</v>
      </c>
      <c r="CC219">
        <v>441854.65776768402</v>
      </c>
      <c r="CD219">
        <v>452814.68101681903</v>
      </c>
      <c r="CE219">
        <v>7.2999999999999995E-2</v>
      </c>
      <c r="CF219">
        <v>7.8E-2</v>
      </c>
      <c r="CG219">
        <v>7.2999999999999995E-2</v>
      </c>
      <c r="CH219">
        <v>7.5999999999999998E-2</v>
      </c>
      <c r="CI219">
        <v>8.2000000000000003E-2</v>
      </c>
      <c r="CJ219">
        <v>8.7999999999999995E-2</v>
      </c>
      <c r="CK219">
        <v>134.79400000000001</v>
      </c>
      <c r="CL219">
        <v>106.336</v>
      </c>
      <c r="CM219">
        <v>84.834999999999994</v>
      </c>
      <c r="CN219">
        <v>98.552999999999997</v>
      </c>
      <c r="CO219">
        <v>121.627</v>
      </c>
      <c r="CP219">
        <v>135.07</v>
      </c>
      <c r="CQ219">
        <v>134.79900000000001</v>
      </c>
      <c r="CR219">
        <v>106.367</v>
      </c>
      <c r="CS219">
        <v>84.856999999999999</v>
      </c>
      <c r="CT219">
        <v>98.674000000000007</v>
      </c>
      <c r="CU219">
        <v>1428571550.5840001</v>
      </c>
      <c r="CV219">
        <v>135.12299999999999</v>
      </c>
      <c r="CW219" t="s">
        <v>3871</v>
      </c>
      <c r="CX219" t="s">
        <v>3872</v>
      </c>
      <c r="CY219" t="s">
        <v>3873</v>
      </c>
      <c r="CZ219" t="s">
        <v>3874</v>
      </c>
      <c r="DA219" t="s">
        <v>3875</v>
      </c>
      <c r="DB219" t="s">
        <v>3876</v>
      </c>
      <c r="DC219" t="s">
        <v>3877</v>
      </c>
      <c r="DD219" t="s">
        <v>10476</v>
      </c>
      <c r="DE219" t="s">
        <v>10477</v>
      </c>
      <c r="DF219" t="s">
        <v>10478</v>
      </c>
      <c r="DG219" t="s">
        <v>3881</v>
      </c>
      <c r="DH219" t="s">
        <v>3882</v>
      </c>
      <c r="DI219" t="s">
        <v>3883</v>
      </c>
      <c r="DJ219" t="s">
        <v>3884</v>
      </c>
      <c r="DK219" t="s">
        <v>3885</v>
      </c>
      <c r="DL219" t="s">
        <v>3886</v>
      </c>
      <c r="DM219" t="s">
        <v>3887</v>
      </c>
      <c r="DN219" t="s">
        <v>10479</v>
      </c>
      <c r="DO219" t="s">
        <v>10480</v>
      </c>
      <c r="DP219" t="s">
        <v>10481</v>
      </c>
      <c r="DQ219" t="s">
        <v>10482</v>
      </c>
      <c r="DR219">
        <v>1801</v>
      </c>
      <c r="DS219" t="s">
        <v>3870</v>
      </c>
      <c r="DT219" t="s">
        <v>147</v>
      </c>
    </row>
    <row r="220" spans="1:124" x14ac:dyDescent="0.2">
      <c r="A220" t="s">
        <v>4324</v>
      </c>
      <c r="B220">
        <v>10776</v>
      </c>
      <c r="C220">
        <v>0</v>
      </c>
      <c r="D220">
        <v>36</v>
      </c>
      <c r="E220">
        <v>74185</v>
      </c>
      <c r="F220">
        <v>54830</v>
      </c>
      <c r="G220">
        <v>30459</v>
      </c>
      <c r="H220">
        <v>29572</v>
      </c>
      <c r="I220">
        <v>2903.0569999999998</v>
      </c>
      <c r="J220">
        <v>3600.0010000000002</v>
      </c>
      <c r="K220">
        <v>2351.7930000000001</v>
      </c>
      <c r="L220">
        <v>3600.0010000000002</v>
      </c>
      <c r="M220">
        <v>4408</v>
      </c>
      <c r="N220">
        <v>2883</v>
      </c>
      <c r="O220">
        <v>679</v>
      </c>
      <c r="P220">
        <v>0.5</v>
      </c>
      <c r="Q220">
        <v>0.5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2883</v>
      </c>
      <c r="X220">
        <v>0</v>
      </c>
      <c r="Y220">
        <v>1.041E-3</v>
      </c>
      <c r="Z220">
        <v>4038</v>
      </c>
      <c r="AA220">
        <v>2570</v>
      </c>
      <c r="AB220">
        <v>551</v>
      </c>
      <c r="AC220">
        <v>0.5</v>
      </c>
      <c r="AD220">
        <v>0.5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2570</v>
      </c>
      <c r="AK220">
        <v>0</v>
      </c>
      <c r="AL220">
        <v>1.1670000000000001E-3</v>
      </c>
      <c r="AM220">
        <v>0</v>
      </c>
      <c r="AN220">
        <v>0</v>
      </c>
      <c r="AO220">
        <v>610</v>
      </c>
      <c r="AP220">
        <v>610</v>
      </c>
      <c r="AQ220">
        <v>610</v>
      </c>
      <c r="AR220">
        <v>610</v>
      </c>
      <c r="AS220">
        <v>610</v>
      </c>
      <c r="AT220">
        <v>610</v>
      </c>
      <c r="AU220">
        <v>610</v>
      </c>
      <c r="AV220">
        <v>602</v>
      </c>
      <c r="AW220">
        <v>610</v>
      </c>
      <c r="AX220">
        <v>602</v>
      </c>
      <c r="AY220">
        <v>603.71428571428498</v>
      </c>
      <c r="AZ220">
        <v>599</v>
      </c>
      <c r="BA220">
        <v>15948407</v>
      </c>
      <c r="BB220">
        <v>16642926</v>
      </c>
      <c r="BC220">
        <v>12670025</v>
      </c>
      <c r="BD220">
        <v>14534204</v>
      </c>
      <c r="BE220">
        <v>629585897</v>
      </c>
      <c r="BF220">
        <v>17303244</v>
      </c>
      <c r="BG220">
        <v>74185</v>
      </c>
      <c r="BH220">
        <v>54830</v>
      </c>
      <c r="BI220">
        <v>30459</v>
      </c>
      <c r="BJ220">
        <v>29572</v>
      </c>
      <c r="BK220">
        <v>65274.285709999996</v>
      </c>
      <c r="BL220">
        <v>44145</v>
      </c>
      <c r="BM220">
        <v>25</v>
      </c>
      <c r="BN220">
        <v>27</v>
      </c>
      <c r="BO220">
        <v>25</v>
      </c>
      <c r="BP220">
        <v>24</v>
      </c>
      <c r="BQ220">
        <v>26</v>
      </c>
      <c r="BR220">
        <v>-1.3176245766935301E+18</v>
      </c>
      <c r="BS220">
        <v>362.28333333333302</v>
      </c>
      <c r="BT220">
        <v>364.08333333333297</v>
      </c>
      <c r="BU220">
        <v>364.61666666666599</v>
      </c>
      <c r="BV220">
        <v>364.5</v>
      </c>
      <c r="BW220">
        <v>362.74166666666599</v>
      </c>
      <c r="BX220">
        <v>364.041666666666</v>
      </c>
      <c r="BY220">
        <v>560.72443626244603</v>
      </c>
      <c r="BZ220">
        <v>560.38934457226605</v>
      </c>
      <c r="CA220">
        <v>561.69592045526701</v>
      </c>
      <c r="CB220">
        <v>561.62962962962195</v>
      </c>
      <c r="CC220">
        <v>560.97923604459004</v>
      </c>
      <c r="CD220">
        <v>560.96245042502505</v>
      </c>
      <c r="CE220">
        <v>3.1829999999999998</v>
      </c>
      <c r="CF220">
        <v>3.3050000000000002</v>
      </c>
      <c r="CG220">
        <v>2.9870000000000001</v>
      </c>
      <c r="CH220">
        <v>2.7450000000000001</v>
      </c>
      <c r="CI220">
        <v>3.504</v>
      </c>
      <c r="CJ220">
        <v>3.1339999999999999</v>
      </c>
      <c r="CK220">
        <v>469.80700000000002</v>
      </c>
      <c r="CL220">
        <v>1537.5429999999999</v>
      </c>
      <c r="CM220">
        <v>253.751</v>
      </c>
      <c r="CN220">
        <v>140.15899999999999</v>
      </c>
      <c r="CO220">
        <v>805.01800000000003</v>
      </c>
      <c r="CP220">
        <v>1254.2180000000001</v>
      </c>
      <c r="CQ220">
        <v>2903.0569999999998</v>
      </c>
      <c r="CR220">
        <v>3600.0010000000002</v>
      </c>
      <c r="CS220">
        <v>2351.7930000000001</v>
      </c>
      <c r="CT220">
        <v>3600.0010000000002</v>
      </c>
      <c r="CU220">
        <v>3281.739</v>
      </c>
      <c r="CV220">
        <v>3600.0010000000002</v>
      </c>
      <c r="CW220" t="s">
        <v>7401</v>
      </c>
      <c r="CX220" t="s">
        <v>10483</v>
      </c>
      <c r="CY220" t="s">
        <v>10484</v>
      </c>
      <c r="CZ220" t="s">
        <v>10485</v>
      </c>
      <c r="DA220" t="s">
        <v>10486</v>
      </c>
      <c r="DB220" t="s">
        <v>10487</v>
      </c>
      <c r="DC220" t="s">
        <v>10488</v>
      </c>
      <c r="DD220" t="s">
        <v>10489</v>
      </c>
      <c r="DE220" t="s">
        <v>10490</v>
      </c>
      <c r="DF220" t="s">
        <v>10491</v>
      </c>
      <c r="DG220" t="s">
        <v>7401</v>
      </c>
      <c r="DH220" t="s">
        <v>10492</v>
      </c>
      <c r="DI220" t="s">
        <v>10493</v>
      </c>
      <c r="DJ220" t="s">
        <v>10494</v>
      </c>
      <c r="DK220" t="s">
        <v>7405</v>
      </c>
      <c r="DL220" t="s">
        <v>7406</v>
      </c>
      <c r="DM220" t="s">
        <v>7407</v>
      </c>
      <c r="DN220" t="s">
        <v>10495</v>
      </c>
      <c r="DO220" t="s">
        <v>10496</v>
      </c>
      <c r="DP220" t="s">
        <v>10497</v>
      </c>
      <c r="DQ220" t="s">
        <v>10498</v>
      </c>
      <c r="DR220">
        <v>48174</v>
      </c>
      <c r="DS220" t="s">
        <v>4324</v>
      </c>
      <c r="DT220" t="s">
        <v>147</v>
      </c>
    </row>
    <row r="221" spans="1:124" x14ac:dyDescent="0.2">
      <c r="A221" t="s">
        <v>3914</v>
      </c>
      <c r="B221">
        <v>10776</v>
      </c>
      <c r="C221">
        <v>14210.426521032599</v>
      </c>
      <c r="D221">
        <v>25302.209524479698</v>
      </c>
      <c r="E221">
        <v>201571</v>
      </c>
      <c r="F221">
        <v>184512</v>
      </c>
      <c r="G221">
        <v>189636</v>
      </c>
      <c r="H221">
        <v>145065</v>
      </c>
      <c r="I221">
        <v>261.58999999999997</v>
      </c>
      <c r="J221">
        <v>230.535</v>
      </c>
      <c r="K221">
        <v>248.02600000000001</v>
      </c>
      <c r="L221">
        <v>186.608</v>
      </c>
      <c r="M221">
        <v>750</v>
      </c>
      <c r="N221">
        <v>1080</v>
      </c>
      <c r="O221">
        <v>348</v>
      </c>
      <c r="P221">
        <v>5.0070000000000003E-2</v>
      </c>
      <c r="Q221">
        <v>8.5730000000000001E-2</v>
      </c>
      <c r="R221">
        <v>360</v>
      </c>
      <c r="S221">
        <v>0</v>
      </c>
      <c r="T221">
        <v>0</v>
      </c>
      <c r="U221">
        <v>0</v>
      </c>
      <c r="V221">
        <v>0</v>
      </c>
      <c r="W221">
        <v>360</v>
      </c>
      <c r="X221">
        <v>720</v>
      </c>
      <c r="Y221">
        <v>3.0959999999999998E-3</v>
      </c>
      <c r="Z221">
        <v>710</v>
      </c>
      <c r="AA221">
        <v>1028</v>
      </c>
      <c r="AB221">
        <v>321</v>
      </c>
      <c r="AC221">
        <v>4.9200000000000001E-2</v>
      </c>
      <c r="AD221">
        <v>0.48913000000000001</v>
      </c>
      <c r="AE221">
        <v>316</v>
      </c>
      <c r="AF221">
        <v>0</v>
      </c>
      <c r="AG221">
        <v>0</v>
      </c>
      <c r="AH221">
        <v>0</v>
      </c>
      <c r="AI221">
        <v>0</v>
      </c>
      <c r="AJ221">
        <v>352</v>
      </c>
      <c r="AK221">
        <v>676</v>
      </c>
      <c r="AL221">
        <v>3.2989999999999998E-3</v>
      </c>
      <c r="AM221">
        <v>0</v>
      </c>
      <c r="AN221">
        <v>0</v>
      </c>
      <c r="AO221">
        <v>130595.999999994</v>
      </c>
      <c r="AP221">
        <v>130595.999999996</v>
      </c>
      <c r="AQ221">
        <v>130595.999999993</v>
      </c>
      <c r="AR221">
        <v>130595.999999994</v>
      </c>
      <c r="AS221">
        <v>130595.999999993</v>
      </c>
      <c r="AT221">
        <v>130595.99999999499</v>
      </c>
      <c r="AU221">
        <v>130582.940758811</v>
      </c>
      <c r="AV221">
        <v>130582.944461365</v>
      </c>
      <c r="AW221">
        <v>130582.94294988801</v>
      </c>
      <c r="AX221">
        <v>130582.944921256</v>
      </c>
      <c r="AY221">
        <v>130582.94157297201</v>
      </c>
      <c r="AZ221">
        <v>130582.942710891</v>
      </c>
      <c r="BA221">
        <v>2524506</v>
      </c>
      <c r="BB221">
        <v>2315146</v>
      </c>
      <c r="BC221">
        <v>2382772</v>
      </c>
      <c r="BD221">
        <v>1841723</v>
      </c>
      <c r="BE221">
        <v>616256691</v>
      </c>
      <c r="BF221">
        <v>2535349</v>
      </c>
      <c r="BG221">
        <v>201571</v>
      </c>
      <c r="BH221">
        <v>184512</v>
      </c>
      <c r="BI221">
        <v>189636</v>
      </c>
      <c r="BJ221">
        <v>145065</v>
      </c>
      <c r="BK221">
        <v>218441.42860000001</v>
      </c>
      <c r="BL221">
        <v>205925.57139999999</v>
      </c>
      <c r="BM221">
        <v>16</v>
      </c>
      <c r="BN221">
        <v>14</v>
      </c>
      <c r="BO221">
        <v>16</v>
      </c>
      <c r="BP221">
        <v>14</v>
      </c>
      <c r="BQ221">
        <v>16</v>
      </c>
      <c r="BR221">
        <v>-1.3176245766935301E+18</v>
      </c>
      <c r="BS221">
        <v>85246.406978919695</v>
      </c>
      <c r="BT221">
        <v>88713.032838928804</v>
      </c>
      <c r="BU221">
        <v>85246.406978919695</v>
      </c>
      <c r="BV221">
        <v>88713.032838928804</v>
      </c>
      <c r="BW221">
        <v>85246.264121776796</v>
      </c>
      <c r="BX221">
        <v>88713.032838928804</v>
      </c>
      <c r="BY221">
        <v>130248.306380215</v>
      </c>
      <c r="BZ221">
        <v>129730.80377292501</v>
      </c>
      <c r="CA221">
        <v>130248.306380215</v>
      </c>
      <c r="CB221">
        <v>129730.80377292501</v>
      </c>
      <c r="CC221">
        <v>130248.306380215</v>
      </c>
      <c r="CD221">
        <v>129730.80377292501</v>
      </c>
      <c r="CE221">
        <v>0.26400000000000001</v>
      </c>
      <c r="CF221">
        <v>0.186</v>
      </c>
      <c r="CG221">
        <v>0.26100000000000001</v>
      </c>
      <c r="CH221">
        <v>0.184</v>
      </c>
      <c r="CI221">
        <v>0.40600000000000003</v>
      </c>
      <c r="CJ221">
        <v>0.185</v>
      </c>
      <c r="CK221">
        <v>127.935</v>
      </c>
      <c r="CL221">
        <v>196.31899999999999</v>
      </c>
      <c r="CM221">
        <v>43.140999999999998</v>
      </c>
      <c r="CN221">
        <v>91.727000000000004</v>
      </c>
      <c r="CO221">
        <v>130.50899999999999</v>
      </c>
      <c r="CP221">
        <v>204.52</v>
      </c>
      <c r="CQ221">
        <v>261.58999999999997</v>
      </c>
      <c r="CR221">
        <v>230.535</v>
      </c>
      <c r="CS221">
        <v>248.02600000000001</v>
      </c>
      <c r="CT221">
        <v>186.608</v>
      </c>
      <c r="CU221">
        <v>279.94900000000001</v>
      </c>
      <c r="CV221">
        <v>252.12299999999999</v>
      </c>
      <c r="CW221" t="s">
        <v>3915</v>
      </c>
      <c r="CX221" t="s">
        <v>3916</v>
      </c>
      <c r="CY221" t="s">
        <v>3917</v>
      </c>
      <c r="CZ221" t="s">
        <v>3918</v>
      </c>
      <c r="DA221" t="s">
        <v>1138</v>
      </c>
      <c r="DB221" t="s">
        <v>3919</v>
      </c>
      <c r="DC221" t="s">
        <v>3920</v>
      </c>
      <c r="DD221" t="s">
        <v>10499</v>
      </c>
      <c r="DE221" t="s">
        <v>10500</v>
      </c>
      <c r="DF221" t="s">
        <v>10501</v>
      </c>
      <c r="DG221" t="s">
        <v>3924</v>
      </c>
      <c r="DH221" t="s">
        <v>3925</v>
      </c>
      <c r="DI221" t="s">
        <v>3926</v>
      </c>
      <c r="DJ221" t="s">
        <v>3927</v>
      </c>
      <c r="DK221" t="s">
        <v>395</v>
      </c>
      <c r="DL221" t="s">
        <v>3928</v>
      </c>
      <c r="DM221" t="s">
        <v>3929</v>
      </c>
      <c r="DN221" t="s">
        <v>10502</v>
      </c>
      <c r="DO221" t="s">
        <v>10503</v>
      </c>
      <c r="DP221" t="s">
        <v>10504</v>
      </c>
      <c r="DQ221" t="s">
        <v>10505</v>
      </c>
      <c r="DR221">
        <v>3725</v>
      </c>
      <c r="DS221" t="s">
        <v>3914</v>
      </c>
      <c r="DT221" t="s">
        <v>147</v>
      </c>
    </row>
    <row r="222" spans="1:124" x14ac:dyDescent="0.2">
      <c r="A222" t="s">
        <v>4519</v>
      </c>
      <c r="B222">
        <v>10776</v>
      </c>
      <c r="C222">
        <v>0</v>
      </c>
      <c r="D222">
        <v>0</v>
      </c>
      <c r="E222">
        <v>433898</v>
      </c>
      <c r="F222">
        <v>500608</v>
      </c>
      <c r="G222">
        <v>433898</v>
      </c>
      <c r="H222">
        <v>500608</v>
      </c>
      <c r="I222">
        <v>3600.0070000000001</v>
      </c>
      <c r="J222">
        <v>499.255</v>
      </c>
      <c r="K222">
        <v>3600.0010000000002</v>
      </c>
      <c r="L222">
        <v>458.87599999999998</v>
      </c>
      <c r="M222">
        <v>15603</v>
      </c>
      <c r="N222">
        <v>12890</v>
      </c>
      <c r="O222">
        <v>2235</v>
      </c>
      <c r="P222">
        <v>2.0000000000000002E-5</v>
      </c>
      <c r="Q222">
        <v>0.5</v>
      </c>
      <c r="R222">
        <v>10169</v>
      </c>
      <c r="S222">
        <v>0</v>
      </c>
      <c r="T222">
        <v>0</v>
      </c>
      <c r="U222">
        <v>12</v>
      </c>
      <c r="V222">
        <v>2602</v>
      </c>
      <c r="W222">
        <v>5278</v>
      </c>
      <c r="X222">
        <v>5010</v>
      </c>
      <c r="Y222">
        <v>2.0599999999999999E-4</v>
      </c>
      <c r="Z222">
        <v>804</v>
      </c>
      <c r="AA222">
        <v>423</v>
      </c>
      <c r="AB222">
        <v>111</v>
      </c>
      <c r="AC222">
        <v>1.702E-2</v>
      </c>
      <c r="AD222">
        <v>0.5</v>
      </c>
      <c r="AE222">
        <v>30</v>
      </c>
      <c r="AF222">
        <v>0</v>
      </c>
      <c r="AG222">
        <v>0</v>
      </c>
      <c r="AH222">
        <v>0</v>
      </c>
      <c r="AI222">
        <v>77</v>
      </c>
      <c r="AJ222">
        <v>346</v>
      </c>
      <c r="AK222">
        <v>0</v>
      </c>
      <c r="AL222">
        <v>7.9979999999999999E-3</v>
      </c>
      <c r="AM222">
        <v>0</v>
      </c>
      <c r="AN222">
        <v>0</v>
      </c>
      <c r="AO222">
        <v>74800</v>
      </c>
      <c r="AP222">
        <v>71820.000000000393</v>
      </c>
      <c r="AQ222">
        <v>73600</v>
      </c>
      <c r="AR222">
        <v>71819.999999999607</v>
      </c>
      <c r="AS222">
        <v>74727.142857376093</v>
      </c>
      <c r="AT222">
        <v>71820.000000000204</v>
      </c>
      <c r="AU222">
        <v>1.9351342356000001E-10</v>
      </c>
      <c r="AV222">
        <v>71813</v>
      </c>
      <c r="AW222">
        <v>1.9351342356000001E-10</v>
      </c>
      <c r="AX222">
        <v>71820.000000000306</v>
      </c>
      <c r="AY222">
        <v>0.142857142899697</v>
      </c>
      <c r="AZ222">
        <v>71814</v>
      </c>
      <c r="BA222">
        <v>3257086</v>
      </c>
      <c r="BB222">
        <v>7040917</v>
      </c>
      <c r="BC222">
        <v>3257086</v>
      </c>
      <c r="BD222">
        <v>6680044</v>
      </c>
      <c r="BE222">
        <v>5164489</v>
      </c>
      <c r="BF222">
        <v>9827039</v>
      </c>
      <c r="BG222">
        <v>433898</v>
      </c>
      <c r="BH222">
        <v>500608</v>
      </c>
      <c r="BI222">
        <v>433898</v>
      </c>
      <c r="BJ222">
        <v>500608</v>
      </c>
      <c r="BK222">
        <v>815585.71429999999</v>
      </c>
      <c r="BL222">
        <v>771517.14289999998</v>
      </c>
      <c r="BM222">
        <v>9</v>
      </c>
      <c r="BN222">
        <v>8</v>
      </c>
      <c r="BO222">
        <v>8</v>
      </c>
      <c r="BP222">
        <v>6</v>
      </c>
      <c r="BQ222">
        <v>11</v>
      </c>
      <c r="BR222">
        <v>7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1.1599999999999999</v>
      </c>
      <c r="CF222">
        <v>7.6999999999999999E-2</v>
      </c>
      <c r="CG222">
        <v>1.1599999999999999</v>
      </c>
      <c r="CH222">
        <v>5.1999999999999998E-2</v>
      </c>
      <c r="CI222">
        <v>1428571430.3</v>
      </c>
      <c r="CJ222">
        <v>7.3999999999999996E-2</v>
      </c>
      <c r="CK222">
        <v>113.33499999999999</v>
      </c>
      <c r="CL222">
        <v>486.38900000000001</v>
      </c>
      <c r="CM222">
        <v>113.33499999999999</v>
      </c>
      <c r="CN222">
        <v>410.13799999999998</v>
      </c>
      <c r="CO222">
        <v>1787.116</v>
      </c>
      <c r="CP222">
        <v>602.58600000000001</v>
      </c>
      <c r="CQ222">
        <v>3600.0070000000001</v>
      </c>
      <c r="CR222">
        <v>499.255</v>
      </c>
      <c r="CS222">
        <v>3600.0010000000002</v>
      </c>
      <c r="CT222">
        <v>458.87599999999998</v>
      </c>
      <c r="CU222">
        <v>3600.0030000000002</v>
      </c>
      <c r="CV222">
        <v>700.01800000000003</v>
      </c>
      <c r="CW222" t="s">
        <v>10506</v>
      </c>
      <c r="CX222" t="s">
        <v>10507</v>
      </c>
      <c r="CY222" t="s">
        <v>10508</v>
      </c>
      <c r="CZ222" t="s">
        <v>10509</v>
      </c>
      <c r="DA222" t="s">
        <v>10510</v>
      </c>
      <c r="DB222" t="s">
        <v>137</v>
      </c>
      <c r="DC222" t="s">
        <v>137</v>
      </c>
      <c r="DD222" t="s">
        <v>10511</v>
      </c>
      <c r="DE222" t="s">
        <v>10512</v>
      </c>
      <c r="DF222" t="s">
        <v>10513</v>
      </c>
      <c r="DG222" t="s">
        <v>10514</v>
      </c>
      <c r="DH222" t="s">
        <v>10515</v>
      </c>
      <c r="DI222" t="s">
        <v>10516</v>
      </c>
      <c r="DJ222" t="s">
        <v>10517</v>
      </c>
      <c r="DK222" t="s">
        <v>7420</v>
      </c>
      <c r="DL222" t="s">
        <v>137</v>
      </c>
      <c r="DM222" t="s">
        <v>137</v>
      </c>
      <c r="DN222" t="s">
        <v>10518</v>
      </c>
      <c r="DO222" t="s">
        <v>10519</v>
      </c>
      <c r="DP222" t="s">
        <v>10520</v>
      </c>
      <c r="DQ222" t="s">
        <v>10521</v>
      </c>
      <c r="DR222">
        <v>30110</v>
      </c>
      <c r="DS222" t="s">
        <v>4519</v>
      </c>
      <c r="DT222" t="s">
        <v>147</v>
      </c>
    </row>
    <row r="223" spans="1:124" x14ac:dyDescent="0.2">
      <c r="A223" t="s">
        <v>4520</v>
      </c>
      <c r="B223">
        <v>10776</v>
      </c>
      <c r="C223">
        <v>0</v>
      </c>
      <c r="D223">
        <v>0</v>
      </c>
      <c r="E223">
        <v>384145</v>
      </c>
      <c r="F223">
        <v>17111</v>
      </c>
      <c r="G223">
        <v>95230</v>
      </c>
      <c r="H223">
        <v>17111</v>
      </c>
      <c r="I223">
        <v>3600.01</v>
      </c>
      <c r="J223">
        <v>8.9960000000000004</v>
      </c>
      <c r="K223">
        <v>1437.1389999999999</v>
      </c>
      <c r="L223">
        <v>8.9960000000000004</v>
      </c>
      <c r="M223">
        <v>12309</v>
      </c>
      <c r="N223">
        <v>10218</v>
      </c>
      <c r="O223">
        <v>1608</v>
      </c>
      <c r="P223">
        <v>1.3999999999999999E-4</v>
      </c>
      <c r="Q223">
        <v>0.49976999999999999</v>
      </c>
      <c r="R223">
        <v>8094</v>
      </c>
      <c r="S223">
        <v>0</v>
      </c>
      <c r="T223">
        <v>0</v>
      </c>
      <c r="U223">
        <v>11</v>
      </c>
      <c r="V223">
        <v>2056</v>
      </c>
      <c r="W223">
        <v>4154</v>
      </c>
      <c r="X223">
        <v>4008</v>
      </c>
      <c r="Y223">
        <v>2.61E-4</v>
      </c>
      <c r="Z223">
        <v>510</v>
      </c>
      <c r="AA223">
        <v>270</v>
      </c>
      <c r="AB223">
        <v>49</v>
      </c>
      <c r="AC223">
        <v>4.0000000000000002E-4</v>
      </c>
      <c r="AD223">
        <v>0.5</v>
      </c>
      <c r="AE223">
        <v>17</v>
      </c>
      <c r="AF223">
        <v>0</v>
      </c>
      <c r="AG223">
        <v>0</v>
      </c>
      <c r="AH223">
        <v>0</v>
      </c>
      <c r="AI223">
        <v>38</v>
      </c>
      <c r="AJ223">
        <v>232</v>
      </c>
      <c r="AK223">
        <v>0</v>
      </c>
      <c r="AL223">
        <v>1.329E-2</v>
      </c>
      <c r="AM223">
        <v>0</v>
      </c>
      <c r="AN223">
        <v>0</v>
      </c>
      <c r="AO223">
        <v>28690.000000000098</v>
      </c>
      <c r="AP223">
        <v>28290</v>
      </c>
      <c r="AQ223">
        <v>28289.999999997301</v>
      </c>
      <c r="AR223">
        <v>28289.999999999302</v>
      </c>
      <c r="AS223">
        <v>28508.571428650201</v>
      </c>
      <c r="AT223">
        <v>28289.999999999702</v>
      </c>
      <c r="AU223">
        <v>5303</v>
      </c>
      <c r="AV223">
        <v>28290</v>
      </c>
      <c r="AW223">
        <v>28288</v>
      </c>
      <c r="AX223">
        <v>28290</v>
      </c>
      <c r="AY223">
        <v>13368.4285714285</v>
      </c>
      <c r="AZ223">
        <v>28289.1428571426</v>
      </c>
      <c r="BA223">
        <v>2369826</v>
      </c>
      <c r="BB223">
        <v>155858</v>
      </c>
      <c r="BC223">
        <v>700199</v>
      </c>
      <c r="BD223">
        <v>155858</v>
      </c>
      <c r="BE223">
        <v>2256573</v>
      </c>
      <c r="BF223">
        <v>-1.3176245766932201E+18</v>
      </c>
      <c r="BG223">
        <v>384145</v>
      </c>
      <c r="BH223">
        <v>17111</v>
      </c>
      <c r="BI223">
        <v>95230</v>
      </c>
      <c r="BJ223">
        <v>17111</v>
      </c>
      <c r="BK223">
        <v>342540.71429999999</v>
      </c>
      <c r="BL223">
        <v>39362.85714</v>
      </c>
      <c r="BM223">
        <v>7</v>
      </c>
      <c r="BN223">
        <v>7</v>
      </c>
      <c r="BO223">
        <v>7</v>
      </c>
      <c r="BP223">
        <v>5</v>
      </c>
      <c r="BQ223">
        <v>8</v>
      </c>
      <c r="BR223">
        <v>7</v>
      </c>
      <c r="BS223">
        <v>0</v>
      </c>
      <c r="BT223">
        <v>0</v>
      </c>
      <c r="BU223">
        <v>0</v>
      </c>
      <c r="BV223">
        <v>0</v>
      </c>
      <c r="BW223">
        <v>0.14285714285714199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1.7549999999999999</v>
      </c>
      <c r="CF223">
        <v>4.1000000000000002E-2</v>
      </c>
      <c r="CG223">
        <v>0.99399999999999999</v>
      </c>
      <c r="CH223">
        <v>2.7E-2</v>
      </c>
      <c r="CI223">
        <v>1.476</v>
      </c>
      <c r="CJ223">
        <v>4.2000000000000003E-2</v>
      </c>
      <c r="CK223">
        <v>1937.778</v>
      </c>
      <c r="CL223">
        <v>7.2039999999999997</v>
      </c>
      <c r="CM223">
        <v>789.125</v>
      </c>
      <c r="CN223">
        <v>2.1110000000000002</v>
      </c>
      <c r="CO223">
        <v>1811.1759999999999</v>
      </c>
      <c r="CP223">
        <v>10.782</v>
      </c>
      <c r="CQ223">
        <v>3600.01</v>
      </c>
      <c r="CR223">
        <v>8.9960000000000004</v>
      </c>
      <c r="CS223">
        <v>1437.1389999999999</v>
      </c>
      <c r="CT223">
        <v>8.9960000000000004</v>
      </c>
      <c r="CU223">
        <v>3291.0230000000001</v>
      </c>
      <c r="CV223">
        <v>18.501999999999999</v>
      </c>
      <c r="CW223" t="s">
        <v>10522</v>
      </c>
      <c r="CX223" t="s">
        <v>10523</v>
      </c>
      <c r="CY223" t="s">
        <v>10524</v>
      </c>
      <c r="CZ223" t="s">
        <v>10525</v>
      </c>
      <c r="DA223" t="s">
        <v>10526</v>
      </c>
      <c r="DB223" t="s">
        <v>137</v>
      </c>
      <c r="DC223" t="s">
        <v>137</v>
      </c>
      <c r="DD223" t="s">
        <v>10527</v>
      </c>
      <c r="DE223" t="s">
        <v>10528</v>
      </c>
      <c r="DF223" t="s">
        <v>10529</v>
      </c>
      <c r="DG223" t="s">
        <v>7425</v>
      </c>
      <c r="DH223" t="s">
        <v>7426</v>
      </c>
      <c r="DI223" t="s">
        <v>7427</v>
      </c>
      <c r="DJ223" t="s">
        <v>7428</v>
      </c>
      <c r="DK223" t="s">
        <v>7429</v>
      </c>
      <c r="DL223" t="s">
        <v>137</v>
      </c>
      <c r="DM223" t="s">
        <v>137</v>
      </c>
      <c r="DN223" t="s">
        <v>10530</v>
      </c>
      <c r="DO223" t="s">
        <v>10531</v>
      </c>
      <c r="DP223" t="s">
        <v>10532</v>
      </c>
      <c r="DQ223" t="s">
        <v>10533</v>
      </c>
      <c r="DR223">
        <v>23169</v>
      </c>
      <c r="DS223" t="s">
        <v>4520</v>
      </c>
      <c r="DT223" t="s">
        <v>147</v>
      </c>
    </row>
    <row r="224" spans="1:124" x14ac:dyDescent="0.2">
      <c r="A224" t="s">
        <v>4521</v>
      </c>
      <c r="B224">
        <v>10776</v>
      </c>
      <c r="C224">
        <v>5182758.8480556104</v>
      </c>
      <c r="D224">
        <v>5182758.8480556002</v>
      </c>
      <c r="E224">
        <v>21444</v>
      </c>
      <c r="F224">
        <v>23256</v>
      </c>
      <c r="G224">
        <v>21157</v>
      </c>
      <c r="H224">
        <v>23256</v>
      </c>
      <c r="I224">
        <v>2258.0940000000001</v>
      </c>
      <c r="J224">
        <v>2163.558</v>
      </c>
      <c r="K224">
        <v>1701.7470000000001</v>
      </c>
      <c r="L224">
        <v>1463.0360000000001</v>
      </c>
      <c r="M224">
        <v>1265</v>
      </c>
      <c r="N224">
        <v>7687</v>
      </c>
      <c r="O224">
        <v>478</v>
      </c>
      <c r="P224">
        <v>1.4599999999999999E-3</v>
      </c>
      <c r="Q224">
        <v>0.49864000000000003</v>
      </c>
      <c r="R224">
        <v>1248</v>
      </c>
      <c r="S224">
        <v>0</v>
      </c>
      <c r="T224">
        <v>0</v>
      </c>
      <c r="U224">
        <v>0</v>
      </c>
      <c r="V224">
        <v>0</v>
      </c>
      <c r="W224">
        <v>6415</v>
      </c>
      <c r="X224">
        <v>1272</v>
      </c>
      <c r="Y224">
        <v>9.6229999999999996E-3</v>
      </c>
      <c r="Z224">
        <v>1169</v>
      </c>
      <c r="AA224">
        <v>7581</v>
      </c>
      <c r="AB224">
        <v>490</v>
      </c>
      <c r="AC224">
        <v>2.5999999999999998E-4</v>
      </c>
      <c r="AD224">
        <v>0.49864000000000003</v>
      </c>
      <c r="AE224">
        <v>1154</v>
      </c>
      <c r="AF224">
        <v>0</v>
      </c>
      <c r="AG224">
        <v>0</v>
      </c>
      <c r="AH224">
        <v>0</v>
      </c>
      <c r="AI224">
        <v>1154</v>
      </c>
      <c r="AJ224">
        <v>6415</v>
      </c>
      <c r="AK224">
        <v>12</v>
      </c>
      <c r="AL224">
        <v>9.672E-3</v>
      </c>
      <c r="AM224">
        <v>0</v>
      </c>
      <c r="AN224">
        <v>0</v>
      </c>
      <c r="AO224">
        <v>5189521</v>
      </c>
      <c r="AP224">
        <v>5189599.0000000102</v>
      </c>
      <c r="AQ224">
        <v>5189487</v>
      </c>
      <c r="AR224">
        <v>5189487</v>
      </c>
      <c r="AS224">
        <v>5189515.57142857</v>
      </c>
      <c r="AT224">
        <v>5189527.2857142799</v>
      </c>
      <c r="AU224">
        <v>5189002.10261798</v>
      </c>
      <c r="AV224">
        <v>5189080.3819433497</v>
      </c>
      <c r="AW224">
        <v>5189080.6758358404</v>
      </c>
      <c r="AX224">
        <v>5189080.3819433497</v>
      </c>
      <c r="AY224">
        <v>5188996.8850322496</v>
      </c>
      <c r="AZ224">
        <v>5189008.5168621195</v>
      </c>
      <c r="BA224">
        <v>4607157</v>
      </c>
      <c r="BB224">
        <v>6300340</v>
      </c>
      <c r="BC224">
        <v>3958063</v>
      </c>
      <c r="BD224">
        <v>4078046</v>
      </c>
      <c r="BE224">
        <v>619067466</v>
      </c>
      <c r="BF224">
        <v>6314439</v>
      </c>
      <c r="BG224">
        <v>21444</v>
      </c>
      <c r="BH224">
        <v>23256</v>
      </c>
      <c r="BI224">
        <v>21157</v>
      </c>
      <c r="BJ224">
        <v>23256</v>
      </c>
      <c r="BK224">
        <v>26087.85714</v>
      </c>
      <c r="BL224">
        <v>34870.571430000004</v>
      </c>
      <c r="BM224">
        <v>14</v>
      </c>
      <c r="BN224">
        <v>16</v>
      </c>
      <c r="BO224">
        <v>12</v>
      </c>
      <c r="BP224">
        <v>12</v>
      </c>
      <c r="BQ224">
        <v>13</v>
      </c>
      <c r="BR224">
        <v>-1.3176245766935301E+18</v>
      </c>
      <c r="BS224">
        <v>5182850.3115567304</v>
      </c>
      <c r="BT224">
        <v>5182888.41469316</v>
      </c>
      <c r="BU224">
        <v>5182875.7950504897</v>
      </c>
      <c r="BV224">
        <v>5182888.41469316</v>
      </c>
      <c r="BW224">
        <v>5182861.3861849001</v>
      </c>
      <c r="BX224">
        <v>5182865.8177591302</v>
      </c>
      <c r="BY224">
        <v>5183046.6849550698</v>
      </c>
      <c r="BZ224">
        <v>5183097.4452503398</v>
      </c>
      <c r="CA224">
        <v>5183132.7058198601</v>
      </c>
      <c r="CB224">
        <v>5183117.2662729798</v>
      </c>
      <c r="CC224">
        <v>5183077.2008111998</v>
      </c>
      <c r="CD224">
        <v>5183047.7264355598</v>
      </c>
      <c r="CE224">
        <v>10.847</v>
      </c>
      <c r="CF224">
        <v>10.84</v>
      </c>
      <c r="CG224">
        <v>10.592000000000001</v>
      </c>
      <c r="CH224">
        <v>10.332000000000001</v>
      </c>
      <c r="CI224">
        <v>11.901999999999999</v>
      </c>
      <c r="CJ224">
        <v>10.71</v>
      </c>
      <c r="CK224">
        <v>2199.0459999999998</v>
      </c>
      <c r="CL224">
        <v>1781.597</v>
      </c>
      <c r="CM224">
        <v>1223.52</v>
      </c>
      <c r="CN224">
        <v>1025.3040000000001</v>
      </c>
      <c r="CO224">
        <v>1960.115</v>
      </c>
      <c r="CP224">
        <v>1647.0239999999999</v>
      </c>
      <c r="CQ224">
        <v>2258.0940000000001</v>
      </c>
      <c r="CR224">
        <v>2163.558</v>
      </c>
      <c r="CS224">
        <v>1701.7470000000001</v>
      </c>
      <c r="CT224">
        <v>1463.0360000000001</v>
      </c>
      <c r="CU224">
        <v>2190.9989999999998</v>
      </c>
      <c r="CV224">
        <v>2173.1379999999999</v>
      </c>
      <c r="CW224" t="s">
        <v>10534</v>
      </c>
      <c r="CX224" t="s">
        <v>10535</v>
      </c>
      <c r="CY224" t="s">
        <v>10536</v>
      </c>
      <c r="CZ224" t="s">
        <v>10537</v>
      </c>
      <c r="DA224" t="s">
        <v>10538</v>
      </c>
      <c r="DB224" t="s">
        <v>10539</v>
      </c>
      <c r="DC224" t="s">
        <v>10540</v>
      </c>
      <c r="DD224" t="s">
        <v>10541</v>
      </c>
      <c r="DE224" t="s">
        <v>10542</v>
      </c>
      <c r="DF224" t="s">
        <v>10543</v>
      </c>
      <c r="DG224" t="s">
        <v>7434</v>
      </c>
      <c r="DH224" t="s">
        <v>7435</v>
      </c>
      <c r="DI224" t="s">
        <v>7436</v>
      </c>
      <c r="DJ224" t="s">
        <v>7437</v>
      </c>
      <c r="DK224" t="s">
        <v>7438</v>
      </c>
      <c r="DL224" t="s">
        <v>7439</v>
      </c>
      <c r="DM224" t="s">
        <v>7440</v>
      </c>
      <c r="DN224" t="s">
        <v>10544</v>
      </c>
      <c r="DO224" t="s">
        <v>10545</v>
      </c>
      <c r="DP224" t="s">
        <v>10546</v>
      </c>
      <c r="DQ224" t="s">
        <v>10547</v>
      </c>
      <c r="DR224">
        <v>30560</v>
      </c>
      <c r="DS224" t="s">
        <v>4521</v>
      </c>
      <c r="DT224" t="s">
        <v>147</v>
      </c>
    </row>
    <row r="225" spans="1:124" x14ac:dyDescent="0.2">
      <c r="A225" t="s">
        <v>4326</v>
      </c>
      <c r="B225">
        <v>10776</v>
      </c>
      <c r="C225">
        <v>22.868087500000001</v>
      </c>
      <c r="D225">
        <v>22.8680874999976</v>
      </c>
      <c r="E225">
        <v>1</v>
      </c>
      <c r="F225">
        <v>1</v>
      </c>
      <c r="G225">
        <v>1</v>
      </c>
      <c r="H225">
        <v>1</v>
      </c>
      <c r="I225">
        <v>38.167999999999999</v>
      </c>
      <c r="J225">
        <v>26.061</v>
      </c>
      <c r="K225">
        <v>35.988</v>
      </c>
      <c r="L225">
        <v>25.117999999999999</v>
      </c>
      <c r="M225">
        <v>15706</v>
      </c>
      <c r="N225">
        <v>30055</v>
      </c>
      <c r="O225">
        <v>4782</v>
      </c>
      <c r="P225">
        <v>3.2200000000000002E-3</v>
      </c>
      <c r="Q225">
        <v>0.49603999999999998</v>
      </c>
      <c r="R225">
        <v>9597</v>
      </c>
      <c r="S225">
        <v>0</v>
      </c>
      <c r="T225">
        <v>3</v>
      </c>
      <c r="U225">
        <v>6</v>
      </c>
      <c r="V225">
        <v>9592</v>
      </c>
      <c r="W225">
        <v>20456</v>
      </c>
      <c r="X225">
        <v>7</v>
      </c>
      <c r="Y225">
        <v>1.0920000000000001E-3</v>
      </c>
      <c r="Z225">
        <v>14126</v>
      </c>
      <c r="AA225">
        <v>23350</v>
      </c>
      <c r="AB225">
        <v>1899</v>
      </c>
      <c r="AC225">
        <v>7.3499999999999998E-3</v>
      </c>
      <c r="AD225">
        <v>0.5</v>
      </c>
      <c r="AE225">
        <v>8196</v>
      </c>
      <c r="AF225">
        <v>0</v>
      </c>
      <c r="AG225">
        <v>0</v>
      </c>
      <c r="AH225">
        <v>0</v>
      </c>
      <c r="AI225">
        <v>8269</v>
      </c>
      <c r="AJ225">
        <v>15076</v>
      </c>
      <c r="AK225">
        <v>5</v>
      </c>
      <c r="AL225">
        <v>1.3829999999999999E-3</v>
      </c>
      <c r="AM225">
        <v>0</v>
      </c>
      <c r="AN225">
        <v>0</v>
      </c>
      <c r="AO225">
        <v>22.868099999999899</v>
      </c>
      <c r="AP225">
        <v>22.868100000000101</v>
      </c>
      <c r="AQ225">
        <v>22.868099999999899</v>
      </c>
      <c r="AR225">
        <v>22.8680999999997</v>
      </c>
      <c r="AS225">
        <v>22.868099999999899</v>
      </c>
      <c r="AT225">
        <v>22.868099999999899</v>
      </c>
      <c r="AU225">
        <v>22.868099999999899</v>
      </c>
      <c r="AV225">
        <v>22.868100000000101</v>
      </c>
      <c r="AW225">
        <v>22.868099999999899</v>
      </c>
      <c r="AX225">
        <v>22.868100000000101</v>
      </c>
      <c r="AY225">
        <v>23.010957142857102</v>
      </c>
      <c r="AZ225">
        <v>22.868099999999899</v>
      </c>
      <c r="BA225">
        <v>44996</v>
      </c>
      <c r="BB225">
        <v>32879</v>
      </c>
      <c r="BC225">
        <v>42121</v>
      </c>
      <c r="BD225">
        <v>32879</v>
      </c>
      <c r="BE225">
        <v>49539</v>
      </c>
      <c r="BF225">
        <v>42942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2</v>
      </c>
      <c r="BN225">
        <v>2</v>
      </c>
      <c r="BO225">
        <v>1</v>
      </c>
      <c r="BP225">
        <v>1</v>
      </c>
      <c r="BQ225">
        <v>2</v>
      </c>
      <c r="BR225">
        <v>2</v>
      </c>
      <c r="BS225">
        <v>22.868099999999899</v>
      </c>
      <c r="BT225">
        <v>22.8680999999977</v>
      </c>
      <c r="BU225">
        <v>22.868099999999899</v>
      </c>
      <c r="BV225">
        <v>22.8680999999977</v>
      </c>
      <c r="BW225">
        <v>22.868098214285698</v>
      </c>
      <c r="BX225">
        <v>22.8680982142834</v>
      </c>
      <c r="BY225">
        <v>22.868099999999899</v>
      </c>
      <c r="BZ225">
        <v>22.8680999999977</v>
      </c>
      <c r="CA225">
        <v>22.868099999999899</v>
      </c>
      <c r="CB225">
        <v>22.8680999999977</v>
      </c>
      <c r="CC225">
        <v>22.868098214285698</v>
      </c>
      <c r="CD225">
        <v>22.8680982142834</v>
      </c>
      <c r="CE225">
        <v>38.079000000000001</v>
      </c>
      <c r="CF225">
        <v>26.056999999999999</v>
      </c>
      <c r="CG225">
        <v>35.981000000000002</v>
      </c>
      <c r="CH225">
        <v>25.114000000000001</v>
      </c>
      <c r="CI225">
        <v>1428571473.2639999</v>
      </c>
      <c r="CJ225">
        <v>30.074999999999999</v>
      </c>
      <c r="CK225">
        <v>38.161000000000001</v>
      </c>
      <c r="CL225">
        <v>26.055</v>
      </c>
      <c r="CM225">
        <v>35.978000000000002</v>
      </c>
      <c r="CN225">
        <v>25.111999999999998</v>
      </c>
      <c r="CO225">
        <v>45.357999999999997</v>
      </c>
      <c r="CP225">
        <v>31.138999999999999</v>
      </c>
      <c r="CQ225">
        <v>38.167999999999999</v>
      </c>
      <c r="CR225">
        <v>26.061</v>
      </c>
      <c r="CS225">
        <v>35.988</v>
      </c>
      <c r="CT225">
        <v>25.117999999999999</v>
      </c>
      <c r="CU225">
        <v>45.366999999999997</v>
      </c>
      <c r="CV225">
        <v>31.145</v>
      </c>
      <c r="CW225" t="s">
        <v>7445</v>
      </c>
      <c r="CX225" t="s">
        <v>7445</v>
      </c>
      <c r="CY225" t="s">
        <v>10548</v>
      </c>
      <c r="CZ225" t="s">
        <v>133</v>
      </c>
      <c r="DA225" t="s">
        <v>10549</v>
      </c>
      <c r="DB225" t="s">
        <v>10550</v>
      </c>
      <c r="DC225" t="s">
        <v>10550</v>
      </c>
      <c r="DD225" t="s">
        <v>10551</v>
      </c>
      <c r="DE225" t="s">
        <v>10552</v>
      </c>
      <c r="DF225" t="s">
        <v>10553</v>
      </c>
      <c r="DG225" t="s">
        <v>10554</v>
      </c>
      <c r="DH225" t="s">
        <v>10554</v>
      </c>
      <c r="DI225" t="s">
        <v>10555</v>
      </c>
      <c r="DJ225" t="s">
        <v>133</v>
      </c>
      <c r="DK225" t="s">
        <v>10556</v>
      </c>
      <c r="DL225" t="s">
        <v>10557</v>
      </c>
      <c r="DM225" t="s">
        <v>10557</v>
      </c>
      <c r="DN225" t="s">
        <v>10558</v>
      </c>
      <c r="DO225" t="s">
        <v>10559</v>
      </c>
      <c r="DP225" t="s">
        <v>10560</v>
      </c>
      <c r="DQ225" t="s">
        <v>10561</v>
      </c>
      <c r="DR225">
        <v>648</v>
      </c>
      <c r="DS225" t="s">
        <v>4326</v>
      </c>
      <c r="DT225" t="s">
        <v>147</v>
      </c>
    </row>
    <row r="226" spans="1:124" x14ac:dyDescent="0.2">
      <c r="A226" t="s">
        <v>4522</v>
      </c>
      <c r="B226">
        <v>10776</v>
      </c>
      <c r="C226">
        <v>11507.2853239052</v>
      </c>
      <c r="D226">
        <v>11507.2913891719</v>
      </c>
      <c r="E226">
        <v>205</v>
      </c>
      <c r="F226">
        <v>209</v>
      </c>
      <c r="G226">
        <v>194</v>
      </c>
      <c r="H226">
        <v>181</v>
      </c>
      <c r="I226">
        <v>24.106000000000002</v>
      </c>
      <c r="J226">
        <v>22.922999999999998</v>
      </c>
      <c r="K226">
        <v>22.879000000000001</v>
      </c>
      <c r="L226">
        <v>22.922999999999998</v>
      </c>
      <c r="M226">
        <v>121161</v>
      </c>
      <c r="N226">
        <v>62529</v>
      </c>
      <c r="O226">
        <v>90</v>
      </c>
      <c r="P226">
        <v>0.06</v>
      </c>
      <c r="Q226">
        <v>0.5</v>
      </c>
      <c r="R226">
        <v>24225</v>
      </c>
      <c r="S226">
        <v>6416</v>
      </c>
      <c r="T226">
        <v>0</v>
      </c>
      <c r="U226">
        <v>0</v>
      </c>
      <c r="V226">
        <v>0</v>
      </c>
      <c r="W226">
        <v>9072</v>
      </c>
      <c r="X226">
        <v>53457</v>
      </c>
      <c r="Y226">
        <v>-4.1399999999999998E-4</v>
      </c>
      <c r="Z226">
        <v>89949</v>
      </c>
      <c r="AA226">
        <v>40026</v>
      </c>
      <c r="AB226">
        <v>94</v>
      </c>
      <c r="AC226">
        <v>0.06</v>
      </c>
      <c r="AD226">
        <v>0.48</v>
      </c>
      <c r="AE226">
        <v>2172</v>
      </c>
      <c r="AF226">
        <v>0</v>
      </c>
      <c r="AG226">
        <v>0</v>
      </c>
      <c r="AH226">
        <v>0</v>
      </c>
      <c r="AI226">
        <v>0</v>
      </c>
      <c r="AJ226">
        <v>9242</v>
      </c>
      <c r="AK226">
        <v>30784</v>
      </c>
      <c r="AL226">
        <v>-5.2099999999999998E-4</v>
      </c>
      <c r="AM226">
        <v>0</v>
      </c>
      <c r="AN226">
        <v>0</v>
      </c>
      <c r="AO226">
        <v>11507.9048068099</v>
      </c>
      <c r="AP226">
        <v>11507.4050616349</v>
      </c>
      <c r="AQ226">
        <v>11507.899506809899</v>
      </c>
      <c r="AR226">
        <v>11507.4050616349</v>
      </c>
      <c r="AS226">
        <v>11507.9040496671</v>
      </c>
      <c r="AT226">
        <v>11507.407751099199</v>
      </c>
      <c r="AU226">
        <v>11507.365172895201</v>
      </c>
      <c r="AV226">
        <v>11507.3689601852</v>
      </c>
      <c r="AW226">
        <v>11507.365172895201</v>
      </c>
      <c r="AX226">
        <v>11507.3689601852</v>
      </c>
      <c r="AY226">
        <v>11507.5079984286</v>
      </c>
      <c r="AZ226">
        <v>11507.3689601852</v>
      </c>
      <c r="BA226">
        <v>78385</v>
      </c>
      <c r="BB226">
        <v>80782</v>
      </c>
      <c r="BC226">
        <v>77391</v>
      </c>
      <c r="BD226">
        <v>80782</v>
      </c>
      <c r="BE226">
        <v>78363</v>
      </c>
      <c r="BF226">
        <v>112892</v>
      </c>
      <c r="BG226">
        <v>205</v>
      </c>
      <c r="BH226">
        <v>209</v>
      </c>
      <c r="BI226">
        <v>194</v>
      </c>
      <c r="BJ226">
        <v>181</v>
      </c>
      <c r="BK226">
        <v>210.2857143</v>
      </c>
      <c r="BL226">
        <v>205.42857140000001</v>
      </c>
      <c r="BM226">
        <v>7</v>
      </c>
      <c r="BN226">
        <v>7</v>
      </c>
      <c r="BO226">
        <v>7</v>
      </c>
      <c r="BP226">
        <v>7</v>
      </c>
      <c r="BQ226">
        <v>7</v>
      </c>
      <c r="BR226">
        <v>7</v>
      </c>
      <c r="BS226">
        <v>11507.3348206135</v>
      </c>
      <c r="BT226">
        <v>11507.3348206135</v>
      </c>
      <c r="BU226">
        <v>11507.3380359202</v>
      </c>
      <c r="BV226">
        <v>11507.3348206135</v>
      </c>
      <c r="BW226">
        <v>11507.3352799431</v>
      </c>
      <c r="BX226">
        <v>11507.3348206135</v>
      </c>
      <c r="BY226">
        <v>11507.364541680199</v>
      </c>
      <c r="BZ226">
        <v>11507.364541680199</v>
      </c>
      <c r="CA226">
        <v>11507.364541680199</v>
      </c>
      <c r="CB226">
        <v>11507.364541680199</v>
      </c>
      <c r="CC226">
        <v>11507.364541680199</v>
      </c>
      <c r="CD226">
        <v>11507.364541680199</v>
      </c>
      <c r="CE226">
        <v>12.234</v>
      </c>
      <c r="CF226">
        <v>11.419</v>
      </c>
      <c r="CG226">
        <v>11.973000000000001</v>
      </c>
      <c r="CH226">
        <v>11.419</v>
      </c>
      <c r="CI226">
        <v>1428571440.858</v>
      </c>
      <c r="CJ226">
        <v>29.463000000000001</v>
      </c>
      <c r="CK226">
        <v>24.081</v>
      </c>
      <c r="CL226">
        <v>22.898</v>
      </c>
      <c r="CM226">
        <v>22.856999999999999</v>
      </c>
      <c r="CN226">
        <v>22.898</v>
      </c>
      <c r="CO226">
        <v>24.3</v>
      </c>
      <c r="CP226">
        <v>41.042999999999999</v>
      </c>
      <c r="CQ226">
        <v>24.106000000000002</v>
      </c>
      <c r="CR226">
        <v>22.922999999999998</v>
      </c>
      <c r="CS226">
        <v>22.879000000000001</v>
      </c>
      <c r="CT226">
        <v>22.922999999999998</v>
      </c>
      <c r="CU226">
        <v>24.323</v>
      </c>
      <c r="CV226">
        <v>41.07</v>
      </c>
      <c r="CW226" t="s">
        <v>10562</v>
      </c>
      <c r="CX226" t="s">
        <v>10563</v>
      </c>
      <c r="CY226" t="s">
        <v>10564</v>
      </c>
      <c r="CZ226" t="s">
        <v>10565</v>
      </c>
      <c r="DA226" t="s">
        <v>437</v>
      </c>
      <c r="DB226" t="s">
        <v>10566</v>
      </c>
      <c r="DC226" t="s">
        <v>7454</v>
      </c>
      <c r="DD226" t="s">
        <v>10567</v>
      </c>
      <c r="DE226" t="s">
        <v>10568</v>
      </c>
      <c r="DF226" t="s">
        <v>10569</v>
      </c>
      <c r="DG226" t="s">
        <v>7449</v>
      </c>
      <c r="DH226" t="s">
        <v>7450</v>
      </c>
      <c r="DI226" t="s">
        <v>7451</v>
      </c>
      <c r="DJ226" t="s">
        <v>7452</v>
      </c>
      <c r="DK226" t="s">
        <v>437</v>
      </c>
      <c r="DL226" t="s">
        <v>7453</v>
      </c>
      <c r="DM226" t="s">
        <v>7454</v>
      </c>
      <c r="DN226" t="s">
        <v>10570</v>
      </c>
      <c r="DO226" t="s">
        <v>10571</v>
      </c>
      <c r="DP226" t="s">
        <v>10572</v>
      </c>
      <c r="DQ226" t="s">
        <v>10573</v>
      </c>
      <c r="DR226">
        <v>507</v>
      </c>
      <c r="DS226" t="s">
        <v>4522</v>
      </c>
      <c r="DT226" t="s">
        <v>147</v>
      </c>
    </row>
    <row r="227" spans="1:124" x14ac:dyDescent="0.2">
      <c r="A227" t="s">
        <v>4523</v>
      </c>
      <c r="B227">
        <v>10776</v>
      </c>
      <c r="C227">
        <v>10819.582996537099</v>
      </c>
      <c r="D227">
        <v>10820.6149661977</v>
      </c>
      <c r="E227">
        <v>3771</v>
      </c>
      <c r="F227">
        <v>59830</v>
      </c>
      <c r="G227">
        <v>2821</v>
      </c>
      <c r="H227">
        <v>10644</v>
      </c>
      <c r="I227">
        <v>3600.009</v>
      </c>
      <c r="J227">
        <v>3600.0079999999998</v>
      </c>
      <c r="K227">
        <v>3600.0039999999999</v>
      </c>
      <c r="L227">
        <v>3600.002</v>
      </c>
      <c r="M227">
        <v>49565</v>
      </c>
      <c r="N227">
        <v>33242</v>
      </c>
      <c r="O227">
        <v>416</v>
      </c>
      <c r="P227">
        <v>2.0000000000000002E-5</v>
      </c>
      <c r="Q227">
        <v>0.49954999999999999</v>
      </c>
      <c r="R227">
        <v>11879</v>
      </c>
      <c r="S227">
        <v>5024</v>
      </c>
      <c r="T227">
        <v>0</v>
      </c>
      <c r="U227">
        <v>477</v>
      </c>
      <c r="V227">
        <v>0</v>
      </c>
      <c r="W227">
        <v>8064</v>
      </c>
      <c r="X227">
        <v>25178</v>
      </c>
      <c r="Y227">
        <v>2.02E-4</v>
      </c>
      <c r="Z227">
        <v>30133</v>
      </c>
      <c r="AA227">
        <v>21855</v>
      </c>
      <c r="AB227">
        <v>337</v>
      </c>
      <c r="AC227">
        <v>2.0000000000000002E-5</v>
      </c>
      <c r="AD227">
        <v>0.49954999999999999</v>
      </c>
      <c r="AE227">
        <v>2027</v>
      </c>
      <c r="AF227">
        <v>0</v>
      </c>
      <c r="AG227">
        <v>0</v>
      </c>
      <c r="AH227">
        <v>0</v>
      </c>
      <c r="AI227">
        <v>0</v>
      </c>
      <c r="AJ227">
        <v>8414</v>
      </c>
      <c r="AK227">
        <v>13441</v>
      </c>
      <c r="AL227">
        <v>3.79E-4</v>
      </c>
      <c r="AM227">
        <v>0</v>
      </c>
      <c r="AN227">
        <v>0</v>
      </c>
      <c r="AO227">
        <v>11022.9851089488</v>
      </c>
      <c r="AP227">
        <v>10994.155034896499</v>
      </c>
      <c r="AQ227">
        <v>11006.6927456424</v>
      </c>
      <c r="AR227">
        <v>10994.155034896499</v>
      </c>
      <c r="AS227">
        <v>11027.312310502501</v>
      </c>
      <c r="AT227">
        <v>10997.4518765551</v>
      </c>
      <c r="AU227">
        <v>10938.771502653601</v>
      </c>
      <c r="AV227">
        <v>10991.0977791925</v>
      </c>
      <c r="AW227">
        <v>10958.7518934659</v>
      </c>
      <c r="AX227">
        <v>10991.0977791925</v>
      </c>
      <c r="AY227">
        <v>10949.3293393042</v>
      </c>
      <c r="AZ227">
        <v>10990.0012448329</v>
      </c>
      <c r="BA227">
        <v>2497959</v>
      </c>
      <c r="BB227">
        <v>3500199</v>
      </c>
      <c r="BC227">
        <v>2226706</v>
      </c>
      <c r="BD227">
        <v>3366277</v>
      </c>
      <c r="BE227">
        <v>2391473</v>
      </c>
      <c r="BF227">
        <v>-1.3176245766898199E+18</v>
      </c>
      <c r="BG227">
        <v>3771</v>
      </c>
      <c r="BH227">
        <v>59830</v>
      </c>
      <c r="BI227">
        <v>2821</v>
      </c>
      <c r="BJ227">
        <v>10644</v>
      </c>
      <c r="BK227">
        <v>3632.4285709999999</v>
      </c>
      <c r="BL227">
        <v>37206.428569999996</v>
      </c>
      <c r="BM227">
        <v>88</v>
      </c>
      <c r="BN227">
        <v>95</v>
      </c>
      <c r="BO227">
        <v>62</v>
      </c>
      <c r="BP227">
        <v>64</v>
      </c>
      <c r="BQ227">
        <v>74</v>
      </c>
      <c r="BR227">
        <v>78</v>
      </c>
      <c r="BS227">
        <v>10838.452017957001</v>
      </c>
      <c r="BT227">
        <v>10837.182951249</v>
      </c>
      <c r="BU227">
        <v>10839.9666735587</v>
      </c>
      <c r="BV227">
        <v>10838.684140364699</v>
      </c>
      <c r="BW227">
        <v>10839.135128464901</v>
      </c>
      <c r="BX227">
        <v>10837.468605883199</v>
      </c>
      <c r="BY227">
        <v>10894.9858430523</v>
      </c>
      <c r="BZ227">
        <v>10921.002414475999</v>
      </c>
      <c r="CA227">
        <v>10896.1443025393</v>
      </c>
      <c r="CB227">
        <v>10923.296273505</v>
      </c>
      <c r="CC227">
        <v>10894.937801652301</v>
      </c>
      <c r="CD227">
        <v>10919.6763367085</v>
      </c>
      <c r="CE227">
        <v>218.185</v>
      </c>
      <c r="CF227">
        <v>101.887</v>
      </c>
      <c r="CG227">
        <v>164.34299999999999</v>
      </c>
      <c r="CH227">
        <v>62.225000000000001</v>
      </c>
      <c r="CI227">
        <v>192.386</v>
      </c>
      <c r="CJ227">
        <v>81.03</v>
      </c>
      <c r="CK227">
        <v>2042.2650000000001</v>
      </c>
      <c r="CL227">
        <v>3500.4430000000002</v>
      </c>
      <c r="CM227">
        <v>401.00799999999998</v>
      </c>
      <c r="CN227">
        <v>3310.0929999999998</v>
      </c>
      <c r="CO227">
        <v>1553.81</v>
      </c>
      <c r="CP227">
        <v>3480.1909999999998</v>
      </c>
      <c r="CQ227">
        <v>3600.009</v>
      </c>
      <c r="CR227">
        <v>3600.0079999999998</v>
      </c>
      <c r="CS227">
        <v>3600.0039999999999</v>
      </c>
      <c r="CT227">
        <v>3600.002</v>
      </c>
      <c r="CU227">
        <v>3600.0050000000001</v>
      </c>
      <c r="CV227">
        <v>3600.0079999999998</v>
      </c>
      <c r="CW227" t="s">
        <v>10574</v>
      </c>
      <c r="CX227" t="s">
        <v>10575</v>
      </c>
      <c r="CY227" t="s">
        <v>10576</v>
      </c>
      <c r="CZ227" t="s">
        <v>10577</v>
      </c>
      <c r="DA227" t="s">
        <v>10578</v>
      </c>
      <c r="DB227" t="s">
        <v>10579</v>
      </c>
      <c r="DC227" t="s">
        <v>10580</v>
      </c>
      <c r="DD227" t="s">
        <v>10581</v>
      </c>
      <c r="DE227" t="s">
        <v>10582</v>
      </c>
      <c r="DF227" t="s">
        <v>10583</v>
      </c>
      <c r="DG227" t="s">
        <v>10584</v>
      </c>
      <c r="DH227" t="s">
        <v>10585</v>
      </c>
      <c r="DI227" t="s">
        <v>10586</v>
      </c>
      <c r="DJ227" t="s">
        <v>10587</v>
      </c>
      <c r="DK227" t="s">
        <v>7463</v>
      </c>
      <c r="DL227" t="s">
        <v>7464</v>
      </c>
      <c r="DM227" t="s">
        <v>7465</v>
      </c>
      <c r="DN227" t="s">
        <v>10588</v>
      </c>
      <c r="DO227" t="s">
        <v>10589</v>
      </c>
      <c r="DP227" t="s">
        <v>10590</v>
      </c>
      <c r="DQ227" t="s">
        <v>10591</v>
      </c>
      <c r="DR227">
        <v>50426</v>
      </c>
      <c r="DS227" t="s">
        <v>4523</v>
      </c>
      <c r="DT227" t="s">
        <v>147</v>
      </c>
    </row>
    <row r="228" spans="1:124" x14ac:dyDescent="0.2">
      <c r="A228" t="s">
        <v>4332</v>
      </c>
      <c r="B228">
        <v>10776</v>
      </c>
      <c r="C228">
        <v>242</v>
      </c>
      <c r="D228">
        <v>241.99999999999901</v>
      </c>
      <c r="E228">
        <v>219638</v>
      </c>
      <c r="F228">
        <v>239601</v>
      </c>
      <c r="G228">
        <v>219090</v>
      </c>
      <c r="H228">
        <v>239601</v>
      </c>
      <c r="I228">
        <v>3600</v>
      </c>
      <c r="J228">
        <v>3600</v>
      </c>
      <c r="K228">
        <v>3600</v>
      </c>
      <c r="L228">
        <v>3400.17</v>
      </c>
      <c r="M228">
        <v>1973</v>
      </c>
      <c r="N228">
        <v>2256</v>
      </c>
      <c r="O228">
        <v>222</v>
      </c>
      <c r="P228">
        <v>4.5599999999999998E-3</v>
      </c>
      <c r="Q228">
        <v>0.5</v>
      </c>
      <c r="R228">
        <v>901</v>
      </c>
      <c r="S228">
        <v>0</v>
      </c>
      <c r="T228">
        <v>20</v>
      </c>
      <c r="U228">
        <v>0</v>
      </c>
      <c r="V228">
        <v>0</v>
      </c>
      <c r="W228">
        <v>379</v>
      </c>
      <c r="X228">
        <v>1877</v>
      </c>
      <c r="Y228">
        <v>2.2799999999999999E-3</v>
      </c>
      <c r="Z228">
        <v>1595</v>
      </c>
      <c r="AA228">
        <v>1932</v>
      </c>
      <c r="AB228">
        <v>751</v>
      </c>
      <c r="AC228">
        <v>5.0600000000000003E-3</v>
      </c>
      <c r="AD228">
        <v>0.5</v>
      </c>
      <c r="AE228">
        <v>669</v>
      </c>
      <c r="AF228">
        <v>0</v>
      </c>
      <c r="AG228">
        <v>0</v>
      </c>
      <c r="AH228">
        <v>0</v>
      </c>
      <c r="AI228">
        <v>0</v>
      </c>
      <c r="AJ228">
        <v>1048</v>
      </c>
      <c r="AK228">
        <v>884</v>
      </c>
      <c r="AL228">
        <v>2.9299999999999999E-3</v>
      </c>
      <c r="AM228">
        <v>0</v>
      </c>
      <c r="AN228">
        <v>0</v>
      </c>
      <c r="AO228">
        <v>315</v>
      </c>
      <c r="AP228">
        <v>314</v>
      </c>
      <c r="AQ228">
        <v>313.99999999999898</v>
      </c>
      <c r="AR228">
        <v>314</v>
      </c>
      <c r="AS228">
        <v>314.85714285714198</v>
      </c>
      <c r="AT228">
        <v>315</v>
      </c>
      <c r="AU228">
        <v>308.99107996520598</v>
      </c>
      <c r="AV228">
        <v>308.62980575929299</v>
      </c>
      <c r="AW228">
        <v>309.74883535798102</v>
      </c>
      <c r="AX228">
        <v>313.968899521531</v>
      </c>
      <c r="AY228">
        <v>309.36786398898897</v>
      </c>
      <c r="AZ228">
        <v>309.92820623516201</v>
      </c>
      <c r="BA228">
        <v>41326990</v>
      </c>
      <c r="BB228">
        <v>43116817</v>
      </c>
      <c r="BC228">
        <v>31696153</v>
      </c>
      <c r="BD228">
        <v>42717833</v>
      </c>
      <c r="BE228">
        <v>40926448</v>
      </c>
      <c r="BF228">
        <v>45309375</v>
      </c>
      <c r="BG228">
        <v>219638</v>
      </c>
      <c r="BH228">
        <v>239601</v>
      </c>
      <c r="BI228">
        <v>219090</v>
      </c>
      <c r="BJ228">
        <v>239601</v>
      </c>
      <c r="BK228">
        <v>254076.28570000001</v>
      </c>
      <c r="BL228">
        <v>273213.57140000002</v>
      </c>
      <c r="BM228">
        <v>39</v>
      </c>
      <c r="BN228">
        <v>38</v>
      </c>
      <c r="BO228">
        <v>38</v>
      </c>
      <c r="BP228">
        <v>38</v>
      </c>
      <c r="BQ228">
        <v>45</v>
      </c>
      <c r="BR228">
        <v>43</v>
      </c>
      <c r="BS228">
        <v>248.707807807807</v>
      </c>
      <c r="BT228">
        <v>248.336498542633</v>
      </c>
      <c r="BU228">
        <v>250.266666666666</v>
      </c>
      <c r="BV228">
        <v>250.159123563218</v>
      </c>
      <c r="BW228">
        <v>249.33290286794201</v>
      </c>
      <c r="BX228">
        <v>249.15551772323499</v>
      </c>
      <c r="BY228">
        <v>266.67553635446097</v>
      </c>
      <c r="BZ228">
        <v>261.485193158264</v>
      </c>
      <c r="CA228">
        <v>267.36448144622801</v>
      </c>
      <c r="CB228">
        <v>266.26491316827497</v>
      </c>
      <c r="CC228">
        <v>266.56533121986303</v>
      </c>
      <c r="CD228">
        <v>264.435992225154</v>
      </c>
      <c r="CE228">
        <v>1.0249999999999999</v>
      </c>
      <c r="CF228">
        <v>1.1040000000000001</v>
      </c>
      <c r="CG228">
        <v>1.024</v>
      </c>
      <c r="CH228">
        <v>0.99399999999999999</v>
      </c>
      <c r="CI228">
        <v>1428571429.707</v>
      </c>
      <c r="CJ228">
        <v>1.0820000000000001</v>
      </c>
      <c r="CK228">
        <v>2753.538</v>
      </c>
      <c r="CL228">
        <v>3077.8240000000001</v>
      </c>
      <c r="CM228">
        <v>1363.049</v>
      </c>
      <c r="CN228">
        <v>27.198</v>
      </c>
      <c r="CO228">
        <v>2414.0929999999998</v>
      </c>
      <c r="CP228">
        <v>1513.8</v>
      </c>
      <c r="CQ228">
        <v>3600</v>
      </c>
      <c r="CR228">
        <v>3600</v>
      </c>
      <c r="CS228">
        <v>3600</v>
      </c>
      <c r="CT228">
        <v>3400.17</v>
      </c>
      <c r="CU228">
        <v>3600</v>
      </c>
      <c r="CV228">
        <v>3544.2359999999999</v>
      </c>
      <c r="CW228" t="s">
        <v>10592</v>
      </c>
      <c r="CX228" t="s">
        <v>10593</v>
      </c>
      <c r="CY228" t="s">
        <v>10594</v>
      </c>
      <c r="CZ228" t="s">
        <v>10595</v>
      </c>
      <c r="DA228" t="s">
        <v>10596</v>
      </c>
      <c r="DB228" t="s">
        <v>10597</v>
      </c>
      <c r="DC228" t="s">
        <v>10598</v>
      </c>
      <c r="DD228" t="s">
        <v>10599</v>
      </c>
      <c r="DE228" t="s">
        <v>10600</v>
      </c>
      <c r="DF228" t="s">
        <v>10601</v>
      </c>
      <c r="DG228" t="s">
        <v>7470</v>
      </c>
      <c r="DH228" t="s">
        <v>10602</v>
      </c>
      <c r="DI228" t="s">
        <v>10603</v>
      </c>
      <c r="DJ228" t="s">
        <v>10604</v>
      </c>
      <c r="DK228" t="s">
        <v>7474</v>
      </c>
      <c r="DL228" t="s">
        <v>7475</v>
      </c>
      <c r="DM228" t="s">
        <v>7476</v>
      </c>
      <c r="DN228" t="s">
        <v>10605</v>
      </c>
      <c r="DO228" t="s">
        <v>10606</v>
      </c>
      <c r="DP228" t="s">
        <v>10607</v>
      </c>
      <c r="DQ228" t="s">
        <v>10608</v>
      </c>
      <c r="DR228">
        <v>50012</v>
      </c>
      <c r="DS228" t="s">
        <v>4332</v>
      </c>
      <c r="DT228" t="s">
        <v>147</v>
      </c>
    </row>
    <row r="229" spans="1:124" x14ac:dyDescent="0.2">
      <c r="A229" t="s">
        <v>4333</v>
      </c>
      <c r="B229">
        <v>10776</v>
      </c>
      <c r="C229">
        <v>19387553.381271102</v>
      </c>
      <c r="D229">
        <v>19460451.605751298</v>
      </c>
      <c r="E229">
        <v>1267</v>
      </c>
      <c r="F229">
        <v>823</v>
      </c>
      <c r="G229">
        <v>947</v>
      </c>
      <c r="H229">
        <v>357</v>
      </c>
      <c r="I229">
        <v>36.005000000000003</v>
      </c>
      <c r="J229">
        <v>24.422999999999998</v>
      </c>
      <c r="K229">
        <v>33.01</v>
      </c>
      <c r="L229">
        <v>15.9</v>
      </c>
      <c r="M229">
        <v>48939</v>
      </c>
      <c r="N229">
        <v>25755</v>
      </c>
      <c r="O229">
        <v>793</v>
      </c>
      <c r="P229">
        <v>8.3000000000000001E-4</v>
      </c>
      <c r="Q229">
        <v>0.5</v>
      </c>
      <c r="R229">
        <v>2907</v>
      </c>
      <c r="S229">
        <v>908</v>
      </c>
      <c r="T229">
        <v>0</v>
      </c>
      <c r="U229">
        <v>0</v>
      </c>
      <c r="V229">
        <v>0</v>
      </c>
      <c r="W229">
        <v>2856</v>
      </c>
      <c r="X229">
        <v>22899</v>
      </c>
      <c r="Y229">
        <v>1.01E-4</v>
      </c>
      <c r="Z229">
        <v>39230</v>
      </c>
      <c r="AA229">
        <v>20616</v>
      </c>
      <c r="AB229">
        <v>769</v>
      </c>
      <c r="AC229">
        <v>1.8000000000000001E-4</v>
      </c>
      <c r="AD229">
        <v>0.5</v>
      </c>
      <c r="AE229">
        <v>1674</v>
      </c>
      <c r="AF229">
        <v>0</v>
      </c>
      <c r="AG229">
        <v>0</v>
      </c>
      <c r="AH229">
        <v>0</v>
      </c>
      <c r="AI229">
        <v>0</v>
      </c>
      <c r="AJ229">
        <v>2503</v>
      </c>
      <c r="AK229">
        <v>18113</v>
      </c>
      <c r="AL229">
        <v>1.2300000000000001E-4</v>
      </c>
      <c r="AM229">
        <v>0</v>
      </c>
      <c r="AN229">
        <v>0</v>
      </c>
      <c r="AO229">
        <v>19635558.2440194</v>
      </c>
      <c r="AP229">
        <v>19635558.2440194</v>
      </c>
      <c r="AQ229">
        <v>19635558.2440194</v>
      </c>
      <c r="AR229">
        <v>19635558.2440194</v>
      </c>
      <c r="AS229">
        <v>19635558.2440194</v>
      </c>
      <c r="AT229">
        <v>19635558.2440194</v>
      </c>
      <c r="AU229">
        <v>19633607.0732283</v>
      </c>
      <c r="AV229">
        <v>19633721.396184601</v>
      </c>
      <c r="AW229">
        <v>19633757.183694299</v>
      </c>
      <c r="AX229">
        <v>19633850.4733813</v>
      </c>
      <c r="AY229">
        <v>19633629.960157</v>
      </c>
      <c r="AZ229">
        <v>19633692.214203302</v>
      </c>
      <c r="BA229">
        <v>84761</v>
      </c>
      <c r="BB229">
        <v>78242</v>
      </c>
      <c r="BC229">
        <v>81653</v>
      </c>
      <c r="BD229">
        <v>48161</v>
      </c>
      <c r="BE229">
        <v>100190</v>
      </c>
      <c r="BF229">
        <v>72431</v>
      </c>
      <c r="BG229">
        <v>1267</v>
      </c>
      <c r="BH229">
        <v>823</v>
      </c>
      <c r="BI229">
        <v>947</v>
      </c>
      <c r="BJ229">
        <v>357</v>
      </c>
      <c r="BK229">
        <v>1164.857143</v>
      </c>
      <c r="BL229">
        <v>580.7142857</v>
      </c>
      <c r="BM229">
        <v>40</v>
      </c>
      <c r="BN229">
        <v>56</v>
      </c>
      <c r="BO229">
        <v>40</v>
      </c>
      <c r="BP229">
        <v>46</v>
      </c>
      <c r="BQ229">
        <v>44</v>
      </c>
      <c r="BR229">
        <v>51</v>
      </c>
      <c r="BS229">
        <v>19544151.240325801</v>
      </c>
      <c r="BT229">
        <v>19543372.5707471</v>
      </c>
      <c r="BU229">
        <v>19544373.3599445</v>
      </c>
      <c r="BV229">
        <v>19543385.1883034</v>
      </c>
      <c r="BW229">
        <v>19544157.541870002</v>
      </c>
      <c r="BX229">
        <v>19543377.861124299</v>
      </c>
      <c r="BY229">
        <v>19607347.023030199</v>
      </c>
      <c r="BZ229">
        <v>19610027.601382401</v>
      </c>
      <c r="CA229">
        <v>19609935.055260301</v>
      </c>
      <c r="CB229">
        <v>19610027.601382401</v>
      </c>
      <c r="CC229">
        <v>19607816.851301</v>
      </c>
      <c r="CD229">
        <v>19608396.929419398</v>
      </c>
      <c r="CE229">
        <v>11.837999999999999</v>
      </c>
      <c r="CF229">
        <v>10.128</v>
      </c>
      <c r="CG229">
        <v>11.04</v>
      </c>
      <c r="CH229">
        <v>8.6530000000000005</v>
      </c>
      <c r="CI229">
        <v>1428571440.0969999</v>
      </c>
      <c r="CJ229">
        <v>9.7230000000000008</v>
      </c>
      <c r="CK229">
        <v>23.952999999999999</v>
      </c>
      <c r="CL229">
        <v>22.202000000000002</v>
      </c>
      <c r="CM229">
        <v>20.954999999999998</v>
      </c>
      <c r="CN229">
        <v>11.05</v>
      </c>
      <c r="CO229">
        <v>24.87</v>
      </c>
      <c r="CP229">
        <v>25.408000000000001</v>
      </c>
      <c r="CQ229">
        <v>36.005000000000003</v>
      </c>
      <c r="CR229">
        <v>24.422999999999998</v>
      </c>
      <c r="CS229">
        <v>33.01</v>
      </c>
      <c r="CT229">
        <v>15.9</v>
      </c>
      <c r="CU229">
        <v>37.024999999999999</v>
      </c>
      <c r="CV229">
        <v>28.381</v>
      </c>
      <c r="CW229" t="s">
        <v>10609</v>
      </c>
      <c r="CX229" t="s">
        <v>10610</v>
      </c>
      <c r="CY229" t="s">
        <v>10611</v>
      </c>
      <c r="CZ229" t="s">
        <v>10612</v>
      </c>
      <c r="DA229" t="s">
        <v>10613</v>
      </c>
      <c r="DB229" t="s">
        <v>10614</v>
      </c>
      <c r="DC229" t="s">
        <v>10615</v>
      </c>
      <c r="DD229" t="s">
        <v>10616</v>
      </c>
      <c r="DE229" t="s">
        <v>10617</v>
      </c>
      <c r="DF229" t="s">
        <v>10618</v>
      </c>
      <c r="DG229" t="s">
        <v>7481</v>
      </c>
      <c r="DH229" t="s">
        <v>7482</v>
      </c>
      <c r="DI229" t="s">
        <v>7483</v>
      </c>
      <c r="DJ229" t="s">
        <v>7484</v>
      </c>
      <c r="DK229" t="s">
        <v>7485</v>
      </c>
      <c r="DL229" t="s">
        <v>7486</v>
      </c>
      <c r="DM229" t="s">
        <v>7487</v>
      </c>
      <c r="DN229" t="s">
        <v>10619</v>
      </c>
      <c r="DO229" t="s">
        <v>10620</v>
      </c>
      <c r="DP229" t="s">
        <v>10621</v>
      </c>
      <c r="DQ229" t="s">
        <v>10622</v>
      </c>
      <c r="DR229">
        <v>462</v>
      </c>
      <c r="DS229" t="s">
        <v>4333</v>
      </c>
      <c r="DT229" t="s">
        <v>147</v>
      </c>
    </row>
    <row r="230" spans="1:124" x14ac:dyDescent="0.2">
      <c r="A230" t="s">
        <v>4524</v>
      </c>
      <c r="B230">
        <v>10776</v>
      </c>
      <c r="C230">
        <v>-156.05626812253601</v>
      </c>
      <c r="D230">
        <v>-156.05626812253601</v>
      </c>
      <c r="E230">
        <v>228758</v>
      </c>
      <c r="F230">
        <v>477751</v>
      </c>
      <c r="G230">
        <v>228758</v>
      </c>
      <c r="H230">
        <v>458756</v>
      </c>
      <c r="I230">
        <v>3600.01</v>
      </c>
      <c r="J230">
        <v>3600.0030000000002</v>
      </c>
      <c r="K230">
        <v>3485.3139999999999</v>
      </c>
      <c r="L230">
        <v>3600.0030000000002</v>
      </c>
      <c r="M230">
        <v>13416</v>
      </c>
      <c r="N230">
        <v>5608</v>
      </c>
      <c r="O230">
        <v>400</v>
      </c>
      <c r="P230">
        <v>5.45E-3</v>
      </c>
      <c r="Q230">
        <v>0.47038000000000002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5606</v>
      </c>
      <c r="X230">
        <v>2</v>
      </c>
      <c r="Y230">
        <v>1.1306E-2</v>
      </c>
      <c r="Z230">
        <v>7940</v>
      </c>
      <c r="AA230">
        <v>2827</v>
      </c>
      <c r="AB230">
        <v>396</v>
      </c>
      <c r="AC230">
        <v>1.128E-2</v>
      </c>
      <c r="AD230">
        <v>0.47038000000000002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2826</v>
      </c>
      <c r="AK230">
        <v>1</v>
      </c>
      <c r="AL230">
        <v>1.9605999999999998E-2</v>
      </c>
      <c r="AM230">
        <v>0</v>
      </c>
      <c r="AN230">
        <v>0</v>
      </c>
      <c r="AO230">
        <v>-149.375</v>
      </c>
      <c r="AP230">
        <v>-149.375</v>
      </c>
      <c r="AQ230">
        <v>-149.375</v>
      </c>
      <c r="AR230">
        <v>-149.375</v>
      </c>
      <c r="AS230">
        <v>-149.375</v>
      </c>
      <c r="AT230">
        <v>-149.375</v>
      </c>
      <c r="AU230">
        <v>-150.89718714198301</v>
      </c>
      <c r="AV230">
        <v>-150.24817241106399</v>
      </c>
      <c r="AW230">
        <v>-149.389912722958</v>
      </c>
      <c r="AX230">
        <v>-149.49815163800201</v>
      </c>
      <c r="AY230">
        <v>-150.51131841720201</v>
      </c>
      <c r="AZ230">
        <v>-149.98160997291399</v>
      </c>
      <c r="BA230">
        <v>3169835</v>
      </c>
      <c r="BB230">
        <v>7421307</v>
      </c>
      <c r="BC230">
        <v>3169835</v>
      </c>
      <c r="BD230">
        <v>6427728</v>
      </c>
      <c r="BE230">
        <v>617862142</v>
      </c>
      <c r="BF230">
        <v>7277711</v>
      </c>
      <c r="BG230">
        <v>228758</v>
      </c>
      <c r="BH230">
        <v>477751</v>
      </c>
      <c r="BI230">
        <v>228758</v>
      </c>
      <c r="BJ230">
        <v>458756</v>
      </c>
      <c r="BK230">
        <v>330168</v>
      </c>
      <c r="BL230">
        <v>500045.28570000001</v>
      </c>
      <c r="BM230">
        <v>3</v>
      </c>
      <c r="BN230">
        <v>3</v>
      </c>
      <c r="BO230">
        <v>3</v>
      </c>
      <c r="BP230">
        <v>3</v>
      </c>
      <c r="BQ230">
        <v>3</v>
      </c>
      <c r="BR230">
        <v>-1.3176245766935301E+18</v>
      </c>
      <c r="BS230">
        <v>-156.05626812253601</v>
      </c>
      <c r="BT230">
        <v>-156.05626812253601</v>
      </c>
      <c r="BU230">
        <v>-156.05626812253601</v>
      </c>
      <c r="BV230">
        <v>-155.83209021749801</v>
      </c>
      <c r="BW230">
        <v>-156.199125265394</v>
      </c>
      <c r="BX230">
        <v>-156.02424270753099</v>
      </c>
      <c r="BY230">
        <v>-156.05626812253601</v>
      </c>
      <c r="BZ230">
        <v>-156.05626812253601</v>
      </c>
      <c r="CA230">
        <v>-156.05626812253601</v>
      </c>
      <c r="CB230">
        <v>-155.78272150792</v>
      </c>
      <c r="CC230">
        <v>-156.05626812253601</v>
      </c>
      <c r="CD230">
        <v>-156.017190034734</v>
      </c>
      <c r="CE230">
        <v>10.503</v>
      </c>
      <c r="CF230">
        <v>4.0259999999999998</v>
      </c>
      <c r="CG230">
        <v>9.9830000000000005</v>
      </c>
      <c r="CH230">
        <v>3.9769999999999999</v>
      </c>
      <c r="CI230">
        <v>10.449</v>
      </c>
      <c r="CJ230">
        <v>4.827</v>
      </c>
      <c r="CK230">
        <v>590.14099999999996</v>
      </c>
      <c r="CL230">
        <v>1256.6969999999999</v>
      </c>
      <c r="CM230">
        <v>258.85700000000003</v>
      </c>
      <c r="CN230">
        <v>458.536</v>
      </c>
      <c r="CO230">
        <v>1256.759</v>
      </c>
      <c r="CP230">
        <v>963.476</v>
      </c>
      <c r="CQ230">
        <v>3600.01</v>
      </c>
      <c r="CR230">
        <v>3600.0030000000002</v>
      </c>
      <c r="CS230">
        <v>3485.3139999999999</v>
      </c>
      <c r="CT230">
        <v>3600.0030000000002</v>
      </c>
      <c r="CU230">
        <v>3583.623</v>
      </c>
      <c r="CV230">
        <v>3600.0039999999999</v>
      </c>
      <c r="CW230" t="s">
        <v>10623</v>
      </c>
      <c r="CX230" t="s">
        <v>10624</v>
      </c>
      <c r="CY230" t="s">
        <v>10625</v>
      </c>
      <c r="CZ230" t="s">
        <v>10626</v>
      </c>
      <c r="DA230" t="s">
        <v>698</v>
      </c>
      <c r="DB230" t="s">
        <v>10627</v>
      </c>
      <c r="DC230" t="s">
        <v>10627</v>
      </c>
      <c r="DD230" t="s">
        <v>10628</v>
      </c>
      <c r="DE230" t="s">
        <v>10629</v>
      </c>
      <c r="DF230" t="s">
        <v>10630</v>
      </c>
      <c r="DG230" t="s">
        <v>7492</v>
      </c>
      <c r="DH230" t="s">
        <v>10631</v>
      </c>
      <c r="DI230" t="s">
        <v>10632</v>
      </c>
      <c r="DJ230" t="s">
        <v>10633</v>
      </c>
      <c r="DK230" t="s">
        <v>7496</v>
      </c>
      <c r="DL230" t="s">
        <v>7497</v>
      </c>
      <c r="DM230" t="s">
        <v>7498</v>
      </c>
      <c r="DN230" t="s">
        <v>10634</v>
      </c>
      <c r="DO230" t="s">
        <v>10635</v>
      </c>
      <c r="DP230" t="s">
        <v>10636</v>
      </c>
      <c r="DQ230" t="s">
        <v>10637</v>
      </c>
      <c r="DR230">
        <v>50302</v>
      </c>
      <c r="DS230" t="s">
        <v>4524</v>
      </c>
      <c r="DT230" t="s">
        <v>147</v>
      </c>
    </row>
    <row r="231" spans="1:124" x14ac:dyDescent="0.2">
      <c r="A231" t="s">
        <v>4337</v>
      </c>
      <c r="B231">
        <v>10776</v>
      </c>
      <c r="C231">
        <v>-9</v>
      </c>
      <c r="D231">
        <v>-9</v>
      </c>
      <c r="E231">
        <v>118167</v>
      </c>
      <c r="F231">
        <v>196203</v>
      </c>
      <c r="G231">
        <v>91652</v>
      </c>
      <c r="H231">
        <v>180148</v>
      </c>
      <c r="I231">
        <v>3600.002</v>
      </c>
      <c r="J231">
        <v>3600.0010000000002</v>
      </c>
      <c r="K231">
        <v>3600.0010000000002</v>
      </c>
      <c r="L231">
        <v>3600</v>
      </c>
      <c r="M231">
        <v>1553</v>
      </c>
      <c r="N231">
        <v>3361</v>
      </c>
      <c r="O231">
        <v>346</v>
      </c>
      <c r="P231">
        <v>1E-4</v>
      </c>
      <c r="Q231">
        <v>0.5</v>
      </c>
      <c r="R231">
        <v>237</v>
      </c>
      <c r="S231">
        <v>28</v>
      </c>
      <c r="T231">
        <v>5</v>
      </c>
      <c r="U231">
        <v>0</v>
      </c>
      <c r="V231">
        <v>1</v>
      </c>
      <c r="W231">
        <v>3360</v>
      </c>
      <c r="X231">
        <v>0</v>
      </c>
      <c r="Y231">
        <v>1.712E-2</v>
      </c>
      <c r="Z231">
        <v>650</v>
      </c>
      <c r="AA231">
        <v>2287</v>
      </c>
      <c r="AB231">
        <v>341</v>
      </c>
      <c r="AC231">
        <v>6.9999999999999999E-4</v>
      </c>
      <c r="AD231">
        <v>0.49847000000000002</v>
      </c>
      <c r="AE231">
        <v>216</v>
      </c>
      <c r="AF231">
        <v>0</v>
      </c>
      <c r="AG231">
        <v>0</v>
      </c>
      <c r="AH231">
        <v>0</v>
      </c>
      <c r="AI231">
        <v>1</v>
      </c>
      <c r="AJ231">
        <v>2286</v>
      </c>
      <c r="AK231">
        <v>0</v>
      </c>
      <c r="AL231">
        <v>8.1279999999999998E-3</v>
      </c>
      <c r="AM231">
        <v>0</v>
      </c>
      <c r="AN231">
        <v>0</v>
      </c>
      <c r="AO231">
        <v>-8</v>
      </c>
      <c r="AP231">
        <v>-8</v>
      </c>
      <c r="AQ231">
        <v>-8</v>
      </c>
      <c r="AR231">
        <v>-8</v>
      </c>
      <c r="AS231">
        <v>-8</v>
      </c>
      <c r="AT231">
        <v>-8</v>
      </c>
      <c r="AU231">
        <v>-8.9999999999999893</v>
      </c>
      <c r="AV231">
        <v>-8.9999999999999805</v>
      </c>
      <c r="AW231">
        <v>-8.9999999999999805</v>
      </c>
      <c r="AX231">
        <v>-8.9999999999999805</v>
      </c>
      <c r="AY231">
        <v>-8.9999999999999893</v>
      </c>
      <c r="AZ231">
        <v>-8.9999999999999893</v>
      </c>
      <c r="BA231">
        <v>27688338</v>
      </c>
      <c r="BB231">
        <v>42945201</v>
      </c>
      <c r="BC231">
        <v>25580800</v>
      </c>
      <c r="BD231">
        <v>42452448</v>
      </c>
      <c r="BE231">
        <v>640310806</v>
      </c>
      <c r="BF231">
        <v>43884717</v>
      </c>
      <c r="BG231">
        <v>118167</v>
      </c>
      <c r="BH231">
        <v>196203</v>
      </c>
      <c r="BI231">
        <v>91652</v>
      </c>
      <c r="BJ231">
        <v>180148</v>
      </c>
      <c r="BK231">
        <v>104542.5714</v>
      </c>
      <c r="BL231">
        <v>203176.85709999999</v>
      </c>
      <c r="BM231">
        <v>11</v>
      </c>
      <c r="BN231">
        <v>9</v>
      </c>
      <c r="BO231">
        <v>11</v>
      </c>
      <c r="BP231">
        <v>8</v>
      </c>
      <c r="BQ231">
        <v>12</v>
      </c>
      <c r="BR231">
        <v>-1.3176245766935301E+18</v>
      </c>
      <c r="BS231">
        <v>-9</v>
      </c>
      <c r="BT231">
        <v>-9</v>
      </c>
      <c r="BU231">
        <v>-9</v>
      </c>
      <c r="BV231">
        <v>-9</v>
      </c>
      <c r="BW231">
        <v>-9.1428571428571406</v>
      </c>
      <c r="BX231">
        <v>-9</v>
      </c>
      <c r="BY231">
        <v>-9</v>
      </c>
      <c r="BZ231">
        <v>-9</v>
      </c>
      <c r="CA231">
        <v>-9</v>
      </c>
      <c r="CB231">
        <v>-9</v>
      </c>
      <c r="CC231">
        <v>-9</v>
      </c>
      <c r="CD231">
        <v>-9</v>
      </c>
      <c r="CE231">
        <v>2.6080000000000001</v>
      </c>
      <c r="CF231">
        <v>1.698</v>
      </c>
      <c r="CG231">
        <v>2.6080000000000001</v>
      </c>
      <c r="CH231">
        <v>1.2769999999999999</v>
      </c>
      <c r="CI231">
        <v>3.0230000000000001</v>
      </c>
      <c r="CJ231">
        <v>1.5680000000000001</v>
      </c>
      <c r="CK231">
        <v>3.8220000000000001</v>
      </c>
      <c r="CL231">
        <v>2.68</v>
      </c>
      <c r="CM231">
        <v>3.8220000000000001</v>
      </c>
      <c r="CN231">
        <v>2.0459999999999998</v>
      </c>
      <c r="CO231">
        <v>4.4989999999999997</v>
      </c>
      <c r="CP231">
        <v>2.4830000000000001</v>
      </c>
      <c r="CQ231">
        <v>3600.002</v>
      </c>
      <c r="CR231">
        <v>3600.0010000000002</v>
      </c>
      <c r="CS231">
        <v>3600.0010000000002</v>
      </c>
      <c r="CT231">
        <v>3600</v>
      </c>
      <c r="CU231">
        <v>3600.0010000000002</v>
      </c>
      <c r="CV231">
        <v>3600</v>
      </c>
      <c r="CW231" t="s">
        <v>7503</v>
      </c>
      <c r="CX231" t="s">
        <v>10638</v>
      </c>
      <c r="CY231" t="s">
        <v>10639</v>
      </c>
      <c r="CZ231" t="s">
        <v>10640</v>
      </c>
      <c r="DA231" t="s">
        <v>10641</v>
      </c>
      <c r="DB231" t="s">
        <v>7508</v>
      </c>
      <c r="DC231" t="s">
        <v>7508</v>
      </c>
      <c r="DD231" t="s">
        <v>10642</v>
      </c>
      <c r="DE231" t="s">
        <v>10643</v>
      </c>
      <c r="DF231" t="s">
        <v>10644</v>
      </c>
      <c r="DG231" t="s">
        <v>7503</v>
      </c>
      <c r="DH231" t="s">
        <v>7504</v>
      </c>
      <c r="DI231" t="s">
        <v>10645</v>
      </c>
      <c r="DJ231" t="s">
        <v>10646</v>
      </c>
      <c r="DK231" t="s">
        <v>7507</v>
      </c>
      <c r="DL231" t="s">
        <v>7508</v>
      </c>
      <c r="DM231" t="s">
        <v>7508</v>
      </c>
      <c r="DN231" t="s">
        <v>10647</v>
      </c>
      <c r="DO231" t="s">
        <v>10648</v>
      </c>
      <c r="DP231" t="s">
        <v>10649</v>
      </c>
      <c r="DQ231" t="s">
        <v>10650</v>
      </c>
      <c r="DR231">
        <v>50403</v>
      </c>
      <c r="DS231" t="s">
        <v>4337</v>
      </c>
      <c r="DT231" t="s">
        <v>147</v>
      </c>
    </row>
    <row r="233" spans="1:124" x14ac:dyDescent="0.2">
      <c r="A233" t="s">
        <v>129</v>
      </c>
      <c r="B233">
        <v>10776</v>
      </c>
      <c r="C233">
        <v>916.99999999999898</v>
      </c>
      <c r="D233">
        <v>916.99999999999898</v>
      </c>
      <c r="E233">
        <v>1</v>
      </c>
      <c r="F233">
        <v>1</v>
      </c>
      <c r="G233">
        <v>1</v>
      </c>
      <c r="H233">
        <v>1</v>
      </c>
      <c r="I233">
        <v>0.188</v>
      </c>
      <c r="J233">
        <v>0.20799999999999999</v>
      </c>
      <c r="K233">
        <v>0.152</v>
      </c>
      <c r="L233">
        <v>0.186</v>
      </c>
      <c r="M233">
        <v>230</v>
      </c>
      <c r="N233">
        <v>2025</v>
      </c>
      <c r="O233">
        <v>160</v>
      </c>
      <c r="P233">
        <v>4.5500000000000002E-3</v>
      </c>
      <c r="Q233">
        <v>0.5</v>
      </c>
      <c r="R233">
        <v>135</v>
      </c>
      <c r="S233">
        <v>0</v>
      </c>
      <c r="T233">
        <v>0</v>
      </c>
      <c r="U233">
        <v>225</v>
      </c>
      <c r="V233">
        <v>0</v>
      </c>
      <c r="W233">
        <v>1800</v>
      </c>
      <c r="X233">
        <v>225</v>
      </c>
      <c r="Y233">
        <v>2.6086999999999999E-2</v>
      </c>
      <c r="Z233">
        <v>210</v>
      </c>
      <c r="AA233">
        <v>1600</v>
      </c>
      <c r="AB233">
        <v>158</v>
      </c>
      <c r="AC233">
        <v>3.0000000000000001E-3</v>
      </c>
      <c r="AD233">
        <v>0.5</v>
      </c>
      <c r="AE233">
        <v>120</v>
      </c>
      <c r="AF233">
        <v>0</v>
      </c>
      <c r="AG233">
        <v>0</v>
      </c>
      <c r="AH233">
        <v>0</v>
      </c>
      <c r="AI233">
        <v>0</v>
      </c>
      <c r="AJ233">
        <v>1600</v>
      </c>
      <c r="AK233">
        <v>0</v>
      </c>
      <c r="AL233">
        <v>2.8570999999999999E-2</v>
      </c>
      <c r="AM233">
        <v>0</v>
      </c>
      <c r="AN233">
        <v>0</v>
      </c>
      <c r="AO233">
        <v>1E+100</v>
      </c>
      <c r="AP233">
        <v>1E+100</v>
      </c>
      <c r="AQ233">
        <v>1E+100</v>
      </c>
      <c r="AR233">
        <v>1E+100</v>
      </c>
      <c r="AS233">
        <v>9.9999999999999904E+99</v>
      </c>
      <c r="AT233">
        <v>9.9999999999999904E+99</v>
      </c>
      <c r="AU233">
        <v>924</v>
      </c>
      <c r="AV233">
        <v>924</v>
      </c>
      <c r="AW233">
        <v>924</v>
      </c>
      <c r="AX233">
        <v>924</v>
      </c>
      <c r="AY233">
        <v>924</v>
      </c>
      <c r="AZ233">
        <v>924</v>
      </c>
      <c r="BA233">
        <v>3617</v>
      </c>
      <c r="BB233">
        <v>4666</v>
      </c>
      <c r="BC233">
        <v>3326</v>
      </c>
      <c r="BD233">
        <v>3428</v>
      </c>
      <c r="BE233">
        <v>3920</v>
      </c>
      <c r="BF233">
        <v>4294</v>
      </c>
      <c r="BG233">
        <v>1</v>
      </c>
      <c r="BH233">
        <v>1</v>
      </c>
      <c r="BI233">
        <v>1</v>
      </c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917</v>
      </c>
      <c r="BT233">
        <v>917</v>
      </c>
      <c r="BU233">
        <v>920.99999999999898</v>
      </c>
      <c r="BV233">
        <v>922</v>
      </c>
      <c r="BW233">
        <v>918.14285714285597</v>
      </c>
      <c r="BX233">
        <v>918.85714285714198</v>
      </c>
      <c r="BY233">
        <v>917</v>
      </c>
      <c r="BZ233">
        <v>917</v>
      </c>
      <c r="CA233">
        <v>921</v>
      </c>
      <c r="CB233">
        <v>923.99999999999898</v>
      </c>
      <c r="CC233">
        <v>918.142857142857</v>
      </c>
      <c r="CD233">
        <v>919.28571428571399</v>
      </c>
      <c r="CE233">
        <v>0.16800000000000001</v>
      </c>
      <c r="CF233">
        <v>0.186</v>
      </c>
      <c r="CG233">
        <v>0.13200000000000001</v>
      </c>
      <c r="CH233">
        <v>0.16300000000000001</v>
      </c>
      <c r="CI233">
        <v>0.191</v>
      </c>
      <c r="CJ233">
        <v>0.20100000000000001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0.188</v>
      </c>
      <c r="CR233">
        <v>0.20799999999999999</v>
      </c>
      <c r="CS233">
        <v>0.152</v>
      </c>
      <c r="CT233">
        <v>0.186</v>
      </c>
      <c r="CU233">
        <v>0.20899999999999999</v>
      </c>
      <c r="CV233">
        <v>0.217</v>
      </c>
      <c r="CW233" t="s">
        <v>130</v>
      </c>
      <c r="CX233" t="s">
        <v>131</v>
      </c>
      <c r="CY233" t="s">
        <v>132</v>
      </c>
      <c r="CZ233" t="s">
        <v>133</v>
      </c>
      <c r="DA233" t="s">
        <v>134</v>
      </c>
      <c r="DB233" t="s">
        <v>135</v>
      </c>
      <c r="DC233" t="s">
        <v>135</v>
      </c>
      <c r="DD233" t="s">
        <v>136</v>
      </c>
      <c r="DE233" t="s">
        <v>137</v>
      </c>
      <c r="DF233" t="s">
        <v>138</v>
      </c>
      <c r="DG233" t="s">
        <v>130</v>
      </c>
      <c r="DH233" t="s">
        <v>139</v>
      </c>
      <c r="DI233" t="s">
        <v>140</v>
      </c>
      <c r="DJ233" t="s">
        <v>133</v>
      </c>
      <c r="DK233" t="s">
        <v>141</v>
      </c>
      <c r="DL233" t="s">
        <v>142</v>
      </c>
      <c r="DM233" t="s">
        <v>143</v>
      </c>
      <c r="DN233" t="s">
        <v>144</v>
      </c>
      <c r="DO233" t="s">
        <v>137</v>
      </c>
      <c r="DP233" t="s">
        <v>145</v>
      </c>
      <c r="DQ233" t="s">
        <v>146</v>
      </c>
      <c r="DR233">
        <v>4</v>
      </c>
      <c r="DS233" t="s">
        <v>129</v>
      </c>
      <c r="DT233" t="s">
        <v>147</v>
      </c>
    </row>
    <row r="234" spans="1:124" x14ac:dyDescent="0.2">
      <c r="A234">
        <v>23588</v>
      </c>
      <c r="B234">
        <v>10776</v>
      </c>
      <c r="C234">
        <v>7649.8661338225002</v>
      </c>
      <c r="D234">
        <v>7649.8661338225002</v>
      </c>
      <c r="E234">
        <v>905</v>
      </c>
      <c r="F234">
        <v>1057</v>
      </c>
      <c r="G234">
        <v>905</v>
      </c>
      <c r="H234">
        <v>810</v>
      </c>
      <c r="I234">
        <v>0.79</v>
      </c>
      <c r="J234">
        <v>0.629</v>
      </c>
      <c r="K234">
        <v>0.77300000000000002</v>
      </c>
      <c r="L234">
        <v>0.58899999999999997</v>
      </c>
      <c r="M234">
        <v>137</v>
      </c>
      <c r="N234">
        <v>368</v>
      </c>
      <c r="O234">
        <v>73</v>
      </c>
      <c r="P234">
        <v>5.3699999999999998E-3</v>
      </c>
      <c r="Q234">
        <v>0.48035</v>
      </c>
      <c r="R234">
        <v>137</v>
      </c>
      <c r="S234">
        <v>0</v>
      </c>
      <c r="T234">
        <v>0</v>
      </c>
      <c r="U234">
        <v>0</v>
      </c>
      <c r="V234">
        <v>0</v>
      </c>
      <c r="W234">
        <v>231</v>
      </c>
      <c r="X234">
        <v>137</v>
      </c>
      <c r="Y234">
        <v>7.3409000000000002E-2</v>
      </c>
      <c r="Z234">
        <v>137</v>
      </c>
      <c r="AA234">
        <v>237</v>
      </c>
      <c r="AB234">
        <v>75</v>
      </c>
      <c r="AC234">
        <v>5.3699999999999998E-3</v>
      </c>
      <c r="AD234">
        <v>0.48035</v>
      </c>
      <c r="AE234">
        <v>6</v>
      </c>
      <c r="AF234">
        <v>0</v>
      </c>
      <c r="AG234">
        <v>0</v>
      </c>
      <c r="AH234">
        <v>0</v>
      </c>
      <c r="AI234">
        <v>6</v>
      </c>
      <c r="AJ234">
        <v>231</v>
      </c>
      <c r="AK234">
        <v>0</v>
      </c>
      <c r="AL234">
        <v>0.10995099999999999</v>
      </c>
      <c r="AM234">
        <v>33</v>
      </c>
      <c r="AN234">
        <v>0</v>
      </c>
      <c r="AO234">
        <v>8090</v>
      </c>
      <c r="AP234">
        <v>8090</v>
      </c>
      <c r="AQ234">
        <v>8089.99999999999</v>
      </c>
      <c r="AR234">
        <v>8089.99999999999</v>
      </c>
      <c r="AS234">
        <v>8090</v>
      </c>
      <c r="AT234">
        <v>8091.2857142857101</v>
      </c>
      <c r="AU234">
        <v>8090</v>
      </c>
      <c r="AV234">
        <v>8090</v>
      </c>
      <c r="AW234">
        <v>8090</v>
      </c>
      <c r="AX234">
        <v>8090</v>
      </c>
      <c r="AY234">
        <v>8090</v>
      </c>
      <c r="AZ234">
        <v>8090</v>
      </c>
      <c r="BA234">
        <v>21390</v>
      </c>
      <c r="BB234">
        <v>16054</v>
      </c>
      <c r="BC234">
        <v>19477</v>
      </c>
      <c r="BD234">
        <v>14557</v>
      </c>
      <c r="BE234">
        <v>33675</v>
      </c>
      <c r="BF234">
        <v>16897</v>
      </c>
      <c r="BG234">
        <v>905</v>
      </c>
      <c r="BH234">
        <v>1057</v>
      </c>
      <c r="BI234">
        <v>905</v>
      </c>
      <c r="BJ234">
        <v>810</v>
      </c>
      <c r="BK234">
        <v>1336</v>
      </c>
      <c r="BL234">
        <v>1005</v>
      </c>
      <c r="BM234">
        <v>33</v>
      </c>
      <c r="BN234">
        <v>24</v>
      </c>
      <c r="BO234">
        <v>16</v>
      </c>
      <c r="BP234">
        <v>16</v>
      </c>
      <c r="BQ234">
        <v>23</v>
      </c>
      <c r="BR234">
        <v>23</v>
      </c>
      <c r="BS234">
        <v>7696.6333095439104</v>
      </c>
      <c r="BT234">
        <v>7701.7467716070196</v>
      </c>
      <c r="BU234">
        <v>7705.3014773207697</v>
      </c>
      <c r="BV234">
        <v>7703.8154302053899</v>
      </c>
      <c r="BW234">
        <v>7701.20039940678</v>
      </c>
      <c r="BX234">
        <v>7700.9668557805699</v>
      </c>
      <c r="BY234">
        <v>7740</v>
      </c>
      <c r="BZ234">
        <v>7730</v>
      </c>
      <c r="CA234">
        <v>7752</v>
      </c>
      <c r="CB234">
        <v>7746</v>
      </c>
      <c r="CC234">
        <v>7741.4285714285697</v>
      </c>
      <c r="CD234">
        <v>7734.5714285714203</v>
      </c>
      <c r="CE234">
        <v>0.224</v>
      </c>
      <c r="CF234">
        <v>0.221</v>
      </c>
      <c r="CG234">
        <v>0.13600000000000001</v>
      </c>
      <c r="CH234">
        <v>0.17100000000000001</v>
      </c>
      <c r="CI234">
        <v>0.20399999999999999</v>
      </c>
      <c r="CJ234">
        <v>0.21199999999999999</v>
      </c>
      <c r="CK234">
        <v>0.39200000000000002</v>
      </c>
      <c r="CL234">
        <v>0.61799999999999999</v>
      </c>
      <c r="CM234">
        <v>0.39200000000000002</v>
      </c>
      <c r="CN234">
        <v>0.49399999999999999</v>
      </c>
      <c r="CO234">
        <v>1.03</v>
      </c>
      <c r="CP234">
        <v>0.55800000000000005</v>
      </c>
      <c r="CQ234">
        <v>0.79</v>
      </c>
      <c r="CR234">
        <v>0.629</v>
      </c>
      <c r="CS234">
        <v>0.77300000000000002</v>
      </c>
      <c r="CT234">
        <v>0.58899999999999997</v>
      </c>
      <c r="CU234">
        <v>1.32</v>
      </c>
      <c r="CV234">
        <v>0.63700000000000001</v>
      </c>
      <c r="CW234" t="s">
        <v>148</v>
      </c>
      <c r="CX234" t="s">
        <v>148</v>
      </c>
      <c r="CY234" t="s">
        <v>149</v>
      </c>
      <c r="CZ234" t="s">
        <v>150</v>
      </c>
      <c r="DA234" t="s">
        <v>151</v>
      </c>
      <c r="DB234" t="s">
        <v>152</v>
      </c>
      <c r="DC234" t="s">
        <v>153</v>
      </c>
      <c r="DD234" t="s">
        <v>154</v>
      </c>
      <c r="DE234" t="s">
        <v>155</v>
      </c>
      <c r="DF234" t="s">
        <v>156</v>
      </c>
      <c r="DG234" t="s">
        <v>157</v>
      </c>
      <c r="DH234" t="s">
        <v>158</v>
      </c>
      <c r="DI234" t="s">
        <v>159</v>
      </c>
      <c r="DJ234" t="s">
        <v>160</v>
      </c>
      <c r="DK234" t="s">
        <v>161</v>
      </c>
      <c r="DL234" t="s">
        <v>162</v>
      </c>
      <c r="DM234" t="s">
        <v>163</v>
      </c>
      <c r="DN234" t="s">
        <v>164</v>
      </c>
      <c r="DO234" t="s">
        <v>165</v>
      </c>
      <c r="DP234" t="s">
        <v>166</v>
      </c>
      <c r="DQ234" t="s">
        <v>167</v>
      </c>
      <c r="DR234">
        <v>14</v>
      </c>
      <c r="DS234">
        <v>23588</v>
      </c>
      <c r="DT234" t="s">
        <v>147</v>
      </c>
    </row>
    <row r="235" spans="1:124" x14ac:dyDescent="0.2">
      <c r="A235" t="s">
        <v>168</v>
      </c>
      <c r="B235">
        <v>10776</v>
      </c>
      <c r="C235">
        <v>1.5664076455877101</v>
      </c>
      <c r="D235">
        <v>124.122995904763</v>
      </c>
      <c r="E235">
        <v>5731</v>
      </c>
      <c r="F235">
        <v>616</v>
      </c>
      <c r="G235">
        <v>1304</v>
      </c>
      <c r="H235">
        <v>575</v>
      </c>
      <c r="I235">
        <v>409.584</v>
      </c>
      <c r="J235">
        <v>37.820999999999998</v>
      </c>
      <c r="K235">
        <v>64.459999999999994</v>
      </c>
      <c r="L235">
        <v>37.759</v>
      </c>
      <c r="M235">
        <v>576</v>
      </c>
      <c r="N235">
        <v>18380</v>
      </c>
      <c r="O235">
        <v>136</v>
      </c>
      <c r="P235">
        <v>1.2899999999999999E-3</v>
      </c>
      <c r="Q235">
        <v>0.49510999999999999</v>
      </c>
      <c r="R235">
        <v>90</v>
      </c>
      <c r="S235">
        <v>0</v>
      </c>
      <c r="T235">
        <v>0</v>
      </c>
      <c r="U235">
        <v>7282</v>
      </c>
      <c r="V235">
        <v>62</v>
      </c>
      <c r="W235">
        <v>18318</v>
      </c>
      <c r="X235">
        <v>0</v>
      </c>
      <c r="Y235">
        <v>1.0362E-2</v>
      </c>
      <c r="Z235">
        <v>385</v>
      </c>
      <c r="AA235">
        <v>4178</v>
      </c>
      <c r="AB235">
        <v>189</v>
      </c>
      <c r="AC235">
        <v>2.2899999999999999E-3</v>
      </c>
      <c r="AD235">
        <v>0.49775999999999998</v>
      </c>
      <c r="AE235">
        <v>75</v>
      </c>
      <c r="AF235">
        <v>0</v>
      </c>
      <c r="AG235">
        <v>0</v>
      </c>
      <c r="AH235">
        <v>0</v>
      </c>
      <c r="AI235">
        <v>47</v>
      </c>
      <c r="AJ235">
        <v>4131</v>
      </c>
      <c r="AK235">
        <v>0</v>
      </c>
      <c r="AL235">
        <v>2.1793E-2</v>
      </c>
      <c r="AM235">
        <v>0</v>
      </c>
      <c r="AN235">
        <v>0</v>
      </c>
      <c r="AO235">
        <v>302</v>
      </c>
      <c r="AP235">
        <v>353</v>
      </c>
      <c r="AQ235">
        <v>302</v>
      </c>
      <c r="AR235">
        <v>302</v>
      </c>
      <c r="AS235">
        <v>302</v>
      </c>
      <c r="AT235">
        <v>5.7142857142857104E+99</v>
      </c>
      <c r="AU235">
        <v>302</v>
      </c>
      <c r="AV235">
        <v>302</v>
      </c>
      <c r="AW235">
        <v>302</v>
      </c>
      <c r="AX235">
        <v>302.00000000039699</v>
      </c>
      <c r="AY235">
        <v>302</v>
      </c>
      <c r="AZ235">
        <v>302.00000000005701</v>
      </c>
      <c r="BA235">
        <v>1838258</v>
      </c>
      <c r="BB235">
        <v>172941</v>
      </c>
      <c r="BC235">
        <v>291471</v>
      </c>
      <c r="BD235">
        <v>172941</v>
      </c>
      <c r="BE235">
        <v>1519206</v>
      </c>
      <c r="BF235">
        <v>310633</v>
      </c>
      <c r="BG235">
        <v>5731</v>
      </c>
      <c r="BH235">
        <v>616</v>
      </c>
      <c r="BI235">
        <v>1304</v>
      </c>
      <c r="BJ235">
        <v>575</v>
      </c>
      <c r="BK235">
        <v>5048</v>
      </c>
      <c r="BL235">
        <v>814</v>
      </c>
      <c r="BM235">
        <v>33</v>
      </c>
      <c r="BN235">
        <v>61</v>
      </c>
      <c r="BO235">
        <v>19</v>
      </c>
      <c r="BP235">
        <v>47</v>
      </c>
      <c r="BQ235">
        <v>28</v>
      </c>
      <c r="BR235">
        <v>56</v>
      </c>
      <c r="BS235">
        <v>105.34669276736</v>
      </c>
      <c r="BT235">
        <v>125.674973609863</v>
      </c>
      <c r="BU235">
        <v>107.794161379657</v>
      </c>
      <c r="BV235">
        <v>126.121856339072</v>
      </c>
      <c r="BW235">
        <v>105.68921503675401</v>
      </c>
      <c r="BX235">
        <v>125.692796899209</v>
      </c>
      <c r="BY235">
        <v>135.04110503552101</v>
      </c>
      <c r="BZ235">
        <v>142.01133696234101</v>
      </c>
      <c r="CA235">
        <v>135.04110503552101</v>
      </c>
      <c r="CB235">
        <v>142.836923653935</v>
      </c>
      <c r="CC235">
        <v>133.08624411674799</v>
      </c>
      <c r="CD235">
        <v>141.64887583108501</v>
      </c>
      <c r="CE235">
        <v>7.4619999999999997</v>
      </c>
      <c r="CF235">
        <v>5.4480000000000004</v>
      </c>
      <c r="CG235">
        <v>4.9029999999999996</v>
      </c>
      <c r="CH235">
        <v>3.992</v>
      </c>
      <c r="CI235">
        <v>6.1230000000000002</v>
      </c>
      <c r="CJ235">
        <v>4.97</v>
      </c>
      <c r="CK235">
        <v>156.76</v>
      </c>
      <c r="CL235">
        <v>19.977</v>
      </c>
      <c r="CM235">
        <v>64.451999999999998</v>
      </c>
      <c r="CN235">
        <v>0</v>
      </c>
      <c r="CO235">
        <v>225.21700000000001</v>
      </c>
      <c r="CP235">
        <v>14.051</v>
      </c>
      <c r="CQ235">
        <v>409.584</v>
      </c>
      <c r="CR235">
        <v>37.820999999999998</v>
      </c>
      <c r="CS235">
        <v>64.459999999999994</v>
      </c>
      <c r="CT235">
        <v>37.759</v>
      </c>
      <c r="CU235">
        <v>368.25799999999998</v>
      </c>
      <c r="CV235">
        <v>52.36</v>
      </c>
      <c r="CW235" t="s">
        <v>169</v>
      </c>
      <c r="CX235" t="s">
        <v>169</v>
      </c>
      <c r="CY235" t="s">
        <v>170</v>
      </c>
      <c r="CZ235" t="s">
        <v>171</v>
      </c>
      <c r="DA235" t="s">
        <v>172</v>
      </c>
      <c r="DB235" t="s">
        <v>173</v>
      </c>
      <c r="DC235" t="s">
        <v>174</v>
      </c>
      <c r="DD235" t="s">
        <v>175</v>
      </c>
      <c r="DE235" t="s">
        <v>176</v>
      </c>
      <c r="DF235" t="s">
        <v>177</v>
      </c>
      <c r="DG235" t="s">
        <v>178</v>
      </c>
      <c r="DH235" t="s">
        <v>179</v>
      </c>
      <c r="DI235" t="s">
        <v>180</v>
      </c>
      <c r="DJ235" t="s">
        <v>181</v>
      </c>
      <c r="DK235" t="s">
        <v>182</v>
      </c>
      <c r="DL235" t="s">
        <v>183</v>
      </c>
      <c r="DM235" t="s">
        <v>184</v>
      </c>
      <c r="DN235" t="s">
        <v>185</v>
      </c>
      <c r="DO235" t="s">
        <v>186</v>
      </c>
      <c r="DP235" t="s">
        <v>187</v>
      </c>
      <c r="DQ235" t="s">
        <v>188</v>
      </c>
      <c r="DR235">
        <v>2947</v>
      </c>
      <c r="DS235" t="s">
        <v>168</v>
      </c>
      <c r="DT235" t="s">
        <v>147</v>
      </c>
    </row>
    <row r="236" spans="1:124" x14ac:dyDescent="0.2">
      <c r="A236" t="s">
        <v>189</v>
      </c>
      <c r="B236">
        <v>10776</v>
      </c>
      <c r="C236">
        <v>2879.0656868536698</v>
      </c>
      <c r="D236">
        <v>2879.0656868536698</v>
      </c>
      <c r="E236">
        <v>1207667</v>
      </c>
      <c r="F236">
        <v>1242568</v>
      </c>
      <c r="G236">
        <v>941541</v>
      </c>
      <c r="H236">
        <v>989991</v>
      </c>
      <c r="I236">
        <v>3600.0010000000002</v>
      </c>
      <c r="J236">
        <v>3600.0010000000002</v>
      </c>
      <c r="K236">
        <v>3600</v>
      </c>
      <c r="L236">
        <v>3600</v>
      </c>
      <c r="M236">
        <v>233</v>
      </c>
      <c r="N236">
        <v>2013</v>
      </c>
      <c r="O236">
        <v>29</v>
      </c>
      <c r="P236">
        <v>6.019E-2</v>
      </c>
      <c r="Q236">
        <v>0.48610999999999999</v>
      </c>
      <c r="R236">
        <v>50</v>
      </c>
      <c r="S236">
        <v>0</v>
      </c>
      <c r="T236">
        <v>0</v>
      </c>
      <c r="U236">
        <v>0</v>
      </c>
      <c r="V236">
        <v>183</v>
      </c>
      <c r="W236">
        <v>1464</v>
      </c>
      <c r="X236">
        <v>366</v>
      </c>
      <c r="Y236">
        <v>5.8529999999999997E-3</v>
      </c>
      <c r="Z236">
        <v>233</v>
      </c>
      <c r="AA236">
        <v>2013</v>
      </c>
      <c r="AB236">
        <v>29</v>
      </c>
      <c r="AC236">
        <v>6.019E-2</v>
      </c>
      <c r="AD236">
        <v>0.48610999999999999</v>
      </c>
      <c r="AE236">
        <v>50</v>
      </c>
      <c r="AF236">
        <v>0</v>
      </c>
      <c r="AG236">
        <v>0</v>
      </c>
      <c r="AH236">
        <v>0</v>
      </c>
      <c r="AI236">
        <v>183</v>
      </c>
      <c r="AJ236">
        <v>1464</v>
      </c>
      <c r="AK236">
        <v>366</v>
      </c>
      <c r="AL236">
        <v>5.8529999999999997E-3</v>
      </c>
      <c r="AM236">
        <v>366</v>
      </c>
      <c r="AN236">
        <v>0</v>
      </c>
      <c r="AO236">
        <v>3327.4799863165399</v>
      </c>
      <c r="AP236">
        <v>3327.4799863165399</v>
      </c>
      <c r="AQ236">
        <v>3312.2799911349898</v>
      </c>
      <c r="AR236">
        <v>3312.2799911349898</v>
      </c>
      <c r="AS236">
        <v>3323.9585585530199</v>
      </c>
      <c r="AT236">
        <v>3323.5114161244301</v>
      </c>
      <c r="AU236">
        <v>3287.52937555265</v>
      </c>
      <c r="AV236">
        <v>3287.9308853509501</v>
      </c>
      <c r="AW236">
        <v>3297.0753424806799</v>
      </c>
      <c r="AX236">
        <v>3297.2820123863698</v>
      </c>
      <c r="AY236">
        <v>3287.1928708728001</v>
      </c>
      <c r="AZ236">
        <v>3287.6053348947698</v>
      </c>
      <c r="BA236">
        <v>44149776</v>
      </c>
      <c r="BB236">
        <v>45911540</v>
      </c>
      <c r="BC236">
        <v>43793441</v>
      </c>
      <c r="BD236">
        <v>45233785</v>
      </c>
      <c r="BE236">
        <v>45646269</v>
      </c>
      <c r="BF236">
        <v>47920944</v>
      </c>
      <c r="BG236">
        <v>1207667</v>
      </c>
      <c r="BH236">
        <v>1242568</v>
      </c>
      <c r="BI236">
        <v>941541</v>
      </c>
      <c r="BJ236">
        <v>989991</v>
      </c>
      <c r="BK236">
        <v>1145570</v>
      </c>
      <c r="BL236">
        <v>1194806</v>
      </c>
      <c r="BM236">
        <v>15</v>
      </c>
      <c r="BN236">
        <v>15</v>
      </c>
      <c r="BO236">
        <v>12</v>
      </c>
      <c r="BP236">
        <v>12</v>
      </c>
      <c r="BQ236">
        <v>15</v>
      </c>
      <c r="BR236">
        <v>15</v>
      </c>
      <c r="BS236">
        <v>3047.2342843138699</v>
      </c>
      <c r="BT236">
        <v>3047.2342843138699</v>
      </c>
      <c r="BU236">
        <v>3066.6081271714302</v>
      </c>
      <c r="BV236">
        <v>3066.6081271714302</v>
      </c>
      <c r="BW236">
        <v>3054.9939968594499</v>
      </c>
      <c r="BX236">
        <v>3054.9939968594499</v>
      </c>
      <c r="BY236">
        <v>3132.0767614219499</v>
      </c>
      <c r="BZ236">
        <v>3132.0767614219499</v>
      </c>
      <c r="CA236">
        <v>3161.4350226769802</v>
      </c>
      <c r="CB236">
        <v>3161.4350226769802</v>
      </c>
      <c r="CC236">
        <v>3152.6845877293999</v>
      </c>
      <c r="CD236">
        <v>3152.6845877293999</v>
      </c>
      <c r="CE236">
        <v>0.19</v>
      </c>
      <c r="CF236">
        <v>0.187</v>
      </c>
      <c r="CG236">
        <v>0.15</v>
      </c>
      <c r="CH236">
        <v>0.14299999999999999</v>
      </c>
      <c r="CI236">
        <v>0.18099999999999999</v>
      </c>
      <c r="CJ236">
        <v>0.17699999999999999</v>
      </c>
      <c r="CK236">
        <v>2582.8229999999999</v>
      </c>
      <c r="CL236">
        <v>2476.0770000000002</v>
      </c>
      <c r="CM236">
        <v>1099.2619999999999</v>
      </c>
      <c r="CN236">
        <v>1072.046</v>
      </c>
      <c r="CO236">
        <v>2758.8009999999999</v>
      </c>
      <c r="CP236">
        <v>2797.8330000000001</v>
      </c>
      <c r="CQ236">
        <v>3600.0010000000002</v>
      </c>
      <c r="CR236">
        <v>3600.0010000000002</v>
      </c>
      <c r="CS236">
        <v>3600</v>
      </c>
      <c r="CT236">
        <v>3600</v>
      </c>
      <c r="CU236">
        <v>3600</v>
      </c>
      <c r="CV236">
        <v>3600</v>
      </c>
      <c r="CW236" t="s">
        <v>190</v>
      </c>
      <c r="CX236" t="s">
        <v>191</v>
      </c>
      <c r="CY236" t="s">
        <v>192</v>
      </c>
      <c r="CZ236" t="s">
        <v>193</v>
      </c>
      <c r="DA236" t="s">
        <v>194</v>
      </c>
      <c r="DB236" t="s">
        <v>195</v>
      </c>
      <c r="DC236" t="s">
        <v>196</v>
      </c>
      <c r="DD236" t="s">
        <v>197</v>
      </c>
      <c r="DE236" t="s">
        <v>198</v>
      </c>
      <c r="DF236" t="s">
        <v>199</v>
      </c>
      <c r="DG236" t="s">
        <v>200</v>
      </c>
      <c r="DH236" t="s">
        <v>201</v>
      </c>
      <c r="DI236" t="s">
        <v>202</v>
      </c>
      <c r="DJ236" t="s">
        <v>203</v>
      </c>
      <c r="DK236" t="s">
        <v>194</v>
      </c>
      <c r="DL236" t="s">
        <v>195</v>
      </c>
      <c r="DM236" t="s">
        <v>196</v>
      </c>
      <c r="DN236" t="s">
        <v>204</v>
      </c>
      <c r="DO236" t="s">
        <v>205</v>
      </c>
      <c r="DP236" t="s">
        <v>206</v>
      </c>
      <c r="DQ236" t="s">
        <v>207</v>
      </c>
      <c r="DR236">
        <v>50412</v>
      </c>
      <c r="DS236" t="s">
        <v>189</v>
      </c>
      <c r="DT236" t="s">
        <v>147</v>
      </c>
    </row>
    <row r="237" spans="1:124" x14ac:dyDescent="0.2">
      <c r="A237" t="s">
        <v>208</v>
      </c>
      <c r="B237">
        <v>10776</v>
      </c>
      <c r="C237">
        <v>997.52958333333299</v>
      </c>
      <c r="D237">
        <v>4606.5313320881596</v>
      </c>
      <c r="E237">
        <v>51616</v>
      </c>
      <c r="F237">
        <v>52362</v>
      </c>
      <c r="G237">
        <v>42552</v>
      </c>
      <c r="H237">
        <v>42251</v>
      </c>
      <c r="I237">
        <v>3600.0010000000002</v>
      </c>
      <c r="J237">
        <v>2378.9360000000001</v>
      </c>
      <c r="K237">
        <v>3600.0010000000002</v>
      </c>
      <c r="L237">
        <v>1274.1890000000001</v>
      </c>
      <c r="M237">
        <v>3312</v>
      </c>
      <c r="N237">
        <v>3648</v>
      </c>
      <c r="O237">
        <v>173</v>
      </c>
      <c r="P237">
        <v>2.0799999999999998E-3</v>
      </c>
      <c r="Q237">
        <v>6.25E-2</v>
      </c>
      <c r="R237">
        <v>1248</v>
      </c>
      <c r="S237">
        <v>0</v>
      </c>
      <c r="T237">
        <v>0</v>
      </c>
      <c r="U237">
        <v>0</v>
      </c>
      <c r="V237">
        <v>0</v>
      </c>
      <c r="W237">
        <v>192</v>
      </c>
      <c r="X237">
        <v>3456</v>
      </c>
      <c r="Y237">
        <v>8.4199999999999998E-4</v>
      </c>
      <c r="Z237">
        <v>1876</v>
      </c>
      <c r="AA237">
        <v>2489</v>
      </c>
      <c r="AB237">
        <v>155</v>
      </c>
      <c r="AC237">
        <v>4.1700000000000001E-3</v>
      </c>
      <c r="AD237">
        <v>0.48525000000000001</v>
      </c>
      <c r="AE237">
        <v>1075</v>
      </c>
      <c r="AF237">
        <v>0</v>
      </c>
      <c r="AG237">
        <v>0</v>
      </c>
      <c r="AH237">
        <v>0</v>
      </c>
      <c r="AI237">
        <v>0</v>
      </c>
      <c r="AJ237">
        <v>192</v>
      </c>
      <c r="AK237">
        <v>2297</v>
      </c>
      <c r="AL237">
        <v>1.5510000000000001E-3</v>
      </c>
      <c r="AM237">
        <v>0</v>
      </c>
      <c r="AN237">
        <v>0</v>
      </c>
      <c r="AO237">
        <v>11509.7014374999</v>
      </c>
      <c r="AP237">
        <v>11503.4441249999</v>
      </c>
      <c r="AQ237">
        <v>11503.4441249999</v>
      </c>
      <c r="AR237">
        <v>11503.4441249999</v>
      </c>
      <c r="AS237">
        <v>11519.443535714199</v>
      </c>
      <c r="AT237">
        <v>11503.4441249999</v>
      </c>
      <c r="AU237">
        <v>11407.325731335801</v>
      </c>
      <c r="AV237">
        <v>11502.341899466701</v>
      </c>
      <c r="AW237">
        <v>11450.4952925162</v>
      </c>
      <c r="AX237">
        <v>11502.371260075301</v>
      </c>
      <c r="AY237">
        <v>11401.407637144501</v>
      </c>
      <c r="AZ237">
        <v>11502.3331088533</v>
      </c>
      <c r="BA237">
        <v>11005521</v>
      </c>
      <c r="BB237">
        <v>8696175</v>
      </c>
      <c r="BC237">
        <v>8262680</v>
      </c>
      <c r="BD237">
        <v>6307643</v>
      </c>
      <c r="BE237">
        <v>10312959</v>
      </c>
      <c r="BF237">
        <v>8594400</v>
      </c>
      <c r="BG237">
        <v>51616</v>
      </c>
      <c r="BH237">
        <v>52362</v>
      </c>
      <c r="BI237">
        <v>42552</v>
      </c>
      <c r="BJ237">
        <v>42251</v>
      </c>
      <c r="BK237">
        <v>51700</v>
      </c>
      <c r="BL237">
        <v>53554</v>
      </c>
      <c r="BM237">
        <v>44</v>
      </c>
      <c r="BN237">
        <v>26</v>
      </c>
      <c r="BO237">
        <v>39</v>
      </c>
      <c r="BP237">
        <v>26</v>
      </c>
      <c r="BQ237">
        <v>42</v>
      </c>
      <c r="BR237">
        <v>28</v>
      </c>
      <c r="BS237">
        <v>4480.81817008095</v>
      </c>
      <c r="BT237">
        <v>7556.7879805112898</v>
      </c>
      <c r="BU237">
        <v>4480.81817008095</v>
      </c>
      <c r="BV237">
        <v>7558.3007491794597</v>
      </c>
      <c r="BW237">
        <v>4480.81817008095</v>
      </c>
      <c r="BX237">
        <v>7524.1983114778704</v>
      </c>
      <c r="BY237">
        <v>9264.8626285390401</v>
      </c>
      <c r="BZ237">
        <v>10628.198995353499</v>
      </c>
      <c r="CA237">
        <v>9264.8626285390401</v>
      </c>
      <c r="CB237">
        <v>10762.443630553</v>
      </c>
      <c r="CC237">
        <v>9188.4951613756202</v>
      </c>
      <c r="CD237">
        <v>10667.124091654499</v>
      </c>
      <c r="CE237">
        <v>3.5230000000000001</v>
      </c>
      <c r="CF237">
        <v>2.2480000000000002</v>
      </c>
      <c r="CG237">
        <v>3.2050000000000001</v>
      </c>
      <c r="CH237">
        <v>1.27</v>
      </c>
      <c r="CI237">
        <v>3.907</v>
      </c>
      <c r="CJ237">
        <v>1.7450000000000001</v>
      </c>
      <c r="CK237">
        <v>2475.192</v>
      </c>
      <c r="CL237">
        <v>1876.12</v>
      </c>
      <c r="CM237">
        <v>1716.8240000000001</v>
      </c>
      <c r="CN237">
        <v>995.24900000000002</v>
      </c>
      <c r="CO237">
        <v>2402.3429999999998</v>
      </c>
      <c r="CP237">
        <v>1498.9929999999999</v>
      </c>
      <c r="CQ237">
        <v>3600.0010000000002</v>
      </c>
      <c r="CR237">
        <v>2378.9360000000001</v>
      </c>
      <c r="CS237">
        <v>3600.0010000000002</v>
      </c>
      <c r="CT237">
        <v>1274.1890000000001</v>
      </c>
      <c r="CU237">
        <v>3600.0010000000002</v>
      </c>
      <c r="CV237">
        <v>1910.7619999999999</v>
      </c>
      <c r="CW237" t="s">
        <v>209</v>
      </c>
      <c r="CX237" t="s">
        <v>210</v>
      </c>
      <c r="CY237" t="s">
        <v>211</v>
      </c>
      <c r="CZ237" t="s">
        <v>212</v>
      </c>
      <c r="DA237" t="s">
        <v>213</v>
      </c>
      <c r="DB237" t="s">
        <v>214</v>
      </c>
      <c r="DC237" t="s">
        <v>215</v>
      </c>
      <c r="DD237" t="s">
        <v>216</v>
      </c>
      <c r="DE237" t="s">
        <v>217</v>
      </c>
      <c r="DF237" t="s">
        <v>218</v>
      </c>
      <c r="DG237" t="s">
        <v>219</v>
      </c>
      <c r="DH237" t="s">
        <v>220</v>
      </c>
      <c r="DI237" t="s">
        <v>221</v>
      </c>
      <c r="DJ237" t="s">
        <v>222</v>
      </c>
      <c r="DK237" t="s">
        <v>223</v>
      </c>
      <c r="DL237" t="s">
        <v>224</v>
      </c>
      <c r="DM237" t="s">
        <v>225</v>
      </c>
      <c r="DN237" t="s">
        <v>226</v>
      </c>
      <c r="DO237" t="s">
        <v>227</v>
      </c>
      <c r="DP237" t="s">
        <v>228</v>
      </c>
      <c r="DQ237" t="s">
        <v>229</v>
      </c>
      <c r="DR237">
        <v>38579</v>
      </c>
      <c r="DS237" t="s">
        <v>208</v>
      </c>
      <c r="DT237" t="s">
        <v>147</v>
      </c>
    </row>
    <row r="238" spans="1:124" x14ac:dyDescent="0.2">
      <c r="A238" t="s">
        <v>230</v>
      </c>
      <c r="B238">
        <v>10776</v>
      </c>
      <c r="C238">
        <v>983.16742526336395</v>
      </c>
      <c r="D238">
        <v>983.16742526336498</v>
      </c>
      <c r="E238">
        <v>1617</v>
      </c>
      <c r="F238">
        <v>8145</v>
      </c>
      <c r="G238">
        <v>1617</v>
      </c>
      <c r="H238">
        <v>3322</v>
      </c>
      <c r="I238">
        <v>3.1989999999999998</v>
      </c>
      <c r="J238">
        <v>13.095000000000001</v>
      </c>
      <c r="K238">
        <v>3.1989999999999998</v>
      </c>
      <c r="L238">
        <v>7.4039999999999999</v>
      </c>
      <c r="M238">
        <v>479</v>
      </c>
      <c r="N238">
        <v>842</v>
      </c>
      <c r="O238">
        <v>31</v>
      </c>
      <c r="P238">
        <v>1.042E-2</v>
      </c>
      <c r="Q238">
        <v>0.46340999999999999</v>
      </c>
      <c r="R238">
        <v>58</v>
      </c>
      <c r="S238">
        <v>0</v>
      </c>
      <c r="T238">
        <v>0</v>
      </c>
      <c r="U238">
        <v>0</v>
      </c>
      <c r="V238">
        <v>0</v>
      </c>
      <c r="W238">
        <v>421</v>
      </c>
      <c r="X238">
        <v>421</v>
      </c>
      <c r="Y238">
        <v>5.1840000000000002E-3</v>
      </c>
      <c r="Z238">
        <v>449</v>
      </c>
      <c r="AA238">
        <v>812</v>
      </c>
      <c r="AB238">
        <v>25</v>
      </c>
      <c r="AC238">
        <v>1.042E-2</v>
      </c>
      <c r="AD238">
        <v>0.46340999999999999</v>
      </c>
      <c r="AE238">
        <v>29</v>
      </c>
      <c r="AF238">
        <v>0</v>
      </c>
      <c r="AG238">
        <v>0</v>
      </c>
      <c r="AH238">
        <v>0</v>
      </c>
      <c r="AI238">
        <v>0</v>
      </c>
      <c r="AJ238">
        <v>392</v>
      </c>
      <c r="AK238">
        <v>420</v>
      </c>
      <c r="AL238">
        <v>5.5710000000000004E-3</v>
      </c>
      <c r="AM238">
        <v>0</v>
      </c>
      <c r="AN238">
        <v>0</v>
      </c>
      <c r="AO238">
        <v>1158</v>
      </c>
      <c r="AP238">
        <v>1158</v>
      </c>
      <c r="AQ238">
        <v>1157.99999999999</v>
      </c>
      <c r="AR238">
        <v>1157.99999999999</v>
      </c>
      <c r="AS238">
        <v>1157.99999999999</v>
      </c>
      <c r="AT238">
        <v>1157.99999999999</v>
      </c>
      <c r="AU238">
        <v>1158</v>
      </c>
      <c r="AV238">
        <v>1158</v>
      </c>
      <c r="AW238">
        <v>1158</v>
      </c>
      <c r="AX238">
        <v>1158</v>
      </c>
      <c r="AY238">
        <v>1157.99999999999</v>
      </c>
      <c r="AZ238">
        <v>1157.99999999999</v>
      </c>
      <c r="BA238">
        <v>49467</v>
      </c>
      <c r="BB238">
        <v>316127</v>
      </c>
      <c r="BC238">
        <v>49467</v>
      </c>
      <c r="BD238">
        <v>148382</v>
      </c>
      <c r="BE238">
        <v>111416</v>
      </c>
      <c r="BF238">
        <v>214732</v>
      </c>
      <c r="BG238">
        <v>1617</v>
      </c>
      <c r="BH238">
        <v>8145</v>
      </c>
      <c r="BI238">
        <v>1617</v>
      </c>
      <c r="BJ238">
        <v>3322</v>
      </c>
      <c r="BK238">
        <v>2890</v>
      </c>
      <c r="BL238">
        <v>5014</v>
      </c>
      <c r="BM238">
        <v>30</v>
      </c>
      <c r="BN238">
        <v>28</v>
      </c>
      <c r="BO238">
        <v>22</v>
      </c>
      <c r="BP238">
        <v>23</v>
      </c>
      <c r="BQ238">
        <v>26</v>
      </c>
      <c r="BR238">
        <v>25</v>
      </c>
      <c r="BS238">
        <v>1039.8414554403601</v>
      </c>
      <c r="BT238">
        <v>1026.23287269508</v>
      </c>
      <c r="BU238">
        <v>1039.8414554403601</v>
      </c>
      <c r="BV238">
        <v>1026.4413666016401</v>
      </c>
      <c r="BW238">
        <v>1039.8414554403601</v>
      </c>
      <c r="BX238">
        <v>1026.2924423827001</v>
      </c>
      <c r="BY238">
        <v>1103.6529449346201</v>
      </c>
      <c r="BZ238">
        <v>1092.93525009174</v>
      </c>
      <c r="CA238">
        <v>1103.8466400361399</v>
      </c>
      <c r="CB238">
        <v>1093.7360392442899</v>
      </c>
      <c r="CC238">
        <v>1101.5326721886699</v>
      </c>
      <c r="CD238">
        <v>1093.2632163154401</v>
      </c>
      <c r="CE238">
        <v>0.30199999999999999</v>
      </c>
      <c r="CF238">
        <v>0.29099999999999998</v>
      </c>
      <c r="CG238">
        <v>0.26200000000000001</v>
      </c>
      <c r="CH238">
        <v>0.26400000000000001</v>
      </c>
      <c r="CI238">
        <v>0.28299999999999997</v>
      </c>
      <c r="CJ238">
        <v>0.28899999999999998</v>
      </c>
      <c r="CK238">
        <v>2.1579999999999999</v>
      </c>
      <c r="CL238">
        <v>12.693</v>
      </c>
      <c r="CM238">
        <v>2.1579999999999999</v>
      </c>
      <c r="CN238">
        <v>5.5570000000000004</v>
      </c>
      <c r="CO238">
        <v>4.92</v>
      </c>
      <c r="CP238">
        <v>8.0920000000000005</v>
      </c>
      <c r="CQ238">
        <v>3.1989999999999998</v>
      </c>
      <c r="CR238">
        <v>13.095000000000001</v>
      </c>
      <c r="CS238">
        <v>3.1989999999999998</v>
      </c>
      <c r="CT238">
        <v>7.4039999999999999</v>
      </c>
      <c r="CU238">
        <v>5.5</v>
      </c>
      <c r="CV238">
        <v>9.8919999999999995</v>
      </c>
      <c r="CW238" t="s">
        <v>231</v>
      </c>
      <c r="CX238" t="s">
        <v>231</v>
      </c>
      <c r="CY238" t="s">
        <v>232</v>
      </c>
      <c r="CZ238" t="s">
        <v>233</v>
      </c>
      <c r="DA238" t="s">
        <v>234</v>
      </c>
      <c r="DB238" t="s">
        <v>235</v>
      </c>
      <c r="DC238" t="s">
        <v>236</v>
      </c>
      <c r="DD238" t="s">
        <v>237</v>
      </c>
      <c r="DE238" t="s">
        <v>238</v>
      </c>
      <c r="DF238" t="s">
        <v>239</v>
      </c>
      <c r="DG238" t="s">
        <v>240</v>
      </c>
      <c r="DH238" t="s">
        <v>240</v>
      </c>
      <c r="DI238" t="s">
        <v>241</v>
      </c>
      <c r="DJ238" t="s">
        <v>242</v>
      </c>
      <c r="DK238" t="s">
        <v>243</v>
      </c>
      <c r="DL238" t="s">
        <v>244</v>
      </c>
      <c r="DM238" t="s">
        <v>245</v>
      </c>
      <c r="DN238" t="s">
        <v>246</v>
      </c>
      <c r="DO238" t="s">
        <v>247</v>
      </c>
      <c r="DP238" t="s">
        <v>248</v>
      </c>
      <c r="DQ238" t="s">
        <v>249</v>
      </c>
      <c r="DR238">
        <v>109</v>
      </c>
      <c r="DS238" t="s">
        <v>230</v>
      </c>
      <c r="DT238" t="s">
        <v>147</v>
      </c>
    </row>
    <row r="239" spans="1:124" x14ac:dyDescent="0.2">
      <c r="A239" t="s">
        <v>250</v>
      </c>
      <c r="B239">
        <v>10776</v>
      </c>
      <c r="C239">
        <v>1005.66481651205</v>
      </c>
      <c r="D239">
        <v>1005.68163503481</v>
      </c>
      <c r="E239">
        <v>122140</v>
      </c>
      <c r="F239">
        <v>185339</v>
      </c>
      <c r="G239">
        <v>58417</v>
      </c>
      <c r="H239">
        <v>106681</v>
      </c>
      <c r="I239">
        <v>866.48400000000004</v>
      </c>
      <c r="J239">
        <v>1803.819</v>
      </c>
      <c r="K239">
        <v>441.87099999999998</v>
      </c>
      <c r="L239">
        <v>900.14800000000002</v>
      </c>
      <c r="M239">
        <v>1442</v>
      </c>
      <c r="N239">
        <v>2728</v>
      </c>
      <c r="O239">
        <v>38</v>
      </c>
      <c r="P239">
        <v>2.8E-3</v>
      </c>
      <c r="Q239">
        <v>0.5</v>
      </c>
      <c r="R239">
        <v>78</v>
      </c>
      <c r="S239">
        <v>0</v>
      </c>
      <c r="T239">
        <v>0</v>
      </c>
      <c r="U239">
        <v>0</v>
      </c>
      <c r="V239">
        <v>0</v>
      </c>
      <c r="W239">
        <v>1364</v>
      </c>
      <c r="X239">
        <v>1364</v>
      </c>
      <c r="Y239">
        <v>1.7240000000000001E-3</v>
      </c>
      <c r="Z239">
        <v>1401</v>
      </c>
      <c r="AA239">
        <v>2687</v>
      </c>
      <c r="AB239">
        <v>36</v>
      </c>
      <c r="AC239">
        <v>2.8E-3</v>
      </c>
      <c r="AD239">
        <v>0.45</v>
      </c>
      <c r="AE239">
        <v>39</v>
      </c>
      <c r="AF239">
        <v>0</v>
      </c>
      <c r="AG239">
        <v>0</v>
      </c>
      <c r="AH239">
        <v>0</v>
      </c>
      <c r="AI239">
        <v>0</v>
      </c>
      <c r="AJ239">
        <v>1325</v>
      </c>
      <c r="AK239">
        <v>1362</v>
      </c>
      <c r="AL239">
        <v>1.7799999999999999E-3</v>
      </c>
      <c r="AM239">
        <v>0</v>
      </c>
      <c r="AN239">
        <v>0</v>
      </c>
      <c r="AO239">
        <v>1170.99999999999</v>
      </c>
      <c r="AP239">
        <v>1167.99999999999</v>
      </c>
      <c r="AQ239">
        <v>1167.99999999997</v>
      </c>
      <c r="AR239">
        <v>1167.9999999997599</v>
      </c>
      <c r="AS239">
        <v>1168.8571428571299</v>
      </c>
      <c r="AT239">
        <v>1167.99999999995</v>
      </c>
      <c r="AU239">
        <v>1168</v>
      </c>
      <c r="AV239">
        <v>1167.99999999999</v>
      </c>
      <c r="AW239">
        <v>1168</v>
      </c>
      <c r="AX239">
        <v>1167.99999999999</v>
      </c>
      <c r="AY239">
        <v>1167.99999999999</v>
      </c>
      <c r="AZ239">
        <v>1166.7142857142401</v>
      </c>
      <c r="BA239">
        <v>8699583</v>
      </c>
      <c r="BB239">
        <v>21197187</v>
      </c>
      <c r="BC239">
        <v>4383548</v>
      </c>
      <c r="BD239">
        <v>10462368</v>
      </c>
      <c r="BE239">
        <v>6492423</v>
      </c>
      <c r="BF239">
        <v>22414087</v>
      </c>
      <c r="BG239">
        <v>122140</v>
      </c>
      <c r="BH239">
        <v>185339</v>
      </c>
      <c r="BI239">
        <v>58417</v>
      </c>
      <c r="BJ239">
        <v>106681</v>
      </c>
      <c r="BK239">
        <v>83902</v>
      </c>
      <c r="BL239">
        <v>220783</v>
      </c>
      <c r="BM239">
        <v>23</v>
      </c>
      <c r="BN239">
        <v>32</v>
      </c>
      <c r="BO239">
        <v>22</v>
      </c>
      <c r="BP239">
        <v>28</v>
      </c>
      <c r="BQ239">
        <v>26</v>
      </c>
      <c r="BR239">
        <v>33</v>
      </c>
      <c r="BS239">
        <v>1052.1477110077999</v>
      </c>
      <c r="BT239">
        <v>1042.8037325298701</v>
      </c>
      <c r="BU239">
        <v>1052.1477110078099</v>
      </c>
      <c r="BV239">
        <v>1042.8037325298701</v>
      </c>
      <c r="BW239">
        <v>1052.1477110078099</v>
      </c>
      <c r="BX239">
        <v>1042.8037325298701</v>
      </c>
      <c r="BY239">
        <v>1093.4960826223901</v>
      </c>
      <c r="BZ239">
        <v>1092.6486582626401</v>
      </c>
      <c r="CA239">
        <v>1103.6856530284599</v>
      </c>
      <c r="CB239">
        <v>1095.16568381516</v>
      </c>
      <c r="CC239">
        <v>1096.0159472805501</v>
      </c>
      <c r="CD239">
        <v>1093.50143825905</v>
      </c>
      <c r="CE239">
        <v>1.34</v>
      </c>
      <c r="CF239">
        <v>0.98399999999999999</v>
      </c>
      <c r="CG239">
        <v>0.92400000000000004</v>
      </c>
      <c r="CH239">
        <v>0.98399999999999999</v>
      </c>
      <c r="CI239">
        <v>1.1080000000000001</v>
      </c>
      <c r="CJ239">
        <v>1.2649999999999999</v>
      </c>
      <c r="CK239">
        <v>857.64599999999996</v>
      </c>
      <c r="CL239">
        <v>1757.0909999999999</v>
      </c>
      <c r="CM239">
        <v>436.12900000000002</v>
      </c>
      <c r="CN239">
        <v>517.21400000000006</v>
      </c>
      <c r="CO239">
        <v>613.09299999999996</v>
      </c>
      <c r="CP239">
        <v>1452.912</v>
      </c>
      <c r="CQ239">
        <v>866.48400000000004</v>
      </c>
      <c r="CR239">
        <v>1803.819</v>
      </c>
      <c r="CS239">
        <v>441.87099999999998</v>
      </c>
      <c r="CT239">
        <v>900.14800000000002</v>
      </c>
      <c r="CU239">
        <v>621.61300000000006</v>
      </c>
      <c r="CV239">
        <v>1806.8389999999999</v>
      </c>
      <c r="CW239" t="s">
        <v>251</v>
      </c>
      <c r="CX239" t="s">
        <v>252</v>
      </c>
      <c r="CY239" t="s">
        <v>253</v>
      </c>
      <c r="CZ239" t="s">
        <v>254</v>
      </c>
      <c r="DA239" t="s">
        <v>255</v>
      </c>
      <c r="DB239" t="s">
        <v>256</v>
      </c>
      <c r="DC239" t="s">
        <v>257</v>
      </c>
      <c r="DD239" t="s">
        <v>258</v>
      </c>
      <c r="DE239" t="s">
        <v>259</v>
      </c>
      <c r="DF239" t="s">
        <v>260</v>
      </c>
      <c r="DG239" t="s">
        <v>261</v>
      </c>
      <c r="DH239" t="s">
        <v>262</v>
      </c>
      <c r="DI239" t="s">
        <v>263</v>
      </c>
      <c r="DJ239" t="s">
        <v>264</v>
      </c>
      <c r="DK239" t="s">
        <v>265</v>
      </c>
      <c r="DL239" t="s">
        <v>266</v>
      </c>
      <c r="DM239" t="s">
        <v>267</v>
      </c>
      <c r="DN239" t="s">
        <v>268</v>
      </c>
      <c r="DO239" t="s">
        <v>269</v>
      </c>
      <c r="DP239" t="s">
        <v>270</v>
      </c>
      <c r="DQ239" t="s">
        <v>271</v>
      </c>
      <c r="DR239">
        <v>17001</v>
      </c>
      <c r="DS239" t="s">
        <v>250</v>
      </c>
      <c r="DT239" t="s">
        <v>147</v>
      </c>
    </row>
    <row r="240" spans="1:124" x14ac:dyDescent="0.2">
      <c r="A240" t="s">
        <v>272</v>
      </c>
      <c r="B240">
        <v>10776</v>
      </c>
      <c r="C240">
        <v>2654.7368022053302</v>
      </c>
      <c r="D240">
        <v>2654.7368022053302</v>
      </c>
      <c r="E240">
        <v>921</v>
      </c>
      <c r="F240">
        <v>1534</v>
      </c>
      <c r="G240">
        <v>850</v>
      </c>
      <c r="H240">
        <v>452</v>
      </c>
      <c r="I240">
        <v>3.395</v>
      </c>
      <c r="J240">
        <v>7.5049999999999999</v>
      </c>
      <c r="K240">
        <v>3.395</v>
      </c>
      <c r="L240">
        <v>2.3809999999999998</v>
      </c>
      <c r="M240">
        <v>340</v>
      </c>
      <c r="N240">
        <v>1831</v>
      </c>
      <c r="O240">
        <v>181</v>
      </c>
      <c r="P240">
        <v>1.423E-2</v>
      </c>
      <c r="Q240">
        <v>0.48398999999999998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1830</v>
      </c>
      <c r="X240">
        <v>1</v>
      </c>
      <c r="Y240">
        <v>2.5274000000000001E-2</v>
      </c>
      <c r="Z240">
        <v>337</v>
      </c>
      <c r="AA240">
        <v>1831</v>
      </c>
      <c r="AB240">
        <v>182</v>
      </c>
      <c r="AC240">
        <v>1.423E-2</v>
      </c>
      <c r="AD240">
        <v>0.48398999999999998</v>
      </c>
      <c r="AE240">
        <v>1</v>
      </c>
      <c r="AF240">
        <v>0</v>
      </c>
      <c r="AG240">
        <v>0</v>
      </c>
      <c r="AH240">
        <v>0</v>
      </c>
      <c r="AI240">
        <v>1</v>
      </c>
      <c r="AJ240">
        <v>1830</v>
      </c>
      <c r="AK240">
        <v>0</v>
      </c>
      <c r="AL240">
        <v>2.5484E-2</v>
      </c>
      <c r="AM240">
        <v>1</v>
      </c>
      <c r="AN240">
        <v>0</v>
      </c>
      <c r="AO240">
        <v>2713</v>
      </c>
      <c r="AP240">
        <v>2713</v>
      </c>
      <c r="AQ240">
        <v>2712.99999999997</v>
      </c>
      <c r="AR240">
        <v>2713</v>
      </c>
      <c r="AS240">
        <v>2712.99999999999</v>
      </c>
      <c r="AT240">
        <v>2713</v>
      </c>
      <c r="AU240">
        <v>2713</v>
      </c>
      <c r="AV240">
        <v>2713</v>
      </c>
      <c r="AW240">
        <v>2713</v>
      </c>
      <c r="AX240">
        <v>2713</v>
      </c>
      <c r="AY240">
        <v>2712.99999999999</v>
      </c>
      <c r="AZ240">
        <v>2713</v>
      </c>
      <c r="BA240">
        <v>56883</v>
      </c>
      <c r="BB240">
        <v>176039</v>
      </c>
      <c r="BC240">
        <v>56883</v>
      </c>
      <c r="BD240">
        <v>42243</v>
      </c>
      <c r="BE240">
        <v>112710</v>
      </c>
      <c r="BF240">
        <v>95931</v>
      </c>
      <c r="BG240">
        <v>921</v>
      </c>
      <c r="BH240">
        <v>1534</v>
      </c>
      <c r="BI240">
        <v>850</v>
      </c>
      <c r="BJ240">
        <v>452</v>
      </c>
      <c r="BK240">
        <v>1212</v>
      </c>
      <c r="BL240">
        <v>933</v>
      </c>
      <c r="BM240">
        <v>32</v>
      </c>
      <c r="BN240">
        <v>23</v>
      </c>
      <c r="BO240">
        <v>20</v>
      </c>
      <c r="BP240">
        <v>15</v>
      </c>
      <c r="BQ240">
        <v>27</v>
      </c>
      <c r="BR240">
        <v>25</v>
      </c>
      <c r="BS240">
        <v>2668.3363397878602</v>
      </c>
      <c r="BT240">
        <v>2668.3060595629199</v>
      </c>
      <c r="BU240">
        <v>2668.3363397878602</v>
      </c>
      <c r="BV240">
        <v>2668.3735769756499</v>
      </c>
      <c r="BW240">
        <v>2668.31808713281</v>
      </c>
      <c r="BX240">
        <v>2668.3222098863598</v>
      </c>
      <c r="BY240">
        <v>2683</v>
      </c>
      <c r="BZ240">
        <v>2681</v>
      </c>
      <c r="CA240">
        <v>2683</v>
      </c>
      <c r="CB240">
        <v>2683</v>
      </c>
      <c r="CC240">
        <v>2681.8571428571399</v>
      </c>
      <c r="CD240">
        <v>2681.5714285714198</v>
      </c>
      <c r="CE240">
        <v>0.755</v>
      </c>
      <c r="CF240">
        <v>0.65400000000000003</v>
      </c>
      <c r="CG240">
        <v>0.621</v>
      </c>
      <c r="CH240">
        <v>0.629</v>
      </c>
      <c r="CI240">
        <v>0.70699999999999996</v>
      </c>
      <c r="CJ240">
        <v>0.70199999999999996</v>
      </c>
      <c r="CK240">
        <v>2.6880000000000002</v>
      </c>
      <c r="CL240">
        <v>7.2759999999999998</v>
      </c>
      <c r="CM240">
        <v>2.456</v>
      </c>
      <c r="CN240">
        <v>1.167</v>
      </c>
      <c r="CO240">
        <v>5.8639999999999999</v>
      </c>
      <c r="CP240">
        <v>5.5279999999999996</v>
      </c>
      <c r="CQ240">
        <v>3.395</v>
      </c>
      <c r="CR240">
        <v>7.5049999999999999</v>
      </c>
      <c r="CS240">
        <v>3.395</v>
      </c>
      <c r="CT240">
        <v>2.3809999999999998</v>
      </c>
      <c r="CU240">
        <v>6.86</v>
      </c>
      <c r="CV240">
        <v>6.6109999999999998</v>
      </c>
      <c r="CW240" t="s">
        <v>273</v>
      </c>
      <c r="CX240" t="s">
        <v>273</v>
      </c>
      <c r="CY240" t="s">
        <v>274</v>
      </c>
      <c r="CZ240" t="s">
        <v>275</v>
      </c>
      <c r="DA240" t="s">
        <v>276</v>
      </c>
      <c r="DB240" t="s">
        <v>277</v>
      </c>
      <c r="DC240" t="s">
        <v>278</v>
      </c>
      <c r="DD240" t="s">
        <v>279</v>
      </c>
      <c r="DE240" t="s">
        <v>280</v>
      </c>
      <c r="DF240" t="s">
        <v>281</v>
      </c>
      <c r="DG240" t="s">
        <v>282</v>
      </c>
      <c r="DH240" t="s">
        <v>282</v>
      </c>
      <c r="DI240" t="s">
        <v>283</v>
      </c>
      <c r="DJ240" t="s">
        <v>284</v>
      </c>
      <c r="DK240" t="s">
        <v>285</v>
      </c>
      <c r="DL240" t="s">
        <v>286</v>
      </c>
      <c r="DM240" t="s">
        <v>287</v>
      </c>
      <c r="DN240" t="s">
        <v>288</v>
      </c>
      <c r="DO240" t="s">
        <v>289</v>
      </c>
      <c r="DP240" t="s">
        <v>290</v>
      </c>
      <c r="DQ240" t="s">
        <v>291</v>
      </c>
      <c r="DR240">
        <v>95</v>
      </c>
      <c r="DS240" t="s">
        <v>272</v>
      </c>
      <c r="DT240" t="s">
        <v>147</v>
      </c>
    </row>
    <row r="241" spans="1:124" x14ac:dyDescent="0.2">
      <c r="A241" t="s">
        <v>292</v>
      </c>
      <c r="B241">
        <v>10776</v>
      </c>
      <c r="C241">
        <v>7579599.8077880898</v>
      </c>
      <c r="D241">
        <v>7579621.8308410803</v>
      </c>
      <c r="E241">
        <v>10832</v>
      </c>
      <c r="F241">
        <v>16074</v>
      </c>
      <c r="G241">
        <v>4103</v>
      </c>
      <c r="H241">
        <v>539</v>
      </c>
      <c r="I241">
        <v>27.280999999999999</v>
      </c>
      <c r="J241">
        <v>27.251999999999999</v>
      </c>
      <c r="K241">
        <v>7.7220000000000004</v>
      </c>
      <c r="L241">
        <v>1.65</v>
      </c>
      <c r="M241">
        <v>1048</v>
      </c>
      <c r="N241">
        <v>1388</v>
      </c>
      <c r="O241">
        <v>69</v>
      </c>
      <c r="P241">
        <v>5.3899999999999998E-3</v>
      </c>
      <c r="Q241">
        <v>0.47434999999999999</v>
      </c>
      <c r="R241">
        <v>20</v>
      </c>
      <c r="S241">
        <v>29</v>
      </c>
      <c r="T241">
        <v>0</v>
      </c>
      <c r="U241">
        <v>353</v>
      </c>
      <c r="V241">
        <v>96</v>
      </c>
      <c r="W241">
        <v>442</v>
      </c>
      <c r="X241">
        <v>850</v>
      </c>
      <c r="Y241">
        <v>1.4050999999999999E-2</v>
      </c>
      <c r="Z241">
        <v>693</v>
      </c>
      <c r="AA241">
        <v>957</v>
      </c>
      <c r="AB241">
        <v>63</v>
      </c>
      <c r="AC241">
        <v>5.3899999999999998E-3</v>
      </c>
      <c r="AD241">
        <v>0.47893000000000002</v>
      </c>
      <c r="AE241">
        <v>19</v>
      </c>
      <c r="AF241">
        <v>0</v>
      </c>
      <c r="AG241">
        <v>0</v>
      </c>
      <c r="AH241">
        <v>0</v>
      </c>
      <c r="AI241">
        <v>93</v>
      </c>
      <c r="AJ241">
        <v>390</v>
      </c>
      <c r="AK241">
        <v>474</v>
      </c>
      <c r="AL241">
        <v>1.8308000000000001E-2</v>
      </c>
      <c r="AM241">
        <v>0</v>
      </c>
      <c r="AN241">
        <v>0</v>
      </c>
      <c r="AO241">
        <v>7581279.2889040597</v>
      </c>
      <c r="AP241">
        <v>7581132.8386880001</v>
      </c>
      <c r="AQ241">
        <v>7580902.0298693003</v>
      </c>
      <c r="AR241">
        <v>7581051.0655544298</v>
      </c>
      <c r="AS241">
        <v>7581165.2106433697</v>
      </c>
      <c r="AT241">
        <v>7581208.84039733</v>
      </c>
      <c r="AU241">
        <v>7580522.3461813303</v>
      </c>
      <c r="AV241">
        <v>7580472.9175410597</v>
      </c>
      <c r="AW241">
        <v>7580592.6434104601</v>
      </c>
      <c r="AX241">
        <v>7580614.3097788496</v>
      </c>
      <c r="AY241">
        <v>7580501.6999824904</v>
      </c>
      <c r="AZ241">
        <v>7580495.8982820604</v>
      </c>
      <c r="BA241">
        <v>149409</v>
      </c>
      <c r="BB241">
        <v>240953</v>
      </c>
      <c r="BC241">
        <v>55579</v>
      </c>
      <c r="BD241">
        <v>7477</v>
      </c>
      <c r="BE241">
        <v>123755</v>
      </c>
      <c r="BF241">
        <v>115987</v>
      </c>
      <c r="BG241">
        <v>10832</v>
      </c>
      <c r="BH241">
        <v>16074</v>
      </c>
      <c r="BI241">
        <v>4103</v>
      </c>
      <c r="BJ241">
        <v>539</v>
      </c>
      <c r="BK241">
        <v>8712</v>
      </c>
      <c r="BL241">
        <v>7777</v>
      </c>
      <c r="BM241">
        <v>13</v>
      </c>
      <c r="BN241">
        <v>13</v>
      </c>
      <c r="BO241">
        <v>13</v>
      </c>
      <c r="BP241">
        <v>13</v>
      </c>
      <c r="BQ241">
        <v>14</v>
      </c>
      <c r="BR241">
        <v>14</v>
      </c>
      <c r="BS241">
        <v>7579951.7430072902</v>
      </c>
      <c r="BT241">
        <v>7579951.6767199896</v>
      </c>
      <c r="BU241">
        <v>7579954.2508841902</v>
      </c>
      <c r="BV241">
        <v>7579954.1385755902</v>
      </c>
      <c r="BW241">
        <v>7579952.7248789398</v>
      </c>
      <c r="BX241">
        <v>7579952.0284146797</v>
      </c>
      <c r="BY241">
        <v>7580095.5356334802</v>
      </c>
      <c r="BZ241">
        <v>7580109.4391645296</v>
      </c>
      <c r="CA241">
        <v>7580211.1938248603</v>
      </c>
      <c r="CB241">
        <v>7580115.0372081799</v>
      </c>
      <c r="CC241">
        <v>7580117.7606713399</v>
      </c>
      <c r="CD241">
        <v>7580106.3102772897</v>
      </c>
      <c r="CE241">
        <v>0.25800000000000001</v>
      </c>
      <c r="CF241">
        <v>0.19</v>
      </c>
      <c r="CG241">
        <v>0.23200000000000001</v>
      </c>
      <c r="CH241">
        <v>0.16700000000000001</v>
      </c>
      <c r="CI241">
        <v>0.25700000000000001</v>
      </c>
      <c r="CJ241">
        <v>0.189</v>
      </c>
      <c r="CK241">
        <v>12.749000000000001</v>
      </c>
      <c r="CL241">
        <v>27.251999999999999</v>
      </c>
      <c r="CM241">
        <v>7.7210000000000001</v>
      </c>
      <c r="CN241">
        <v>0.40699999999999997</v>
      </c>
      <c r="CO241">
        <v>18.353000000000002</v>
      </c>
      <c r="CP241">
        <v>13.257</v>
      </c>
      <c r="CQ241">
        <v>27.280999999999999</v>
      </c>
      <c r="CR241">
        <v>27.251999999999999</v>
      </c>
      <c r="CS241">
        <v>7.7220000000000004</v>
      </c>
      <c r="CT241">
        <v>1.65</v>
      </c>
      <c r="CU241">
        <v>20.43</v>
      </c>
      <c r="CV241">
        <v>13.435</v>
      </c>
      <c r="CW241" t="s">
        <v>293</v>
      </c>
      <c r="CX241" t="s">
        <v>294</v>
      </c>
      <c r="CY241" t="s">
        <v>295</v>
      </c>
      <c r="CZ241" t="s">
        <v>296</v>
      </c>
      <c r="DA241" t="s">
        <v>297</v>
      </c>
      <c r="DB241" t="s">
        <v>298</v>
      </c>
      <c r="DC241" t="s">
        <v>299</v>
      </c>
      <c r="DD241" t="s">
        <v>300</v>
      </c>
      <c r="DE241" t="s">
        <v>301</v>
      </c>
      <c r="DF241" t="s">
        <v>302</v>
      </c>
      <c r="DG241" t="s">
        <v>303</v>
      </c>
      <c r="DH241" t="s">
        <v>304</v>
      </c>
      <c r="DI241" t="s">
        <v>305</v>
      </c>
      <c r="DJ241" t="s">
        <v>306</v>
      </c>
      <c r="DK241" t="s">
        <v>307</v>
      </c>
      <c r="DL241" t="s">
        <v>308</v>
      </c>
      <c r="DM241" t="s">
        <v>309</v>
      </c>
      <c r="DN241" t="s">
        <v>310</v>
      </c>
      <c r="DO241" t="s">
        <v>311</v>
      </c>
      <c r="DP241" t="s">
        <v>312</v>
      </c>
      <c r="DQ241" t="s">
        <v>313</v>
      </c>
      <c r="DR241">
        <v>238</v>
      </c>
      <c r="DS241" t="s">
        <v>292</v>
      </c>
      <c r="DT241" t="s">
        <v>147</v>
      </c>
    </row>
    <row r="242" spans="1:124" x14ac:dyDescent="0.2">
      <c r="A242" t="s">
        <v>4090</v>
      </c>
      <c r="B242">
        <v>10776</v>
      </c>
      <c r="C242">
        <v>4034.2183333333401</v>
      </c>
      <c r="D242">
        <v>6100.3653533602901</v>
      </c>
      <c r="E242">
        <v>25261</v>
      </c>
      <c r="F242">
        <v>34313</v>
      </c>
      <c r="G242">
        <v>22022</v>
      </c>
      <c r="H242">
        <v>33468</v>
      </c>
      <c r="I242">
        <v>3600.0010000000002</v>
      </c>
      <c r="J242">
        <v>3600.0010000000002</v>
      </c>
      <c r="K242">
        <v>3600.0010000000002</v>
      </c>
      <c r="L242">
        <v>3600</v>
      </c>
      <c r="M242">
        <v>3904</v>
      </c>
      <c r="N242">
        <v>3872</v>
      </c>
      <c r="O242">
        <v>264</v>
      </c>
      <c r="P242">
        <v>2.0799999999999998E-3</v>
      </c>
      <c r="Q242">
        <v>5.2080000000000001E-2</v>
      </c>
      <c r="R242">
        <v>1280</v>
      </c>
      <c r="S242">
        <v>0</v>
      </c>
      <c r="T242">
        <v>0</v>
      </c>
      <c r="U242">
        <v>0</v>
      </c>
      <c r="V242">
        <v>0</v>
      </c>
      <c r="W242">
        <v>288</v>
      </c>
      <c r="X242">
        <v>3584</v>
      </c>
      <c r="Y242">
        <v>7.5500000000000003E-4</v>
      </c>
      <c r="Z242">
        <v>2546</v>
      </c>
      <c r="AA242">
        <v>2677</v>
      </c>
      <c r="AB242">
        <v>246</v>
      </c>
      <c r="AC242">
        <v>2.7799999999999999E-3</v>
      </c>
      <c r="AD242">
        <v>0.45833000000000002</v>
      </c>
      <c r="AE242">
        <v>1109</v>
      </c>
      <c r="AF242">
        <v>0</v>
      </c>
      <c r="AG242">
        <v>0</v>
      </c>
      <c r="AH242">
        <v>0</v>
      </c>
      <c r="AI242">
        <v>0</v>
      </c>
      <c r="AJ242">
        <v>288</v>
      </c>
      <c r="AK242">
        <v>2389</v>
      </c>
      <c r="AL242">
        <v>1.276E-3</v>
      </c>
      <c r="AM242">
        <v>0</v>
      </c>
      <c r="AN242">
        <v>0</v>
      </c>
      <c r="AO242">
        <v>25746.15</v>
      </c>
      <c r="AP242">
        <v>26082.19</v>
      </c>
      <c r="AQ242">
        <v>25746.15</v>
      </c>
      <c r="AR242">
        <v>25776.029999999901</v>
      </c>
      <c r="AS242">
        <v>25911.362857142802</v>
      </c>
      <c r="AT242">
        <v>25915.779999999901</v>
      </c>
      <c r="AU242">
        <v>24125.810310662499</v>
      </c>
      <c r="AV242">
        <v>24254.285896263202</v>
      </c>
      <c r="AW242">
        <v>24165.829937339498</v>
      </c>
      <c r="AX242">
        <v>24393.733843652899</v>
      </c>
      <c r="AY242">
        <v>24078.232446252699</v>
      </c>
      <c r="AZ242">
        <v>24225.013390091699</v>
      </c>
      <c r="BA242">
        <v>8631024</v>
      </c>
      <c r="BB242">
        <v>10840957</v>
      </c>
      <c r="BC242">
        <v>8584719</v>
      </c>
      <c r="BD242">
        <v>10564634</v>
      </c>
      <c r="BE242">
        <v>9287948</v>
      </c>
      <c r="BF242">
        <v>11706113</v>
      </c>
      <c r="BG242">
        <v>25261</v>
      </c>
      <c r="BH242">
        <v>34313</v>
      </c>
      <c r="BI242">
        <v>22022</v>
      </c>
      <c r="BJ242">
        <v>33468</v>
      </c>
      <c r="BK242">
        <v>25414</v>
      </c>
      <c r="BL242">
        <v>35051</v>
      </c>
      <c r="BM242">
        <v>69</v>
      </c>
      <c r="BN242">
        <v>49</v>
      </c>
      <c r="BO242">
        <v>58</v>
      </c>
      <c r="BP242">
        <v>41</v>
      </c>
      <c r="BQ242">
        <v>64</v>
      </c>
      <c r="BR242">
        <v>46</v>
      </c>
      <c r="BS242">
        <v>7200.9399549064501</v>
      </c>
      <c r="BT242">
        <v>8631.3535180261497</v>
      </c>
      <c r="BU242">
        <v>8488.3472215091206</v>
      </c>
      <c r="BV242">
        <v>9145.9059426414406</v>
      </c>
      <c r="BW242">
        <v>7426.3354192160105</v>
      </c>
      <c r="BX242">
        <v>8752.2008084547997</v>
      </c>
      <c r="BY242">
        <v>19229.2809848947</v>
      </c>
      <c r="BZ242">
        <v>20428.175746889799</v>
      </c>
      <c r="CA242">
        <v>19641.836350414102</v>
      </c>
      <c r="CB242">
        <v>20473.859158425999</v>
      </c>
      <c r="CC242">
        <v>19234.239024794198</v>
      </c>
      <c r="CD242">
        <v>20114.785686416701</v>
      </c>
      <c r="CE242">
        <v>8.2430000000000003</v>
      </c>
      <c r="CF242">
        <v>4.9359999999999999</v>
      </c>
      <c r="CG242">
        <v>6.157</v>
      </c>
      <c r="CH242">
        <v>3.9820000000000002</v>
      </c>
      <c r="CI242">
        <v>7.2160000000000002</v>
      </c>
      <c r="CJ242">
        <v>4.7759999999999998</v>
      </c>
      <c r="CK242">
        <v>205.40299999999999</v>
      </c>
      <c r="CL242">
        <v>1455.0519999999999</v>
      </c>
      <c r="CM242">
        <v>205.40299999999999</v>
      </c>
      <c r="CN242">
        <v>375.85199999999998</v>
      </c>
      <c r="CO242">
        <v>1695.7449999999999</v>
      </c>
      <c r="CP242">
        <v>1835.819</v>
      </c>
      <c r="CQ242">
        <v>3600.0010000000002</v>
      </c>
      <c r="CR242">
        <v>3600.0010000000002</v>
      </c>
      <c r="CS242">
        <v>3600.0010000000002</v>
      </c>
      <c r="CT242">
        <v>3600</v>
      </c>
      <c r="CU242">
        <v>3600.0010000000002</v>
      </c>
      <c r="CV242">
        <v>3600.0010000000002</v>
      </c>
      <c r="CW242" t="s">
        <v>10651</v>
      </c>
      <c r="CX242" t="s">
        <v>10652</v>
      </c>
      <c r="CY242" t="s">
        <v>10653</v>
      </c>
      <c r="CZ242" t="s">
        <v>10654</v>
      </c>
      <c r="DA242" t="s">
        <v>10655</v>
      </c>
      <c r="DB242" t="s">
        <v>10656</v>
      </c>
      <c r="DC242" t="s">
        <v>10657</v>
      </c>
      <c r="DD242" t="s">
        <v>10658</v>
      </c>
      <c r="DE242" t="s">
        <v>10659</v>
      </c>
      <c r="DF242" t="s">
        <v>10660</v>
      </c>
      <c r="DG242" t="s">
        <v>10661</v>
      </c>
      <c r="DH242" t="s">
        <v>10662</v>
      </c>
      <c r="DI242" t="s">
        <v>10663</v>
      </c>
      <c r="DJ242" t="s">
        <v>10664</v>
      </c>
      <c r="DK242" t="s">
        <v>10665</v>
      </c>
      <c r="DL242" t="s">
        <v>10666</v>
      </c>
      <c r="DM242" t="s">
        <v>10667</v>
      </c>
      <c r="DN242" t="s">
        <v>10668</v>
      </c>
      <c r="DO242" t="s">
        <v>10669</v>
      </c>
      <c r="DP242" t="s">
        <v>10670</v>
      </c>
      <c r="DQ242" t="s">
        <v>10671</v>
      </c>
      <c r="DR242">
        <v>50402</v>
      </c>
      <c r="DS242" t="s">
        <v>4090</v>
      </c>
      <c r="DT242" t="s">
        <v>147</v>
      </c>
    </row>
    <row r="243" spans="1:124" x14ac:dyDescent="0.2">
      <c r="A243" t="s">
        <v>314</v>
      </c>
      <c r="B243">
        <v>10776</v>
      </c>
      <c r="C243">
        <v>0.78283682346264105</v>
      </c>
      <c r="D243">
        <v>2.1887763492712802</v>
      </c>
      <c r="E243">
        <v>6380</v>
      </c>
      <c r="F243">
        <v>3495</v>
      </c>
      <c r="G243">
        <v>2005</v>
      </c>
      <c r="H243">
        <v>3495</v>
      </c>
      <c r="I243">
        <v>163.33600000000001</v>
      </c>
      <c r="J243">
        <v>42.043999999999997</v>
      </c>
      <c r="K243">
        <v>63.16</v>
      </c>
      <c r="L243">
        <v>42.043999999999997</v>
      </c>
      <c r="M243">
        <v>1913</v>
      </c>
      <c r="N243">
        <v>1751</v>
      </c>
      <c r="O243">
        <v>7</v>
      </c>
      <c r="P243">
        <v>1.634E-2</v>
      </c>
      <c r="Q243">
        <v>9.7430000000000003E-2</v>
      </c>
      <c r="R243">
        <v>785</v>
      </c>
      <c r="S243">
        <v>0</v>
      </c>
      <c r="T243">
        <v>0</v>
      </c>
      <c r="U243">
        <v>0</v>
      </c>
      <c r="V243">
        <v>0</v>
      </c>
      <c r="W243">
        <v>252</v>
      </c>
      <c r="X243">
        <v>1499</v>
      </c>
      <c r="Y243">
        <v>8.2647999999999999E-2</v>
      </c>
      <c r="Z243">
        <v>1338</v>
      </c>
      <c r="AA243">
        <v>1044</v>
      </c>
      <c r="AB243">
        <v>5</v>
      </c>
      <c r="AC243">
        <v>2.878E-2</v>
      </c>
      <c r="AD243">
        <v>0.46657999999999999</v>
      </c>
      <c r="AE243">
        <v>309</v>
      </c>
      <c r="AF243">
        <v>0</v>
      </c>
      <c r="AG243">
        <v>0</v>
      </c>
      <c r="AH243">
        <v>0</v>
      </c>
      <c r="AI243">
        <v>0</v>
      </c>
      <c r="AJ243">
        <v>252</v>
      </c>
      <c r="AK243">
        <v>792</v>
      </c>
      <c r="AL243">
        <v>0.15390100000000001</v>
      </c>
      <c r="AM243">
        <v>0</v>
      </c>
      <c r="AN243">
        <v>0</v>
      </c>
      <c r="AO243">
        <v>3.3383625476168599</v>
      </c>
      <c r="AP243">
        <v>3.3383625479047101</v>
      </c>
      <c r="AQ243">
        <v>3.3383625476168599</v>
      </c>
      <c r="AR243">
        <v>3.3383625479047101</v>
      </c>
      <c r="AS243">
        <v>3.3383625476374301</v>
      </c>
      <c r="AT243">
        <v>3.3383625479047101</v>
      </c>
      <c r="AU243">
        <v>3.3380586853360499</v>
      </c>
      <c r="AV243">
        <v>3.3381623613159102</v>
      </c>
      <c r="AW243">
        <v>3.33836254764091</v>
      </c>
      <c r="AX243">
        <v>3.3383625479047199</v>
      </c>
      <c r="AY243">
        <v>3.33830878472825</v>
      </c>
      <c r="AZ243">
        <v>3.33825216107694</v>
      </c>
      <c r="BA243">
        <v>300305</v>
      </c>
      <c r="BB243">
        <v>93979</v>
      </c>
      <c r="BC243">
        <v>90298</v>
      </c>
      <c r="BD243">
        <v>93979</v>
      </c>
      <c r="BE243">
        <v>162162</v>
      </c>
      <c r="BF243">
        <v>150029</v>
      </c>
      <c r="BG243">
        <v>6380</v>
      </c>
      <c r="BH243">
        <v>3495</v>
      </c>
      <c r="BI243">
        <v>2005</v>
      </c>
      <c r="BJ243">
        <v>3495</v>
      </c>
      <c r="BK243">
        <v>3495</v>
      </c>
      <c r="BL243">
        <v>5653</v>
      </c>
      <c r="BM243">
        <v>72</v>
      </c>
      <c r="BN243">
        <v>79</v>
      </c>
      <c r="BO243">
        <v>72</v>
      </c>
      <c r="BP243">
        <v>22</v>
      </c>
      <c r="BQ243">
        <v>80</v>
      </c>
      <c r="BR243">
        <v>49</v>
      </c>
      <c r="BS243">
        <v>1.5763253643536099</v>
      </c>
      <c r="BT243">
        <v>2.54050466077073</v>
      </c>
      <c r="BU243">
        <v>1.59483015906915</v>
      </c>
      <c r="BV243">
        <v>2.5405066764380999</v>
      </c>
      <c r="BW243">
        <v>1.56852662783923</v>
      </c>
      <c r="BX243">
        <v>2.5372934023016902</v>
      </c>
      <c r="BY243">
        <v>2.6834717787306701</v>
      </c>
      <c r="BZ243">
        <v>2.62180544068864</v>
      </c>
      <c r="CA243">
        <v>2.7175977828860698</v>
      </c>
      <c r="CB243">
        <v>2.62180544068864</v>
      </c>
      <c r="CC243">
        <v>2.7076572573318698</v>
      </c>
      <c r="CD243">
        <v>2.60494691507607</v>
      </c>
      <c r="CE243">
        <v>7.7690000000000001</v>
      </c>
      <c r="CF243">
        <v>5.976</v>
      </c>
      <c r="CG243">
        <v>7.7690000000000001</v>
      </c>
      <c r="CH243">
        <v>1.94</v>
      </c>
      <c r="CI243">
        <v>8.3279999999999994</v>
      </c>
      <c r="CJ243">
        <v>3.895</v>
      </c>
      <c r="CK243">
        <v>136.08600000000001</v>
      </c>
      <c r="CL243">
        <v>42.006999999999998</v>
      </c>
      <c r="CM243">
        <v>60.360999999999997</v>
      </c>
      <c r="CN243">
        <v>42.006999999999998</v>
      </c>
      <c r="CO243">
        <v>103.812</v>
      </c>
      <c r="CP243">
        <v>52.036000000000001</v>
      </c>
      <c r="CQ243">
        <v>163.33600000000001</v>
      </c>
      <c r="CR243">
        <v>42.043999999999997</v>
      </c>
      <c r="CS243">
        <v>63.16</v>
      </c>
      <c r="CT243">
        <v>42.043999999999997</v>
      </c>
      <c r="CU243">
        <v>113.667</v>
      </c>
      <c r="CV243">
        <v>61.838000000000001</v>
      </c>
      <c r="CW243" t="s">
        <v>315</v>
      </c>
      <c r="CX243" t="s">
        <v>316</v>
      </c>
      <c r="CY243" t="s">
        <v>317</v>
      </c>
      <c r="CZ243" t="s">
        <v>318</v>
      </c>
      <c r="DA243" t="s">
        <v>319</v>
      </c>
      <c r="DB243" t="s">
        <v>320</v>
      </c>
      <c r="DC243" t="s">
        <v>321</v>
      </c>
      <c r="DD243" t="s">
        <v>322</v>
      </c>
      <c r="DE243" t="s">
        <v>323</v>
      </c>
      <c r="DF243" t="s">
        <v>324</v>
      </c>
      <c r="DG243" t="s">
        <v>325</v>
      </c>
      <c r="DH243" t="s">
        <v>326</v>
      </c>
      <c r="DI243" t="s">
        <v>327</v>
      </c>
      <c r="DJ243" t="s">
        <v>328</v>
      </c>
      <c r="DK243" t="s">
        <v>329</v>
      </c>
      <c r="DL243" t="s">
        <v>330</v>
      </c>
      <c r="DM243" t="s">
        <v>331</v>
      </c>
      <c r="DN243" t="s">
        <v>332</v>
      </c>
      <c r="DO243" t="s">
        <v>333</v>
      </c>
      <c r="DP243" t="s">
        <v>334</v>
      </c>
      <c r="DQ243" t="s">
        <v>335</v>
      </c>
      <c r="DR243">
        <v>1236</v>
      </c>
      <c r="DS243" t="s">
        <v>314</v>
      </c>
      <c r="DT243" t="s">
        <v>147</v>
      </c>
    </row>
    <row r="244" spans="1:124" x14ac:dyDescent="0.2">
      <c r="A244" t="s">
        <v>336</v>
      </c>
      <c r="B244">
        <v>10776</v>
      </c>
      <c r="C244">
        <v>40.4268292682926</v>
      </c>
      <c r="D244">
        <v>237.987804878048</v>
      </c>
      <c r="E244">
        <v>673</v>
      </c>
      <c r="F244">
        <v>582</v>
      </c>
      <c r="G244">
        <v>644</v>
      </c>
      <c r="H244">
        <v>547</v>
      </c>
      <c r="I244">
        <v>12.930999999999999</v>
      </c>
      <c r="J244">
        <v>3.0739999999999998</v>
      </c>
      <c r="K244">
        <v>11.808999999999999</v>
      </c>
      <c r="L244">
        <v>2.0609999999999999</v>
      </c>
      <c r="M244">
        <v>1750</v>
      </c>
      <c r="N244">
        <v>2500</v>
      </c>
      <c r="O244">
        <v>181</v>
      </c>
      <c r="P244">
        <v>1.2200000000000001E-2</v>
      </c>
      <c r="Q244">
        <v>0.45122000000000001</v>
      </c>
      <c r="R244">
        <v>500</v>
      </c>
      <c r="S244">
        <v>0</v>
      </c>
      <c r="T244">
        <v>0</v>
      </c>
      <c r="U244">
        <v>0</v>
      </c>
      <c r="V244">
        <v>0</v>
      </c>
      <c r="W244">
        <v>1250</v>
      </c>
      <c r="X244">
        <v>1250</v>
      </c>
      <c r="Y244">
        <v>1.1429999999999999E-3</v>
      </c>
      <c r="Z244">
        <v>790</v>
      </c>
      <c r="AA244">
        <v>1220</v>
      </c>
      <c r="AB244">
        <v>123</v>
      </c>
      <c r="AC244">
        <v>1.2200000000000001E-2</v>
      </c>
      <c r="AD244">
        <v>0.47560999999999998</v>
      </c>
      <c r="AE244">
        <v>180</v>
      </c>
      <c r="AF244">
        <v>0</v>
      </c>
      <c r="AG244">
        <v>0</v>
      </c>
      <c r="AH244">
        <v>0</v>
      </c>
      <c r="AI244">
        <v>0</v>
      </c>
      <c r="AJ244">
        <v>610</v>
      </c>
      <c r="AK244">
        <v>610</v>
      </c>
      <c r="AL244">
        <v>2.532E-3</v>
      </c>
      <c r="AM244">
        <v>0</v>
      </c>
      <c r="AN244">
        <v>0</v>
      </c>
      <c r="AO244">
        <v>1107.99999999999</v>
      </c>
      <c r="AP244">
        <v>924</v>
      </c>
      <c r="AQ244">
        <v>754.00000000000705</v>
      </c>
      <c r="AR244">
        <v>880</v>
      </c>
      <c r="AS244">
        <v>1028.2857142857099</v>
      </c>
      <c r="AT244">
        <v>932.71428571428498</v>
      </c>
      <c r="AU244">
        <v>754</v>
      </c>
      <c r="AV244">
        <v>754</v>
      </c>
      <c r="AW244">
        <v>754.00000000000705</v>
      </c>
      <c r="AX244">
        <v>754</v>
      </c>
      <c r="AY244">
        <v>754.00000000000102</v>
      </c>
      <c r="AZ244">
        <v>754</v>
      </c>
      <c r="BA244">
        <v>61022</v>
      </c>
      <c r="BB244">
        <v>30468</v>
      </c>
      <c r="BC244">
        <v>53341</v>
      </c>
      <c r="BD244">
        <v>23134</v>
      </c>
      <c r="BE244">
        <v>64665</v>
      </c>
      <c r="BF244">
        <v>25766</v>
      </c>
      <c r="BG244">
        <v>673</v>
      </c>
      <c r="BH244">
        <v>582</v>
      </c>
      <c r="BI244">
        <v>644</v>
      </c>
      <c r="BJ244">
        <v>547</v>
      </c>
      <c r="BK244">
        <v>788</v>
      </c>
      <c r="BL244">
        <v>558</v>
      </c>
      <c r="BM244">
        <v>30</v>
      </c>
      <c r="BN244">
        <v>20</v>
      </c>
      <c r="BO244">
        <v>24</v>
      </c>
      <c r="BP244">
        <v>20</v>
      </c>
      <c r="BQ244">
        <v>29</v>
      </c>
      <c r="BR244">
        <v>21</v>
      </c>
      <c r="BS244">
        <v>467.649709727806</v>
      </c>
      <c r="BT244">
        <v>548.85520324622701</v>
      </c>
      <c r="BU244">
        <v>473.899403896021</v>
      </c>
      <c r="BV244">
        <v>549.77066869526197</v>
      </c>
      <c r="BW244">
        <v>466.79074714279301</v>
      </c>
      <c r="BX244">
        <v>547.11016745998199</v>
      </c>
      <c r="BY244">
        <v>725.582634344025</v>
      </c>
      <c r="BZ244">
        <v>738.981074151234</v>
      </c>
      <c r="CA244">
        <v>728.87076697787495</v>
      </c>
      <c r="CB244">
        <v>745.06123857465502</v>
      </c>
      <c r="CC244">
        <v>725.57091050027702</v>
      </c>
      <c r="CD244">
        <v>742.57672538477198</v>
      </c>
      <c r="CE244">
        <v>1.4330000000000001</v>
      </c>
      <c r="CF244">
        <v>0.47899999999999998</v>
      </c>
      <c r="CG244">
        <v>1.36</v>
      </c>
      <c r="CH244">
        <v>0.47899999999999998</v>
      </c>
      <c r="CI244">
        <v>1.49</v>
      </c>
      <c r="CJ244">
        <v>0.51100000000000001</v>
      </c>
      <c r="CK244">
        <v>2.8639999999999999</v>
      </c>
      <c r="CL244">
        <v>1.234</v>
      </c>
      <c r="CM244">
        <v>2.4809999999999999</v>
      </c>
      <c r="CN244">
        <v>0.81899999999999995</v>
      </c>
      <c r="CO244">
        <v>6.0819999999999999</v>
      </c>
      <c r="CP244">
        <v>1.0569999999999999</v>
      </c>
      <c r="CQ244">
        <v>12.930999999999999</v>
      </c>
      <c r="CR244">
        <v>3.0739999999999998</v>
      </c>
      <c r="CS244">
        <v>11.808999999999999</v>
      </c>
      <c r="CT244">
        <v>2.0609999999999999</v>
      </c>
      <c r="CU244">
        <v>14.57</v>
      </c>
      <c r="CV244">
        <v>2.5150000000000001</v>
      </c>
      <c r="CW244" t="s">
        <v>337</v>
      </c>
      <c r="CX244" t="s">
        <v>338</v>
      </c>
      <c r="CY244" t="s">
        <v>339</v>
      </c>
      <c r="CZ244" t="s">
        <v>340</v>
      </c>
      <c r="DA244" t="s">
        <v>341</v>
      </c>
      <c r="DB244" t="s">
        <v>342</v>
      </c>
      <c r="DC244" t="s">
        <v>343</v>
      </c>
      <c r="DD244" t="s">
        <v>344</v>
      </c>
      <c r="DE244" t="s">
        <v>345</v>
      </c>
      <c r="DF244" t="s">
        <v>346</v>
      </c>
      <c r="DG244" t="s">
        <v>347</v>
      </c>
      <c r="DH244" t="s">
        <v>348</v>
      </c>
      <c r="DI244" t="s">
        <v>349</v>
      </c>
      <c r="DJ244" t="s">
        <v>350</v>
      </c>
      <c r="DK244" t="s">
        <v>351</v>
      </c>
      <c r="DL244" t="s">
        <v>352</v>
      </c>
      <c r="DM244" t="s">
        <v>353</v>
      </c>
      <c r="DN244" t="s">
        <v>354</v>
      </c>
      <c r="DO244" t="s">
        <v>355</v>
      </c>
      <c r="DP244" t="s">
        <v>356</v>
      </c>
      <c r="DQ244" t="s">
        <v>357</v>
      </c>
      <c r="DR244">
        <v>121</v>
      </c>
      <c r="DS244" t="s">
        <v>336</v>
      </c>
      <c r="DT244" t="s">
        <v>147</v>
      </c>
    </row>
    <row r="245" spans="1:124" x14ac:dyDescent="0.2">
      <c r="A245" t="s">
        <v>358</v>
      </c>
      <c r="B245">
        <v>10776</v>
      </c>
      <c r="C245">
        <v>862578.64349164802</v>
      </c>
      <c r="D245">
        <v>869515.13091111102</v>
      </c>
      <c r="E245">
        <v>16781</v>
      </c>
      <c r="F245">
        <v>6545</v>
      </c>
      <c r="G245">
        <v>16771</v>
      </c>
      <c r="H245">
        <v>6545</v>
      </c>
      <c r="I245">
        <v>1.302</v>
      </c>
      <c r="J245">
        <v>0.33900000000000002</v>
      </c>
      <c r="K245">
        <v>1.3</v>
      </c>
      <c r="L245">
        <v>0.33800000000000002</v>
      </c>
      <c r="M245">
        <v>123</v>
      </c>
      <c r="N245">
        <v>133</v>
      </c>
      <c r="O245">
        <v>32</v>
      </c>
      <c r="P245">
        <v>1.1199999999999999E-3</v>
      </c>
      <c r="Q245">
        <v>0.49225999999999998</v>
      </c>
      <c r="R245">
        <v>0</v>
      </c>
      <c r="S245">
        <v>8</v>
      </c>
      <c r="T245">
        <v>0</v>
      </c>
      <c r="U245">
        <v>0</v>
      </c>
      <c r="V245">
        <v>32</v>
      </c>
      <c r="W245">
        <v>39</v>
      </c>
      <c r="X245">
        <v>62</v>
      </c>
      <c r="Y245">
        <v>2.1212000000000002E-2</v>
      </c>
      <c r="Z245">
        <v>63</v>
      </c>
      <c r="AA245">
        <v>82</v>
      </c>
      <c r="AB245">
        <v>7</v>
      </c>
      <c r="AC245">
        <v>0.16667000000000001</v>
      </c>
      <c r="AD245">
        <v>0.33333000000000002</v>
      </c>
      <c r="AE245">
        <v>0</v>
      </c>
      <c r="AF245">
        <v>0</v>
      </c>
      <c r="AG245">
        <v>0</v>
      </c>
      <c r="AH245">
        <v>0</v>
      </c>
      <c r="AI245">
        <v>23</v>
      </c>
      <c r="AJ245">
        <v>19</v>
      </c>
      <c r="AK245">
        <v>40</v>
      </c>
      <c r="AL245">
        <v>3.6972999999999999E-2</v>
      </c>
      <c r="AM245">
        <v>0</v>
      </c>
      <c r="AN245">
        <v>0</v>
      </c>
      <c r="AO245">
        <v>878430.31599999603</v>
      </c>
      <c r="AP245">
        <v>878430.31599999999</v>
      </c>
      <c r="AQ245">
        <v>878430.31599999603</v>
      </c>
      <c r="AR245">
        <v>878430.31599999999</v>
      </c>
      <c r="AS245">
        <v>878430.31599999603</v>
      </c>
      <c r="AT245">
        <v>878430.31599999894</v>
      </c>
      <c r="AU245">
        <v>878348.78281776397</v>
      </c>
      <c r="AV245">
        <v>878392.61406222102</v>
      </c>
      <c r="AW245">
        <v>878348.78281776397</v>
      </c>
      <c r="AX245">
        <v>878392.61406222102</v>
      </c>
      <c r="AY245">
        <v>878345.60844352399</v>
      </c>
      <c r="AZ245">
        <v>878392.61406222102</v>
      </c>
      <c r="BA245">
        <v>48566</v>
      </c>
      <c r="BB245">
        <v>14343</v>
      </c>
      <c r="BC245">
        <v>48549</v>
      </c>
      <c r="BD245">
        <v>14343</v>
      </c>
      <c r="BE245">
        <v>48570</v>
      </c>
      <c r="BF245">
        <v>14349</v>
      </c>
      <c r="BG245">
        <v>16781</v>
      </c>
      <c r="BH245">
        <v>6545</v>
      </c>
      <c r="BI245">
        <v>16771</v>
      </c>
      <c r="BJ245">
        <v>6545</v>
      </c>
      <c r="BK245">
        <v>16777</v>
      </c>
      <c r="BL245">
        <v>6545</v>
      </c>
      <c r="BM245">
        <v>6</v>
      </c>
      <c r="BN245">
        <v>5</v>
      </c>
      <c r="BO245">
        <v>6</v>
      </c>
      <c r="BP245">
        <v>5</v>
      </c>
      <c r="BQ245">
        <v>6</v>
      </c>
      <c r="BR245">
        <v>5</v>
      </c>
      <c r="BS245">
        <v>872511.46797067602</v>
      </c>
      <c r="BT245">
        <v>872937.73081777699</v>
      </c>
      <c r="BU245">
        <v>872511.46797067602</v>
      </c>
      <c r="BV245">
        <v>872937.73081777699</v>
      </c>
      <c r="BW245">
        <v>872511.46797067602</v>
      </c>
      <c r="BX245">
        <v>872937.73081777699</v>
      </c>
      <c r="BY245">
        <v>873470.78557776299</v>
      </c>
      <c r="BZ245">
        <v>873575.02081777703</v>
      </c>
      <c r="CA245">
        <v>873470.78557776299</v>
      </c>
      <c r="CB245">
        <v>873575.02081777703</v>
      </c>
      <c r="CC245">
        <v>873470.78557776299</v>
      </c>
      <c r="CD245">
        <v>873575.02081777703</v>
      </c>
      <c r="CE245">
        <v>6.0000000000000001E-3</v>
      </c>
      <c r="CF245">
        <v>3.0000000000000001E-3</v>
      </c>
      <c r="CG245">
        <v>5.0000000000000001E-3</v>
      </c>
      <c r="CH245">
        <v>2E-3</v>
      </c>
      <c r="CI245">
        <v>6.0000000000000001E-3</v>
      </c>
      <c r="CJ245">
        <v>2E-3</v>
      </c>
      <c r="CK245">
        <v>1.9E-2</v>
      </c>
      <c r="CL245">
        <v>0.01</v>
      </c>
      <c r="CM245">
        <v>1.9E-2</v>
      </c>
      <c r="CN245">
        <v>0.01</v>
      </c>
      <c r="CO245">
        <v>1.9E-2</v>
      </c>
      <c r="CP245">
        <v>0.01</v>
      </c>
      <c r="CQ245">
        <v>1.302</v>
      </c>
      <c r="CR245">
        <v>0.33900000000000002</v>
      </c>
      <c r="CS245">
        <v>1.3</v>
      </c>
      <c r="CT245">
        <v>0.33800000000000002</v>
      </c>
      <c r="CU245">
        <v>1.3089999999999999</v>
      </c>
      <c r="CV245">
        <v>0.34200000000000003</v>
      </c>
      <c r="CW245" t="s">
        <v>359</v>
      </c>
      <c r="CX245" t="s">
        <v>360</v>
      </c>
      <c r="CY245" t="s">
        <v>361</v>
      </c>
      <c r="CZ245" t="s">
        <v>362</v>
      </c>
      <c r="DA245" t="s">
        <v>363</v>
      </c>
      <c r="DB245" t="s">
        <v>364</v>
      </c>
      <c r="DC245" t="s">
        <v>365</v>
      </c>
      <c r="DD245" t="s">
        <v>366</v>
      </c>
      <c r="DE245" t="s">
        <v>367</v>
      </c>
      <c r="DF245" t="s">
        <v>368</v>
      </c>
      <c r="DG245" t="s">
        <v>369</v>
      </c>
      <c r="DH245" t="s">
        <v>370</v>
      </c>
      <c r="DI245" t="s">
        <v>371</v>
      </c>
      <c r="DJ245" t="s">
        <v>372</v>
      </c>
      <c r="DK245" t="s">
        <v>373</v>
      </c>
      <c r="DL245" t="s">
        <v>374</v>
      </c>
      <c r="DM245" t="s">
        <v>375</v>
      </c>
      <c r="DN245" t="s">
        <v>376</v>
      </c>
      <c r="DO245" t="s">
        <v>377</v>
      </c>
      <c r="DP245" t="s">
        <v>378</v>
      </c>
      <c r="DQ245" t="s">
        <v>379</v>
      </c>
      <c r="DR245">
        <v>12</v>
      </c>
      <c r="DS245" t="s">
        <v>358</v>
      </c>
      <c r="DT245" t="s">
        <v>147</v>
      </c>
    </row>
    <row r="246" spans="1:124" x14ac:dyDescent="0.2">
      <c r="A246" t="s">
        <v>380</v>
      </c>
      <c r="B246">
        <v>10776</v>
      </c>
      <c r="C246">
        <v>11404143.8856191</v>
      </c>
      <c r="D246">
        <v>11556821.079650801</v>
      </c>
      <c r="E246">
        <v>6293</v>
      </c>
      <c r="F246">
        <v>2724</v>
      </c>
      <c r="G246">
        <v>4561</v>
      </c>
      <c r="H246">
        <v>2724</v>
      </c>
      <c r="I246">
        <v>0.58799999999999997</v>
      </c>
      <c r="J246">
        <v>0.16900000000000001</v>
      </c>
      <c r="K246">
        <v>0.43</v>
      </c>
      <c r="L246">
        <v>0.16900000000000001</v>
      </c>
      <c r="M246">
        <v>123</v>
      </c>
      <c r="N246">
        <v>133</v>
      </c>
      <c r="O246">
        <v>36</v>
      </c>
      <c r="P246">
        <v>6.9999999999999994E-5</v>
      </c>
      <c r="Q246">
        <v>0.46131</v>
      </c>
      <c r="R246">
        <v>0</v>
      </c>
      <c r="S246">
        <v>8</v>
      </c>
      <c r="T246">
        <v>0</v>
      </c>
      <c r="U246">
        <v>0</v>
      </c>
      <c r="V246">
        <v>32</v>
      </c>
      <c r="W246">
        <v>39</v>
      </c>
      <c r="X246">
        <v>62</v>
      </c>
      <c r="Y246">
        <v>2.1212000000000002E-2</v>
      </c>
      <c r="Z246">
        <v>73</v>
      </c>
      <c r="AA246">
        <v>91</v>
      </c>
      <c r="AB246">
        <v>24</v>
      </c>
      <c r="AC246">
        <v>4.87E-2</v>
      </c>
      <c r="AD246">
        <v>0.47999000000000003</v>
      </c>
      <c r="AE246">
        <v>1</v>
      </c>
      <c r="AF246">
        <v>0</v>
      </c>
      <c r="AG246">
        <v>0</v>
      </c>
      <c r="AH246">
        <v>0</v>
      </c>
      <c r="AI246">
        <v>27</v>
      </c>
      <c r="AJ246">
        <v>24</v>
      </c>
      <c r="AK246">
        <v>40</v>
      </c>
      <c r="AL246">
        <v>3.372E-2</v>
      </c>
      <c r="AM246">
        <v>0</v>
      </c>
      <c r="AN246">
        <v>0</v>
      </c>
      <c r="AO246">
        <v>11786515.397999899</v>
      </c>
      <c r="AP246">
        <v>11786160.618000001</v>
      </c>
      <c r="AQ246">
        <v>11786515.397999899</v>
      </c>
      <c r="AR246">
        <v>11786160.618000001</v>
      </c>
      <c r="AS246">
        <v>11786515.398</v>
      </c>
      <c r="AT246">
        <v>11786160.618000001</v>
      </c>
      <c r="AU246">
        <v>11785338.866133301</v>
      </c>
      <c r="AV246">
        <v>11784996.2332444</v>
      </c>
      <c r="AW246">
        <v>11785340.3010958</v>
      </c>
      <c r="AX246">
        <v>11784996.2332444</v>
      </c>
      <c r="AY246">
        <v>11785338.9613136</v>
      </c>
      <c r="AZ246">
        <v>11784995.061085699</v>
      </c>
      <c r="BA246">
        <v>16933</v>
      </c>
      <c r="BB246">
        <v>5567</v>
      </c>
      <c r="BC246">
        <v>11131</v>
      </c>
      <c r="BD246">
        <v>5567</v>
      </c>
      <c r="BE246">
        <v>15545</v>
      </c>
      <c r="BF246">
        <v>5606</v>
      </c>
      <c r="BG246">
        <v>6293</v>
      </c>
      <c r="BH246">
        <v>2724</v>
      </c>
      <c r="BI246">
        <v>4561</v>
      </c>
      <c r="BJ246">
        <v>2724</v>
      </c>
      <c r="BK246">
        <v>5981</v>
      </c>
      <c r="BL246">
        <v>2733</v>
      </c>
      <c r="BM246">
        <v>12</v>
      </c>
      <c r="BN246">
        <v>14</v>
      </c>
      <c r="BO246">
        <v>12</v>
      </c>
      <c r="BP246">
        <v>14</v>
      </c>
      <c r="BQ246">
        <v>12</v>
      </c>
      <c r="BR246">
        <v>14</v>
      </c>
      <c r="BS246">
        <v>11602889.107772799</v>
      </c>
      <c r="BT246">
        <v>11631601.0170998</v>
      </c>
      <c r="BU246">
        <v>11602889.107772799</v>
      </c>
      <c r="BV246">
        <v>11631601.0170998</v>
      </c>
      <c r="BW246">
        <v>11602889.107772799</v>
      </c>
      <c r="BX246">
        <v>11631601.0170998</v>
      </c>
      <c r="BY246">
        <v>11637408.5526501</v>
      </c>
      <c r="BZ246">
        <v>11658392.6722473</v>
      </c>
      <c r="CA246">
        <v>11637408.5526501</v>
      </c>
      <c r="CB246">
        <v>11658392.6722473</v>
      </c>
      <c r="CC246">
        <v>11637408.5526501</v>
      </c>
      <c r="CD246">
        <v>11658392.6722473</v>
      </c>
      <c r="CE246">
        <v>1.2999999999999999E-2</v>
      </c>
      <c r="CF246">
        <v>0.01</v>
      </c>
      <c r="CG246">
        <v>1.2E-2</v>
      </c>
      <c r="CH246">
        <v>0.01</v>
      </c>
      <c r="CI246">
        <v>1.2999999999999999E-2</v>
      </c>
      <c r="CJ246">
        <v>0.01</v>
      </c>
      <c r="CK246">
        <v>0.17499999999999999</v>
      </c>
      <c r="CL246">
        <v>8.2000000000000003E-2</v>
      </c>
      <c r="CM246">
        <v>0.16200000000000001</v>
      </c>
      <c r="CN246">
        <v>8.2000000000000003E-2</v>
      </c>
      <c r="CO246">
        <v>0.17399999999999999</v>
      </c>
      <c r="CP246">
        <v>8.3000000000000004E-2</v>
      </c>
      <c r="CQ246">
        <v>0.58799999999999997</v>
      </c>
      <c r="CR246">
        <v>0.16900000000000001</v>
      </c>
      <c r="CS246">
        <v>0.43</v>
      </c>
      <c r="CT246">
        <v>0.16900000000000001</v>
      </c>
      <c r="CU246">
        <v>0.55100000000000005</v>
      </c>
      <c r="CV246">
        <v>0.17</v>
      </c>
      <c r="CW246" t="s">
        <v>381</v>
      </c>
      <c r="CX246" t="s">
        <v>382</v>
      </c>
      <c r="CY246" t="s">
        <v>383</v>
      </c>
      <c r="CZ246" t="s">
        <v>384</v>
      </c>
      <c r="DA246" t="s">
        <v>385</v>
      </c>
      <c r="DB246" t="s">
        <v>386</v>
      </c>
      <c r="DC246" t="s">
        <v>387</v>
      </c>
      <c r="DD246" t="s">
        <v>388</v>
      </c>
      <c r="DE246" t="s">
        <v>389</v>
      </c>
      <c r="DF246" t="s">
        <v>390</v>
      </c>
      <c r="DG246" t="s">
        <v>391</v>
      </c>
      <c r="DH246" t="s">
        <v>392</v>
      </c>
      <c r="DI246" t="s">
        <v>393</v>
      </c>
      <c r="DJ246" t="s">
        <v>394</v>
      </c>
      <c r="DK246" t="s">
        <v>395</v>
      </c>
      <c r="DL246" t="s">
        <v>396</v>
      </c>
      <c r="DM246" t="s">
        <v>397</v>
      </c>
      <c r="DN246" t="s">
        <v>398</v>
      </c>
      <c r="DO246" t="s">
        <v>399</v>
      </c>
      <c r="DP246" t="s">
        <v>400</v>
      </c>
      <c r="DQ246" t="s">
        <v>401</v>
      </c>
      <c r="DR246">
        <v>6</v>
      </c>
      <c r="DS246" t="s">
        <v>380</v>
      </c>
      <c r="DT246" t="s">
        <v>147</v>
      </c>
    </row>
    <row r="247" spans="1:124" x14ac:dyDescent="0.2">
      <c r="A247" t="s">
        <v>402</v>
      </c>
      <c r="B247">
        <v>10776</v>
      </c>
      <c r="C247">
        <v>17984775.914133601</v>
      </c>
      <c r="D247">
        <v>18506621.761218701</v>
      </c>
      <c r="E247">
        <v>1682</v>
      </c>
      <c r="F247">
        <v>2983</v>
      </c>
      <c r="G247">
        <v>1682</v>
      </c>
      <c r="H247">
        <v>2981</v>
      </c>
      <c r="I247">
        <v>0.17899999999999999</v>
      </c>
      <c r="J247">
        <v>0.20499999999999999</v>
      </c>
      <c r="K247">
        <v>0.17299999999999999</v>
      </c>
      <c r="L247">
        <v>0.20399999999999999</v>
      </c>
      <c r="M247">
        <v>105</v>
      </c>
      <c r="N247">
        <v>117</v>
      </c>
      <c r="O247">
        <v>46</v>
      </c>
      <c r="P247">
        <v>4.4600000000000004E-3</v>
      </c>
      <c r="Q247">
        <v>0.5</v>
      </c>
      <c r="R247">
        <v>0</v>
      </c>
      <c r="S247">
        <v>2</v>
      </c>
      <c r="T247">
        <v>0</v>
      </c>
      <c r="U247">
        <v>0</v>
      </c>
      <c r="V247">
        <v>30</v>
      </c>
      <c r="W247">
        <v>34</v>
      </c>
      <c r="X247">
        <v>53</v>
      </c>
      <c r="Y247">
        <v>2.4583000000000001E-2</v>
      </c>
      <c r="Z247">
        <v>73</v>
      </c>
      <c r="AA247">
        <v>88</v>
      </c>
      <c r="AB247">
        <v>27</v>
      </c>
      <c r="AC247">
        <v>4.1669999999999999E-2</v>
      </c>
      <c r="AD247">
        <v>0.5</v>
      </c>
      <c r="AE247">
        <v>0</v>
      </c>
      <c r="AF247">
        <v>0</v>
      </c>
      <c r="AG247">
        <v>0</v>
      </c>
      <c r="AH247">
        <v>0</v>
      </c>
      <c r="AI247">
        <v>26</v>
      </c>
      <c r="AJ247">
        <v>25</v>
      </c>
      <c r="AK247">
        <v>37</v>
      </c>
      <c r="AL247">
        <v>3.5180999999999997E-2</v>
      </c>
      <c r="AM247">
        <v>0</v>
      </c>
      <c r="AN247">
        <v>0</v>
      </c>
      <c r="AO247">
        <v>18541957.237999901</v>
      </c>
      <c r="AP247">
        <v>18541825.838</v>
      </c>
      <c r="AQ247">
        <v>18541825.837999899</v>
      </c>
      <c r="AR247">
        <v>18541825.838</v>
      </c>
      <c r="AS247">
        <v>18541938.466571402</v>
      </c>
      <c r="AT247">
        <v>18541825.837999899</v>
      </c>
      <c r="AU247">
        <v>18540235.620177701</v>
      </c>
      <c r="AV247">
        <v>18539971.6877576</v>
      </c>
      <c r="AW247">
        <v>18540235.620177701</v>
      </c>
      <c r="AX247">
        <v>18539971.6877576</v>
      </c>
      <c r="AY247">
        <v>18540201.2141825</v>
      </c>
      <c r="AZ247">
        <v>18539971.6877576</v>
      </c>
      <c r="BA247">
        <v>4480</v>
      </c>
      <c r="BB247">
        <v>6258</v>
      </c>
      <c r="BC247">
        <v>4480</v>
      </c>
      <c r="BD247">
        <v>6254</v>
      </c>
      <c r="BE247">
        <v>5066</v>
      </c>
      <c r="BF247">
        <v>6270</v>
      </c>
      <c r="BG247">
        <v>1682</v>
      </c>
      <c r="BH247">
        <v>2983</v>
      </c>
      <c r="BI247">
        <v>1682</v>
      </c>
      <c r="BJ247">
        <v>2981</v>
      </c>
      <c r="BK247">
        <v>1976</v>
      </c>
      <c r="BL247">
        <v>2982</v>
      </c>
      <c r="BM247">
        <v>9</v>
      </c>
      <c r="BN247">
        <v>9</v>
      </c>
      <c r="BO247">
        <v>9</v>
      </c>
      <c r="BP247">
        <v>9</v>
      </c>
      <c r="BQ247">
        <v>9</v>
      </c>
      <c r="BR247">
        <v>9</v>
      </c>
      <c r="BS247">
        <v>18487665.708572801</v>
      </c>
      <c r="BT247">
        <v>18513407.918636899</v>
      </c>
      <c r="BU247">
        <v>18487665.708572801</v>
      </c>
      <c r="BV247">
        <v>18513407.918636899</v>
      </c>
      <c r="BW247">
        <v>18487665.708572801</v>
      </c>
      <c r="BX247">
        <v>18513407.918636899</v>
      </c>
      <c r="BY247">
        <v>18509617.381088398</v>
      </c>
      <c r="BZ247">
        <v>18516701.0331317</v>
      </c>
      <c r="CA247">
        <v>18509617.381088398</v>
      </c>
      <c r="CB247">
        <v>18516701.0331317</v>
      </c>
      <c r="CC247">
        <v>18509617.381088398</v>
      </c>
      <c r="CD247">
        <v>18516701.0331317</v>
      </c>
      <c r="CE247">
        <v>1.2E-2</v>
      </c>
      <c r="CF247">
        <v>8.9999999999999993E-3</v>
      </c>
      <c r="CG247">
        <v>1.0999999999999999E-2</v>
      </c>
      <c r="CH247">
        <v>8.9999999999999993E-3</v>
      </c>
      <c r="CI247">
        <v>1.2E-2</v>
      </c>
      <c r="CJ247">
        <v>8.9999999999999993E-3</v>
      </c>
      <c r="CK247">
        <v>0.17899999999999999</v>
      </c>
      <c r="CL247">
        <v>0.20300000000000001</v>
      </c>
      <c r="CM247">
        <v>0.17299999999999999</v>
      </c>
      <c r="CN247">
        <v>0.20300000000000001</v>
      </c>
      <c r="CO247">
        <v>0.19600000000000001</v>
      </c>
      <c r="CP247">
        <v>0.20399999999999999</v>
      </c>
      <c r="CQ247">
        <v>0.17899999999999999</v>
      </c>
      <c r="CR247">
        <v>0.20499999999999999</v>
      </c>
      <c r="CS247">
        <v>0.17299999999999999</v>
      </c>
      <c r="CT247">
        <v>0.20399999999999999</v>
      </c>
      <c r="CU247">
        <v>0.19600000000000001</v>
      </c>
      <c r="CV247">
        <v>0.20499999999999999</v>
      </c>
      <c r="CW247" t="s">
        <v>403</v>
      </c>
      <c r="CX247" t="s">
        <v>404</v>
      </c>
      <c r="CY247" t="s">
        <v>405</v>
      </c>
      <c r="CZ247" t="s">
        <v>406</v>
      </c>
      <c r="DA247" t="s">
        <v>407</v>
      </c>
      <c r="DB247" t="s">
        <v>408</v>
      </c>
      <c r="DC247" t="s">
        <v>409</v>
      </c>
      <c r="DD247" t="s">
        <v>410</v>
      </c>
      <c r="DE247" t="s">
        <v>411</v>
      </c>
      <c r="DF247" t="s">
        <v>412</v>
      </c>
      <c r="DG247" t="s">
        <v>413</v>
      </c>
      <c r="DH247" t="s">
        <v>414</v>
      </c>
      <c r="DI247" t="s">
        <v>415</v>
      </c>
      <c r="DJ247" t="s">
        <v>416</v>
      </c>
      <c r="DK247" t="s">
        <v>407</v>
      </c>
      <c r="DL247" t="s">
        <v>417</v>
      </c>
      <c r="DM247" t="s">
        <v>418</v>
      </c>
      <c r="DN247" t="s">
        <v>419</v>
      </c>
      <c r="DO247" t="s">
        <v>420</v>
      </c>
      <c r="DP247" t="s">
        <v>421</v>
      </c>
      <c r="DQ247" t="s">
        <v>422</v>
      </c>
      <c r="DR247">
        <v>3</v>
      </c>
      <c r="DS247" t="s">
        <v>402</v>
      </c>
      <c r="DT247" t="s">
        <v>147</v>
      </c>
    </row>
    <row r="248" spans="1:124" x14ac:dyDescent="0.2">
      <c r="A248" t="s">
        <v>423</v>
      </c>
      <c r="B248">
        <v>10776</v>
      </c>
      <c r="C248">
        <v>8608417.9465080202</v>
      </c>
      <c r="D248">
        <v>8951799.9281297307</v>
      </c>
      <c r="E248">
        <v>6061</v>
      </c>
      <c r="F248">
        <v>1724</v>
      </c>
      <c r="G248">
        <v>5475</v>
      </c>
      <c r="H248">
        <v>1724</v>
      </c>
      <c r="I248">
        <v>0.38400000000000001</v>
      </c>
      <c r="J248">
        <v>6.0999999999999999E-2</v>
      </c>
      <c r="K248">
        <v>0.35099999999999998</v>
      </c>
      <c r="L248">
        <v>0.06</v>
      </c>
      <c r="M248">
        <v>91</v>
      </c>
      <c r="N248">
        <v>104</v>
      </c>
      <c r="O248">
        <v>25</v>
      </c>
      <c r="P248">
        <v>1.49E-3</v>
      </c>
      <c r="Q248">
        <v>0.5</v>
      </c>
      <c r="R248">
        <v>0</v>
      </c>
      <c r="S248">
        <v>2</v>
      </c>
      <c r="T248">
        <v>0</v>
      </c>
      <c r="U248">
        <v>0</v>
      </c>
      <c r="V248">
        <v>28</v>
      </c>
      <c r="W248">
        <v>30</v>
      </c>
      <c r="X248">
        <v>46</v>
      </c>
      <c r="Y248">
        <v>2.8107E-2</v>
      </c>
      <c r="Z248">
        <v>34</v>
      </c>
      <c r="AA248">
        <v>56</v>
      </c>
      <c r="AB248">
        <v>10</v>
      </c>
      <c r="AC248">
        <v>2.6610000000000002E-2</v>
      </c>
      <c r="AD248">
        <v>0.41666999999999998</v>
      </c>
      <c r="AE248">
        <v>0</v>
      </c>
      <c r="AF248">
        <v>0</v>
      </c>
      <c r="AG248">
        <v>0</v>
      </c>
      <c r="AH248">
        <v>0</v>
      </c>
      <c r="AI248">
        <v>16</v>
      </c>
      <c r="AJ248">
        <v>14</v>
      </c>
      <c r="AK248">
        <v>26</v>
      </c>
      <c r="AL248">
        <v>5.7248E-2</v>
      </c>
      <c r="AM248">
        <v>0</v>
      </c>
      <c r="AN248">
        <v>0</v>
      </c>
      <c r="AO248">
        <v>8966406.4915200006</v>
      </c>
      <c r="AP248">
        <v>8966406.4915200006</v>
      </c>
      <c r="AQ248">
        <v>8966406.4915200006</v>
      </c>
      <c r="AR248">
        <v>8966406.4915200006</v>
      </c>
      <c r="AS248">
        <v>8966406.4915200006</v>
      </c>
      <c r="AT248">
        <v>8966406.4915200006</v>
      </c>
      <c r="AU248">
        <v>8965515.5104579106</v>
      </c>
      <c r="AV248">
        <v>8965512.6878194604</v>
      </c>
      <c r="AW248">
        <v>8965518.6935399994</v>
      </c>
      <c r="AX248">
        <v>8965512.6878194604</v>
      </c>
      <c r="AY248">
        <v>8965515.3045044392</v>
      </c>
      <c r="AZ248">
        <v>8965512.6878194604</v>
      </c>
      <c r="BA248">
        <v>10549</v>
      </c>
      <c r="BB248">
        <v>3187</v>
      </c>
      <c r="BC248">
        <v>9641</v>
      </c>
      <c r="BD248">
        <v>3187</v>
      </c>
      <c r="BE248">
        <v>10375</v>
      </c>
      <c r="BF248">
        <v>3187</v>
      </c>
      <c r="BG248">
        <v>6061</v>
      </c>
      <c r="BH248">
        <v>1724</v>
      </c>
      <c r="BI248">
        <v>5475</v>
      </c>
      <c r="BJ248">
        <v>1724</v>
      </c>
      <c r="BK248">
        <v>5914</v>
      </c>
      <c r="BL248">
        <v>1724</v>
      </c>
      <c r="BM248">
        <v>10</v>
      </c>
      <c r="BN248">
        <v>7</v>
      </c>
      <c r="BO248">
        <v>10</v>
      </c>
      <c r="BP248">
        <v>7</v>
      </c>
      <c r="BQ248">
        <v>10</v>
      </c>
      <c r="BR248">
        <v>7</v>
      </c>
      <c r="BS248">
        <v>8916758.0719209407</v>
      </c>
      <c r="BT248">
        <v>8953782.9525478203</v>
      </c>
      <c r="BU248">
        <v>8916758.0719209407</v>
      </c>
      <c r="BV248">
        <v>8953782.9525478203</v>
      </c>
      <c r="BW248">
        <v>8916758.0719209407</v>
      </c>
      <c r="BX248">
        <v>8953782.9525478203</v>
      </c>
      <c r="BY248">
        <v>8932640.9199225195</v>
      </c>
      <c r="BZ248">
        <v>8955125.9697401803</v>
      </c>
      <c r="CA248">
        <v>8932640.9199225195</v>
      </c>
      <c r="CB248">
        <v>8955125.9697401803</v>
      </c>
      <c r="CC248">
        <v>8932640.9199225195</v>
      </c>
      <c r="CD248">
        <v>8955125.9697401803</v>
      </c>
      <c r="CE248">
        <v>1.0999999999999999E-2</v>
      </c>
      <c r="CF248">
        <v>3.0000000000000001E-3</v>
      </c>
      <c r="CG248">
        <v>0.01</v>
      </c>
      <c r="CH248">
        <v>3.0000000000000001E-3</v>
      </c>
      <c r="CI248">
        <v>0.01</v>
      </c>
      <c r="CJ248">
        <v>3.0000000000000001E-3</v>
      </c>
      <c r="CK248">
        <v>0.311</v>
      </c>
      <c r="CL248">
        <v>3.7999999999999999E-2</v>
      </c>
      <c r="CM248">
        <v>0.29099999999999998</v>
      </c>
      <c r="CN248">
        <v>3.7999999999999999E-2</v>
      </c>
      <c r="CO248">
        <v>0.307</v>
      </c>
      <c r="CP248">
        <v>3.7999999999999999E-2</v>
      </c>
      <c r="CQ248">
        <v>0.38400000000000001</v>
      </c>
      <c r="CR248">
        <v>6.0999999999999999E-2</v>
      </c>
      <c r="CS248">
        <v>0.35099999999999998</v>
      </c>
      <c r="CT248">
        <v>0.06</v>
      </c>
      <c r="CU248">
        <v>0.377</v>
      </c>
      <c r="CV248">
        <v>0.06</v>
      </c>
      <c r="CW248" t="s">
        <v>424</v>
      </c>
      <c r="CX248" t="s">
        <v>425</v>
      </c>
      <c r="CY248" t="s">
        <v>426</v>
      </c>
      <c r="CZ248" t="s">
        <v>427</v>
      </c>
      <c r="DA248" t="s">
        <v>428</v>
      </c>
      <c r="DB248" t="s">
        <v>429</v>
      </c>
      <c r="DC248" t="s">
        <v>430</v>
      </c>
      <c r="DD248" t="s">
        <v>431</v>
      </c>
      <c r="DE248" t="s">
        <v>432</v>
      </c>
      <c r="DF248" t="s">
        <v>433</v>
      </c>
      <c r="DG248" t="s">
        <v>424</v>
      </c>
      <c r="DH248" t="s">
        <v>434</v>
      </c>
      <c r="DI248" t="s">
        <v>435</v>
      </c>
      <c r="DJ248" t="s">
        <v>436</v>
      </c>
      <c r="DK248" t="s">
        <v>437</v>
      </c>
      <c r="DL248" t="s">
        <v>438</v>
      </c>
      <c r="DM248" t="s">
        <v>439</v>
      </c>
      <c r="DN248" t="s">
        <v>440</v>
      </c>
      <c r="DO248" t="s">
        <v>441</v>
      </c>
      <c r="DP248" t="s">
        <v>442</v>
      </c>
      <c r="DQ248" t="s">
        <v>443</v>
      </c>
      <c r="DR248">
        <v>4</v>
      </c>
      <c r="DS248" t="s">
        <v>423</v>
      </c>
      <c r="DT248" t="s">
        <v>147</v>
      </c>
    </row>
    <row r="249" spans="1:124" x14ac:dyDescent="0.2">
      <c r="A249" t="s">
        <v>444</v>
      </c>
      <c r="B249">
        <v>10776</v>
      </c>
      <c r="C249">
        <v>52</v>
      </c>
      <c r="D249">
        <v>52</v>
      </c>
      <c r="E249">
        <v>4234281</v>
      </c>
      <c r="F249">
        <v>4155324</v>
      </c>
      <c r="G249">
        <v>3119264</v>
      </c>
      <c r="H249">
        <v>4018554</v>
      </c>
      <c r="I249">
        <v>3600</v>
      </c>
      <c r="J249">
        <v>3600</v>
      </c>
      <c r="K249">
        <v>3600</v>
      </c>
      <c r="L249">
        <v>3600</v>
      </c>
      <c r="M249">
        <v>1532</v>
      </c>
      <c r="N249">
        <v>1083</v>
      </c>
      <c r="O249">
        <v>224</v>
      </c>
      <c r="P249">
        <v>7.5799999999999999E-3</v>
      </c>
      <c r="Q249">
        <v>0.5</v>
      </c>
      <c r="R249">
        <v>1</v>
      </c>
      <c r="S249">
        <v>0</v>
      </c>
      <c r="T249">
        <v>1</v>
      </c>
      <c r="U249">
        <v>0</v>
      </c>
      <c r="V249">
        <v>0</v>
      </c>
      <c r="W249">
        <v>794</v>
      </c>
      <c r="X249">
        <v>289</v>
      </c>
      <c r="Y249">
        <v>2.7160000000000001E-3</v>
      </c>
      <c r="Z249">
        <v>1330</v>
      </c>
      <c r="AA249">
        <v>982</v>
      </c>
      <c r="AB249">
        <v>236</v>
      </c>
      <c r="AC249">
        <v>6.6669999999999993E-2</v>
      </c>
      <c r="AD249">
        <v>0.5</v>
      </c>
      <c r="AE249">
        <v>1</v>
      </c>
      <c r="AF249">
        <v>0</v>
      </c>
      <c r="AG249">
        <v>0</v>
      </c>
      <c r="AH249">
        <v>0</v>
      </c>
      <c r="AI249">
        <v>0</v>
      </c>
      <c r="AJ249">
        <v>794</v>
      </c>
      <c r="AK249">
        <v>188</v>
      </c>
      <c r="AL249">
        <v>3.1419999999999998E-3</v>
      </c>
      <c r="AM249">
        <v>0</v>
      </c>
      <c r="AN249">
        <v>0</v>
      </c>
      <c r="AO249">
        <v>62</v>
      </c>
      <c r="AP249">
        <v>62</v>
      </c>
      <c r="AQ249">
        <v>62</v>
      </c>
      <c r="AR249">
        <v>62</v>
      </c>
      <c r="AS249">
        <v>62</v>
      </c>
      <c r="AT249">
        <v>62.000000000000199</v>
      </c>
      <c r="AU249">
        <v>57</v>
      </c>
      <c r="AV249">
        <v>57</v>
      </c>
      <c r="AW249">
        <v>57</v>
      </c>
      <c r="AX249">
        <v>58</v>
      </c>
      <c r="AY249">
        <v>56.714285714285701</v>
      </c>
      <c r="AZ249">
        <v>57.142857142857103</v>
      </c>
      <c r="BA249">
        <v>112273287</v>
      </c>
      <c r="BB249">
        <v>126003196</v>
      </c>
      <c r="BC249">
        <v>98302338</v>
      </c>
      <c r="BD249">
        <v>111376570</v>
      </c>
      <c r="BE249">
        <v>109410176</v>
      </c>
      <c r="BF249">
        <v>120794973</v>
      </c>
      <c r="BG249">
        <v>4234281</v>
      </c>
      <c r="BH249">
        <v>4155324</v>
      </c>
      <c r="BI249">
        <v>3119264</v>
      </c>
      <c r="BJ249">
        <v>4018554</v>
      </c>
      <c r="BK249">
        <v>3637025</v>
      </c>
      <c r="BL249">
        <v>4271330</v>
      </c>
      <c r="BM249">
        <v>8</v>
      </c>
      <c r="BN249">
        <v>12</v>
      </c>
      <c r="BO249">
        <v>8</v>
      </c>
      <c r="BP249">
        <v>10</v>
      </c>
      <c r="BQ249">
        <v>10</v>
      </c>
      <c r="BR249">
        <v>10</v>
      </c>
      <c r="BS249">
        <v>52</v>
      </c>
      <c r="BT249">
        <v>52</v>
      </c>
      <c r="BU249">
        <v>52</v>
      </c>
      <c r="BV249">
        <v>52</v>
      </c>
      <c r="BW249">
        <v>52</v>
      </c>
      <c r="BX249">
        <v>52</v>
      </c>
      <c r="BY249">
        <v>52</v>
      </c>
      <c r="BZ249">
        <v>52</v>
      </c>
      <c r="CA249">
        <v>52</v>
      </c>
      <c r="CB249">
        <v>52</v>
      </c>
      <c r="CC249">
        <v>52</v>
      </c>
      <c r="CD249">
        <v>52</v>
      </c>
      <c r="CE249">
        <v>0.14899999999999999</v>
      </c>
      <c r="CF249">
        <v>0.184</v>
      </c>
      <c r="CG249">
        <v>0.14199999999999999</v>
      </c>
      <c r="CH249">
        <v>0.13</v>
      </c>
      <c r="CI249">
        <v>0.16</v>
      </c>
      <c r="CJ249">
        <v>0.152</v>
      </c>
      <c r="CK249">
        <v>3.6230000000000002</v>
      </c>
      <c r="CL249">
        <v>9.1630000000000003</v>
      </c>
      <c r="CM249">
        <v>2.9980000000000002</v>
      </c>
      <c r="CN249">
        <v>1.9330000000000001</v>
      </c>
      <c r="CO249">
        <v>6.8780000000000001</v>
      </c>
      <c r="CP249">
        <v>3.4209999999999998</v>
      </c>
      <c r="CQ249">
        <v>3600</v>
      </c>
      <c r="CR249">
        <v>3600</v>
      </c>
      <c r="CS249">
        <v>3600</v>
      </c>
      <c r="CT249">
        <v>3600</v>
      </c>
      <c r="CU249">
        <v>3600</v>
      </c>
      <c r="CV249">
        <v>3600</v>
      </c>
      <c r="CW249" t="s">
        <v>445</v>
      </c>
      <c r="CX249" t="s">
        <v>446</v>
      </c>
      <c r="CY249" t="s">
        <v>447</v>
      </c>
      <c r="CZ249" t="s">
        <v>448</v>
      </c>
      <c r="DA249" t="s">
        <v>449</v>
      </c>
      <c r="DB249" t="s">
        <v>450</v>
      </c>
      <c r="DC249" t="s">
        <v>450</v>
      </c>
      <c r="DD249" t="s">
        <v>451</v>
      </c>
      <c r="DE249" t="s">
        <v>452</v>
      </c>
      <c r="DF249" t="s">
        <v>453</v>
      </c>
      <c r="DG249" t="s">
        <v>454</v>
      </c>
      <c r="DH249" t="s">
        <v>455</v>
      </c>
      <c r="DI249" t="s">
        <v>456</v>
      </c>
      <c r="DJ249" t="s">
        <v>457</v>
      </c>
      <c r="DK249" t="s">
        <v>458</v>
      </c>
      <c r="DL249" t="s">
        <v>450</v>
      </c>
      <c r="DM249" t="s">
        <v>450</v>
      </c>
      <c r="DN249" t="s">
        <v>459</v>
      </c>
      <c r="DO249" t="s">
        <v>460</v>
      </c>
      <c r="DP249" t="s">
        <v>461</v>
      </c>
      <c r="DQ249" t="s">
        <v>462</v>
      </c>
      <c r="DR249">
        <v>50440</v>
      </c>
      <c r="DS249" t="s">
        <v>444</v>
      </c>
      <c r="DT249" t="s">
        <v>147</v>
      </c>
    </row>
    <row r="250" spans="1:124" x14ac:dyDescent="0.2">
      <c r="A250" t="s">
        <v>463</v>
      </c>
      <c r="B250">
        <v>10776</v>
      </c>
      <c r="C250">
        <v>144364.07381524899</v>
      </c>
      <c r="D250">
        <v>144365.800171234</v>
      </c>
      <c r="E250">
        <v>232070</v>
      </c>
      <c r="F250">
        <v>186711</v>
      </c>
      <c r="G250">
        <v>162133</v>
      </c>
      <c r="H250">
        <v>186711</v>
      </c>
      <c r="I250">
        <v>3600.0010000000002</v>
      </c>
      <c r="J250">
        <v>3600.011</v>
      </c>
      <c r="K250">
        <v>3600</v>
      </c>
      <c r="L250">
        <v>3600</v>
      </c>
      <c r="M250">
        <v>1307</v>
      </c>
      <c r="N250">
        <v>792</v>
      </c>
      <c r="O250">
        <v>204</v>
      </c>
      <c r="P250">
        <v>2.963E-2</v>
      </c>
      <c r="Q250">
        <v>0.49922</v>
      </c>
      <c r="R250">
        <v>240</v>
      </c>
      <c r="S250">
        <v>372</v>
      </c>
      <c r="T250">
        <v>0</v>
      </c>
      <c r="U250">
        <v>0</v>
      </c>
      <c r="V250">
        <v>0</v>
      </c>
      <c r="W250">
        <v>240</v>
      </c>
      <c r="X250">
        <v>552</v>
      </c>
      <c r="Y250">
        <v>3.8189999999999999E-3</v>
      </c>
      <c r="Z250">
        <v>897</v>
      </c>
      <c r="AA250">
        <v>757</v>
      </c>
      <c r="AB250">
        <v>204</v>
      </c>
      <c r="AC250">
        <v>2.8819999999999998E-2</v>
      </c>
      <c r="AD250">
        <v>0.49715999999999999</v>
      </c>
      <c r="AE250">
        <v>218</v>
      </c>
      <c r="AF250">
        <v>0</v>
      </c>
      <c r="AG250">
        <v>0</v>
      </c>
      <c r="AH250">
        <v>0</v>
      </c>
      <c r="AI250">
        <v>0</v>
      </c>
      <c r="AJ250">
        <v>230</v>
      </c>
      <c r="AK250">
        <v>527</v>
      </c>
      <c r="AL250">
        <v>5.0899999999999999E-3</v>
      </c>
      <c r="AM250">
        <v>0</v>
      </c>
      <c r="AN250">
        <v>0</v>
      </c>
      <c r="AO250">
        <v>196494.875</v>
      </c>
      <c r="AP250">
        <v>192361</v>
      </c>
      <c r="AQ250">
        <v>187387</v>
      </c>
      <c r="AR250">
        <v>189021.78571428501</v>
      </c>
      <c r="AS250">
        <v>191460.458333332</v>
      </c>
      <c r="AT250">
        <v>191419.832482992</v>
      </c>
      <c r="AU250">
        <v>164962.35248817701</v>
      </c>
      <c r="AV250">
        <v>163902.04778918999</v>
      </c>
      <c r="AW250">
        <v>165680.595770113</v>
      </c>
      <c r="AX250">
        <v>165408.206038159</v>
      </c>
      <c r="AY250">
        <v>164804.38496260301</v>
      </c>
      <c r="AZ250">
        <v>164726.043402707</v>
      </c>
      <c r="BA250">
        <v>27513385</v>
      </c>
      <c r="BB250">
        <v>23817969</v>
      </c>
      <c r="BC250">
        <v>21433011</v>
      </c>
      <c r="BD250">
        <v>23817969</v>
      </c>
      <c r="BE250">
        <v>24716994</v>
      </c>
      <c r="BF250">
        <v>30321135</v>
      </c>
      <c r="BG250">
        <v>232070</v>
      </c>
      <c r="BH250">
        <v>186711</v>
      </c>
      <c r="BI250">
        <v>162133</v>
      </c>
      <c r="BJ250">
        <v>186711</v>
      </c>
      <c r="BK250">
        <v>196942</v>
      </c>
      <c r="BL250">
        <v>244674</v>
      </c>
      <c r="BM250">
        <v>38</v>
      </c>
      <c r="BN250">
        <v>38</v>
      </c>
      <c r="BO250">
        <v>38</v>
      </c>
      <c r="BP250">
        <v>38</v>
      </c>
      <c r="BQ250">
        <v>38</v>
      </c>
      <c r="BR250">
        <v>38</v>
      </c>
      <c r="BS250">
        <v>145775.95525982001</v>
      </c>
      <c r="BT250">
        <v>145768.85824442701</v>
      </c>
      <c r="BU250">
        <v>145775.95525982001</v>
      </c>
      <c r="BV250">
        <v>145768.85824442701</v>
      </c>
      <c r="BW250">
        <v>145775.95525982001</v>
      </c>
      <c r="BX250">
        <v>145768.85824442701</v>
      </c>
      <c r="BY250">
        <v>148757.58862435599</v>
      </c>
      <c r="BZ250">
        <v>148803.26557279399</v>
      </c>
      <c r="CA250">
        <v>148757.58862435599</v>
      </c>
      <c r="CB250">
        <v>148803.26557279399</v>
      </c>
      <c r="CC250">
        <v>148757.58862435599</v>
      </c>
      <c r="CD250">
        <v>148803.26557279399</v>
      </c>
      <c r="CE250">
        <v>0.61699999999999999</v>
      </c>
      <c r="CF250">
        <v>1.3220000000000001</v>
      </c>
      <c r="CG250">
        <v>0.61699999999999999</v>
      </c>
      <c r="CH250">
        <v>0.61599999999999999</v>
      </c>
      <c r="CI250">
        <v>0.74299999999999999</v>
      </c>
      <c r="CJ250">
        <v>0.78600000000000003</v>
      </c>
      <c r="CK250">
        <v>2856.835</v>
      </c>
      <c r="CL250">
        <v>3139.261</v>
      </c>
      <c r="CM250">
        <v>276.18299999999999</v>
      </c>
      <c r="CN250">
        <v>913.46400000000006</v>
      </c>
      <c r="CO250">
        <v>2124.8420000000001</v>
      </c>
      <c r="CP250">
        <v>2490.86</v>
      </c>
      <c r="CQ250">
        <v>3600.0010000000002</v>
      </c>
      <c r="CR250">
        <v>3600.011</v>
      </c>
      <c r="CS250">
        <v>3600</v>
      </c>
      <c r="CT250">
        <v>3600</v>
      </c>
      <c r="CU250">
        <v>3600</v>
      </c>
      <c r="CV250">
        <v>3600.002</v>
      </c>
      <c r="CW250" t="s">
        <v>464</v>
      </c>
      <c r="CX250" t="s">
        <v>465</v>
      </c>
      <c r="CY250" t="s">
        <v>466</v>
      </c>
      <c r="CZ250" t="s">
        <v>467</v>
      </c>
      <c r="DA250" t="s">
        <v>468</v>
      </c>
      <c r="DB250" t="s">
        <v>469</v>
      </c>
      <c r="DC250" t="s">
        <v>470</v>
      </c>
      <c r="DD250" t="s">
        <v>471</v>
      </c>
      <c r="DE250" t="s">
        <v>472</v>
      </c>
      <c r="DF250" t="s">
        <v>473</v>
      </c>
      <c r="DG250" t="s">
        <v>474</v>
      </c>
      <c r="DH250" t="s">
        <v>475</v>
      </c>
      <c r="DI250" t="s">
        <v>476</v>
      </c>
      <c r="DJ250" t="s">
        <v>477</v>
      </c>
      <c r="DK250" t="s">
        <v>468</v>
      </c>
      <c r="DL250" t="s">
        <v>478</v>
      </c>
      <c r="DM250" t="s">
        <v>479</v>
      </c>
      <c r="DN250" t="s">
        <v>480</v>
      </c>
      <c r="DO250" t="s">
        <v>481</v>
      </c>
      <c r="DP250" t="s">
        <v>482</v>
      </c>
      <c r="DQ250" t="s">
        <v>483</v>
      </c>
      <c r="DR250">
        <v>50404</v>
      </c>
      <c r="DS250" t="s">
        <v>463</v>
      </c>
      <c r="DT250" t="s">
        <v>147</v>
      </c>
    </row>
    <row r="251" spans="1:124" x14ac:dyDescent="0.2">
      <c r="A251" t="s">
        <v>484</v>
      </c>
      <c r="B251">
        <v>10776</v>
      </c>
      <c r="C251">
        <v>11.7241379310344</v>
      </c>
      <c r="D251">
        <v>11.7241379310344</v>
      </c>
      <c r="E251">
        <v>8613</v>
      </c>
      <c r="F251">
        <v>12878</v>
      </c>
      <c r="G251">
        <v>8613</v>
      </c>
      <c r="H251">
        <v>8218</v>
      </c>
      <c r="I251">
        <v>18.137</v>
      </c>
      <c r="J251">
        <v>19.885999999999999</v>
      </c>
      <c r="K251">
        <v>17.641999999999999</v>
      </c>
      <c r="L251">
        <v>12.398</v>
      </c>
      <c r="M251">
        <v>576</v>
      </c>
      <c r="N251">
        <v>505</v>
      </c>
      <c r="O251">
        <v>26</v>
      </c>
      <c r="P251">
        <v>3.092E-2</v>
      </c>
      <c r="Q251">
        <v>0.28517999999999999</v>
      </c>
      <c r="R251">
        <v>128</v>
      </c>
      <c r="S251">
        <v>0</v>
      </c>
      <c r="T251">
        <v>0</v>
      </c>
      <c r="U251">
        <v>0</v>
      </c>
      <c r="V251">
        <v>0</v>
      </c>
      <c r="W251">
        <v>28</v>
      </c>
      <c r="X251">
        <v>477</v>
      </c>
      <c r="Y251">
        <v>7.5079999999999999E-3</v>
      </c>
      <c r="Z251">
        <v>520</v>
      </c>
      <c r="AA251">
        <v>449</v>
      </c>
      <c r="AB251">
        <v>26</v>
      </c>
      <c r="AC251">
        <v>3.092E-2</v>
      </c>
      <c r="AD251">
        <v>0.28517999999999999</v>
      </c>
      <c r="AE251">
        <v>72</v>
      </c>
      <c r="AF251">
        <v>0</v>
      </c>
      <c r="AG251">
        <v>0</v>
      </c>
      <c r="AH251">
        <v>0</v>
      </c>
      <c r="AI251">
        <v>0</v>
      </c>
      <c r="AJ251">
        <v>28</v>
      </c>
      <c r="AK251">
        <v>421</v>
      </c>
      <c r="AL251">
        <v>8.8739999999999999E-3</v>
      </c>
      <c r="AM251">
        <v>0</v>
      </c>
      <c r="AN251">
        <v>0</v>
      </c>
      <c r="AO251">
        <v>46.75</v>
      </c>
      <c r="AP251">
        <v>46.75</v>
      </c>
      <c r="AQ251">
        <v>46.75</v>
      </c>
      <c r="AR251">
        <v>46.75</v>
      </c>
      <c r="AS251">
        <v>46.75</v>
      </c>
      <c r="AT251">
        <v>46.75</v>
      </c>
      <c r="AU251">
        <v>46.75</v>
      </c>
      <c r="AV251">
        <v>46.75</v>
      </c>
      <c r="AW251">
        <v>46.75</v>
      </c>
      <c r="AX251">
        <v>46.75</v>
      </c>
      <c r="AY251">
        <v>46.75</v>
      </c>
      <c r="AZ251">
        <v>46.75</v>
      </c>
      <c r="BA251">
        <v>660137</v>
      </c>
      <c r="BB251">
        <v>861923</v>
      </c>
      <c r="BC251">
        <v>660137</v>
      </c>
      <c r="BD251">
        <v>526258</v>
      </c>
      <c r="BE251">
        <v>789612</v>
      </c>
      <c r="BF251">
        <v>751422</v>
      </c>
      <c r="BG251">
        <v>8613</v>
      </c>
      <c r="BH251">
        <v>12878</v>
      </c>
      <c r="BI251">
        <v>8613</v>
      </c>
      <c r="BJ251">
        <v>8218</v>
      </c>
      <c r="BK251">
        <v>11223</v>
      </c>
      <c r="BL251">
        <v>11067</v>
      </c>
      <c r="BM251">
        <v>16</v>
      </c>
      <c r="BN251">
        <v>6</v>
      </c>
      <c r="BO251">
        <v>6</v>
      </c>
      <c r="BP251">
        <v>6</v>
      </c>
      <c r="BQ251">
        <v>8</v>
      </c>
      <c r="BR251">
        <v>8</v>
      </c>
      <c r="BS251">
        <v>14.497477063184</v>
      </c>
      <c r="BT251">
        <v>15.965451945231599</v>
      </c>
      <c r="BU251">
        <v>15.9114250907068</v>
      </c>
      <c r="BV251">
        <v>15.965451945231599</v>
      </c>
      <c r="BW251">
        <v>14.6678740415355</v>
      </c>
      <c r="BX251">
        <v>15.074089159783901</v>
      </c>
      <c r="BY251">
        <v>15.0904439165231</v>
      </c>
      <c r="BZ251">
        <v>15.965451945231599</v>
      </c>
      <c r="CA251">
        <v>15.9213286007025</v>
      </c>
      <c r="CB251">
        <v>16.333702635492401</v>
      </c>
      <c r="CC251">
        <v>14.792541820573099</v>
      </c>
      <c r="CD251">
        <v>15.3406134132895</v>
      </c>
      <c r="CE251">
        <v>0.215</v>
      </c>
      <c r="CF251">
        <v>0.15</v>
      </c>
      <c r="CG251">
        <v>0.13900000000000001</v>
      </c>
      <c r="CH251">
        <v>9.4E-2</v>
      </c>
      <c r="CI251">
        <v>0.192</v>
      </c>
      <c r="CJ251">
        <v>0.20300000000000001</v>
      </c>
      <c r="CK251">
        <v>7.9119999999999999</v>
      </c>
      <c r="CL251">
        <v>9.0519999999999996</v>
      </c>
      <c r="CM251">
        <v>3.1789999999999998</v>
      </c>
      <c r="CN251">
        <v>1.0569999999999999</v>
      </c>
      <c r="CO251">
        <v>6.3529999999999998</v>
      </c>
      <c r="CP251">
        <v>6.5259999999999998</v>
      </c>
      <c r="CQ251">
        <v>18.137</v>
      </c>
      <c r="CR251">
        <v>19.885999999999999</v>
      </c>
      <c r="CS251">
        <v>17.641999999999999</v>
      </c>
      <c r="CT251">
        <v>12.398</v>
      </c>
      <c r="CU251">
        <v>20.998000000000001</v>
      </c>
      <c r="CV251">
        <v>17.972000000000001</v>
      </c>
      <c r="CW251" t="s">
        <v>485</v>
      </c>
      <c r="CX251" t="s">
        <v>485</v>
      </c>
      <c r="CY251" t="s">
        <v>486</v>
      </c>
      <c r="CZ251" t="s">
        <v>487</v>
      </c>
      <c r="DA251" t="s">
        <v>488</v>
      </c>
      <c r="DB251" t="s">
        <v>489</v>
      </c>
      <c r="DC251" t="s">
        <v>490</v>
      </c>
      <c r="DD251" t="s">
        <v>491</v>
      </c>
      <c r="DE251" t="s">
        <v>492</v>
      </c>
      <c r="DF251" t="s">
        <v>493</v>
      </c>
      <c r="DG251" t="s">
        <v>494</v>
      </c>
      <c r="DH251" t="s">
        <v>494</v>
      </c>
      <c r="DI251" t="s">
        <v>495</v>
      </c>
      <c r="DJ251" t="s">
        <v>496</v>
      </c>
      <c r="DK251" t="s">
        <v>497</v>
      </c>
      <c r="DL251" t="s">
        <v>498</v>
      </c>
      <c r="DM251" t="s">
        <v>499</v>
      </c>
      <c r="DN251" t="s">
        <v>500</v>
      </c>
      <c r="DO251" t="s">
        <v>501</v>
      </c>
      <c r="DP251" t="s">
        <v>502</v>
      </c>
      <c r="DQ251" t="s">
        <v>503</v>
      </c>
      <c r="DR251">
        <v>273</v>
      </c>
      <c r="DS251" t="s">
        <v>484</v>
      </c>
      <c r="DT251" t="s">
        <v>147</v>
      </c>
    </row>
    <row r="252" spans="1:124" x14ac:dyDescent="0.2">
      <c r="A252" t="s">
        <v>504</v>
      </c>
      <c r="B252">
        <v>10776</v>
      </c>
      <c r="C252">
        <v>11.7241379310344</v>
      </c>
      <c r="D252">
        <v>11.7241379310344</v>
      </c>
      <c r="E252">
        <v>81268</v>
      </c>
      <c r="F252">
        <v>76796</v>
      </c>
      <c r="G252">
        <v>72441</v>
      </c>
      <c r="H252">
        <v>72221</v>
      </c>
      <c r="I252">
        <v>80.491</v>
      </c>
      <c r="J252">
        <v>66.218000000000004</v>
      </c>
      <c r="K252">
        <v>73.876000000000005</v>
      </c>
      <c r="L252">
        <v>62.976999999999997</v>
      </c>
      <c r="M252">
        <v>576</v>
      </c>
      <c r="N252">
        <v>505</v>
      </c>
      <c r="O252">
        <v>33</v>
      </c>
      <c r="P252">
        <v>3.092E-2</v>
      </c>
      <c r="Q252">
        <v>0.30220999999999998</v>
      </c>
      <c r="R252">
        <v>128</v>
      </c>
      <c r="S252">
        <v>0</v>
      </c>
      <c r="T252">
        <v>0</v>
      </c>
      <c r="U252">
        <v>0</v>
      </c>
      <c r="V252">
        <v>0</v>
      </c>
      <c r="W252">
        <v>35</v>
      </c>
      <c r="X252">
        <v>470</v>
      </c>
      <c r="Y252">
        <v>7.5079999999999999E-3</v>
      </c>
      <c r="Z252">
        <v>520</v>
      </c>
      <c r="AA252">
        <v>449</v>
      </c>
      <c r="AB252">
        <v>33</v>
      </c>
      <c r="AC252">
        <v>3.092E-2</v>
      </c>
      <c r="AD252">
        <v>0.30220999999999998</v>
      </c>
      <c r="AE252">
        <v>72</v>
      </c>
      <c r="AF252">
        <v>0</v>
      </c>
      <c r="AG252">
        <v>0</v>
      </c>
      <c r="AH252">
        <v>0</v>
      </c>
      <c r="AI252">
        <v>0</v>
      </c>
      <c r="AJ252">
        <v>35</v>
      </c>
      <c r="AK252">
        <v>414</v>
      </c>
      <c r="AL252">
        <v>8.8739999999999999E-3</v>
      </c>
      <c r="AM252">
        <v>0</v>
      </c>
      <c r="AN252">
        <v>0</v>
      </c>
      <c r="AO252">
        <v>54.6</v>
      </c>
      <c r="AP252">
        <v>54.6</v>
      </c>
      <c r="AQ252">
        <v>54.6</v>
      </c>
      <c r="AR252">
        <v>54.599999999999902</v>
      </c>
      <c r="AS252">
        <v>54.6</v>
      </c>
      <c r="AT252">
        <v>54.6</v>
      </c>
      <c r="AU252">
        <v>54.596273291925399</v>
      </c>
      <c r="AV252">
        <v>54.6</v>
      </c>
      <c r="AW252">
        <v>54.6</v>
      </c>
      <c r="AX252">
        <v>54.6</v>
      </c>
      <c r="AY252">
        <v>54.599467613132198</v>
      </c>
      <c r="AZ252">
        <v>54.599896854048403</v>
      </c>
      <c r="BA252">
        <v>3633629</v>
      </c>
      <c r="BB252">
        <v>3296009</v>
      </c>
      <c r="BC252">
        <v>3320448</v>
      </c>
      <c r="BD252">
        <v>3003218</v>
      </c>
      <c r="BE252">
        <v>3902599</v>
      </c>
      <c r="BF252">
        <v>3391595</v>
      </c>
      <c r="BG252">
        <v>81268</v>
      </c>
      <c r="BH252">
        <v>76796</v>
      </c>
      <c r="BI252">
        <v>72441</v>
      </c>
      <c r="BJ252">
        <v>72221</v>
      </c>
      <c r="BK252">
        <v>86612</v>
      </c>
      <c r="BL252">
        <v>83514</v>
      </c>
      <c r="BM252">
        <v>14</v>
      </c>
      <c r="BN252">
        <v>6</v>
      </c>
      <c r="BO252">
        <v>6</v>
      </c>
      <c r="BP252">
        <v>6</v>
      </c>
      <c r="BQ252">
        <v>14</v>
      </c>
      <c r="BR252">
        <v>16</v>
      </c>
      <c r="BS252">
        <v>14.459667917187801</v>
      </c>
      <c r="BT252">
        <v>15.9114250907068</v>
      </c>
      <c r="BU252">
        <v>15.1029368140017</v>
      </c>
      <c r="BV252">
        <v>15.965451945231599</v>
      </c>
      <c r="BW252">
        <v>14.551704658415799</v>
      </c>
      <c r="BX252">
        <v>14.907296325256</v>
      </c>
      <c r="BY252">
        <v>15.3780923841553</v>
      </c>
      <c r="BZ252">
        <v>15.9307284299186</v>
      </c>
      <c r="CA252">
        <v>15.4280757760732</v>
      </c>
      <c r="CB252">
        <v>16.141523315667801</v>
      </c>
      <c r="CC252">
        <v>15.353263510066199</v>
      </c>
      <c r="CD252">
        <v>15.919831833051299</v>
      </c>
      <c r="CE252">
        <v>0.17100000000000001</v>
      </c>
      <c r="CF252">
        <v>0.157</v>
      </c>
      <c r="CG252">
        <v>0.17100000000000001</v>
      </c>
      <c r="CH252">
        <v>0.157</v>
      </c>
      <c r="CI252">
        <v>0.2</v>
      </c>
      <c r="CJ252">
        <v>0.254</v>
      </c>
      <c r="CK252">
        <v>35.226999999999997</v>
      </c>
      <c r="CL252">
        <v>15.28</v>
      </c>
      <c r="CM252">
        <v>17.802</v>
      </c>
      <c r="CN252">
        <v>12.478</v>
      </c>
      <c r="CO252">
        <v>31.129000000000001</v>
      </c>
      <c r="CP252">
        <v>25.768999999999998</v>
      </c>
      <c r="CQ252">
        <v>80.491</v>
      </c>
      <c r="CR252">
        <v>66.218000000000004</v>
      </c>
      <c r="CS252">
        <v>73.876000000000005</v>
      </c>
      <c r="CT252">
        <v>62.976999999999997</v>
      </c>
      <c r="CU252">
        <v>86.540999999999997</v>
      </c>
      <c r="CV252">
        <v>74.424999999999997</v>
      </c>
      <c r="CW252" t="s">
        <v>505</v>
      </c>
      <c r="CX252" t="s">
        <v>506</v>
      </c>
      <c r="CY252" t="s">
        <v>507</v>
      </c>
      <c r="CZ252" t="s">
        <v>508</v>
      </c>
      <c r="DA252" t="s">
        <v>509</v>
      </c>
      <c r="DB252" t="s">
        <v>510</v>
      </c>
      <c r="DC252" t="s">
        <v>511</v>
      </c>
      <c r="DD252" t="s">
        <v>512</v>
      </c>
      <c r="DE252" t="s">
        <v>513</v>
      </c>
      <c r="DF252" t="s">
        <v>514</v>
      </c>
      <c r="DG252" t="s">
        <v>515</v>
      </c>
      <c r="DH252" t="s">
        <v>516</v>
      </c>
      <c r="DI252" t="s">
        <v>517</v>
      </c>
      <c r="DJ252" t="s">
        <v>518</v>
      </c>
      <c r="DK252" t="s">
        <v>519</v>
      </c>
      <c r="DL252" t="s">
        <v>520</v>
      </c>
      <c r="DM252" t="s">
        <v>521</v>
      </c>
      <c r="DN252" t="s">
        <v>522</v>
      </c>
      <c r="DO252" t="s">
        <v>523</v>
      </c>
      <c r="DP252" t="s">
        <v>524</v>
      </c>
      <c r="DQ252" t="s">
        <v>525</v>
      </c>
      <c r="DR252">
        <v>1128</v>
      </c>
      <c r="DS252" t="s">
        <v>504</v>
      </c>
      <c r="DT252" t="s">
        <v>147</v>
      </c>
    </row>
    <row r="253" spans="1:124" x14ac:dyDescent="0.2">
      <c r="A253" t="s">
        <v>526</v>
      </c>
      <c r="B253">
        <v>10776</v>
      </c>
      <c r="C253">
        <v>6637.1880269437497</v>
      </c>
      <c r="D253">
        <v>6637.1880269451603</v>
      </c>
      <c r="E253">
        <v>6774</v>
      </c>
      <c r="F253">
        <v>12614</v>
      </c>
      <c r="G253">
        <v>4272</v>
      </c>
      <c r="H253">
        <v>4618</v>
      </c>
      <c r="I253">
        <v>10.603999999999999</v>
      </c>
      <c r="J253">
        <v>14.766</v>
      </c>
      <c r="K253">
        <v>6.3470000000000004</v>
      </c>
      <c r="L253">
        <v>5.8010000000000002</v>
      </c>
      <c r="M253">
        <v>1026</v>
      </c>
      <c r="N253">
        <v>2298</v>
      </c>
      <c r="O253">
        <v>38</v>
      </c>
      <c r="P253">
        <v>3.2219999999999999E-2</v>
      </c>
      <c r="Q253">
        <v>0.36548999999999998</v>
      </c>
      <c r="R253">
        <v>1016</v>
      </c>
      <c r="S253">
        <v>0</v>
      </c>
      <c r="T253">
        <v>0</v>
      </c>
      <c r="U253">
        <v>0</v>
      </c>
      <c r="V253">
        <v>0</v>
      </c>
      <c r="W253">
        <v>170</v>
      </c>
      <c r="X253">
        <v>2128</v>
      </c>
      <c r="Y253">
        <v>1.9070000000000001E-3</v>
      </c>
      <c r="Z253">
        <v>815</v>
      </c>
      <c r="AA253">
        <v>1399</v>
      </c>
      <c r="AB253">
        <v>38</v>
      </c>
      <c r="AC253">
        <v>3.2219999999999999E-2</v>
      </c>
      <c r="AD253">
        <v>0.36548999999999998</v>
      </c>
      <c r="AE253">
        <v>201</v>
      </c>
      <c r="AF253">
        <v>0</v>
      </c>
      <c r="AG253">
        <v>0</v>
      </c>
      <c r="AH253">
        <v>0</v>
      </c>
      <c r="AI253">
        <v>0</v>
      </c>
      <c r="AJ253">
        <v>170</v>
      </c>
      <c r="AK253">
        <v>1229</v>
      </c>
      <c r="AL253">
        <v>2.9399999999999999E-3</v>
      </c>
      <c r="AM253">
        <v>0</v>
      </c>
      <c r="AN253">
        <v>0</v>
      </c>
      <c r="AO253">
        <v>6742.2000239999998</v>
      </c>
      <c r="AP253">
        <v>6742.2000239993604</v>
      </c>
      <c r="AQ253">
        <v>6742.2000239999898</v>
      </c>
      <c r="AR253">
        <v>6742.2000239993604</v>
      </c>
      <c r="AS253">
        <v>6742.2000239999998</v>
      </c>
      <c r="AT253">
        <v>6742.2000239994904</v>
      </c>
      <c r="AU253">
        <v>6741.5287372806797</v>
      </c>
      <c r="AV253">
        <v>6741.5258501370399</v>
      </c>
      <c r="AW253">
        <v>6741.6808077501901</v>
      </c>
      <c r="AX253">
        <v>6741.5763020653903</v>
      </c>
      <c r="AY253">
        <v>6741.5738633753599</v>
      </c>
      <c r="AZ253">
        <v>6741.5394270624502</v>
      </c>
      <c r="BA253">
        <v>131534</v>
      </c>
      <c r="BB253">
        <v>218458</v>
      </c>
      <c r="BC253">
        <v>75890</v>
      </c>
      <c r="BD253">
        <v>86962</v>
      </c>
      <c r="BE253">
        <v>119218</v>
      </c>
      <c r="BF253">
        <v>141622</v>
      </c>
      <c r="BG253">
        <v>6774</v>
      </c>
      <c r="BH253">
        <v>12614</v>
      </c>
      <c r="BI253">
        <v>4272</v>
      </c>
      <c r="BJ253">
        <v>4618</v>
      </c>
      <c r="BK253">
        <v>5823</v>
      </c>
      <c r="BL253">
        <v>7720</v>
      </c>
      <c r="BM253">
        <v>51</v>
      </c>
      <c r="BN253">
        <v>45</v>
      </c>
      <c r="BO253">
        <v>43</v>
      </c>
      <c r="BP253">
        <v>45</v>
      </c>
      <c r="BQ253">
        <v>49</v>
      </c>
      <c r="BR253">
        <v>52</v>
      </c>
      <c r="BS253">
        <v>6645.1873693666103</v>
      </c>
      <c r="BT253">
        <v>6645.1873693657099</v>
      </c>
      <c r="BU253">
        <v>6645.1873693666103</v>
      </c>
      <c r="BV253">
        <v>6645.7550011858102</v>
      </c>
      <c r="BW253">
        <v>6645.1873693666103</v>
      </c>
      <c r="BX253">
        <v>6645.2827729218197</v>
      </c>
      <c r="BY253">
        <v>6714.5706836789204</v>
      </c>
      <c r="BZ253">
        <v>6713.8318309391198</v>
      </c>
      <c r="CA253">
        <v>6716.6562781347102</v>
      </c>
      <c r="CB253">
        <v>6717.1223362192104</v>
      </c>
      <c r="CC253">
        <v>6714.3473684466098</v>
      </c>
      <c r="CD253">
        <v>6715.9076595627803</v>
      </c>
      <c r="CE253">
        <v>0.40500000000000003</v>
      </c>
      <c r="CF253">
        <v>0.30299999999999999</v>
      </c>
      <c r="CG253">
        <v>0.36699999999999999</v>
      </c>
      <c r="CH253">
        <v>0.30299999999999999</v>
      </c>
      <c r="CI253">
        <v>0.39600000000000002</v>
      </c>
      <c r="CJ253">
        <v>0.313</v>
      </c>
      <c r="CK253">
        <v>9.3930000000000007</v>
      </c>
      <c r="CL253">
        <v>11.871</v>
      </c>
      <c r="CM253">
        <v>2.3620000000000001</v>
      </c>
      <c r="CN253">
        <v>0.59799999999999998</v>
      </c>
      <c r="CO253">
        <v>5.7939999999999996</v>
      </c>
      <c r="CP253">
        <v>6.0229999999999997</v>
      </c>
      <c r="CQ253">
        <v>10.603999999999999</v>
      </c>
      <c r="CR253">
        <v>14.766</v>
      </c>
      <c r="CS253">
        <v>6.3470000000000004</v>
      </c>
      <c r="CT253">
        <v>5.8010000000000002</v>
      </c>
      <c r="CU253">
        <v>9.7059999999999995</v>
      </c>
      <c r="CV253">
        <v>9.4130000000000003</v>
      </c>
      <c r="CW253" t="s">
        <v>527</v>
      </c>
      <c r="CX253" t="s">
        <v>528</v>
      </c>
      <c r="CY253" t="s">
        <v>529</v>
      </c>
      <c r="CZ253" t="s">
        <v>530</v>
      </c>
      <c r="DA253" t="s">
        <v>531</v>
      </c>
      <c r="DB253" t="s">
        <v>532</v>
      </c>
      <c r="DC253" t="s">
        <v>533</v>
      </c>
      <c r="DD253" t="s">
        <v>534</v>
      </c>
      <c r="DE253" t="s">
        <v>535</v>
      </c>
      <c r="DF253" t="s">
        <v>536</v>
      </c>
      <c r="DG253" t="s">
        <v>537</v>
      </c>
      <c r="DH253" t="s">
        <v>538</v>
      </c>
      <c r="DI253" t="s">
        <v>539</v>
      </c>
      <c r="DJ253" t="s">
        <v>540</v>
      </c>
      <c r="DK253" t="s">
        <v>541</v>
      </c>
      <c r="DL253" t="s">
        <v>542</v>
      </c>
      <c r="DM253" t="s">
        <v>543</v>
      </c>
      <c r="DN253" t="s">
        <v>544</v>
      </c>
      <c r="DO253" t="s">
        <v>545</v>
      </c>
      <c r="DP253" t="s">
        <v>546</v>
      </c>
      <c r="DQ253" t="s">
        <v>547</v>
      </c>
      <c r="DR253">
        <v>134</v>
      </c>
      <c r="DS253" t="s">
        <v>526</v>
      </c>
      <c r="DT253" t="s">
        <v>147</v>
      </c>
    </row>
    <row r="254" spans="1:124" x14ac:dyDescent="0.2">
      <c r="A254" t="s">
        <v>548</v>
      </c>
      <c r="B254">
        <v>10776</v>
      </c>
      <c r="C254">
        <v>6.9156751140090797</v>
      </c>
      <c r="D254">
        <v>7.0439990704023403</v>
      </c>
      <c r="E254">
        <v>3633</v>
      </c>
      <c r="F254">
        <v>2683</v>
      </c>
      <c r="G254">
        <v>1144</v>
      </c>
      <c r="H254">
        <v>1096</v>
      </c>
      <c r="I254">
        <v>1.1910000000000001</v>
      </c>
      <c r="J254">
        <v>0.58199999999999996</v>
      </c>
      <c r="K254">
        <v>0.38600000000000001</v>
      </c>
      <c r="L254">
        <v>0.30499999999999999</v>
      </c>
      <c r="M254">
        <v>274</v>
      </c>
      <c r="N254">
        <v>353</v>
      </c>
      <c r="O254">
        <v>6</v>
      </c>
      <c r="P254">
        <v>4.0480000000000002E-2</v>
      </c>
      <c r="Q254">
        <v>0.28947000000000001</v>
      </c>
      <c r="R254">
        <v>89</v>
      </c>
      <c r="S254">
        <v>88</v>
      </c>
      <c r="T254">
        <v>0</v>
      </c>
      <c r="U254">
        <v>8</v>
      </c>
      <c r="V254">
        <v>25</v>
      </c>
      <c r="W254">
        <v>239</v>
      </c>
      <c r="X254">
        <v>89</v>
      </c>
      <c r="Y254">
        <v>1.4567999999999999E-2</v>
      </c>
      <c r="Z254">
        <v>154</v>
      </c>
      <c r="AA254">
        <v>302</v>
      </c>
      <c r="AB254">
        <v>13</v>
      </c>
      <c r="AC254">
        <v>4.4200000000000003E-3</v>
      </c>
      <c r="AD254">
        <v>0.48132000000000003</v>
      </c>
      <c r="AE254">
        <v>71</v>
      </c>
      <c r="AF254">
        <v>0</v>
      </c>
      <c r="AG254">
        <v>0</v>
      </c>
      <c r="AH254">
        <v>0</v>
      </c>
      <c r="AI254">
        <v>90</v>
      </c>
      <c r="AJ254">
        <v>212</v>
      </c>
      <c r="AK254">
        <v>0</v>
      </c>
      <c r="AL254">
        <v>2.3695000000000001E-2</v>
      </c>
      <c r="AM254">
        <v>0</v>
      </c>
      <c r="AN254">
        <v>0</v>
      </c>
      <c r="AO254">
        <v>7.5989849999999901</v>
      </c>
      <c r="AP254">
        <v>7.5989849999999901</v>
      </c>
      <c r="AQ254">
        <v>7.5989849999999901</v>
      </c>
      <c r="AR254">
        <v>7.5989849999999901</v>
      </c>
      <c r="AS254">
        <v>7.6258415714285599</v>
      </c>
      <c r="AT254">
        <v>7.5989849999999901</v>
      </c>
      <c r="AU254">
        <v>7.5987154041204699</v>
      </c>
      <c r="AV254">
        <v>7.5988899296361003</v>
      </c>
      <c r="AW254">
        <v>7.5989849999999901</v>
      </c>
      <c r="AX254">
        <v>7.5989849999999901</v>
      </c>
      <c r="AY254">
        <v>7.5989237813258201</v>
      </c>
      <c r="AZ254">
        <v>7.5988720767519897</v>
      </c>
      <c r="BA254">
        <v>24657</v>
      </c>
      <c r="BB254">
        <v>16742</v>
      </c>
      <c r="BC254">
        <v>7918</v>
      </c>
      <c r="BD254">
        <v>6650</v>
      </c>
      <c r="BE254">
        <v>15934</v>
      </c>
      <c r="BF254">
        <v>15877</v>
      </c>
      <c r="BG254">
        <v>3633</v>
      </c>
      <c r="BH254">
        <v>2683</v>
      </c>
      <c r="BI254">
        <v>1144</v>
      </c>
      <c r="BJ254">
        <v>1096</v>
      </c>
      <c r="BK254">
        <v>2251</v>
      </c>
      <c r="BL254">
        <v>2243</v>
      </c>
      <c r="BM254">
        <v>14</v>
      </c>
      <c r="BN254">
        <v>26</v>
      </c>
      <c r="BO254">
        <v>11</v>
      </c>
      <c r="BP254">
        <v>13</v>
      </c>
      <c r="BQ254">
        <v>18</v>
      </c>
      <c r="BR254">
        <v>18</v>
      </c>
      <c r="BS254">
        <v>7.0157797548525096</v>
      </c>
      <c r="BT254">
        <v>7.06181326821293</v>
      </c>
      <c r="BU254">
        <v>7.0391309671510003</v>
      </c>
      <c r="BV254">
        <v>7.0618132871065296</v>
      </c>
      <c r="BW254">
        <v>7.0224515297949299</v>
      </c>
      <c r="BX254">
        <v>7.0618132844074397</v>
      </c>
      <c r="BY254">
        <v>7.0932138292691098</v>
      </c>
      <c r="BZ254">
        <v>7.1461968886123799</v>
      </c>
      <c r="CA254">
        <v>7.1848805845509496</v>
      </c>
      <c r="CB254">
        <v>7.1603077687710197</v>
      </c>
      <c r="CC254">
        <v>7.1222574213813301</v>
      </c>
      <c r="CD254">
        <v>7.1430810909691704</v>
      </c>
      <c r="CE254">
        <v>3.5000000000000003E-2</v>
      </c>
      <c r="CF254">
        <v>4.3999999999999997E-2</v>
      </c>
      <c r="CG254">
        <v>2.9000000000000001E-2</v>
      </c>
      <c r="CH254">
        <v>2.8000000000000001E-2</v>
      </c>
      <c r="CI254">
        <v>3.9E-2</v>
      </c>
      <c r="CJ254">
        <v>3.9E-2</v>
      </c>
      <c r="CK254">
        <v>1.117</v>
      </c>
      <c r="CL254">
        <v>0.57999999999999996</v>
      </c>
      <c r="CM254">
        <v>0.32</v>
      </c>
      <c r="CN254">
        <v>0.23599999999999999</v>
      </c>
      <c r="CO254">
        <v>0.66800000000000004</v>
      </c>
      <c r="CP254">
        <v>0.52600000000000002</v>
      </c>
      <c r="CQ254">
        <v>1.1910000000000001</v>
      </c>
      <c r="CR254">
        <v>0.58199999999999996</v>
      </c>
      <c r="CS254">
        <v>0.38600000000000001</v>
      </c>
      <c r="CT254">
        <v>0.30499999999999999</v>
      </c>
      <c r="CU254">
        <v>0.76100000000000001</v>
      </c>
      <c r="CV254">
        <v>0.58499999999999996</v>
      </c>
      <c r="CW254" t="s">
        <v>549</v>
      </c>
      <c r="CX254" t="s">
        <v>550</v>
      </c>
      <c r="CY254" t="s">
        <v>551</v>
      </c>
      <c r="CZ254" t="s">
        <v>552</v>
      </c>
      <c r="DA254" t="s">
        <v>553</v>
      </c>
      <c r="DB254" t="s">
        <v>554</v>
      </c>
      <c r="DC254" t="s">
        <v>555</v>
      </c>
      <c r="DD254" t="s">
        <v>556</v>
      </c>
      <c r="DE254" t="s">
        <v>557</v>
      </c>
      <c r="DF254" t="s">
        <v>558</v>
      </c>
      <c r="DG254" t="s">
        <v>559</v>
      </c>
      <c r="DH254" t="s">
        <v>560</v>
      </c>
      <c r="DI254" t="s">
        <v>561</v>
      </c>
      <c r="DJ254" t="s">
        <v>562</v>
      </c>
      <c r="DK254" t="s">
        <v>563</v>
      </c>
      <c r="DL254" t="s">
        <v>564</v>
      </c>
      <c r="DM254" t="s">
        <v>565</v>
      </c>
      <c r="DN254" t="s">
        <v>566</v>
      </c>
      <c r="DO254" t="s">
        <v>567</v>
      </c>
      <c r="DP254" t="s">
        <v>568</v>
      </c>
      <c r="DQ254" t="s">
        <v>569</v>
      </c>
      <c r="DR254">
        <v>10</v>
      </c>
      <c r="DS254" t="s">
        <v>548</v>
      </c>
      <c r="DT254" t="s">
        <v>147</v>
      </c>
    </row>
    <row r="255" spans="1:124" x14ac:dyDescent="0.2">
      <c r="A255" t="s">
        <v>570</v>
      </c>
      <c r="B255">
        <v>10776</v>
      </c>
      <c r="C255">
        <v>20.5709217632355</v>
      </c>
      <c r="D255">
        <v>20.5709217632355</v>
      </c>
      <c r="E255">
        <v>275</v>
      </c>
      <c r="F255">
        <v>275</v>
      </c>
      <c r="G255">
        <v>275</v>
      </c>
      <c r="H255">
        <v>275</v>
      </c>
      <c r="I255">
        <v>3.4000000000000002E-2</v>
      </c>
      <c r="J255">
        <v>3.4000000000000002E-2</v>
      </c>
      <c r="K255">
        <v>3.2000000000000001E-2</v>
      </c>
      <c r="L255">
        <v>3.2000000000000001E-2</v>
      </c>
      <c r="M255">
        <v>20</v>
      </c>
      <c r="N255">
        <v>27</v>
      </c>
      <c r="O255">
        <v>6</v>
      </c>
      <c r="P255">
        <v>1.15E-2</v>
      </c>
      <c r="Q255">
        <v>0.39851999999999999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27</v>
      </c>
      <c r="X255">
        <v>0</v>
      </c>
      <c r="Y255">
        <v>0.885185</v>
      </c>
      <c r="Z255">
        <v>20</v>
      </c>
      <c r="AA255">
        <v>27</v>
      </c>
      <c r="AB255">
        <v>6</v>
      </c>
      <c r="AC255">
        <v>1.15E-2</v>
      </c>
      <c r="AD255">
        <v>0.39851999999999999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27</v>
      </c>
      <c r="AK255">
        <v>0</v>
      </c>
      <c r="AL255">
        <v>0.885185</v>
      </c>
      <c r="AM255">
        <v>0</v>
      </c>
      <c r="AN255">
        <v>0</v>
      </c>
      <c r="AO255">
        <v>34</v>
      </c>
      <c r="AP255">
        <v>34</v>
      </c>
      <c r="AQ255">
        <v>34</v>
      </c>
      <c r="AR255">
        <v>34</v>
      </c>
      <c r="AS255">
        <v>34</v>
      </c>
      <c r="AT255">
        <v>34</v>
      </c>
      <c r="AU255">
        <v>34</v>
      </c>
      <c r="AV255">
        <v>34</v>
      </c>
      <c r="AW255">
        <v>34</v>
      </c>
      <c r="AX255">
        <v>34</v>
      </c>
      <c r="AY255">
        <v>34</v>
      </c>
      <c r="AZ255">
        <v>34</v>
      </c>
      <c r="BA255">
        <v>1449</v>
      </c>
      <c r="BB255">
        <v>1449</v>
      </c>
      <c r="BC255">
        <v>1449</v>
      </c>
      <c r="BD255">
        <v>1449</v>
      </c>
      <c r="BE255">
        <v>1449</v>
      </c>
      <c r="BF255">
        <v>1449</v>
      </c>
      <c r="BG255">
        <v>275</v>
      </c>
      <c r="BH255">
        <v>275</v>
      </c>
      <c r="BI255">
        <v>275</v>
      </c>
      <c r="BJ255">
        <v>275</v>
      </c>
      <c r="BK255">
        <v>275</v>
      </c>
      <c r="BL255">
        <v>275</v>
      </c>
      <c r="BM255">
        <v>28</v>
      </c>
      <c r="BN255">
        <v>28</v>
      </c>
      <c r="BO255">
        <v>28</v>
      </c>
      <c r="BP255">
        <v>28</v>
      </c>
      <c r="BQ255">
        <v>28</v>
      </c>
      <c r="BR255">
        <v>28</v>
      </c>
      <c r="BS255">
        <v>23.305287936860001</v>
      </c>
      <c r="BT255">
        <v>23.305287936860001</v>
      </c>
      <c r="BU255">
        <v>23.305287936860001</v>
      </c>
      <c r="BV255">
        <v>23.305287936860001</v>
      </c>
      <c r="BW255">
        <v>23.305287936860001</v>
      </c>
      <c r="BX255">
        <v>23.305287936860001</v>
      </c>
      <c r="BY255">
        <v>25.327877463541999</v>
      </c>
      <c r="BZ255">
        <v>25.327877463541999</v>
      </c>
      <c r="CA255">
        <v>25.327877463541999</v>
      </c>
      <c r="CB255">
        <v>25.327877463541999</v>
      </c>
      <c r="CC255">
        <v>25.327877463541999</v>
      </c>
      <c r="CD255">
        <v>25.327877463541999</v>
      </c>
      <c r="CE255">
        <v>1.7000000000000001E-2</v>
      </c>
      <c r="CF255">
        <v>1.7000000000000001E-2</v>
      </c>
      <c r="CG255">
        <v>1.4999999999999999E-2</v>
      </c>
      <c r="CH255">
        <v>1.4999999999999999E-2</v>
      </c>
      <c r="CI255">
        <v>1.6E-2</v>
      </c>
      <c r="CJ255">
        <v>1.6E-2</v>
      </c>
      <c r="CK255">
        <v>2.9000000000000001E-2</v>
      </c>
      <c r="CL255">
        <v>2.9000000000000001E-2</v>
      </c>
      <c r="CM255">
        <v>2.8000000000000001E-2</v>
      </c>
      <c r="CN255">
        <v>2.8000000000000001E-2</v>
      </c>
      <c r="CO255">
        <v>2.8000000000000001E-2</v>
      </c>
      <c r="CP255">
        <v>2.8000000000000001E-2</v>
      </c>
      <c r="CQ255">
        <v>3.4000000000000002E-2</v>
      </c>
      <c r="CR255">
        <v>3.4000000000000002E-2</v>
      </c>
      <c r="CS255">
        <v>3.2000000000000001E-2</v>
      </c>
      <c r="CT255">
        <v>3.2000000000000001E-2</v>
      </c>
      <c r="CU255">
        <v>3.3000000000000002E-2</v>
      </c>
      <c r="CV255">
        <v>3.3000000000000002E-2</v>
      </c>
      <c r="CW255" t="s">
        <v>571</v>
      </c>
      <c r="CX255" t="s">
        <v>571</v>
      </c>
      <c r="CY255" t="s">
        <v>572</v>
      </c>
      <c r="CZ255" t="s">
        <v>573</v>
      </c>
      <c r="DA255" t="s">
        <v>574</v>
      </c>
      <c r="DB255" t="s">
        <v>575</v>
      </c>
      <c r="DC255" t="s">
        <v>576</v>
      </c>
      <c r="DD255" t="s">
        <v>577</v>
      </c>
      <c r="DE255" t="s">
        <v>578</v>
      </c>
      <c r="DF255" t="s">
        <v>579</v>
      </c>
      <c r="DG255" t="s">
        <v>571</v>
      </c>
      <c r="DH255" t="s">
        <v>571</v>
      </c>
      <c r="DI255" t="s">
        <v>572</v>
      </c>
      <c r="DJ255" t="s">
        <v>573</v>
      </c>
      <c r="DK255" t="s">
        <v>574</v>
      </c>
      <c r="DL255" t="s">
        <v>575</v>
      </c>
      <c r="DM255" t="s">
        <v>576</v>
      </c>
      <c r="DN255" t="s">
        <v>577</v>
      </c>
      <c r="DO255" t="s">
        <v>578</v>
      </c>
      <c r="DP255" t="s">
        <v>579</v>
      </c>
      <c r="DQ255" t="s">
        <v>580</v>
      </c>
      <c r="DR255">
        <v>0</v>
      </c>
      <c r="DS255" t="s">
        <v>570</v>
      </c>
      <c r="DT255" t="s">
        <v>147</v>
      </c>
    </row>
    <row r="256" spans="1:124" x14ac:dyDescent="0.2">
      <c r="A256" t="s">
        <v>581</v>
      </c>
      <c r="B256">
        <v>10776</v>
      </c>
      <c r="C256">
        <v>0</v>
      </c>
      <c r="D256">
        <v>0</v>
      </c>
      <c r="E256">
        <v>7767</v>
      </c>
      <c r="F256">
        <v>4743</v>
      </c>
      <c r="G256">
        <v>3750</v>
      </c>
      <c r="H256">
        <v>2769</v>
      </c>
      <c r="I256">
        <v>652.39700000000005</v>
      </c>
      <c r="J256">
        <v>417.66800000000001</v>
      </c>
      <c r="K256">
        <v>343.50099999999998</v>
      </c>
      <c r="L256">
        <v>291.36500000000001</v>
      </c>
      <c r="M256">
        <v>5614</v>
      </c>
      <c r="N256">
        <v>3600</v>
      </c>
      <c r="O256">
        <v>564</v>
      </c>
      <c r="P256">
        <v>7.5000000000000002E-4</v>
      </c>
      <c r="Q256">
        <v>0.5</v>
      </c>
      <c r="R256">
        <v>1586</v>
      </c>
      <c r="S256">
        <v>0</v>
      </c>
      <c r="T256">
        <v>1586</v>
      </c>
      <c r="U256">
        <v>0</v>
      </c>
      <c r="V256">
        <v>0</v>
      </c>
      <c r="W256">
        <v>3600</v>
      </c>
      <c r="X256">
        <v>0</v>
      </c>
      <c r="Y256">
        <v>1.0740000000000001E-3</v>
      </c>
      <c r="Z256">
        <v>3892</v>
      </c>
      <c r="AA256">
        <v>1943</v>
      </c>
      <c r="AB256">
        <v>593</v>
      </c>
      <c r="AC256">
        <v>4.6000000000000001E-4</v>
      </c>
      <c r="AD256">
        <v>0.5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1943</v>
      </c>
      <c r="AK256">
        <v>0</v>
      </c>
      <c r="AL256">
        <v>2.1570000000000001E-3</v>
      </c>
      <c r="AM256">
        <v>0</v>
      </c>
      <c r="AN256">
        <v>0</v>
      </c>
      <c r="AO256">
        <v>1</v>
      </c>
      <c r="AP256">
        <v>1</v>
      </c>
      <c r="AQ256">
        <v>1</v>
      </c>
      <c r="AR256">
        <v>1</v>
      </c>
      <c r="AS256">
        <v>4.2857142857142801E+99</v>
      </c>
      <c r="AT256">
        <v>1.4285714285714201E+99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4441782</v>
      </c>
      <c r="BB256">
        <v>2462110</v>
      </c>
      <c r="BC256">
        <v>1901695</v>
      </c>
      <c r="BD256">
        <v>1523777</v>
      </c>
      <c r="BE256">
        <v>3338993</v>
      </c>
      <c r="BF256">
        <v>2354225</v>
      </c>
      <c r="BG256">
        <v>7767</v>
      </c>
      <c r="BH256">
        <v>4743</v>
      </c>
      <c r="BI256">
        <v>3750</v>
      </c>
      <c r="BJ256">
        <v>2769</v>
      </c>
      <c r="BK256">
        <v>5930</v>
      </c>
      <c r="BL256">
        <v>4235</v>
      </c>
      <c r="BM256">
        <v>6</v>
      </c>
      <c r="BN256">
        <v>6</v>
      </c>
      <c r="BO256">
        <v>6</v>
      </c>
      <c r="BP256">
        <v>6</v>
      </c>
      <c r="BQ256">
        <v>6</v>
      </c>
      <c r="BR256">
        <v>6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1.478</v>
      </c>
      <c r="CF256">
        <v>1.145</v>
      </c>
      <c r="CG256">
        <v>1.17</v>
      </c>
      <c r="CH256">
        <v>1.145</v>
      </c>
      <c r="CI256">
        <v>1.9570000000000001</v>
      </c>
      <c r="CJ256">
        <v>1.5980000000000001</v>
      </c>
      <c r="CK256">
        <v>477.87299999999999</v>
      </c>
      <c r="CL256">
        <v>246.67400000000001</v>
      </c>
      <c r="CM256">
        <v>0</v>
      </c>
      <c r="CN256">
        <v>0</v>
      </c>
      <c r="CO256">
        <v>169.404</v>
      </c>
      <c r="CP256">
        <v>124.056</v>
      </c>
      <c r="CQ256">
        <v>652.39700000000005</v>
      </c>
      <c r="CR256">
        <v>417.66800000000001</v>
      </c>
      <c r="CS256">
        <v>343.50099999999998</v>
      </c>
      <c r="CT256">
        <v>291.36500000000001</v>
      </c>
      <c r="CU256">
        <v>598.11599999999999</v>
      </c>
      <c r="CV256">
        <v>375.46899999999999</v>
      </c>
      <c r="CW256" t="s">
        <v>582</v>
      </c>
      <c r="CX256" t="s">
        <v>583</v>
      </c>
      <c r="CY256" t="s">
        <v>584</v>
      </c>
      <c r="CZ256" t="s">
        <v>585</v>
      </c>
      <c r="DA256" t="s">
        <v>586</v>
      </c>
      <c r="DB256" t="s">
        <v>137</v>
      </c>
      <c r="DC256" t="s">
        <v>137</v>
      </c>
      <c r="DD256" t="s">
        <v>587</v>
      </c>
      <c r="DE256" t="s">
        <v>588</v>
      </c>
      <c r="DF256" t="s">
        <v>589</v>
      </c>
      <c r="DG256" t="s">
        <v>590</v>
      </c>
      <c r="DH256" t="s">
        <v>583</v>
      </c>
      <c r="DI256" t="s">
        <v>591</v>
      </c>
      <c r="DJ256" t="s">
        <v>592</v>
      </c>
      <c r="DK256" t="s">
        <v>363</v>
      </c>
      <c r="DL256" t="s">
        <v>137</v>
      </c>
      <c r="DM256" t="s">
        <v>137</v>
      </c>
      <c r="DN256" t="s">
        <v>593</v>
      </c>
      <c r="DO256" t="s">
        <v>594</v>
      </c>
      <c r="DP256" t="s">
        <v>595</v>
      </c>
      <c r="DQ256" t="s">
        <v>596</v>
      </c>
      <c r="DR256">
        <v>6819</v>
      </c>
      <c r="DS256" t="s">
        <v>581</v>
      </c>
      <c r="DT256" t="s">
        <v>147</v>
      </c>
    </row>
    <row r="257" spans="1:124" x14ac:dyDescent="0.2">
      <c r="A257" t="s">
        <v>597</v>
      </c>
      <c r="B257">
        <v>10776</v>
      </c>
      <c r="C257">
        <v>-2451537.32502404</v>
      </c>
      <c r="D257">
        <v>-2451537.32502404</v>
      </c>
      <c r="E257">
        <v>1988</v>
      </c>
      <c r="F257">
        <v>3954</v>
      </c>
      <c r="G257">
        <v>1988</v>
      </c>
      <c r="H257">
        <v>3954</v>
      </c>
      <c r="I257">
        <v>5.218</v>
      </c>
      <c r="J257">
        <v>5.3550000000000004</v>
      </c>
      <c r="K257">
        <v>5.1970000000000001</v>
      </c>
      <c r="L257">
        <v>5.3550000000000004</v>
      </c>
      <c r="M257">
        <v>2176</v>
      </c>
      <c r="N257">
        <v>6000</v>
      </c>
      <c r="O257">
        <v>2</v>
      </c>
      <c r="P257">
        <v>0.14557999999999999</v>
      </c>
      <c r="Q257">
        <v>0.27228000000000002</v>
      </c>
      <c r="R257">
        <v>123</v>
      </c>
      <c r="S257">
        <v>0</v>
      </c>
      <c r="T257">
        <v>0</v>
      </c>
      <c r="U257">
        <v>0</v>
      </c>
      <c r="V257">
        <v>0</v>
      </c>
      <c r="W257">
        <v>6000</v>
      </c>
      <c r="X257">
        <v>0</v>
      </c>
      <c r="Y257">
        <v>3.6949999999999999E-3</v>
      </c>
      <c r="Z257">
        <v>1725</v>
      </c>
      <c r="AA257">
        <v>4596</v>
      </c>
      <c r="AB257">
        <v>2</v>
      </c>
      <c r="AC257">
        <v>0.14557999999999999</v>
      </c>
      <c r="AD257">
        <v>0.27228000000000002</v>
      </c>
      <c r="AE257">
        <v>19</v>
      </c>
      <c r="AF257">
        <v>0</v>
      </c>
      <c r="AG257">
        <v>0</v>
      </c>
      <c r="AH257">
        <v>0</v>
      </c>
      <c r="AI257">
        <v>0</v>
      </c>
      <c r="AJ257">
        <v>4596</v>
      </c>
      <c r="AK257">
        <v>0</v>
      </c>
      <c r="AL257">
        <v>1.699E-3</v>
      </c>
      <c r="AM257">
        <v>0</v>
      </c>
      <c r="AN257">
        <v>0</v>
      </c>
      <c r="AO257">
        <v>-2451271</v>
      </c>
      <c r="AP257">
        <v>-2451271</v>
      </c>
      <c r="AQ257">
        <v>-2451271</v>
      </c>
      <c r="AR257">
        <v>-2451271</v>
      </c>
      <c r="AS257">
        <v>-2451271</v>
      </c>
      <c r="AT257">
        <v>-2451271</v>
      </c>
      <c r="AU257">
        <v>-2451428</v>
      </c>
      <c r="AV257">
        <v>-2451433</v>
      </c>
      <c r="AW257">
        <v>-2451428</v>
      </c>
      <c r="AX257">
        <v>-2451433</v>
      </c>
      <c r="AY257">
        <v>-2451428</v>
      </c>
      <c r="AZ257">
        <v>-2451433</v>
      </c>
      <c r="BA257">
        <v>6914</v>
      </c>
      <c r="BB257">
        <v>10223</v>
      </c>
      <c r="BC257">
        <v>6900</v>
      </c>
      <c r="BD257">
        <v>10177</v>
      </c>
      <c r="BE257">
        <v>6912</v>
      </c>
      <c r="BF257">
        <v>10216</v>
      </c>
      <c r="BG257">
        <v>1988</v>
      </c>
      <c r="BH257">
        <v>3954</v>
      </c>
      <c r="BI257">
        <v>1988</v>
      </c>
      <c r="BJ257">
        <v>3954</v>
      </c>
      <c r="BK257">
        <v>1994</v>
      </c>
      <c r="BL257">
        <v>3955</v>
      </c>
      <c r="BM257">
        <v>12</v>
      </c>
      <c r="BN257">
        <v>9</v>
      </c>
      <c r="BO257">
        <v>12</v>
      </c>
      <c r="BP257">
        <v>9</v>
      </c>
      <c r="BQ257">
        <v>12</v>
      </c>
      <c r="BR257">
        <v>9</v>
      </c>
      <c r="BS257">
        <v>-2451536.7559012999</v>
      </c>
      <c r="BT257">
        <v>-2451536.4828187302</v>
      </c>
      <c r="BU257">
        <v>-2451536.7559012999</v>
      </c>
      <c r="BV257">
        <v>-2451536.4828187302</v>
      </c>
      <c r="BW257">
        <v>-2451536.7559012999</v>
      </c>
      <c r="BX257">
        <v>-2451536.4828187302</v>
      </c>
      <c r="BY257">
        <v>-2451467.1154304799</v>
      </c>
      <c r="BZ257">
        <v>-2451467.1414144002</v>
      </c>
      <c r="CA257">
        <v>-2451467.1154304799</v>
      </c>
      <c r="CB257">
        <v>-2451467.1414144002</v>
      </c>
      <c r="CC257">
        <v>-2451467.1154304799</v>
      </c>
      <c r="CD257">
        <v>-2451467.1414144002</v>
      </c>
      <c r="CE257">
        <v>0.29799999999999999</v>
      </c>
      <c r="CF257">
        <v>0.249</v>
      </c>
      <c r="CG257">
        <v>0.29599999999999999</v>
      </c>
      <c r="CH257">
        <v>0.249</v>
      </c>
      <c r="CI257">
        <v>0.29799999999999999</v>
      </c>
      <c r="CJ257">
        <v>0.25</v>
      </c>
      <c r="CK257">
        <v>5.2169999999999996</v>
      </c>
      <c r="CL257">
        <v>5.3550000000000004</v>
      </c>
      <c r="CM257">
        <v>5.1970000000000001</v>
      </c>
      <c r="CN257">
        <v>5.3550000000000004</v>
      </c>
      <c r="CO257">
        <v>5.2439999999999998</v>
      </c>
      <c r="CP257">
        <v>5.3959999999999999</v>
      </c>
      <c r="CQ257">
        <v>5.218</v>
      </c>
      <c r="CR257">
        <v>5.3550000000000004</v>
      </c>
      <c r="CS257">
        <v>5.1970000000000001</v>
      </c>
      <c r="CT257">
        <v>5.3550000000000004</v>
      </c>
      <c r="CU257">
        <v>5.2439999999999998</v>
      </c>
      <c r="CV257">
        <v>5.3959999999999999</v>
      </c>
      <c r="CW257" t="s">
        <v>598</v>
      </c>
      <c r="CX257" t="s">
        <v>599</v>
      </c>
      <c r="CY257" t="s">
        <v>600</v>
      </c>
      <c r="CZ257" t="s">
        <v>601</v>
      </c>
      <c r="DA257" t="s">
        <v>385</v>
      </c>
      <c r="DB257" t="s">
        <v>602</v>
      </c>
      <c r="DC257" t="s">
        <v>603</v>
      </c>
      <c r="DD257" t="s">
        <v>604</v>
      </c>
      <c r="DE257" t="s">
        <v>605</v>
      </c>
      <c r="DF257" t="s">
        <v>606</v>
      </c>
      <c r="DG257" t="s">
        <v>598</v>
      </c>
      <c r="DH257" t="s">
        <v>607</v>
      </c>
      <c r="DI257" t="s">
        <v>608</v>
      </c>
      <c r="DJ257" t="s">
        <v>609</v>
      </c>
      <c r="DK257" t="s">
        <v>407</v>
      </c>
      <c r="DL257" t="s">
        <v>610</v>
      </c>
      <c r="DM257" t="s">
        <v>611</v>
      </c>
      <c r="DN257" t="s">
        <v>612</v>
      </c>
      <c r="DO257" t="s">
        <v>613</v>
      </c>
      <c r="DP257" t="s">
        <v>614</v>
      </c>
      <c r="DQ257" t="s">
        <v>615</v>
      </c>
      <c r="DR257">
        <v>75</v>
      </c>
      <c r="DS257" t="s">
        <v>597</v>
      </c>
      <c r="DT257" t="s">
        <v>147</v>
      </c>
    </row>
    <row r="258" spans="1:124" x14ac:dyDescent="0.2">
      <c r="A258" t="s">
        <v>616</v>
      </c>
      <c r="B258">
        <v>10776</v>
      </c>
      <c r="C258">
        <v>17.1428571428571</v>
      </c>
      <c r="D258">
        <v>17.1428571428571</v>
      </c>
      <c r="E258">
        <v>1716001</v>
      </c>
      <c r="F258">
        <v>1716001</v>
      </c>
      <c r="G258">
        <v>1620632</v>
      </c>
      <c r="H258">
        <v>1620632</v>
      </c>
      <c r="I258">
        <v>3286.6689999999999</v>
      </c>
      <c r="J258">
        <v>3284.46</v>
      </c>
      <c r="K258">
        <v>2619.431</v>
      </c>
      <c r="L258">
        <v>2572.4989999999998</v>
      </c>
      <c r="M258">
        <v>637</v>
      </c>
      <c r="N258">
        <v>120</v>
      </c>
      <c r="O258">
        <v>120</v>
      </c>
      <c r="P258">
        <v>0.14285999999999999</v>
      </c>
      <c r="Q258">
        <v>0.14285999999999999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120</v>
      </c>
      <c r="X258">
        <v>0</v>
      </c>
      <c r="Y258">
        <v>0.18681300000000001</v>
      </c>
      <c r="Z258">
        <v>637</v>
      </c>
      <c r="AA258">
        <v>120</v>
      </c>
      <c r="AB258">
        <v>120</v>
      </c>
      <c r="AC258">
        <v>0.14285999999999999</v>
      </c>
      <c r="AD258">
        <v>0.14285999999999999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120</v>
      </c>
      <c r="AK258">
        <v>0</v>
      </c>
      <c r="AL258">
        <v>0.18681300000000001</v>
      </c>
      <c r="AM258">
        <v>637</v>
      </c>
      <c r="AN258">
        <v>0</v>
      </c>
      <c r="AO258">
        <v>20</v>
      </c>
      <c r="AP258">
        <v>20</v>
      </c>
      <c r="AQ258">
        <v>19.999999999999901</v>
      </c>
      <c r="AR258">
        <v>19.999999999999901</v>
      </c>
      <c r="AS258">
        <v>20</v>
      </c>
      <c r="AT258">
        <v>20</v>
      </c>
      <c r="AU258">
        <v>20</v>
      </c>
      <c r="AV258">
        <v>20</v>
      </c>
      <c r="AW258">
        <v>20</v>
      </c>
      <c r="AX258">
        <v>20</v>
      </c>
      <c r="AY258">
        <v>20</v>
      </c>
      <c r="AZ258">
        <v>20</v>
      </c>
      <c r="BA258">
        <v>90799797</v>
      </c>
      <c r="BB258">
        <v>90799797</v>
      </c>
      <c r="BC258">
        <v>83653607</v>
      </c>
      <c r="BD258">
        <v>83653607</v>
      </c>
      <c r="BE258">
        <v>88287243</v>
      </c>
      <c r="BF258">
        <v>88287243</v>
      </c>
      <c r="BG258">
        <v>1716001</v>
      </c>
      <c r="BH258">
        <v>1716001</v>
      </c>
      <c r="BI258">
        <v>1620632</v>
      </c>
      <c r="BJ258">
        <v>1620632</v>
      </c>
      <c r="BK258">
        <v>1703724</v>
      </c>
      <c r="BL258">
        <v>1703724</v>
      </c>
      <c r="BM258">
        <v>40</v>
      </c>
      <c r="BN258">
        <v>40</v>
      </c>
      <c r="BO258">
        <v>13</v>
      </c>
      <c r="BP258">
        <v>13</v>
      </c>
      <c r="BQ258">
        <v>29</v>
      </c>
      <c r="BR258">
        <v>29</v>
      </c>
      <c r="BS258">
        <v>17.25</v>
      </c>
      <c r="BT258">
        <v>17.25</v>
      </c>
      <c r="BU258">
        <v>17.999999999999901</v>
      </c>
      <c r="BV258">
        <v>17.999999999999901</v>
      </c>
      <c r="BW258">
        <v>17.450626566415998</v>
      </c>
      <c r="BX258">
        <v>17.450626566415998</v>
      </c>
      <c r="BY258">
        <v>17.329408074909299</v>
      </c>
      <c r="BZ258">
        <v>17.329408074909299</v>
      </c>
      <c r="CA258">
        <v>17.999999999999901</v>
      </c>
      <c r="CB258">
        <v>17.999999999999901</v>
      </c>
      <c r="CC258">
        <v>17.516297594242499</v>
      </c>
      <c r="CD258">
        <v>17.516297594242499</v>
      </c>
      <c r="CE258">
        <v>1.022</v>
      </c>
      <c r="CF258">
        <v>0.98899999999999999</v>
      </c>
      <c r="CG258">
        <v>0.44700000000000001</v>
      </c>
      <c r="CH258">
        <v>0.434</v>
      </c>
      <c r="CI258">
        <v>0.79300000000000004</v>
      </c>
      <c r="CJ258">
        <v>0.77400000000000002</v>
      </c>
      <c r="CK258">
        <v>1.4319999999999999</v>
      </c>
      <c r="CL258">
        <v>1.409</v>
      </c>
      <c r="CM258">
        <v>1.119</v>
      </c>
      <c r="CN258">
        <v>1.103</v>
      </c>
      <c r="CO258">
        <v>5.6520000000000001</v>
      </c>
      <c r="CP258">
        <v>5.5640000000000001</v>
      </c>
      <c r="CQ258">
        <v>3286.6689999999999</v>
      </c>
      <c r="CR258">
        <v>3284.46</v>
      </c>
      <c r="CS258">
        <v>2619.431</v>
      </c>
      <c r="CT258">
        <v>2572.4989999999998</v>
      </c>
      <c r="CU258">
        <v>3009.38</v>
      </c>
      <c r="CV258">
        <v>2969.92</v>
      </c>
      <c r="CW258" t="s">
        <v>617</v>
      </c>
      <c r="CX258" t="s">
        <v>618</v>
      </c>
      <c r="CY258" t="s">
        <v>619</v>
      </c>
      <c r="CZ258" t="s">
        <v>620</v>
      </c>
      <c r="DA258" t="s">
        <v>621</v>
      </c>
      <c r="DB258" t="s">
        <v>622</v>
      </c>
      <c r="DC258" t="s">
        <v>623</v>
      </c>
      <c r="DD258" t="s">
        <v>624</v>
      </c>
      <c r="DE258" t="s">
        <v>625</v>
      </c>
      <c r="DF258" t="s">
        <v>626</v>
      </c>
      <c r="DG258" t="s">
        <v>617</v>
      </c>
      <c r="DH258" t="s">
        <v>618</v>
      </c>
      <c r="DI258" t="s">
        <v>619</v>
      </c>
      <c r="DJ258" t="s">
        <v>620</v>
      </c>
      <c r="DK258" t="s">
        <v>621</v>
      </c>
      <c r="DL258" t="s">
        <v>622</v>
      </c>
      <c r="DM258" t="s">
        <v>623</v>
      </c>
      <c r="DN258" t="s">
        <v>627</v>
      </c>
      <c r="DO258" t="s">
        <v>628</v>
      </c>
      <c r="DP258" t="s">
        <v>629</v>
      </c>
      <c r="DQ258" t="s">
        <v>630</v>
      </c>
      <c r="DR258">
        <v>41856</v>
      </c>
      <c r="DS258" t="s">
        <v>616</v>
      </c>
      <c r="DT258" t="s">
        <v>147</v>
      </c>
    </row>
    <row r="259" spans="1:124" x14ac:dyDescent="0.2">
      <c r="A259" t="s">
        <v>631</v>
      </c>
      <c r="B259">
        <v>10776</v>
      </c>
      <c r="C259">
        <v>269.25158730158699</v>
      </c>
      <c r="D259">
        <v>269.25158730158603</v>
      </c>
      <c r="E259">
        <v>65035</v>
      </c>
      <c r="F259">
        <v>126363</v>
      </c>
      <c r="G259">
        <v>65035</v>
      </c>
      <c r="H259">
        <v>54434</v>
      </c>
      <c r="I259">
        <v>899.35900000000004</v>
      </c>
      <c r="J259">
        <v>1270.365</v>
      </c>
      <c r="K259">
        <v>899.35900000000004</v>
      </c>
      <c r="L259">
        <v>779.67899999999997</v>
      </c>
      <c r="M259">
        <v>351</v>
      </c>
      <c r="N259">
        <v>1758</v>
      </c>
      <c r="O259">
        <v>84</v>
      </c>
      <c r="P259">
        <v>9.5200000000000007E-3</v>
      </c>
      <c r="Q259">
        <v>0.49524000000000001</v>
      </c>
      <c r="R259">
        <v>301</v>
      </c>
      <c r="S259">
        <v>0</v>
      </c>
      <c r="T259">
        <v>1</v>
      </c>
      <c r="U259">
        <v>0</v>
      </c>
      <c r="V259">
        <v>0</v>
      </c>
      <c r="W259">
        <v>1457</v>
      </c>
      <c r="X259">
        <v>301</v>
      </c>
      <c r="Y259">
        <v>1.0338E-2</v>
      </c>
      <c r="Z259">
        <v>274</v>
      </c>
      <c r="AA259">
        <v>1680</v>
      </c>
      <c r="AB259">
        <v>136</v>
      </c>
      <c r="AC259">
        <v>9.5200000000000007E-3</v>
      </c>
      <c r="AD259">
        <v>0.49524000000000001</v>
      </c>
      <c r="AE259">
        <v>273</v>
      </c>
      <c r="AF259">
        <v>0</v>
      </c>
      <c r="AG259">
        <v>0</v>
      </c>
      <c r="AH259">
        <v>0</v>
      </c>
      <c r="AI259">
        <v>223</v>
      </c>
      <c r="AJ259">
        <v>1457</v>
      </c>
      <c r="AK259">
        <v>0</v>
      </c>
      <c r="AL259">
        <v>1.3341E-2</v>
      </c>
      <c r="AM259">
        <v>0</v>
      </c>
      <c r="AN259">
        <v>0</v>
      </c>
      <c r="AO259">
        <v>350.99999999999699</v>
      </c>
      <c r="AP259">
        <v>350.99999876466001</v>
      </c>
      <c r="AQ259">
        <v>350.99999699999898</v>
      </c>
      <c r="AR259">
        <v>350.99999876466001</v>
      </c>
      <c r="AS259">
        <v>350.99999957143001</v>
      </c>
      <c r="AT259">
        <v>351.14285687887701</v>
      </c>
      <c r="AU259">
        <v>350.96560288833501</v>
      </c>
      <c r="AV259">
        <v>350.99999876466001</v>
      </c>
      <c r="AW259">
        <v>350.96695275087899</v>
      </c>
      <c r="AX259">
        <v>351.000000000005</v>
      </c>
      <c r="AY259">
        <v>350.96539611741599</v>
      </c>
      <c r="AZ259">
        <v>350.99999980745201</v>
      </c>
      <c r="BA259">
        <v>7828600</v>
      </c>
      <c r="BB259">
        <v>15545373</v>
      </c>
      <c r="BC259">
        <v>7828600</v>
      </c>
      <c r="BD259">
        <v>5333782</v>
      </c>
      <c r="BE259">
        <v>16199591</v>
      </c>
      <c r="BF259">
        <v>12199925</v>
      </c>
      <c r="BG259">
        <v>65035</v>
      </c>
      <c r="BH259">
        <v>126363</v>
      </c>
      <c r="BI259">
        <v>65035</v>
      </c>
      <c r="BJ259">
        <v>54434</v>
      </c>
      <c r="BK259">
        <v>116181</v>
      </c>
      <c r="BL259">
        <v>109258</v>
      </c>
      <c r="BM259">
        <v>24</v>
      </c>
      <c r="BN259">
        <v>25</v>
      </c>
      <c r="BO259">
        <v>24</v>
      </c>
      <c r="BP259">
        <v>25</v>
      </c>
      <c r="BQ259">
        <v>29</v>
      </c>
      <c r="BR259">
        <v>28</v>
      </c>
      <c r="BS259">
        <v>283.17118717810399</v>
      </c>
      <c r="BT259">
        <v>284.33617557579902</v>
      </c>
      <c r="BU259">
        <v>285.92702856690698</v>
      </c>
      <c r="BV259">
        <v>285.61611677893001</v>
      </c>
      <c r="BW259">
        <v>284.045493510715</v>
      </c>
      <c r="BX259">
        <v>283.88033433665498</v>
      </c>
      <c r="BY259">
        <v>294.58098821220301</v>
      </c>
      <c r="BZ259">
        <v>296.97444797424703</v>
      </c>
      <c r="CA259">
        <v>298.6991524677</v>
      </c>
      <c r="CB259">
        <v>298.94579765977602</v>
      </c>
      <c r="CC259">
        <v>297.16813778034702</v>
      </c>
      <c r="CD259">
        <v>297.47731304204001</v>
      </c>
      <c r="CE259">
        <v>0.38200000000000001</v>
      </c>
      <c r="CF259">
        <v>0.43099999999999999</v>
      </c>
      <c r="CG259">
        <v>0.38200000000000001</v>
      </c>
      <c r="CH259">
        <v>0.41899999999999998</v>
      </c>
      <c r="CI259">
        <v>0.628</v>
      </c>
      <c r="CJ259">
        <v>0.77600000000000002</v>
      </c>
      <c r="CK259">
        <v>877.07</v>
      </c>
      <c r="CL259">
        <v>1244.7170000000001</v>
      </c>
      <c r="CM259">
        <v>877.07</v>
      </c>
      <c r="CN259">
        <v>756.89800000000002</v>
      </c>
      <c r="CO259">
        <v>1372.441</v>
      </c>
      <c r="CP259">
        <v>1331.44</v>
      </c>
      <c r="CQ259">
        <v>899.35900000000004</v>
      </c>
      <c r="CR259">
        <v>1270.365</v>
      </c>
      <c r="CS259">
        <v>899.35900000000004</v>
      </c>
      <c r="CT259">
        <v>779.67899999999997</v>
      </c>
      <c r="CU259">
        <v>1538.098</v>
      </c>
      <c r="CV259">
        <v>1418.171</v>
      </c>
      <c r="CW259" t="s">
        <v>632</v>
      </c>
      <c r="CX259" t="s">
        <v>633</v>
      </c>
      <c r="CY259" t="s">
        <v>634</v>
      </c>
      <c r="CZ259" t="s">
        <v>635</v>
      </c>
      <c r="DA259" t="s">
        <v>636</v>
      </c>
      <c r="DB259" t="s">
        <v>637</v>
      </c>
      <c r="DC259" t="s">
        <v>638</v>
      </c>
      <c r="DD259" t="s">
        <v>639</v>
      </c>
      <c r="DE259" t="s">
        <v>640</v>
      </c>
      <c r="DF259" t="s">
        <v>641</v>
      </c>
      <c r="DG259" t="s">
        <v>642</v>
      </c>
      <c r="DH259" t="s">
        <v>643</v>
      </c>
      <c r="DI259" t="s">
        <v>644</v>
      </c>
      <c r="DJ259" t="s">
        <v>645</v>
      </c>
      <c r="DK259" t="s">
        <v>646</v>
      </c>
      <c r="DL259" t="s">
        <v>647</v>
      </c>
      <c r="DM259" t="s">
        <v>648</v>
      </c>
      <c r="DN259" t="s">
        <v>649</v>
      </c>
      <c r="DO259" t="s">
        <v>650</v>
      </c>
      <c r="DP259" t="s">
        <v>651</v>
      </c>
      <c r="DQ259" t="s">
        <v>652</v>
      </c>
      <c r="DR259">
        <v>20698</v>
      </c>
      <c r="DS259" t="s">
        <v>631</v>
      </c>
      <c r="DT259" t="s">
        <v>147</v>
      </c>
    </row>
    <row r="260" spans="1:124" x14ac:dyDescent="0.2">
      <c r="A260" t="s">
        <v>653</v>
      </c>
      <c r="B260">
        <v>10776</v>
      </c>
      <c r="C260">
        <v>171</v>
      </c>
      <c r="D260">
        <v>171</v>
      </c>
      <c r="E260">
        <v>297529</v>
      </c>
      <c r="F260">
        <v>241993</v>
      </c>
      <c r="G260">
        <v>89771</v>
      </c>
      <c r="H260">
        <v>202882</v>
      </c>
      <c r="I260">
        <v>1320.6479999999999</v>
      </c>
      <c r="J260">
        <v>682.05200000000002</v>
      </c>
      <c r="K260">
        <v>234.648</v>
      </c>
      <c r="L260">
        <v>628.38800000000003</v>
      </c>
      <c r="M260">
        <v>351</v>
      </c>
      <c r="N260">
        <v>1536</v>
      </c>
      <c r="O260">
        <v>81</v>
      </c>
      <c r="P260">
        <v>6.6400000000000001E-3</v>
      </c>
      <c r="Q260">
        <v>0.49769000000000002</v>
      </c>
      <c r="R260">
        <v>301</v>
      </c>
      <c r="S260">
        <v>0</v>
      </c>
      <c r="T260">
        <v>1</v>
      </c>
      <c r="U260">
        <v>0</v>
      </c>
      <c r="V260">
        <v>0</v>
      </c>
      <c r="W260">
        <v>1284</v>
      </c>
      <c r="X260">
        <v>252</v>
      </c>
      <c r="Y260">
        <v>1.0548E-2</v>
      </c>
      <c r="Z260">
        <v>233</v>
      </c>
      <c r="AA260">
        <v>1459</v>
      </c>
      <c r="AB260">
        <v>169</v>
      </c>
      <c r="AC260">
        <v>5.3400000000000001E-3</v>
      </c>
      <c r="AD260">
        <v>0.5</v>
      </c>
      <c r="AE260">
        <v>224</v>
      </c>
      <c r="AF260">
        <v>0</v>
      </c>
      <c r="AG260">
        <v>0</v>
      </c>
      <c r="AH260">
        <v>0</v>
      </c>
      <c r="AI260">
        <v>174</v>
      </c>
      <c r="AJ260">
        <v>1284</v>
      </c>
      <c r="AK260">
        <v>1</v>
      </c>
      <c r="AL260">
        <v>1.2987E-2</v>
      </c>
      <c r="AM260">
        <v>0</v>
      </c>
      <c r="AN260">
        <v>0</v>
      </c>
      <c r="AO260">
        <v>173</v>
      </c>
      <c r="AP260">
        <v>173</v>
      </c>
      <c r="AQ260">
        <v>173</v>
      </c>
      <c r="AR260">
        <v>172.99999999999901</v>
      </c>
      <c r="AS260">
        <v>173.142857142857</v>
      </c>
      <c r="AT260">
        <v>173</v>
      </c>
      <c r="AU260">
        <v>172.985242427819</v>
      </c>
      <c r="AV260">
        <v>172.987027851964</v>
      </c>
      <c r="AW260">
        <v>172.98713523689901</v>
      </c>
      <c r="AX260">
        <v>172.999999</v>
      </c>
      <c r="AY260">
        <v>172.56263580542799</v>
      </c>
      <c r="AZ260">
        <v>172.988121304342</v>
      </c>
      <c r="BA260">
        <v>18826340</v>
      </c>
      <c r="BB260">
        <v>10602599</v>
      </c>
      <c r="BC260">
        <v>3677475</v>
      </c>
      <c r="BD260">
        <v>10490047</v>
      </c>
      <c r="BE260">
        <v>32530452</v>
      </c>
      <c r="BF260">
        <v>18334394</v>
      </c>
      <c r="BG260">
        <v>297529</v>
      </c>
      <c r="BH260">
        <v>241993</v>
      </c>
      <c r="BI260">
        <v>89771</v>
      </c>
      <c r="BJ260">
        <v>202882</v>
      </c>
      <c r="BK260">
        <v>625462</v>
      </c>
      <c r="BL260">
        <v>374245</v>
      </c>
      <c r="BM260">
        <v>6</v>
      </c>
      <c r="BN260">
        <v>4</v>
      </c>
      <c r="BO260">
        <v>4</v>
      </c>
      <c r="BP260">
        <v>4</v>
      </c>
      <c r="BQ260">
        <v>6</v>
      </c>
      <c r="BR260">
        <v>4</v>
      </c>
      <c r="BS260">
        <v>171</v>
      </c>
      <c r="BT260">
        <v>171</v>
      </c>
      <c r="BU260">
        <v>171</v>
      </c>
      <c r="BV260">
        <v>171</v>
      </c>
      <c r="BW260">
        <v>171</v>
      </c>
      <c r="BX260">
        <v>171</v>
      </c>
      <c r="BY260">
        <v>170.99999999999901</v>
      </c>
      <c r="BZ260">
        <v>171</v>
      </c>
      <c r="CA260">
        <v>171</v>
      </c>
      <c r="CB260">
        <v>171</v>
      </c>
      <c r="CC260">
        <v>171</v>
      </c>
      <c r="CD260">
        <v>171</v>
      </c>
      <c r="CE260">
        <v>0.30299999999999999</v>
      </c>
      <c r="CF260">
        <v>0.25900000000000001</v>
      </c>
      <c r="CG260">
        <v>0.19</v>
      </c>
      <c r="CH260">
        <v>0.183</v>
      </c>
      <c r="CI260">
        <v>0.31</v>
      </c>
      <c r="CJ260">
        <v>0.23200000000000001</v>
      </c>
      <c r="CK260">
        <v>542.35900000000004</v>
      </c>
      <c r="CL260">
        <v>81.801000000000002</v>
      </c>
      <c r="CM260">
        <v>167.65299999999999</v>
      </c>
      <c r="CN260">
        <v>81.801000000000002</v>
      </c>
      <c r="CO260">
        <v>737.19899999999996</v>
      </c>
      <c r="CP260">
        <v>353.822</v>
      </c>
      <c r="CQ260">
        <v>1320.6479999999999</v>
      </c>
      <c r="CR260">
        <v>682.05200000000002</v>
      </c>
      <c r="CS260">
        <v>234.648</v>
      </c>
      <c r="CT260">
        <v>628.38800000000003</v>
      </c>
      <c r="CU260">
        <v>2200.6190000000001</v>
      </c>
      <c r="CV260">
        <v>1109.6890000000001</v>
      </c>
      <c r="CW260" t="s">
        <v>654</v>
      </c>
      <c r="CX260" t="s">
        <v>655</v>
      </c>
      <c r="CY260" t="s">
        <v>656</v>
      </c>
      <c r="CZ260" t="s">
        <v>657</v>
      </c>
      <c r="DA260" t="s">
        <v>658</v>
      </c>
      <c r="DB260" t="s">
        <v>659</v>
      </c>
      <c r="DC260" t="s">
        <v>659</v>
      </c>
      <c r="DD260" t="s">
        <v>660</v>
      </c>
      <c r="DE260" t="s">
        <v>661</v>
      </c>
      <c r="DF260" t="s">
        <v>662</v>
      </c>
      <c r="DG260" t="s">
        <v>663</v>
      </c>
      <c r="DH260" t="s">
        <v>664</v>
      </c>
      <c r="DI260" t="s">
        <v>665</v>
      </c>
      <c r="DJ260" t="s">
        <v>666</v>
      </c>
      <c r="DK260" t="s">
        <v>667</v>
      </c>
      <c r="DL260" t="s">
        <v>659</v>
      </c>
      <c r="DM260" t="s">
        <v>659</v>
      </c>
      <c r="DN260" t="s">
        <v>668</v>
      </c>
      <c r="DO260" t="s">
        <v>669</v>
      </c>
      <c r="DP260" t="s">
        <v>670</v>
      </c>
      <c r="DQ260" t="s">
        <v>671</v>
      </c>
      <c r="DR260">
        <v>23178</v>
      </c>
      <c r="DS260" t="s">
        <v>653</v>
      </c>
      <c r="DT260" t="s">
        <v>147</v>
      </c>
    </row>
    <row r="261" spans="1:124" x14ac:dyDescent="0.2">
      <c r="A261" t="s">
        <v>672</v>
      </c>
      <c r="B261">
        <v>10776</v>
      </c>
      <c r="C261">
        <v>332.422727272727</v>
      </c>
      <c r="D261">
        <v>332.422727272727</v>
      </c>
      <c r="E261">
        <v>131197</v>
      </c>
      <c r="F261">
        <v>84231</v>
      </c>
      <c r="G261">
        <v>65082</v>
      </c>
      <c r="H261">
        <v>47601</v>
      </c>
      <c r="I261">
        <v>2026.885</v>
      </c>
      <c r="J261">
        <v>1140.73</v>
      </c>
      <c r="K261">
        <v>978.60599999999999</v>
      </c>
      <c r="L261">
        <v>689.58900000000006</v>
      </c>
      <c r="M261">
        <v>351</v>
      </c>
      <c r="N261">
        <v>1758</v>
      </c>
      <c r="O261">
        <v>85</v>
      </c>
      <c r="P261">
        <v>5.0499999999999998E-3</v>
      </c>
      <c r="Q261">
        <v>0.48105999999999999</v>
      </c>
      <c r="R261">
        <v>301</v>
      </c>
      <c r="S261">
        <v>0</v>
      </c>
      <c r="T261">
        <v>0</v>
      </c>
      <c r="U261">
        <v>0</v>
      </c>
      <c r="V261">
        <v>0</v>
      </c>
      <c r="W261">
        <v>1457</v>
      </c>
      <c r="X261">
        <v>301</v>
      </c>
      <c r="Y261">
        <v>1.0333E-2</v>
      </c>
      <c r="Z261">
        <v>272</v>
      </c>
      <c r="AA261">
        <v>1678</v>
      </c>
      <c r="AB261">
        <v>124</v>
      </c>
      <c r="AC261">
        <v>5.0499999999999998E-3</v>
      </c>
      <c r="AD261">
        <v>0.48105999999999999</v>
      </c>
      <c r="AE261">
        <v>271</v>
      </c>
      <c r="AF261">
        <v>0</v>
      </c>
      <c r="AG261">
        <v>0</v>
      </c>
      <c r="AH261">
        <v>0</v>
      </c>
      <c r="AI261">
        <v>221</v>
      </c>
      <c r="AJ261">
        <v>1457</v>
      </c>
      <c r="AK261">
        <v>0</v>
      </c>
      <c r="AL261">
        <v>1.3501000000000001E-2</v>
      </c>
      <c r="AM261">
        <v>0</v>
      </c>
      <c r="AN261">
        <v>0</v>
      </c>
      <c r="AO261">
        <v>408</v>
      </c>
      <c r="AP261">
        <v>408</v>
      </c>
      <c r="AQ261">
        <v>407.99999874999997</v>
      </c>
      <c r="AR261">
        <v>407.99999822222202</v>
      </c>
      <c r="AS261">
        <v>407.99999982143203</v>
      </c>
      <c r="AT261">
        <v>407.99999946031699</v>
      </c>
      <c r="AU261">
        <v>407.95935312118303</v>
      </c>
      <c r="AV261">
        <v>408</v>
      </c>
      <c r="AW261">
        <v>407.96149264142002</v>
      </c>
      <c r="AX261">
        <v>408</v>
      </c>
      <c r="AY261">
        <v>407.96006477497701</v>
      </c>
      <c r="AZ261">
        <v>407.99999946031699</v>
      </c>
      <c r="BA261">
        <v>27279469</v>
      </c>
      <c r="BB261">
        <v>11566149</v>
      </c>
      <c r="BC261">
        <v>11109062</v>
      </c>
      <c r="BD261">
        <v>8016722</v>
      </c>
      <c r="BE261">
        <v>18884682</v>
      </c>
      <c r="BF261">
        <v>10526459</v>
      </c>
      <c r="BG261">
        <v>131197</v>
      </c>
      <c r="BH261">
        <v>84231</v>
      </c>
      <c r="BI261">
        <v>65082</v>
      </c>
      <c r="BJ261">
        <v>47601</v>
      </c>
      <c r="BK261">
        <v>94276</v>
      </c>
      <c r="BL261">
        <v>67699</v>
      </c>
      <c r="BM261">
        <v>36</v>
      </c>
      <c r="BN261">
        <v>25</v>
      </c>
      <c r="BO261">
        <v>23</v>
      </c>
      <c r="BP261">
        <v>23</v>
      </c>
      <c r="BQ261">
        <v>31</v>
      </c>
      <c r="BR261">
        <v>28</v>
      </c>
      <c r="BS261">
        <v>342.37682661129202</v>
      </c>
      <c r="BT261">
        <v>342.22846167617502</v>
      </c>
      <c r="BU261">
        <v>342.46359540442597</v>
      </c>
      <c r="BV261">
        <v>342.67358344909002</v>
      </c>
      <c r="BW261">
        <v>342.38092434326302</v>
      </c>
      <c r="BX261">
        <v>342.39516691464502</v>
      </c>
      <c r="BY261">
        <v>357.74454451379501</v>
      </c>
      <c r="BZ261">
        <v>355.552171821618</v>
      </c>
      <c r="CA261">
        <v>360.03694398908999</v>
      </c>
      <c r="CB261">
        <v>358.60200494529602</v>
      </c>
      <c r="CC261">
        <v>358.00861820528598</v>
      </c>
      <c r="CD261">
        <v>356.64824459164601</v>
      </c>
      <c r="CE261">
        <v>0.61399999999999999</v>
      </c>
      <c r="CF261">
        <v>0.50800000000000001</v>
      </c>
      <c r="CG261">
        <v>0.53100000000000003</v>
      </c>
      <c r="CH261">
        <v>0.48099999999999998</v>
      </c>
      <c r="CI261">
        <v>0.59899999999999998</v>
      </c>
      <c r="CJ261">
        <v>0.53600000000000003</v>
      </c>
      <c r="CK261">
        <v>1996.557</v>
      </c>
      <c r="CL261">
        <v>1135.83</v>
      </c>
      <c r="CM261">
        <v>355.98899999999998</v>
      </c>
      <c r="CN261">
        <v>621.33000000000004</v>
      </c>
      <c r="CO261">
        <v>1211.5050000000001</v>
      </c>
      <c r="CP261">
        <v>871.59199999999998</v>
      </c>
      <c r="CQ261">
        <v>2026.885</v>
      </c>
      <c r="CR261">
        <v>1140.73</v>
      </c>
      <c r="CS261">
        <v>978.60599999999999</v>
      </c>
      <c r="CT261">
        <v>689.58900000000006</v>
      </c>
      <c r="CU261">
        <v>1549.192</v>
      </c>
      <c r="CV261">
        <v>926.55399999999997</v>
      </c>
      <c r="CW261" t="s">
        <v>673</v>
      </c>
      <c r="CX261" t="s">
        <v>674</v>
      </c>
      <c r="CY261" t="s">
        <v>675</v>
      </c>
      <c r="CZ261" t="s">
        <v>676</v>
      </c>
      <c r="DA261" t="s">
        <v>677</v>
      </c>
      <c r="DB261" t="s">
        <v>678</v>
      </c>
      <c r="DC261" t="s">
        <v>679</v>
      </c>
      <c r="DD261" t="s">
        <v>680</v>
      </c>
      <c r="DE261" t="s">
        <v>681</v>
      </c>
      <c r="DF261" t="s">
        <v>682</v>
      </c>
      <c r="DG261" t="s">
        <v>683</v>
      </c>
      <c r="DH261" t="s">
        <v>683</v>
      </c>
      <c r="DI261" t="s">
        <v>684</v>
      </c>
      <c r="DJ261" t="s">
        <v>685</v>
      </c>
      <c r="DK261" t="s">
        <v>686</v>
      </c>
      <c r="DL261" t="s">
        <v>687</v>
      </c>
      <c r="DM261" t="s">
        <v>688</v>
      </c>
      <c r="DN261" t="s">
        <v>689</v>
      </c>
      <c r="DO261" t="s">
        <v>690</v>
      </c>
      <c r="DP261" t="s">
        <v>691</v>
      </c>
      <c r="DQ261" t="s">
        <v>692</v>
      </c>
      <c r="DR261">
        <v>17331</v>
      </c>
      <c r="DS261" t="s">
        <v>672</v>
      </c>
      <c r="DT261" t="s">
        <v>147</v>
      </c>
    </row>
    <row r="262" spans="1:124" x14ac:dyDescent="0.2">
      <c r="A262" t="s">
        <v>693</v>
      </c>
      <c r="B262">
        <v>10776</v>
      </c>
      <c r="C262">
        <v>12425.583005451799</v>
      </c>
      <c r="D262">
        <v>12425.583005451799</v>
      </c>
      <c r="E262">
        <v>2504318</v>
      </c>
      <c r="F262">
        <v>2978131</v>
      </c>
      <c r="G262">
        <v>2061650</v>
      </c>
      <c r="H262">
        <v>2473961</v>
      </c>
      <c r="I262">
        <v>3600.0010000000002</v>
      </c>
      <c r="J262">
        <v>3600</v>
      </c>
      <c r="K262">
        <v>3600</v>
      </c>
      <c r="L262">
        <v>3600</v>
      </c>
      <c r="M262">
        <v>947</v>
      </c>
      <c r="N262">
        <v>2000</v>
      </c>
      <c r="O262">
        <v>164</v>
      </c>
      <c r="P262">
        <v>3.1E-4</v>
      </c>
      <c r="Q262">
        <v>0.49560999999999999</v>
      </c>
      <c r="R262">
        <v>200</v>
      </c>
      <c r="S262">
        <v>0</v>
      </c>
      <c r="T262">
        <v>0</v>
      </c>
      <c r="U262">
        <v>1267</v>
      </c>
      <c r="V262">
        <v>0</v>
      </c>
      <c r="W262">
        <v>2000</v>
      </c>
      <c r="X262">
        <v>0</v>
      </c>
      <c r="Y262">
        <v>3.0431E-2</v>
      </c>
      <c r="Z262">
        <v>898</v>
      </c>
      <c r="AA262">
        <v>689</v>
      </c>
      <c r="AB262">
        <v>154</v>
      </c>
      <c r="AC262">
        <v>3.1E-4</v>
      </c>
      <c r="AD262">
        <v>0.49560999999999999</v>
      </c>
      <c r="AE262">
        <v>156</v>
      </c>
      <c r="AF262">
        <v>0</v>
      </c>
      <c r="AG262">
        <v>0</v>
      </c>
      <c r="AH262">
        <v>0</v>
      </c>
      <c r="AI262">
        <v>0</v>
      </c>
      <c r="AJ262">
        <v>689</v>
      </c>
      <c r="AK262">
        <v>0</v>
      </c>
      <c r="AL262">
        <v>7.2613999999999998E-2</v>
      </c>
      <c r="AM262">
        <v>0</v>
      </c>
      <c r="AN262">
        <v>0</v>
      </c>
      <c r="AO262">
        <v>12451</v>
      </c>
      <c r="AP262">
        <v>12459</v>
      </c>
      <c r="AQ262">
        <v>12445</v>
      </c>
      <c r="AR262">
        <v>12445</v>
      </c>
      <c r="AS262">
        <v>12451.857142857099</v>
      </c>
      <c r="AT262">
        <v>12452.857142857099</v>
      </c>
      <c r="AU262">
        <v>12428</v>
      </c>
      <c r="AV262">
        <v>12428</v>
      </c>
      <c r="AW262">
        <v>12428</v>
      </c>
      <c r="AX262">
        <v>12428</v>
      </c>
      <c r="AY262">
        <v>12428</v>
      </c>
      <c r="AZ262">
        <v>12428</v>
      </c>
      <c r="BA262">
        <v>58347293</v>
      </c>
      <c r="BB262">
        <v>69534688</v>
      </c>
      <c r="BC262">
        <v>58326526</v>
      </c>
      <c r="BD262">
        <v>63386863</v>
      </c>
      <c r="BE262">
        <v>58899117</v>
      </c>
      <c r="BF262">
        <v>68937510</v>
      </c>
      <c r="BG262">
        <v>2504318</v>
      </c>
      <c r="BH262">
        <v>2978131</v>
      </c>
      <c r="BI262">
        <v>2061650</v>
      </c>
      <c r="BJ262">
        <v>2473961</v>
      </c>
      <c r="BK262">
        <v>2391102</v>
      </c>
      <c r="BL262">
        <v>2802151</v>
      </c>
      <c r="BM262">
        <v>3</v>
      </c>
      <c r="BN262">
        <v>3</v>
      </c>
      <c r="BO262">
        <v>3</v>
      </c>
      <c r="BP262">
        <v>3</v>
      </c>
      <c r="BQ262">
        <v>3</v>
      </c>
      <c r="BR262">
        <v>3</v>
      </c>
      <c r="BS262">
        <v>12425.583005451799</v>
      </c>
      <c r="BT262">
        <v>12425.583005451799</v>
      </c>
      <c r="BU262">
        <v>12425.583005451799</v>
      </c>
      <c r="BV262">
        <v>12425.583005451799</v>
      </c>
      <c r="BW262">
        <v>12425.583005451799</v>
      </c>
      <c r="BX262">
        <v>12425.583005451799</v>
      </c>
      <c r="BY262">
        <v>12425.583005451799</v>
      </c>
      <c r="BZ262">
        <v>12425.583005451799</v>
      </c>
      <c r="CA262">
        <v>12425.583005451799</v>
      </c>
      <c r="CB262">
        <v>12425.583005451799</v>
      </c>
      <c r="CC262">
        <v>12425.583005451799</v>
      </c>
      <c r="CD262">
        <v>12425.583005451799</v>
      </c>
      <c r="CE262">
        <v>0.60199999999999998</v>
      </c>
      <c r="CF262">
        <v>0.44700000000000001</v>
      </c>
      <c r="CG262">
        <v>0.58199999999999996</v>
      </c>
      <c r="CH262">
        <v>0.44</v>
      </c>
      <c r="CI262">
        <v>0.59299999999999997</v>
      </c>
      <c r="CJ262">
        <v>0.44800000000000001</v>
      </c>
      <c r="CK262">
        <v>3212.8380000000002</v>
      </c>
      <c r="CL262">
        <v>2977.7829999999999</v>
      </c>
      <c r="CM262">
        <v>357.12700000000001</v>
      </c>
      <c r="CN262">
        <v>922.66300000000001</v>
      </c>
      <c r="CO262">
        <v>1922.847</v>
      </c>
      <c r="CP262">
        <v>2343.2339999999999</v>
      </c>
      <c r="CQ262">
        <v>3600.0010000000002</v>
      </c>
      <c r="CR262">
        <v>3600</v>
      </c>
      <c r="CS262">
        <v>3600</v>
      </c>
      <c r="CT262">
        <v>3600</v>
      </c>
      <c r="CU262">
        <v>3600.0010000000002</v>
      </c>
      <c r="CV262">
        <v>3600</v>
      </c>
      <c r="CW262" t="s">
        <v>694</v>
      </c>
      <c r="CX262" t="s">
        <v>695</v>
      </c>
      <c r="CY262" t="s">
        <v>696</v>
      </c>
      <c r="CZ262" t="s">
        <v>697</v>
      </c>
      <c r="DA262" t="s">
        <v>698</v>
      </c>
      <c r="DB262" t="s">
        <v>699</v>
      </c>
      <c r="DC262" t="s">
        <v>699</v>
      </c>
      <c r="DD262" t="s">
        <v>700</v>
      </c>
      <c r="DE262" t="s">
        <v>701</v>
      </c>
      <c r="DF262" t="s">
        <v>702</v>
      </c>
      <c r="DG262" t="s">
        <v>703</v>
      </c>
      <c r="DH262" t="s">
        <v>695</v>
      </c>
      <c r="DI262" t="s">
        <v>704</v>
      </c>
      <c r="DJ262" t="s">
        <v>705</v>
      </c>
      <c r="DK262" t="s">
        <v>698</v>
      </c>
      <c r="DL262" t="s">
        <v>699</v>
      </c>
      <c r="DM262" t="s">
        <v>699</v>
      </c>
      <c r="DN262" t="s">
        <v>706</v>
      </c>
      <c r="DO262" t="s">
        <v>707</v>
      </c>
      <c r="DP262" t="s">
        <v>708</v>
      </c>
      <c r="DQ262" t="s">
        <v>709</v>
      </c>
      <c r="DR262">
        <v>50440</v>
      </c>
      <c r="DS262" t="s">
        <v>693</v>
      </c>
      <c r="DT262" t="s">
        <v>147</v>
      </c>
    </row>
    <row r="263" spans="1:124" x14ac:dyDescent="0.2">
      <c r="A263" t="s">
        <v>710</v>
      </c>
      <c r="B263">
        <v>10776</v>
      </c>
      <c r="C263">
        <v>62.6372804184507</v>
      </c>
      <c r="D263">
        <v>62.6372804184507</v>
      </c>
      <c r="E263">
        <v>913999</v>
      </c>
      <c r="F263">
        <v>908225</v>
      </c>
      <c r="G263">
        <v>758978</v>
      </c>
      <c r="H263">
        <v>712301</v>
      </c>
      <c r="I263">
        <v>2495.2139999999999</v>
      </c>
      <c r="J263">
        <v>2532.0709999999999</v>
      </c>
      <c r="K263">
        <v>2085.9450000000002</v>
      </c>
      <c r="L263">
        <v>1924.3230000000001</v>
      </c>
      <c r="M263">
        <v>664</v>
      </c>
      <c r="N263">
        <v>521</v>
      </c>
      <c r="O263">
        <v>52</v>
      </c>
      <c r="P263">
        <v>8.4000000000000003E-4</v>
      </c>
      <c r="Q263">
        <v>0.49547999999999998</v>
      </c>
      <c r="R263">
        <v>144</v>
      </c>
      <c r="S263">
        <v>0</v>
      </c>
      <c r="T263">
        <v>0</v>
      </c>
      <c r="U263">
        <v>0</v>
      </c>
      <c r="V263">
        <v>0</v>
      </c>
      <c r="W263">
        <v>56</v>
      </c>
      <c r="X263">
        <v>465</v>
      </c>
      <c r="Y263">
        <v>9.3430000000000006E-3</v>
      </c>
      <c r="Z263">
        <v>656</v>
      </c>
      <c r="AA263">
        <v>513</v>
      </c>
      <c r="AB263">
        <v>52</v>
      </c>
      <c r="AC263">
        <v>8.4000000000000003E-4</v>
      </c>
      <c r="AD263">
        <v>0.49547999999999998</v>
      </c>
      <c r="AE263">
        <v>136</v>
      </c>
      <c r="AF263">
        <v>0</v>
      </c>
      <c r="AG263">
        <v>0</v>
      </c>
      <c r="AH263">
        <v>0</v>
      </c>
      <c r="AI263">
        <v>0</v>
      </c>
      <c r="AJ263">
        <v>56</v>
      </c>
      <c r="AK263">
        <v>457</v>
      </c>
      <c r="AL263">
        <v>9.3600000000000003E-3</v>
      </c>
      <c r="AM263">
        <v>0</v>
      </c>
      <c r="AN263">
        <v>0</v>
      </c>
      <c r="AO263">
        <v>65.6666666666666</v>
      </c>
      <c r="AP263">
        <v>65.6666666666666</v>
      </c>
      <c r="AQ263">
        <v>65.6666666666666</v>
      </c>
      <c r="AR263">
        <v>65.6666666666666</v>
      </c>
      <c r="AS263">
        <v>65.6666666666666</v>
      </c>
      <c r="AT263">
        <v>65.6666666666666</v>
      </c>
      <c r="AU263">
        <v>65.660148088976996</v>
      </c>
      <c r="AV263">
        <v>65.660265305325495</v>
      </c>
      <c r="AW263">
        <v>65.661006816279794</v>
      </c>
      <c r="AX263">
        <v>65.661180330497899</v>
      </c>
      <c r="AY263">
        <v>65.660337870490693</v>
      </c>
      <c r="AZ263">
        <v>65.660583329365707</v>
      </c>
      <c r="BA263">
        <v>55547302</v>
      </c>
      <c r="BB263">
        <v>56312868</v>
      </c>
      <c r="BC263">
        <v>45929069</v>
      </c>
      <c r="BD263">
        <v>42937277</v>
      </c>
      <c r="BE263">
        <v>58559166</v>
      </c>
      <c r="BF263">
        <v>55964521</v>
      </c>
      <c r="BG263">
        <v>913999</v>
      </c>
      <c r="BH263">
        <v>908225</v>
      </c>
      <c r="BI263">
        <v>758978</v>
      </c>
      <c r="BJ263">
        <v>712301</v>
      </c>
      <c r="BK263">
        <v>907378</v>
      </c>
      <c r="BL263">
        <v>898389</v>
      </c>
      <c r="BM263">
        <v>16</v>
      </c>
      <c r="BN263">
        <v>18</v>
      </c>
      <c r="BO263">
        <v>14</v>
      </c>
      <c r="BP263">
        <v>16</v>
      </c>
      <c r="BQ263">
        <v>16</v>
      </c>
      <c r="BR263">
        <v>17</v>
      </c>
      <c r="BS263">
        <v>62.665555773633102</v>
      </c>
      <c r="BT263">
        <v>62.666204783742899</v>
      </c>
      <c r="BU263">
        <v>62.6657421220374</v>
      </c>
      <c r="BV263">
        <v>62.6688958362192</v>
      </c>
      <c r="BW263">
        <v>62.665635637234999</v>
      </c>
      <c r="BX263">
        <v>62.666586693351</v>
      </c>
      <c r="BY263">
        <v>62.732551238514397</v>
      </c>
      <c r="BZ263">
        <v>62.736683357657</v>
      </c>
      <c r="CA263">
        <v>62.733059310342902</v>
      </c>
      <c r="CB263">
        <v>62.736683357657</v>
      </c>
      <c r="CC263">
        <v>62.731767040874402</v>
      </c>
      <c r="CD263">
        <v>62.736206627293903</v>
      </c>
      <c r="CE263">
        <v>0.252</v>
      </c>
      <c r="CF263">
        <v>0.312</v>
      </c>
      <c r="CG263">
        <v>0.23400000000000001</v>
      </c>
      <c r="CH263">
        <v>0.26100000000000001</v>
      </c>
      <c r="CI263">
        <v>0.25900000000000001</v>
      </c>
      <c r="CJ263">
        <v>0.28699999999999998</v>
      </c>
      <c r="CK263">
        <v>44.298000000000002</v>
      </c>
      <c r="CL263">
        <v>1.97</v>
      </c>
      <c r="CM263">
        <v>1.1779999999999999</v>
      </c>
      <c r="CN263">
        <v>0.43099999999999999</v>
      </c>
      <c r="CO263">
        <v>113.209</v>
      </c>
      <c r="CP263">
        <v>228.685</v>
      </c>
      <c r="CQ263">
        <v>2495.2139999999999</v>
      </c>
      <c r="CR263">
        <v>2532.0709999999999</v>
      </c>
      <c r="CS263">
        <v>2085.9450000000002</v>
      </c>
      <c r="CT263">
        <v>1924.3230000000001</v>
      </c>
      <c r="CU263">
        <v>2504.1410000000001</v>
      </c>
      <c r="CV263">
        <v>2440.636</v>
      </c>
      <c r="CW263" t="s">
        <v>711</v>
      </c>
      <c r="CX263" t="s">
        <v>712</v>
      </c>
      <c r="CY263" t="s">
        <v>713</v>
      </c>
      <c r="CZ263" t="s">
        <v>714</v>
      </c>
      <c r="DA263" t="s">
        <v>715</v>
      </c>
      <c r="DB263" t="s">
        <v>716</v>
      </c>
      <c r="DC263" t="s">
        <v>717</v>
      </c>
      <c r="DD263" t="s">
        <v>718</v>
      </c>
      <c r="DE263" t="s">
        <v>719</v>
      </c>
      <c r="DF263" t="s">
        <v>720</v>
      </c>
      <c r="DG263" t="s">
        <v>721</v>
      </c>
      <c r="DH263" t="s">
        <v>722</v>
      </c>
      <c r="DI263" t="s">
        <v>723</v>
      </c>
      <c r="DJ263" t="s">
        <v>724</v>
      </c>
      <c r="DK263" t="s">
        <v>725</v>
      </c>
      <c r="DL263" t="s">
        <v>726</v>
      </c>
      <c r="DM263" t="s">
        <v>727</v>
      </c>
      <c r="DN263" t="s">
        <v>728</v>
      </c>
      <c r="DO263" t="s">
        <v>729</v>
      </c>
      <c r="DP263" t="s">
        <v>730</v>
      </c>
      <c r="DQ263" t="s">
        <v>731</v>
      </c>
      <c r="DR263">
        <v>34615</v>
      </c>
      <c r="DS263" t="s">
        <v>710</v>
      </c>
      <c r="DT263" t="s">
        <v>147</v>
      </c>
    </row>
    <row r="264" spans="1:124" x14ac:dyDescent="0.2">
      <c r="A264" t="s">
        <v>732</v>
      </c>
      <c r="B264">
        <v>10776</v>
      </c>
      <c r="C264">
        <v>183975.539693175</v>
      </c>
      <c r="D264">
        <v>185321.35678571399</v>
      </c>
      <c r="E264">
        <v>160</v>
      </c>
      <c r="F264">
        <v>71</v>
      </c>
      <c r="G264">
        <v>160</v>
      </c>
      <c r="H264">
        <v>71</v>
      </c>
      <c r="I264">
        <v>0.221</v>
      </c>
      <c r="J264">
        <v>0.16500000000000001</v>
      </c>
      <c r="K264">
        <v>0.219</v>
      </c>
      <c r="L264">
        <v>0.16300000000000001</v>
      </c>
      <c r="M264">
        <v>290</v>
      </c>
      <c r="N264">
        <v>548</v>
      </c>
      <c r="O264">
        <v>49</v>
      </c>
      <c r="P264">
        <v>5.6000000000000001E-2</v>
      </c>
      <c r="Q264">
        <v>0.49942999999999999</v>
      </c>
      <c r="R264">
        <v>78</v>
      </c>
      <c r="S264">
        <v>18</v>
      </c>
      <c r="T264">
        <v>0</v>
      </c>
      <c r="U264">
        <v>0</v>
      </c>
      <c r="V264">
        <v>0</v>
      </c>
      <c r="W264">
        <v>75</v>
      </c>
      <c r="X264">
        <v>473</v>
      </c>
      <c r="Y264">
        <v>8.2749999999999994E-3</v>
      </c>
      <c r="Z264">
        <v>271</v>
      </c>
      <c r="AA264">
        <v>529</v>
      </c>
      <c r="AB264">
        <v>46</v>
      </c>
      <c r="AC264">
        <v>5.6000000000000001E-2</v>
      </c>
      <c r="AD264">
        <v>0.5</v>
      </c>
      <c r="AE264">
        <v>78</v>
      </c>
      <c r="AF264">
        <v>0</v>
      </c>
      <c r="AG264">
        <v>0</v>
      </c>
      <c r="AH264">
        <v>0</v>
      </c>
      <c r="AI264">
        <v>0</v>
      </c>
      <c r="AJ264">
        <v>74</v>
      </c>
      <c r="AK264">
        <v>455</v>
      </c>
      <c r="AL264">
        <v>9.0259999999999993E-3</v>
      </c>
      <c r="AM264">
        <v>0</v>
      </c>
      <c r="AN264">
        <v>0</v>
      </c>
      <c r="AO264">
        <v>188182</v>
      </c>
      <c r="AP264">
        <v>188182</v>
      </c>
      <c r="AQ264">
        <v>188182</v>
      </c>
      <c r="AR264">
        <v>188182</v>
      </c>
      <c r="AS264">
        <v>188182</v>
      </c>
      <c r="AT264">
        <v>188182</v>
      </c>
      <c r="AU264">
        <v>188168.88447465701</v>
      </c>
      <c r="AV264">
        <v>188164.33133338101</v>
      </c>
      <c r="AW264">
        <v>188168.88447465701</v>
      </c>
      <c r="AX264">
        <v>188164.33133338101</v>
      </c>
      <c r="AY264">
        <v>188168.88447465701</v>
      </c>
      <c r="AZ264">
        <v>188164.33133338101</v>
      </c>
      <c r="BA264">
        <v>2844</v>
      </c>
      <c r="BB264">
        <v>2222</v>
      </c>
      <c r="BC264">
        <v>2844</v>
      </c>
      <c r="BD264">
        <v>2154</v>
      </c>
      <c r="BE264">
        <v>2844</v>
      </c>
      <c r="BF264">
        <v>2184</v>
      </c>
      <c r="BG264">
        <v>160</v>
      </c>
      <c r="BH264">
        <v>71</v>
      </c>
      <c r="BI264">
        <v>160</v>
      </c>
      <c r="BJ264">
        <v>71</v>
      </c>
      <c r="BK264">
        <v>160</v>
      </c>
      <c r="BL264">
        <v>71</v>
      </c>
      <c r="BM264">
        <v>17</v>
      </c>
      <c r="BN264">
        <v>15</v>
      </c>
      <c r="BO264">
        <v>17</v>
      </c>
      <c r="BP264">
        <v>15</v>
      </c>
      <c r="BQ264">
        <v>17</v>
      </c>
      <c r="BR264">
        <v>15</v>
      </c>
      <c r="BS264">
        <v>186329.165753398</v>
      </c>
      <c r="BT264">
        <v>186471.36094602101</v>
      </c>
      <c r="BU264">
        <v>186329.165753398</v>
      </c>
      <c r="BV264">
        <v>186471.36094602101</v>
      </c>
      <c r="BW264">
        <v>186329.165753398</v>
      </c>
      <c r="BX264">
        <v>186471.36094602101</v>
      </c>
      <c r="BY264">
        <v>187338.99635147199</v>
      </c>
      <c r="BZ264">
        <v>187353.87800179201</v>
      </c>
      <c r="CA264">
        <v>187338.99635147199</v>
      </c>
      <c r="CB264">
        <v>187353.87800179201</v>
      </c>
      <c r="CC264">
        <v>187338.99635147199</v>
      </c>
      <c r="CD264">
        <v>187353.87800179201</v>
      </c>
      <c r="CE264">
        <v>0.14000000000000001</v>
      </c>
      <c r="CF264">
        <v>0.107</v>
      </c>
      <c r="CG264">
        <v>0.13800000000000001</v>
      </c>
      <c r="CH264">
        <v>0.107</v>
      </c>
      <c r="CI264">
        <v>0.13900000000000001</v>
      </c>
      <c r="CJ264">
        <v>0.107</v>
      </c>
      <c r="CK264">
        <v>0.20300000000000001</v>
      </c>
      <c r="CL264">
        <v>0.14599999999999999</v>
      </c>
      <c r="CM264">
        <v>0.20100000000000001</v>
      </c>
      <c r="CN264">
        <v>0.14599999999999999</v>
      </c>
      <c r="CO264">
        <v>0.20200000000000001</v>
      </c>
      <c r="CP264">
        <v>0.14599999999999999</v>
      </c>
      <c r="CQ264">
        <v>0.221</v>
      </c>
      <c r="CR264">
        <v>0.16500000000000001</v>
      </c>
      <c r="CS264">
        <v>0.219</v>
      </c>
      <c r="CT264">
        <v>0.16300000000000001</v>
      </c>
      <c r="CU264">
        <v>0.22</v>
      </c>
      <c r="CV264">
        <v>0.16400000000000001</v>
      </c>
      <c r="CW264" t="s">
        <v>733</v>
      </c>
      <c r="CX264" t="s">
        <v>734</v>
      </c>
      <c r="CY264" t="s">
        <v>735</v>
      </c>
      <c r="CZ264" t="s">
        <v>736</v>
      </c>
      <c r="DA264" t="s">
        <v>737</v>
      </c>
      <c r="DB264" t="s">
        <v>738</v>
      </c>
      <c r="DC264" t="s">
        <v>739</v>
      </c>
      <c r="DD264" t="s">
        <v>740</v>
      </c>
      <c r="DE264" t="s">
        <v>741</v>
      </c>
      <c r="DF264" t="s">
        <v>742</v>
      </c>
      <c r="DG264" t="s">
        <v>733</v>
      </c>
      <c r="DH264" t="s">
        <v>743</v>
      </c>
      <c r="DI264" t="s">
        <v>744</v>
      </c>
      <c r="DJ264" t="s">
        <v>745</v>
      </c>
      <c r="DK264" t="s">
        <v>746</v>
      </c>
      <c r="DL264" t="s">
        <v>747</v>
      </c>
      <c r="DM264" t="s">
        <v>748</v>
      </c>
      <c r="DN264" t="s">
        <v>749</v>
      </c>
      <c r="DO264" t="s">
        <v>750</v>
      </c>
      <c r="DP264" t="s">
        <v>751</v>
      </c>
      <c r="DQ264" t="s">
        <v>752</v>
      </c>
      <c r="DR264">
        <v>3</v>
      </c>
      <c r="DS264" t="s">
        <v>732</v>
      </c>
      <c r="DT264" t="s">
        <v>147</v>
      </c>
    </row>
    <row r="265" spans="1:124" x14ac:dyDescent="0.2">
      <c r="A265" t="s">
        <v>753</v>
      </c>
      <c r="B265">
        <v>10776</v>
      </c>
      <c r="C265">
        <v>27467.2572347266</v>
      </c>
      <c r="D265">
        <v>27467.2572347266</v>
      </c>
      <c r="E265">
        <v>244497</v>
      </c>
      <c r="F265">
        <v>234197</v>
      </c>
      <c r="G265">
        <v>129989</v>
      </c>
      <c r="H265">
        <v>114760</v>
      </c>
      <c r="I265">
        <v>546.23900000000003</v>
      </c>
      <c r="J265">
        <v>630.30600000000004</v>
      </c>
      <c r="K265">
        <v>314.54300000000001</v>
      </c>
      <c r="L265">
        <v>298.90600000000001</v>
      </c>
      <c r="M265">
        <v>158</v>
      </c>
      <c r="N265">
        <v>938</v>
      </c>
      <c r="O265">
        <v>45</v>
      </c>
      <c r="P265">
        <v>1.447E-2</v>
      </c>
      <c r="Q265">
        <v>0.49436999999999998</v>
      </c>
      <c r="R265">
        <v>111</v>
      </c>
      <c r="S265">
        <v>0</v>
      </c>
      <c r="T265">
        <v>1</v>
      </c>
      <c r="U265">
        <v>0</v>
      </c>
      <c r="V265">
        <v>90</v>
      </c>
      <c r="W265">
        <v>0</v>
      </c>
      <c r="X265">
        <v>848</v>
      </c>
      <c r="Y265">
        <v>1.7759E-2</v>
      </c>
      <c r="Z265">
        <v>156</v>
      </c>
      <c r="AA265">
        <v>936</v>
      </c>
      <c r="AB265">
        <v>45</v>
      </c>
      <c r="AC265">
        <v>1.447E-2</v>
      </c>
      <c r="AD265">
        <v>0.49436999999999998</v>
      </c>
      <c r="AE265">
        <v>109</v>
      </c>
      <c r="AF265">
        <v>0</v>
      </c>
      <c r="AG265">
        <v>0</v>
      </c>
      <c r="AH265">
        <v>0</v>
      </c>
      <c r="AI265">
        <v>90</v>
      </c>
      <c r="AJ265">
        <v>0</v>
      </c>
      <c r="AK265">
        <v>846</v>
      </c>
      <c r="AL265">
        <v>1.8005E-2</v>
      </c>
      <c r="AM265">
        <v>0</v>
      </c>
      <c r="AN265">
        <v>0</v>
      </c>
      <c r="AO265">
        <v>38752</v>
      </c>
      <c r="AP265">
        <v>38752</v>
      </c>
      <c r="AQ265">
        <v>38752</v>
      </c>
      <c r="AR265">
        <v>38752</v>
      </c>
      <c r="AS265">
        <v>38770.857142857101</v>
      </c>
      <c r="AT265">
        <v>38752</v>
      </c>
      <c r="AU265">
        <v>38752</v>
      </c>
      <c r="AV265">
        <v>38752</v>
      </c>
      <c r="AW265">
        <v>38752</v>
      </c>
      <c r="AX265">
        <v>38752</v>
      </c>
      <c r="AY265">
        <v>38752</v>
      </c>
      <c r="AZ265">
        <v>38752</v>
      </c>
      <c r="BA265">
        <v>7395453</v>
      </c>
      <c r="BB265">
        <v>8325755</v>
      </c>
      <c r="BC265">
        <v>4417559</v>
      </c>
      <c r="BD265">
        <v>4087029</v>
      </c>
      <c r="BE265">
        <v>7856234</v>
      </c>
      <c r="BF265">
        <v>6814320</v>
      </c>
      <c r="BG265">
        <v>244497</v>
      </c>
      <c r="BH265">
        <v>234197</v>
      </c>
      <c r="BI265">
        <v>129989</v>
      </c>
      <c r="BJ265">
        <v>114760</v>
      </c>
      <c r="BK265">
        <v>211957</v>
      </c>
      <c r="BL265">
        <v>205149</v>
      </c>
      <c r="BM265">
        <v>26</v>
      </c>
      <c r="BN265">
        <v>23</v>
      </c>
      <c r="BO265">
        <v>26</v>
      </c>
      <c r="BP265">
        <v>22</v>
      </c>
      <c r="BQ265">
        <v>29</v>
      </c>
      <c r="BR265">
        <v>26</v>
      </c>
      <c r="BS265">
        <v>31455.853615629199</v>
      </c>
      <c r="BT265">
        <v>31123.182126392901</v>
      </c>
      <c r="BU265">
        <v>31455.853615629199</v>
      </c>
      <c r="BV265">
        <v>31337.2822820812</v>
      </c>
      <c r="BW265">
        <v>31343.380322065099</v>
      </c>
      <c r="BX265">
        <v>31262.704649315499</v>
      </c>
      <c r="BY265">
        <v>34113.102147035897</v>
      </c>
      <c r="BZ265">
        <v>33649.576155243201</v>
      </c>
      <c r="CA265">
        <v>34298.338885581303</v>
      </c>
      <c r="CB265">
        <v>34379.782948833701</v>
      </c>
      <c r="CC265">
        <v>34073.744997726899</v>
      </c>
      <c r="CD265">
        <v>34079.804631893101</v>
      </c>
      <c r="CE265">
        <v>0.183</v>
      </c>
      <c r="CF265">
        <v>0.17199999999999999</v>
      </c>
      <c r="CG265">
        <v>0.183</v>
      </c>
      <c r="CH265">
        <v>0.17199999999999999</v>
      </c>
      <c r="CI265">
        <v>0.20200000000000001</v>
      </c>
      <c r="CJ265">
        <v>0.19400000000000001</v>
      </c>
      <c r="CK265">
        <v>325.97000000000003</v>
      </c>
      <c r="CL265">
        <v>602.92700000000002</v>
      </c>
      <c r="CM265">
        <v>171.43600000000001</v>
      </c>
      <c r="CN265">
        <v>16.954999999999998</v>
      </c>
      <c r="CO265">
        <v>278.661</v>
      </c>
      <c r="CP265">
        <v>335.53100000000001</v>
      </c>
      <c r="CQ265">
        <v>546.23900000000003</v>
      </c>
      <c r="CR265">
        <v>630.30600000000004</v>
      </c>
      <c r="CS265">
        <v>314.54300000000001</v>
      </c>
      <c r="CT265">
        <v>298.90600000000001</v>
      </c>
      <c r="CU265">
        <v>511.59500000000003</v>
      </c>
      <c r="CV265">
        <v>502.88200000000001</v>
      </c>
      <c r="CW265" t="s">
        <v>754</v>
      </c>
      <c r="CX265" t="s">
        <v>755</v>
      </c>
      <c r="CY265" t="s">
        <v>756</v>
      </c>
      <c r="CZ265" t="s">
        <v>757</v>
      </c>
      <c r="DA265" t="s">
        <v>758</v>
      </c>
      <c r="DB265" t="s">
        <v>759</v>
      </c>
      <c r="DC265" t="s">
        <v>760</v>
      </c>
      <c r="DD265" t="s">
        <v>761</v>
      </c>
      <c r="DE265" t="s">
        <v>762</v>
      </c>
      <c r="DF265" t="s">
        <v>763</v>
      </c>
      <c r="DG265" t="s">
        <v>755</v>
      </c>
      <c r="DH265" t="s">
        <v>755</v>
      </c>
      <c r="DI265" t="s">
        <v>764</v>
      </c>
      <c r="DJ265" t="s">
        <v>765</v>
      </c>
      <c r="DK265" t="s">
        <v>766</v>
      </c>
      <c r="DL265" t="s">
        <v>767</v>
      </c>
      <c r="DM265" t="s">
        <v>768</v>
      </c>
      <c r="DN265" t="s">
        <v>769</v>
      </c>
      <c r="DO265" t="s">
        <v>770</v>
      </c>
      <c r="DP265" t="s">
        <v>771</v>
      </c>
      <c r="DQ265" t="s">
        <v>772</v>
      </c>
      <c r="DR265">
        <v>7102</v>
      </c>
      <c r="DS265" t="s">
        <v>753</v>
      </c>
      <c r="DT265" t="s">
        <v>147</v>
      </c>
    </row>
    <row r="266" spans="1:124" x14ac:dyDescent="0.2">
      <c r="A266" t="s">
        <v>773</v>
      </c>
      <c r="B266">
        <v>10776</v>
      </c>
      <c r="C266">
        <v>757818.48011446802</v>
      </c>
      <c r="D266">
        <v>757818.48011446896</v>
      </c>
      <c r="E266">
        <v>57975</v>
      </c>
      <c r="F266">
        <v>78436</v>
      </c>
      <c r="G266">
        <v>43702</v>
      </c>
      <c r="H266">
        <v>71433</v>
      </c>
      <c r="I266">
        <v>3600.0010000000002</v>
      </c>
      <c r="J266">
        <v>3600.0010000000002</v>
      </c>
      <c r="K266">
        <v>3600.0010000000002</v>
      </c>
      <c r="L266">
        <v>3600</v>
      </c>
      <c r="M266">
        <v>6310</v>
      </c>
      <c r="N266">
        <v>2080</v>
      </c>
      <c r="O266">
        <v>398</v>
      </c>
      <c r="P266">
        <v>1.512E-2</v>
      </c>
      <c r="Q266">
        <v>0.49775999999999998</v>
      </c>
      <c r="R266">
        <v>640</v>
      </c>
      <c r="S266">
        <v>4213</v>
      </c>
      <c r="T266">
        <v>0</v>
      </c>
      <c r="U266">
        <v>0</v>
      </c>
      <c r="V266">
        <v>0</v>
      </c>
      <c r="W266">
        <v>640</v>
      </c>
      <c r="X266">
        <v>1440</v>
      </c>
      <c r="Y266">
        <v>1.127E-3</v>
      </c>
      <c r="Z266">
        <v>1987</v>
      </c>
      <c r="AA266">
        <v>1899</v>
      </c>
      <c r="AB266">
        <v>398</v>
      </c>
      <c r="AC266">
        <v>1.512E-2</v>
      </c>
      <c r="AD266">
        <v>0.49775999999999998</v>
      </c>
      <c r="AE266">
        <v>575</v>
      </c>
      <c r="AF266">
        <v>0</v>
      </c>
      <c r="AG266">
        <v>0</v>
      </c>
      <c r="AH266">
        <v>0</v>
      </c>
      <c r="AI266">
        <v>0</v>
      </c>
      <c r="AJ266">
        <v>600</v>
      </c>
      <c r="AK266">
        <v>1299</v>
      </c>
      <c r="AL266">
        <v>2.6779999999999998E-3</v>
      </c>
      <c r="AM266">
        <v>0</v>
      </c>
      <c r="AN266">
        <v>0</v>
      </c>
      <c r="AO266">
        <v>3207202.1428571302</v>
      </c>
      <c r="AP266">
        <v>3053587.8999999901</v>
      </c>
      <c r="AQ266">
        <v>2823113.9999999902</v>
      </c>
      <c r="AR266">
        <v>2938174.3999999799</v>
      </c>
      <c r="AS266">
        <v>3105401.61670959</v>
      </c>
      <c r="AT266">
        <v>3217897.7392857</v>
      </c>
      <c r="AU266">
        <v>1286325.1469361701</v>
      </c>
      <c r="AV266">
        <v>1274904.08786411</v>
      </c>
      <c r="AW266">
        <v>1434396.9293345399</v>
      </c>
      <c r="AX266">
        <v>1460433.9306560899</v>
      </c>
      <c r="AY266">
        <v>1297614.6492922001</v>
      </c>
      <c r="AZ266">
        <v>1369288.9662790899</v>
      </c>
      <c r="BA266">
        <v>14752246</v>
      </c>
      <c r="BB266">
        <v>13777282</v>
      </c>
      <c r="BC266">
        <v>10497288</v>
      </c>
      <c r="BD266">
        <v>13777282</v>
      </c>
      <c r="BE266">
        <v>13516939</v>
      </c>
      <c r="BF266">
        <v>22056477</v>
      </c>
      <c r="BG266">
        <v>57975</v>
      </c>
      <c r="BH266">
        <v>78436</v>
      </c>
      <c r="BI266">
        <v>43702</v>
      </c>
      <c r="BJ266">
        <v>71433</v>
      </c>
      <c r="BK266">
        <v>51721</v>
      </c>
      <c r="BL266">
        <v>116082</v>
      </c>
      <c r="BM266">
        <v>47</v>
      </c>
      <c r="BN266">
        <v>33</v>
      </c>
      <c r="BO266">
        <v>31</v>
      </c>
      <c r="BP266">
        <v>24</v>
      </c>
      <c r="BQ266">
        <v>41</v>
      </c>
      <c r="BR266">
        <v>32</v>
      </c>
      <c r="BS266">
        <v>767404.13290914695</v>
      </c>
      <c r="BT266">
        <v>767914.37268918497</v>
      </c>
      <c r="BU266">
        <v>767911.37428889005</v>
      </c>
      <c r="BV266">
        <v>767914.37268918497</v>
      </c>
      <c r="BW266">
        <v>767704.81069482095</v>
      </c>
      <c r="BX266">
        <v>767287.45814501995</v>
      </c>
      <c r="BY266">
        <v>775292.25982556795</v>
      </c>
      <c r="BZ266">
        <v>779514.33732527099</v>
      </c>
      <c r="CA266">
        <v>775292.25982556795</v>
      </c>
      <c r="CB266">
        <v>779514.33732527099</v>
      </c>
      <c r="CC266">
        <v>772920.50180663704</v>
      </c>
      <c r="CD266">
        <v>773419.90424817603</v>
      </c>
      <c r="CE266">
        <v>2.4929999999999999</v>
      </c>
      <c r="CF266">
        <v>3.129</v>
      </c>
      <c r="CG266">
        <v>2.1720000000000002</v>
      </c>
      <c r="CH266">
        <v>1.5549999999999999</v>
      </c>
      <c r="CI266">
        <v>2.649</v>
      </c>
      <c r="CJ266">
        <v>2.0249999999999999</v>
      </c>
      <c r="CK266">
        <v>1059.4090000000001</v>
      </c>
      <c r="CL266">
        <v>1761.683</v>
      </c>
      <c r="CM266">
        <v>661.80700000000002</v>
      </c>
      <c r="CN266">
        <v>603.71600000000001</v>
      </c>
      <c r="CO266">
        <v>1331.412</v>
      </c>
      <c r="CP266">
        <v>1865.2339999999999</v>
      </c>
      <c r="CQ266">
        <v>3600.0010000000002</v>
      </c>
      <c r="CR266">
        <v>3600.0010000000002</v>
      </c>
      <c r="CS266">
        <v>3600.0010000000002</v>
      </c>
      <c r="CT266">
        <v>3600</v>
      </c>
      <c r="CU266">
        <v>3600.0010000000002</v>
      </c>
      <c r="CV266">
        <v>3600.0010000000002</v>
      </c>
      <c r="CW266" t="s">
        <v>774</v>
      </c>
      <c r="CX266" t="s">
        <v>775</v>
      </c>
      <c r="CY266" t="s">
        <v>776</v>
      </c>
      <c r="CZ266" t="s">
        <v>777</v>
      </c>
      <c r="DA266" t="s">
        <v>778</v>
      </c>
      <c r="DB266" t="s">
        <v>779</v>
      </c>
      <c r="DC266" t="s">
        <v>780</v>
      </c>
      <c r="DD266" t="s">
        <v>781</v>
      </c>
      <c r="DE266" t="s">
        <v>782</v>
      </c>
      <c r="DF266" t="s">
        <v>783</v>
      </c>
      <c r="DG266" t="s">
        <v>784</v>
      </c>
      <c r="DH266" t="s">
        <v>785</v>
      </c>
      <c r="DI266" t="s">
        <v>786</v>
      </c>
      <c r="DJ266" t="s">
        <v>787</v>
      </c>
      <c r="DK266" t="s">
        <v>788</v>
      </c>
      <c r="DL266" t="s">
        <v>789</v>
      </c>
      <c r="DM266" t="s">
        <v>790</v>
      </c>
      <c r="DN266" t="s">
        <v>791</v>
      </c>
      <c r="DO266" t="s">
        <v>792</v>
      </c>
      <c r="DP266" t="s">
        <v>793</v>
      </c>
      <c r="DQ266" t="s">
        <v>794</v>
      </c>
      <c r="DR266">
        <v>50406</v>
      </c>
      <c r="DS266" t="s">
        <v>773</v>
      </c>
      <c r="DT266" t="s">
        <v>147</v>
      </c>
    </row>
    <row r="267" spans="1:124" x14ac:dyDescent="0.2">
      <c r="A267" t="s">
        <v>795</v>
      </c>
      <c r="B267">
        <v>10776</v>
      </c>
      <c r="C267">
        <v>1075.2476907784401</v>
      </c>
      <c r="D267">
        <v>1075.2476907784401</v>
      </c>
      <c r="E267">
        <v>7286</v>
      </c>
      <c r="F267">
        <v>11006</v>
      </c>
      <c r="G267">
        <v>6993</v>
      </c>
      <c r="H267">
        <v>11006</v>
      </c>
      <c r="I267">
        <v>137.143</v>
      </c>
      <c r="J267">
        <v>174.00399999999999</v>
      </c>
      <c r="K267">
        <v>132.684</v>
      </c>
      <c r="L267">
        <v>166.63900000000001</v>
      </c>
      <c r="M267">
        <v>100</v>
      </c>
      <c r="N267">
        <v>2818</v>
      </c>
      <c r="O267">
        <v>89</v>
      </c>
      <c r="P267">
        <v>1.39E-3</v>
      </c>
      <c r="Q267">
        <v>0.49310999999999999</v>
      </c>
      <c r="R267">
        <v>100</v>
      </c>
      <c r="S267">
        <v>0</v>
      </c>
      <c r="T267">
        <v>0</v>
      </c>
      <c r="U267">
        <v>0</v>
      </c>
      <c r="V267">
        <v>0</v>
      </c>
      <c r="W267">
        <v>2818</v>
      </c>
      <c r="X267">
        <v>0</v>
      </c>
      <c r="Y267">
        <v>8.5593000000000002E-2</v>
      </c>
      <c r="Z267">
        <v>100</v>
      </c>
      <c r="AA267">
        <v>2815</v>
      </c>
      <c r="AB267">
        <v>89</v>
      </c>
      <c r="AC267">
        <v>1.39E-3</v>
      </c>
      <c r="AD267">
        <v>0.49310999999999999</v>
      </c>
      <c r="AE267">
        <v>100</v>
      </c>
      <c r="AF267">
        <v>0</v>
      </c>
      <c r="AG267">
        <v>0</v>
      </c>
      <c r="AH267">
        <v>0</v>
      </c>
      <c r="AI267">
        <v>0</v>
      </c>
      <c r="AJ267">
        <v>2815</v>
      </c>
      <c r="AK267">
        <v>0</v>
      </c>
      <c r="AL267">
        <v>8.5606000000000002E-2</v>
      </c>
      <c r="AM267">
        <v>0</v>
      </c>
      <c r="AN267">
        <v>0</v>
      </c>
      <c r="AO267">
        <v>1216.9201739999901</v>
      </c>
      <c r="AP267">
        <v>1216.9201740000001</v>
      </c>
      <c r="AQ267">
        <v>1216.9201739999901</v>
      </c>
      <c r="AR267">
        <v>1216.9201740000001</v>
      </c>
      <c r="AS267">
        <v>1216.9201739999901</v>
      </c>
      <c r="AT267">
        <v>1216.9201740000001</v>
      </c>
      <c r="AU267">
        <v>1216.9201739999901</v>
      </c>
      <c r="AV267">
        <v>1216.8064458290801</v>
      </c>
      <c r="AW267">
        <v>1216.9201739999901</v>
      </c>
      <c r="AX267">
        <v>1216.8064458290801</v>
      </c>
      <c r="AY267">
        <v>1216.9119081648901</v>
      </c>
      <c r="AZ267">
        <v>1216.8064458290801</v>
      </c>
      <c r="BA267">
        <v>1288824</v>
      </c>
      <c r="BB267">
        <v>1944296</v>
      </c>
      <c r="BC267">
        <v>1248496</v>
      </c>
      <c r="BD267">
        <v>1944268</v>
      </c>
      <c r="BE267">
        <v>1276909</v>
      </c>
      <c r="BF267">
        <v>1944280</v>
      </c>
      <c r="BG267">
        <v>7286</v>
      </c>
      <c r="BH267">
        <v>11006</v>
      </c>
      <c r="BI267">
        <v>6993</v>
      </c>
      <c r="BJ267">
        <v>11006</v>
      </c>
      <c r="BK267">
        <v>7198</v>
      </c>
      <c r="BL267">
        <v>11006</v>
      </c>
      <c r="BM267">
        <v>37</v>
      </c>
      <c r="BN267">
        <v>45</v>
      </c>
      <c r="BO267">
        <v>37</v>
      </c>
      <c r="BP267">
        <v>45</v>
      </c>
      <c r="BQ267">
        <v>37</v>
      </c>
      <c r="BR267">
        <v>45</v>
      </c>
      <c r="BS267">
        <v>1088.60550996487</v>
      </c>
      <c r="BT267">
        <v>1088.9767860725201</v>
      </c>
      <c r="BU267">
        <v>1088.60550996487</v>
      </c>
      <c r="BV267">
        <v>1088.9767860725201</v>
      </c>
      <c r="BW267">
        <v>1088.60550996487</v>
      </c>
      <c r="BX267">
        <v>1088.9767860725201</v>
      </c>
      <c r="BY267">
        <v>1134.5508874616601</v>
      </c>
      <c r="BZ267">
        <v>1137.4896678815701</v>
      </c>
      <c r="CA267">
        <v>1134.5508874616601</v>
      </c>
      <c r="CB267">
        <v>1137.4896678815701</v>
      </c>
      <c r="CC267">
        <v>1134.5508874616601</v>
      </c>
      <c r="CD267">
        <v>1137.4896678815701</v>
      </c>
      <c r="CE267">
        <v>1.1830000000000001</v>
      </c>
      <c r="CF267">
        <v>1.486</v>
      </c>
      <c r="CG267">
        <v>1.1659999999999999</v>
      </c>
      <c r="CH267">
        <v>1.399</v>
      </c>
      <c r="CI267">
        <v>1.1719999999999999</v>
      </c>
      <c r="CJ267">
        <v>1.43</v>
      </c>
      <c r="CK267">
        <v>135.24600000000001</v>
      </c>
      <c r="CL267">
        <v>173.43</v>
      </c>
      <c r="CM267">
        <v>131.09800000000001</v>
      </c>
      <c r="CN267">
        <v>166.10599999999999</v>
      </c>
      <c r="CO267">
        <v>133.99199999999999</v>
      </c>
      <c r="CP267">
        <v>170.79</v>
      </c>
      <c r="CQ267">
        <v>137.143</v>
      </c>
      <c r="CR267">
        <v>174.00399999999999</v>
      </c>
      <c r="CS267">
        <v>132.684</v>
      </c>
      <c r="CT267">
        <v>166.63900000000001</v>
      </c>
      <c r="CU267">
        <v>135.82300000000001</v>
      </c>
      <c r="CV267">
        <v>171.34899999999999</v>
      </c>
      <c r="CW267" t="s">
        <v>796</v>
      </c>
      <c r="CX267" t="s">
        <v>797</v>
      </c>
      <c r="CY267" t="s">
        <v>798</v>
      </c>
      <c r="CZ267" t="s">
        <v>799</v>
      </c>
      <c r="DA267" t="s">
        <v>800</v>
      </c>
      <c r="DB267" t="s">
        <v>801</v>
      </c>
      <c r="DC267" t="s">
        <v>802</v>
      </c>
      <c r="DD267" t="s">
        <v>803</v>
      </c>
      <c r="DE267" t="s">
        <v>804</v>
      </c>
      <c r="DF267" t="s">
        <v>805</v>
      </c>
      <c r="DG267" t="s">
        <v>806</v>
      </c>
      <c r="DH267" t="s">
        <v>807</v>
      </c>
      <c r="DI267" t="s">
        <v>808</v>
      </c>
      <c r="DJ267" t="s">
        <v>809</v>
      </c>
      <c r="DK267" t="s">
        <v>810</v>
      </c>
      <c r="DL267" t="s">
        <v>811</v>
      </c>
      <c r="DM267" t="s">
        <v>812</v>
      </c>
      <c r="DN267" t="s">
        <v>813</v>
      </c>
      <c r="DO267" t="s">
        <v>814</v>
      </c>
      <c r="DP267" t="s">
        <v>815</v>
      </c>
      <c r="DQ267" t="s">
        <v>816</v>
      </c>
      <c r="DR267">
        <v>2151</v>
      </c>
      <c r="DS267" t="s">
        <v>795</v>
      </c>
      <c r="DT267" t="s">
        <v>147</v>
      </c>
    </row>
    <row r="268" spans="1:124" x14ac:dyDescent="0.2">
      <c r="A268" t="s">
        <v>817</v>
      </c>
      <c r="B268">
        <v>10776</v>
      </c>
      <c r="C268">
        <v>680.53899653035205</v>
      </c>
      <c r="D268">
        <v>680.53899653035205</v>
      </c>
      <c r="E268">
        <v>278</v>
      </c>
      <c r="F268">
        <v>401</v>
      </c>
      <c r="G268">
        <v>278</v>
      </c>
      <c r="H268">
        <v>401</v>
      </c>
      <c r="I268">
        <v>4.141</v>
      </c>
      <c r="J268">
        <v>4.1760000000000002</v>
      </c>
      <c r="K268">
        <v>4.1340000000000003</v>
      </c>
      <c r="L268">
        <v>4.1580000000000004</v>
      </c>
      <c r="M268">
        <v>75</v>
      </c>
      <c r="N268">
        <v>1898</v>
      </c>
      <c r="O268">
        <v>63</v>
      </c>
      <c r="P268">
        <v>4.3499999999999997E-3</v>
      </c>
      <c r="Q268">
        <v>0.48616999999999999</v>
      </c>
      <c r="R268">
        <v>75</v>
      </c>
      <c r="S268">
        <v>0</v>
      </c>
      <c r="T268">
        <v>0</v>
      </c>
      <c r="U268">
        <v>0</v>
      </c>
      <c r="V268">
        <v>0</v>
      </c>
      <c r="W268">
        <v>1898</v>
      </c>
      <c r="X268">
        <v>0</v>
      </c>
      <c r="Y268">
        <v>0.13425400000000001</v>
      </c>
      <c r="Z268">
        <v>75</v>
      </c>
      <c r="AA268">
        <v>1893</v>
      </c>
      <c r="AB268">
        <v>63</v>
      </c>
      <c r="AC268">
        <v>4.3499999999999997E-3</v>
      </c>
      <c r="AD268">
        <v>0.48616999999999999</v>
      </c>
      <c r="AE268">
        <v>75</v>
      </c>
      <c r="AF268">
        <v>0</v>
      </c>
      <c r="AG268">
        <v>0</v>
      </c>
      <c r="AH268">
        <v>0</v>
      </c>
      <c r="AI268">
        <v>0</v>
      </c>
      <c r="AJ268">
        <v>1893</v>
      </c>
      <c r="AK268">
        <v>0</v>
      </c>
      <c r="AL268">
        <v>0.13429099999999999</v>
      </c>
      <c r="AM268">
        <v>0</v>
      </c>
      <c r="AN268">
        <v>0</v>
      </c>
      <c r="AO268">
        <v>885.41184699999997</v>
      </c>
      <c r="AP268">
        <v>885.41184699999906</v>
      </c>
      <c r="AQ268">
        <v>885.41184699999997</v>
      </c>
      <c r="AR268">
        <v>885.41184699999906</v>
      </c>
      <c r="AS268">
        <v>885.41184699999997</v>
      </c>
      <c r="AT268">
        <v>885.41184699999906</v>
      </c>
      <c r="AU268">
        <v>885.41184699999997</v>
      </c>
      <c r="AV268">
        <v>885.41184699999906</v>
      </c>
      <c r="AW268">
        <v>885.41184699999997</v>
      </c>
      <c r="AX268">
        <v>885.41184699999906</v>
      </c>
      <c r="AY268">
        <v>885.41184699999997</v>
      </c>
      <c r="AZ268">
        <v>885.41184699999906</v>
      </c>
      <c r="BA268">
        <v>49327</v>
      </c>
      <c r="BB268">
        <v>51901</v>
      </c>
      <c r="BC268">
        <v>49178</v>
      </c>
      <c r="BD268">
        <v>51337</v>
      </c>
      <c r="BE268">
        <v>49481</v>
      </c>
      <c r="BF268">
        <v>51758</v>
      </c>
      <c r="BG268">
        <v>278</v>
      </c>
      <c r="BH268">
        <v>401</v>
      </c>
      <c r="BI268">
        <v>278</v>
      </c>
      <c r="BJ268">
        <v>401</v>
      </c>
      <c r="BK268">
        <v>278</v>
      </c>
      <c r="BL268">
        <v>401</v>
      </c>
      <c r="BM268">
        <v>30</v>
      </c>
      <c r="BN268">
        <v>30</v>
      </c>
      <c r="BO268">
        <v>30</v>
      </c>
      <c r="BP268">
        <v>30</v>
      </c>
      <c r="BQ268">
        <v>30</v>
      </c>
      <c r="BR268">
        <v>30</v>
      </c>
      <c r="BS268">
        <v>695.14981531388003</v>
      </c>
      <c r="BT268">
        <v>695.57737845147301</v>
      </c>
      <c r="BU268">
        <v>695.14981531388003</v>
      </c>
      <c r="BV268">
        <v>695.57737845147301</v>
      </c>
      <c r="BW268">
        <v>695.14981531388003</v>
      </c>
      <c r="BX268">
        <v>695.57737845147301</v>
      </c>
      <c r="BY268">
        <v>784.11916914865299</v>
      </c>
      <c r="BZ268">
        <v>782.09756674572702</v>
      </c>
      <c r="CA268">
        <v>784.11916914865299</v>
      </c>
      <c r="CB268">
        <v>782.09756674572702</v>
      </c>
      <c r="CC268">
        <v>784.11916914865299</v>
      </c>
      <c r="CD268">
        <v>782.09756674572702</v>
      </c>
      <c r="CE268">
        <v>0.85599999999999998</v>
      </c>
      <c r="CF268">
        <v>0.76200000000000001</v>
      </c>
      <c r="CG268">
        <v>0.85199999999999998</v>
      </c>
      <c r="CH268">
        <v>0.76</v>
      </c>
      <c r="CI268">
        <v>0.85599999999999998</v>
      </c>
      <c r="CJ268">
        <v>0.76400000000000001</v>
      </c>
      <c r="CK268">
        <v>4.069</v>
      </c>
      <c r="CL268">
        <v>3.7850000000000001</v>
      </c>
      <c r="CM268">
        <v>4.0620000000000003</v>
      </c>
      <c r="CN268">
        <v>3.774</v>
      </c>
      <c r="CO268">
        <v>4.0750000000000002</v>
      </c>
      <c r="CP268">
        <v>3.7869999999999999</v>
      </c>
      <c r="CQ268">
        <v>4.141</v>
      </c>
      <c r="CR268">
        <v>4.1760000000000002</v>
      </c>
      <c r="CS268">
        <v>4.1340000000000003</v>
      </c>
      <c r="CT268">
        <v>4.1580000000000004</v>
      </c>
      <c r="CU268">
        <v>4.1470000000000002</v>
      </c>
      <c r="CV268">
        <v>4.1840000000000002</v>
      </c>
      <c r="CW268" t="s">
        <v>818</v>
      </c>
      <c r="CX268" t="s">
        <v>818</v>
      </c>
      <c r="CY268" t="s">
        <v>819</v>
      </c>
      <c r="CZ268" t="s">
        <v>820</v>
      </c>
      <c r="DA268" t="s">
        <v>821</v>
      </c>
      <c r="DB268" t="s">
        <v>822</v>
      </c>
      <c r="DC268" t="s">
        <v>823</v>
      </c>
      <c r="DD268" t="s">
        <v>824</v>
      </c>
      <c r="DE268" t="s">
        <v>825</v>
      </c>
      <c r="DF268" t="s">
        <v>826</v>
      </c>
      <c r="DG268" t="s">
        <v>827</v>
      </c>
      <c r="DH268" t="s">
        <v>827</v>
      </c>
      <c r="DI268" t="s">
        <v>828</v>
      </c>
      <c r="DJ268" t="s">
        <v>829</v>
      </c>
      <c r="DK268" t="s">
        <v>821</v>
      </c>
      <c r="DL268" t="s">
        <v>830</v>
      </c>
      <c r="DM268" t="s">
        <v>831</v>
      </c>
      <c r="DN268" t="s">
        <v>832</v>
      </c>
      <c r="DO268" t="s">
        <v>833</v>
      </c>
      <c r="DP268" t="s">
        <v>834</v>
      </c>
      <c r="DQ268" t="s">
        <v>835</v>
      </c>
      <c r="DR268">
        <v>59</v>
      </c>
      <c r="DS268" t="s">
        <v>817</v>
      </c>
      <c r="DT268" t="s">
        <v>147</v>
      </c>
    </row>
    <row r="269" spans="1:124" x14ac:dyDescent="0.2">
      <c r="A269" t="s">
        <v>836</v>
      </c>
      <c r="B269">
        <v>10776</v>
      </c>
      <c r="C269">
        <v>156082.51759259199</v>
      </c>
      <c r="D269">
        <v>197818.25498837201</v>
      </c>
      <c r="E269">
        <v>112</v>
      </c>
      <c r="F269">
        <v>90</v>
      </c>
      <c r="G269">
        <v>92</v>
      </c>
      <c r="H269">
        <v>90</v>
      </c>
      <c r="I269">
        <v>0.17299999999999999</v>
      </c>
      <c r="J269">
        <v>0.11799999999999999</v>
      </c>
      <c r="K269">
        <v>0.17100000000000001</v>
      </c>
      <c r="L269">
        <v>0.11799999999999999</v>
      </c>
      <c r="M269">
        <v>363</v>
      </c>
      <c r="N269">
        <v>1298</v>
      </c>
      <c r="O269">
        <v>45</v>
      </c>
      <c r="P269">
        <v>4.1669999999999999E-2</v>
      </c>
      <c r="Q269">
        <v>0.5</v>
      </c>
      <c r="R269">
        <v>363</v>
      </c>
      <c r="S269">
        <v>0</v>
      </c>
      <c r="T269">
        <v>15</v>
      </c>
      <c r="U269">
        <v>0</v>
      </c>
      <c r="V269">
        <v>0</v>
      </c>
      <c r="W269">
        <v>1254</v>
      </c>
      <c r="X269">
        <v>44</v>
      </c>
      <c r="Y269">
        <v>6.2480000000000001E-3</v>
      </c>
      <c r="Z269">
        <v>267</v>
      </c>
      <c r="AA269">
        <v>998</v>
      </c>
      <c r="AB269">
        <v>42</v>
      </c>
      <c r="AC269">
        <v>5.5559999999999998E-2</v>
      </c>
      <c r="AD269">
        <v>0.47059000000000001</v>
      </c>
      <c r="AE269">
        <v>229</v>
      </c>
      <c r="AF269">
        <v>0</v>
      </c>
      <c r="AG269">
        <v>0</v>
      </c>
      <c r="AH269">
        <v>0</v>
      </c>
      <c r="AI269">
        <v>0</v>
      </c>
      <c r="AJ269">
        <v>998</v>
      </c>
      <c r="AK269">
        <v>0</v>
      </c>
      <c r="AL269">
        <v>8.7779999999999993E-3</v>
      </c>
      <c r="AM269">
        <v>0</v>
      </c>
      <c r="AN269">
        <v>0</v>
      </c>
      <c r="AO269">
        <v>405935.179999999</v>
      </c>
      <c r="AP269">
        <v>405935.179999999</v>
      </c>
      <c r="AQ269">
        <v>405935.179999999</v>
      </c>
      <c r="AR269">
        <v>405935.179999999</v>
      </c>
      <c r="AS269">
        <v>405935.179999999</v>
      </c>
      <c r="AT269">
        <v>405935.179999999</v>
      </c>
      <c r="AU269">
        <v>405935.179999999</v>
      </c>
      <c r="AV269">
        <v>405935.179999999</v>
      </c>
      <c r="AW269">
        <v>405935.179999999</v>
      </c>
      <c r="AX269">
        <v>405935.179999999</v>
      </c>
      <c r="AY269">
        <v>405935.179999999</v>
      </c>
      <c r="AZ269">
        <v>405930.71714285598</v>
      </c>
      <c r="BA269">
        <v>1646</v>
      </c>
      <c r="BB269">
        <v>1173</v>
      </c>
      <c r="BC269">
        <v>1432</v>
      </c>
      <c r="BD269">
        <v>1173</v>
      </c>
      <c r="BE269">
        <v>2732</v>
      </c>
      <c r="BF269">
        <v>1982</v>
      </c>
      <c r="BG269">
        <v>112</v>
      </c>
      <c r="BH269">
        <v>90</v>
      </c>
      <c r="BI269">
        <v>92</v>
      </c>
      <c r="BJ269">
        <v>90</v>
      </c>
      <c r="BK269">
        <v>268</v>
      </c>
      <c r="BL269">
        <v>245</v>
      </c>
      <c r="BM269">
        <v>20</v>
      </c>
      <c r="BN269">
        <v>25</v>
      </c>
      <c r="BO269">
        <v>11</v>
      </c>
      <c r="BP269">
        <v>15</v>
      </c>
      <c r="BQ269">
        <v>14</v>
      </c>
      <c r="BR269">
        <v>18</v>
      </c>
      <c r="BS269">
        <v>371808.92483621201</v>
      </c>
      <c r="BT269">
        <v>294468.53594497603</v>
      </c>
      <c r="BU269">
        <v>374033.28428575298</v>
      </c>
      <c r="BV269">
        <v>294468.53594497603</v>
      </c>
      <c r="BW269">
        <v>372036.80782972998</v>
      </c>
      <c r="BX269">
        <v>294468.53594497603</v>
      </c>
      <c r="BY269">
        <v>385750.90146956599</v>
      </c>
      <c r="BZ269">
        <v>391852.06647619</v>
      </c>
      <c r="CA269">
        <v>385750.90146956599</v>
      </c>
      <c r="CB269">
        <v>394547.92605892097</v>
      </c>
      <c r="CC269">
        <v>383963.576451662</v>
      </c>
      <c r="CD269">
        <v>390272.84505766799</v>
      </c>
      <c r="CE269">
        <v>9.4E-2</v>
      </c>
      <c r="CF269">
        <v>6.0999999999999999E-2</v>
      </c>
      <c r="CG269">
        <v>6.9000000000000006E-2</v>
      </c>
      <c r="CH269">
        <v>4.3999999999999997E-2</v>
      </c>
      <c r="CI269">
        <v>7.9000000000000001E-2</v>
      </c>
      <c r="CJ269">
        <v>5.5E-2</v>
      </c>
      <c r="CK269">
        <v>0.161</v>
      </c>
      <c r="CL269">
        <v>0.113</v>
      </c>
      <c r="CM269">
        <v>0.161</v>
      </c>
      <c r="CN269">
        <v>0.113</v>
      </c>
      <c r="CO269">
        <v>0.23699999999999999</v>
      </c>
      <c r="CP269">
        <v>0.17100000000000001</v>
      </c>
      <c r="CQ269">
        <v>0.17299999999999999</v>
      </c>
      <c r="CR269">
        <v>0.11799999999999999</v>
      </c>
      <c r="CS269">
        <v>0.17100000000000001</v>
      </c>
      <c r="CT269">
        <v>0.11799999999999999</v>
      </c>
      <c r="CU269">
        <v>0.254</v>
      </c>
      <c r="CV269">
        <v>0.17799999999999999</v>
      </c>
      <c r="CW269" t="s">
        <v>837</v>
      </c>
      <c r="CX269" t="s">
        <v>837</v>
      </c>
      <c r="CY269" t="s">
        <v>838</v>
      </c>
      <c r="CZ269" t="s">
        <v>839</v>
      </c>
      <c r="DA269" t="s">
        <v>840</v>
      </c>
      <c r="DB269" t="s">
        <v>841</v>
      </c>
      <c r="DC269" t="s">
        <v>842</v>
      </c>
      <c r="DD269" t="s">
        <v>843</v>
      </c>
      <c r="DE269" t="s">
        <v>844</v>
      </c>
      <c r="DF269" t="s">
        <v>845</v>
      </c>
      <c r="DG269" t="s">
        <v>846</v>
      </c>
      <c r="DH269" t="s">
        <v>847</v>
      </c>
      <c r="DI269" t="s">
        <v>848</v>
      </c>
      <c r="DJ269" t="s">
        <v>849</v>
      </c>
      <c r="DK269" t="s">
        <v>850</v>
      </c>
      <c r="DL269" t="s">
        <v>851</v>
      </c>
      <c r="DM269" t="s">
        <v>852</v>
      </c>
      <c r="DN269" t="s">
        <v>853</v>
      </c>
      <c r="DO269" t="s">
        <v>854</v>
      </c>
      <c r="DP269" t="s">
        <v>855</v>
      </c>
      <c r="DQ269" t="s">
        <v>856</v>
      </c>
      <c r="DR269">
        <v>3</v>
      </c>
      <c r="DS269" t="s">
        <v>836</v>
      </c>
      <c r="DT269" t="s">
        <v>147</v>
      </c>
    </row>
    <row r="270" spans="1:124" x14ac:dyDescent="0.2">
      <c r="A270" t="s">
        <v>857</v>
      </c>
      <c r="B270">
        <v>10776</v>
      </c>
      <c r="C270">
        <v>1200.88399999999</v>
      </c>
      <c r="D270">
        <v>3192.0419999999999</v>
      </c>
      <c r="E270">
        <v>138</v>
      </c>
      <c r="F270">
        <v>48</v>
      </c>
      <c r="G270">
        <v>133</v>
      </c>
      <c r="H270">
        <v>48</v>
      </c>
      <c r="I270">
        <v>0.217</v>
      </c>
      <c r="J270">
        <v>0.19800000000000001</v>
      </c>
      <c r="K270">
        <v>0.215</v>
      </c>
      <c r="L270">
        <v>0.19800000000000001</v>
      </c>
      <c r="M270">
        <v>478</v>
      </c>
      <c r="N270">
        <v>878</v>
      </c>
      <c r="O270">
        <v>60</v>
      </c>
      <c r="P270">
        <v>2E-3</v>
      </c>
      <c r="Q270">
        <v>0.45800000000000002</v>
      </c>
      <c r="R270">
        <v>100</v>
      </c>
      <c r="S270">
        <v>0</v>
      </c>
      <c r="T270">
        <v>0</v>
      </c>
      <c r="U270">
        <v>0</v>
      </c>
      <c r="V270">
        <v>0</v>
      </c>
      <c r="W270">
        <v>378</v>
      </c>
      <c r="X270">
        <v>500</v>
      </c>
      <c r="Y270">
        <v>4.1840000000000002E-3</v>
      </c>
      <c r="Z270">
        <v>477</v>
      </c>
      <c r="AA270">
        <v>877</v>
      </c>
      <c r="AB270">
        <v>12</v>
      </c>
      <c r="AC270">
        <v>4.0000000000000001E-3</v>
      </c>
      <c r="AD270">
        <v>0.33600000000000002</v>
      </c>
      <c r="AE270">
        <v>99</v>
      </c>
      <c r="AF270">
        <v>0</v>
      </c>
      <c r="AG270">
        <v>0</v>
      </c>
      <c r="AH270">
        <v>0</v>
      </c>
      <c r="AI270">
        <v>0</v>
      </c>
      <c r="AJ270">
        <v>378</v>
      </c>
      <c r="AK270">
        <v>499</v>
      </c>
      <c r="AL270">
        <v>4.1929999999999997E-3</v>
      </c>
      <c r="AM270">
        <v>0</v>
      </c>
      <c r="AN270">
        <v>0</v>
      </c>
      <c r="AO270">
        <v>3982.99999999999</v>
      </c>
      <c r="AP270">
        <v>3983</v>
      </c>
      <c r="AQ270">
        <v>3982.99999999999</v>
      </c>
      <c r="AR270">
        <v>3983</v>
      </c>
      <c r="AS270">
        <v>3982.99999999999</v>
      </c>
      <c r="AT270">
        <v>3983</v>
      </c>
      <c r="AU270">
        <v>3982.99999999999</v>
      </c>
      <c r="AV270">
        <v>3983</v>
      </c>
      <c r="AW270">
        <v>3982.99999999999</v>
      </c>
      <c r="AX270">
        <v>3983</v>
      </c>
      <c r="AY270">
        <v>3982.99999999999</v>
      </c>
      <c r="AZ270">
        <v>3983</v>
      </c>
      <c r="BA270">
        <v>2489</v>
      </c>
      <c r="BB270">
        <v>1849</v>
      </c>
      <c r="BC270">
        <v>2488</v>
      </c>
      <c r="BD270">
        <v>1849</v>
      </c>
      <c r="BE270">
        <v>2508</v>
      </c>
      <c r="BF270">
        <v>1850</v>
      </c>
      <c r="BG270">
        <v>138</v>
      </c>
      <c r="BH270">
        <v>48</v>
      </c>
      <c r="BI270">
        <v>133</v>
      </c>
      <c r="BJ270">
        <v>48</v>
      </c>
      <c r="BK270">
        <v>136</v>
      </c>
      <c r="BL270">
        <v>48</v>
      </c>
      <c r="BM270">
        <v>17</v>
      </c>
      <c r="BN270">
        <v>36</v>
      </c>
      <c r="BO270">
        <v>17</v>
      </c>
      <c r="BP270">
        <v>36</v>
      </c>
      <c r="BQ270">
        <v>17</v>
      </c>
      <c r="BR270">
        <v>36</v>
      </c>
      <c r="BS270">
        <v>1574.41134165312</v>
      </c>
      <c r="BT270">
        <v>3517.3010720381299</v>
      </c>
      <c r="BU270">
        <v>1574.41134165312</v>
      </c>
      <c r="BV270">
        <v>3517.3010720381299</v>
      </c>
      <c r="BW270">
        <v>1574.41134165312</v>
      </c>
      <c r="BX270">
        <v>3517.3010720381299</v>
      </c>
      <c r="BY270">
        <v>3659.87526390826</v>
      </c>
      <c r="BZ270">
        <v>3819.3595138058899</v>
      </c>
      <c r="CA270">
        <v>3659.87526390826</v>
      </c>
      <c r="CB270">
        <v>3819.3595138058899</v>
      </c>
      <c r="CC270">
        <v>3659.87526390826</v>
      </c>
      <c r="CD270">
        <v>3819.3595138058899</v>
      </c>
      <c r="CE270">
        <v>0.123</v>
      </c>
      <c r="CF270">
        <v>0.154</v>
      </c>
      <c r="CG270">
        <v>0.121</v>
      </c>
      <c r="CH270">
        <v>0.153</v>
      </c>
      <c r="CI270">
        <v>0.122</v>
      </c>
      <c r="CJ270">
        <v>0.154</v>
      </c>
      <c r="CK270">
        <v>0.2</v>
      </c>
      <c r="CL270">
        <v>0.191</v>
      </c>
      <c r="CM270">
        <v>0.19700000000000001</v>
      </c>
      <c r="CN270">
        <v>0.19</v>
      </c>
      <c r="CO270">
        <v>0.19800000000000001</v>
      </c>
      <c r="CP270">
        <v>0.191</v>
      </c>
      <c r="CQ270">
        <v>0.217</v>
      </c>
      <c r="CR270">
        <v>0.19800000000000001</v>
      </c>
      <c r="CS270">
        <v>0.215</v>
      </c>
      <c r="CT270">
        <v>0.19800000000000001</v>
      </c>
      <c r="CU270">
        <v>0.217</v>
      </c>
      <c r="CV270">
        <v>0.19800000000000001</v>
      </c>
      <c r="CW270" t="s">
        <v>858</v>
      </c>
      <c r="CX270" t="s">
        <v>858</v>
      </c>
      <c r="CY270" t="s">
        <v>859</v>
      </c>
      <c r="CZ270" t="s">
        <v>860</v>
      </c>
      <c r="DA270" t="s">
        <v>737</v>
      </c>
      <c r="DB270" t="s">
        <v>861</v>
      </c>
      <c r="DC270" t="s">
        <v>862</v>
      </c>
      <c r="DD270" t="s">
        <v>863</v>
      </c>
      <c r="DE270" t="s">
        <v>864</v>
      </c>
      <c r="DF270" t="s">
        <v>865</v>
      </c>
      <c r="DG270" t="s">
        <v>866</v>
      </c>
      <c r="DH270" t="s">
        <v>866</v>
      </c>
      <c r="DI270" t="s">
        <v>867</v>
      </c>
      <c r="DJ270" t="s">
        <v>868</v>
      </c>
      <c r="DK270" t="s">
        <v>869</v>
      </c>
      <c r="DL270" t="s">
        <v>870</v>
      </c>
      <c r="DM270" t="s">
        <v>871</v>
      </c>
      <c r="DN270" t="s">
        <v>872</v>
      </c>
      <c r="DO270" t="s">
        <v>873</v>
      </c>
      <c r="DP270" t="s">
        <v>874</v>
      </c>
      <c r="DQ270" t="s">
        <v>875</v>
      </c>
      <c r="DR270">
        <v>3</v>
      </c>
      <c r="DS270" t="s">
        <v>857</v>
      </c>
      <c r="DT270" t="s">
        <v>147</v>
      </c>
    </row>
    <row r="271" spans="1:124" x14ac:dyDescent="0.2">
      <c r="A271" t="s">
        <v>876</v>
      </c>
      <c r="B271">
        <v>10776</v>
      </c>
      <c r="C271">
        <v>2292.4650000000001</v>
      </c>
      <c r="D271">
        <v>2292.4650000000001</v>
      </c>
      <c r="E271">
        <v>203346</v>
      </c>
      <c r="F271">
        <v>203346</v>
      </c>
      <c r="G271">
        <v>146337</v>
      </c>
      <c r="H271">
        <v>146337</v>
      </c>
      <c r="I271">
        <v>3600</v>
      </c>
      <c r="J271">
        <v>3600</v>
      </c>
      <c r="K271">
        <v>3600</v>
      </c>
      <c r="L271">
        <v>3600</v>
      </c>
      <c r="M271">
        <v>940</v>
      </c>
      <c r="N271">
        <v>1480</v>
      </c>
      <c r="O271">
        <v>171</v>
      </c>
      <c r="P271">
        <v>5.0000000000000001E-3</v>
      </c>
      <c r="Q271">
        <v>5.5E-2</v>
      </c>
      <c r="R271">
        <v>200</v>
      </c>
      <c r="S271">
        <v>0</v>
      </c>
      <c r="T271">
        <v>0</v>
      </c>
      <c r="U271">
        <v>0</v>
      </c>
      <c r="V271">
        <v>0</v>
      </c>
      <c r="W271">
        <v>740</v>
      </c>
      <c r="X271">
        <v>740</v>
      </c>
      <c r="Y271">
        <v>2.1280000000000001E-3</v>
      </c>
      <c r="Z271">
        <v>940</v>
      </c>
      <c r="AA271">
        <v>1480</v>
      </c>
      <c r="AB271">
        <v>171</v>
      </c>
      <c r="AC271">
        <v>5.0000000000000001E-3</v>
      </c>
      <c r="AD271">
        <v>5.5E-2</v>
      </c>
      <c r="AE271">
        <v>200</v>
      </c>
      <c r="AF271">
        <v>0</v>
      </c>
      <c r="AG271">
        <v>0</v>
      </c>
      <c r="AH271">
        <v>0</v>
      </c>
      <c r="AI271">
        <v>0</v>
      </c>
      <c r="AJ271">
        <v>740</v>
      </c>
      <c r="AK271">
        <v>740</v>
      </c>
      <c r="AL271">
        <v>2.1280000000000001E-3</v>
      </c>
      <c r="AM271">
        <v>0</v>
      </c>
      <c r="AN271">
        <v>0</v>
      </c>
      <c r="AO271">
        <v>32137.999999999902</v>
      </c>
      <c r="AP271">
        <v>32137.999999999902</v>
      </c>
      <c r="AQ271">
        <v>31256</v>
      </c>
      <c r="AR271">
        <v>31256</v>
      </c>
      <c r="AS271">
        <v>31778.857142857101</v>
      </c>
      <c r="AT271">
        <v>31778.857142857101</v>
      </c>
      <c r="AU271">
        <v>28858.137535226098</v>
      </c>
      <c r="AV271">
        <v>28858.137535226098</v>
      </c>
      <c r="AW271">
        <v>28925.963266758899</v>
      </c>
      <c r="AX271">
        <v>28925.963266758899</v>
      </c>
      <c r="AY271">
        <v>28863.819511095</v>
      </c>
      <c r="AZ271">
        <v>28863.819511095</v>
      </c>
      <c r="BA271">
        <v>19630403</v>
      </c>
      <c r="BB271">
        <v>19630403</v>
      </c>
      <c r="BC271">
        <v>18538423</v>
      </c>
      <c r="BD271">
        <v>18538423</v>
      </c>
      <c r="BE271">
        <v>21241195</v>
      </c>
      <c r="BF271">
        <v>21241195</v>
      </c>
      <c r="BG271">
        <v>203346</v>
      </c>
      <c r="BH271">
        <v>203346</v>
      </c>
      <c r="BI271">
        <v>146337</v>
      </c>
      <c r="BJ271">
        <v>146337</v>
      </c>
      <c r="BK271">
        <v>185438</v>
      </c>
      <c r="BL271">
        <v>185438</v>
      </c>
      <c r="BM271">
        <v>15</v>
      </c>
      <c r="BN271">
        <v>15</v>
      </c>
      <c r="BO271">
        <v>15</v>
      </c>
      <c r="BP271">
        <v>15</v>
      </c>
      <c r="BQ271">
        <v>15</v>
      </c>
      <c r="BR271">
        <v>15</v>
      </c>
      <c r="BS271">
        <v>21458.963079965099</v>
      </c>
      <c r="BT271">
        <v>21458.963079965099</v>
      </c>
      <c r="BU271">
        <v>21458.963079965099</v>
      </c>
      <c r="BV271">
        <v>21458.963079965099</v>
      </c>
      <c r="BW271">
        <v>21458.963079965099</v>
      </c>
      <c r="BX271">
        <v>21458.963079965099</v>
      </c>
      <c r="BY271">
        <v>26798.149502820001</v>
      </c>
      <c r="BZ271">
        <v>26798.149502820001</v>
      </c>
      <c r="CA271">
        <v>26798.149502820001</v>
      </c>
      <c r="CB271">
        <v>26798.149502820001</v>
      </c>
      <c r="CC271">
        <v>26798.149502819899</v>
      </c>
      <c r="CD271">
        <v>26798.149502819899</v>
      </c>
      <c r="CE271">
        <v>0.46200000000000002</v>
      </c>
      <c r="CF271">
        <v>0.46200000000000002</v>
      </c>
      <c r="CG271">
        <v>0.45100000000000001</v>
      </c>
      <c r="CH271">
        <v>0.45100000000000001</v>
      </c>
      <c r="CI271">
        <v>0.45400000000000001</v>
      </c>
      <c r="CJ271">
        <v>0.45400000000000001</v>
      </c>
      <c r="CK271">
        <v>3329.1320000000001</v>
      </c>
      <c r="CL271">
        <v>3329.1320000000001</v>
      </c>
      <c r="CM271">
        <v>2625.0970000000002</v>
      </c>
      <c r="CN271">
        <v>2625.0970000000002</v>
      </c>
      <c r="CO271">
        <v>3107.6439999999998</v>
      </c>
      <c r="CP271">
        <v>3107.6439999999998</v>
      </c>
      <c r="CQ271">
        <v>3600</v>
      </c>
      <c r="CR271">
        <v>3600</v>
      </c>
      <c r="CS271">
        <v>3600</v>
      </c>
      <c r="CT271">
        <v>3600</v>
      </c>
      <c r="CU271">
        <v>3600</v>
      </c>
      <c r="CV271">
        <v>3600</v>
      </c>
      <c r="CW271" t="s">
        <v>877</v>
      </c>
      <c r="CX271" t="s">
        <v>878</v>
      </c>
      <c r="CY271" t="s">
        <v>879</v>
      </c>
      <c r="CZ271" t="s">
        <v>880</v>
      </c>
      <c r="DA271" t="s">
        <v>746</v>
      </c>
      <c r="DB271" t="s">
        <v>881</v>
      </c>
      <c r="DC271" t="s">
        <v>882</v>
      </c>
      <c r="DD271" t="s">
        <v>883</v>
      </c>
      <c r="DE271" t="s">
        <v>884</v>
      </c>
      <c r="DF271" t="s">
        <v>885</v>
      </c>
      <c r="DG271" t="s">
        <v>877</v>
      </c>
      <c r="DH271" t="s">
        <v>878</v>
      </c>
      <c r="DI271" t="s">
        <v>879</v>
      </c>
      <c r="DJ271" t="s">
        <v>880</v>
      </c>
      <c r="DK271" t="s">
        <v>746</v>
      </c>
      <c r="DL271" t="s">
        <v>881</v>
      </c>
      <c r="DM271" t="s">
        <v>882</v>
      </c>
      <c r="DN271" t="s">
        <v>883</v>
      </c>
      <c r="DO271" t="s">
        <v>884</v>
      </c>
      <c r="DP271" t="s">
        <v>885</v>
      </c>
      <c r="DQ271" t="s">
        <v>886</v>
      </c>
      <c r="DR271">
        <v>25202</v>
      </c>
      <c r="DS271" t="s">
        <v>876</v>
      </c>
      <c r="DT271" t="s">
        <v>147</v>
      </c>
    </row>
    <row r="272" spans="1:124" x14ac:dyDescent="0.2">
      <c r="A272" t="s">
        <v>887</v>
      </c>
      <c r="B272">
        <v>10776</v>
      </c>
      <c r="C272">
        <v>25476489.678122599</v>
      </c>
      <c r="D272">
        <v>25501668.902555499</v>
      </c>
      <c r="E272">
        <v>75</v>
      </c>
      <c r="F272">
        <v>70</v>
      </c>
      <c r="G272">
        <v>75</v>
      </c>
      <c r="H272">
        <v>70</v>
      </c>
      <c r="I272">
        <v>0.14699999999999999</v>
      </c>
      <c r="J272">
        <v>0.121</v>
      </c>
      <c r="K272">
        <v>0.14499999999999999</v>
      </c>
      <c r="L272">
        <v>0.12</v>
      </c>
      <c r="M272">
        <v>1392</v>
      </c>
      <c r="N272">
        <v>1224</v>
      </c>
      <c r="O272">
        <v>58</v>
      </c>
      <c r="P272">
        <v>1.499E-2</v>
      </c>
      <c r="Q272">
        <v>0.48065999999999998</v>
      </c>
      <c r="R272">
        <v>48</v>
      </c>
      <c r="S272">
        <v>0</v>
      </c>
      <c r="T272">
        <v>0</v>
      </c>
      <c r="U272">
        <v>0</v>
      </c>
      <c r="V272">
        <v>168</v>
      </c>
      <c r="W272">
        <v>240</v>
      </c>
      <c r="X272">
        <v>816</v>
      </c>
      <c r="Y272">
        <v>2.9719999999999998E-3</v>
      </c>
      <c r="Z272">
        <v>1344</v>
      </c>
      <c r="AA272">
        <v>1176</v>
      </c>
      <c r="AB272">
        <v>42</v>
      </c>
      <c r="AC272">
        <v>1.736E-2</v>
      </c>
      <c r="AD272">
        <v>0.45794000000000001</v>
      </c>
      <c r="AE272">
        <v>0</v>
      </c>
      <c r="AF272">
        <v>0</v>
      </c>
      <c r="AG272">
        <v>0</v>
      </c>
      <c r="AH272">
        <v>0</v>
      </c>
      <c r="AI272">
        <v>168</v>
      </c>
      <c r="AJ272">
        <v>240</v>
      </c>
      <c r="AK272">
        <v>768</v>
      </c>
      <c r="AL272">
        <v>3.15E-3</v>
      </c>
      <c r="AM272">
        <v>0</v>
      </c>
      <c r="AN272">
        <v>0</v>
      </c>
      <c r="AO272">
        <v>25779856.3709662</v>
      </c>
      <c r="AP272">
        <v>25779856.371697899</v>
      </c>
      <c r="AQ272">
        <v>25779856.3709662</v>
      </c>
      <c r="AR272">
        <v>25779856.371697899</v>
      </c>
      <c r="AS272">
        <v>25779856.3709662</v>
      </c>
      <c r="AT272">
        <v>25779856.371697899</v>
      </c>
      <c r="AU272">
        <v>25777468.039277099</v>
      </c>
      <c r="AV272">
        <v>25778139.8250647</v>
      </c>
      <c r="AW272">
        <v>25777468.039277099</v>
      </c>
      <c r="AX272">
        <v>25778139.8250647</v>
      </c>
      <c r="AY272">
        <v>25777468.039277099</v>
      </c>
      <c r="AZ272">
        <v>25778139.8250647</v>
      </c>
      <c r="BA272">
        <v>1371</v>
      </c>
      <c r="BB272">
        <v>1446</v>
      </c>
      <c r="BC272">
        <v>1369</v>
      </c>
      <c r="BD272">
        <v>1442</v>
      </c>
      <c r="BE272">
        <v>1369</v>
      </c>
      <c r="BF272">
        <v>1445</v>
      </c>
      <c r="BG272">
        <v>75</v>
      </c>
      <c r="BH272">
        <v>70</v>
      </c>
      <c r="BI272">
        <v>75</v>
      </c>
      <c r="BJ272">
        <v>70</v>
      </c>
      <c r="BK272">
        <v>75</v>
      </c>
      <c r="BL272">
        <v>70</v>
      </c>
      <c r="BM272">
        <v>22</v>
      </c>
      <c r="BN272">
        <v>18</v>
      </c>
      <c r="BO272">
        <v>22</v>
      </c>
      <c r="BP272">
        <v>18</v>
      </c>
      <c r="BQ272">
        <v>22</v>
      </c>
      <c r="BR272">
        <v>18</v>
      </c>
      <c r="BS272">
        <v>25648369.602692399</v>
      </c>
      <c r="BT272">
        <v>25645380.724666402</v>
      </c>
      <c r="BU272">
        <v>25648369.602692399</v>
      </c>
      <c r="BV272">
        <v>25645380.724666402</v>
      </c>
      <c r="BW272">
        <v>25648369.602692399</v>
      </c>
      <c r="BX272">
        <v>25645380.724666402</v>
      </c>
      <c r="BY272">
        <v>25774119.248719402</v>
      </c>
      <c r="BZ272">
        <v>25774224.398467802</v>
      </c>
      <c r="CA272">
        <v>25774119.248719402</v>
      </c>
      <c r="CB272">
        <v>25774224.398467802</v>
      </c>
      <c r="CC272">
        <v>25774119.248719402</v>
      </c>
      <c r="CD272">
        <v>25774224.398467802</v>
      </c>
      <c r="CE272">
        <v>0.109</v>
      </c>
      <c r="CF272">
        <v>8.6999999999999994E-2</v>
      </c>
      <c r="CG272">
        <v>0.107</v>
      </c>
      <c r="CH272">
        <v>8.6999999999999994E-2</v>
      </c>
      <c r="CI272">
        <v>0.107</v>
      </c>
      <c r="CJ272">
        <v>8.6999999999999994E-2</v>
      </c>
      <c r="CK272">
        <v>0.14000000000000001</v>
      </c>
      <c r="CL272">
        <v>0.11700000000000001</v>
      </c>
      <c r="CM272">
        <v>0.13800000000000001</v>
      </c>
      <c r="CN272">
        <v>0.11700000000000001</v>
      </c>
      <c r="CO272">
        <v>0.13900000000000001</v>
      </c>
      <c r="CP272">
        <v>0.11700000000000001</v>
      </c>
      <c r="CQ272">
        <v>0.14699999999999999</v>
      </c>
      <c r="CR272">
        <v>0.121</v>
      </c>
      <c r="CS272">
        <v>0.14499999999999999</v>
      </c>
      <c r="CT272">
        <v>0.12</v>
      </c>
      <c r="CU272">
        <v>0.14599999999999999</v>
      </c>
      <c r="CV272">
        <v>0.121</v>
      </c>
      <c r="CW272" t="s">
        <v>888</v>
      </c>
      <c r="CX272" t="s">
        <v>889</v>
      </c>
      <c r="CY272" t="s">
        <v>890</v>
      </c>
      <c r="CZ272" t="s">
        <v>891</v>
      </c>
      <c r="DA272" t="s">
        <v>892</v>
      </c>
      <c r="DB272" t="s">
        <v>893</v>
      </c>
      <c r="DC272" t="s">
        <v>894</v>
      </c>
      <c r="DD272" t="s">
        <v>895</v>
      </c>
      <c r="DE272" t="s">
        <v>896</v>
      </c>
      <c r="DF272" t="s">
        <v>897</v>
      </c>
      <c r="DG272" t="s">
        <v>898</v>
      </c>
      <c r="DH272" t="s">
        <v>899</v>
      </c>
      <c r="DI272" t="s">
        <v>900</v>
      </c>
      <c r="DJ272" t="s">
        <v>901</v>
      </c>
      <c r="DK272" t="s">
        <v>902</v>
      </c>
      <c r="DL272" t="s">
        <v>903</v>
      </c>
      <c r="DM272" t="s">
        <v>904</v>
      </c>
      <c r="DN272" t="s">
        <v>905</v>
      </c>
      <c r="DO272" t="s">
        <v>906</v>
      </c>
      <c r="DP272" t="s">
        <v>907</v>
      </c>
      <c r="DQ272" t="s">
        <v>908</v>
      </c>
      <c r="DR272">
        <v>2</v>
      </c>
      <c r="DS272" t="s">
        <v>887</v>
      </c>
      <c r="DT272" t="s">
        <v>147</v>
      </c>
    </row>
    <row r="273" spans="1:124" x14ac:dyDescent="0.2">
      <c r="A273" t="s">
        <v>909</v>
      </c>
      <c r="B273">
        <v>10776</v>
      </c>
      <c r="C273">
        <v>25476489.678122599</v>
      </c>
      <c r="D273">
        <v>25490184.45146</v>
      </c>
      <c r="E273">
        <v>580</v>
      </c>
      <c r="F273">
        <v>551</v>
      </c>
      <c r="G273">
        <v>580</v>
      </c>
      <c r="H273">
        <v>548</v>
      </c>
      <c r="I273">
        <v>0.91400000000000003</v>
      </c>
      <c r="J273">
        <v>0.83899999999999997</v>
      </c>
      <c r="K273">
        <v>0.91400000000000003</v>
      </c>
      <c r="L273">
        <v>0.83299999999999996</v>
      </c>
      <c r="M273">
        <v>1248</v>
      </c>
      <c r="N273">
        <v>1224</v>
      </c>
      <c r="O273">
        <v>73</v>
      </c>
      <c r="P273">
        <v>2.0999999999999999E-3</v>
      </c>
      <c r="Q273">
        <v>0.48065999999999998</v>
      </c>
      <c r="R273">
        <v>120</v>
      </c>
      <c r="S273">
        <v>0</v>
      </c>
      <c r="T273">
        <v>0</v>
      </c>
      <c r="U273">
        <v>0</v>
      </c>
      <c r="V273">
        <v>336</v>
      </c>
      <c r="W273">
        <v>384</v>
      </c>
      <c r="X273">
        <v>504</v>
      </c>
      <c r="Y273">
        <v>2.4039999999999999E-3</v>
      </c>
      <c r="Z273">
        <v>1200</v>
      </c>
      <c r="AA273">
        <v>1176</v>
      </c>
      <c r="AB273">
        <v>73</v>
      </c>
      <c r="AC273">
        <v>2.64E-3</v>
      </c>
      <c r="AD273">
        <v>0.41682000000000002</v>
      </c>
      <c r="AE273">
        <v>72</v>
      </c>
      <c r="AF273">
        <v>0</v>
      </c>
      <c r="AG273">
        <v>0</v>
      </c>
      <c r="AH273">
        <v>0</v>
      </c>
      <c r="AI273">
        <v>331</v>
      </c>
      <c r="AJ273">
        <v>389</v>
      </c>
      <c r="AK273">
        <v>456</v>
      </c>
      <c r="AL273">
        <v>2.542E-3</v>
      </c>
      <c r="AM273">
        <v>0</v>
      </c>
      <c r="AN273">
        <v>0</v>
      </c>
      <c r="AO273">
        <v>25780255.5100982</v>
      </c>
      <c r="AP273">
        <v>25779856.371697899</v>
      </c>
      <c r="AQ273">
        <v>25779856.371697899</v>
      </c>
      <c r="AR273">
        <v>25779856.371697899</v>
      </c>
      <c r="AS273">
        <v>25779913.3914693</v>
      </c>
      <c r="AT273">
        <v>25779856.371697899</v>
      </c>
      <c r="AU273">
        <v>25777766.0014419</v>
      </c>
      <c r="AV273">
        <v>25779011.319471002</v>
      </c>
      <c r="AW273">
        <v>25777766.0014419</v>
      </c>
      <c r="AX273">
        <v>25779215.765371699</v>
      </c>
      <c r="AY273">
        <v>25777406.345694002</v>
      </c>
      <c r="AZ273">
        <v>25779040.526028201</v>
      </c>
      <c r="BA273">
        <v>5817</v>
      </c>
      <c r="BB273">
        <v>5608</v>
      </c>
      <c r="BC273">
        <v>5817</v>
      </c>
      <c r="BD273">
        <v>5551</v>
      </c>
      <c r="BE273">
        <v>6576</v>
      </c>
      <c r="BF273">
        <v>5598</v>
      </c>
      <c r="BG273">
        <v>580</v>
      </c>
      <c r="BH273">
        <v>551</v>
      </c>
      <c r="BI273">
        <v>580</v>
      </c>
      <c r="BJ273">
        <v>548</v>
      </c>
      <c r="BK273">
        <v>631</v>
      </c>
      <c r="BL273">
        <v>550</v>
      </c>
      <c r="BM273">
        <v>30</v>
      </c>
      <c r="BN273">
        <v>39</v>
      </c>
      <c r="BO273">
        <v>30</v>
      </c>
      <c r="BP273">
        <v>39</v>
      </c>
      <c r="BQ273">
        <v>30</v>
      </c>
      <c r="BR273">
        <v>39</v>
      </c>
      <c r="BS273">
        <v>25584676.013083398</v>
      </c>
      <c r="BT273">
        <v>25586133.528407302</v>
      </c>
      <c r="BU273">
        <v>25584676.013083398</v>
      </c>
      <c r="BV273">
        <v>25586133.528407302</v>
      </c>
      <c r="BW273">
        <v>25584676.013083398</v>
      </c>
      <c r="BX273">
        <v>25586133.528407302</v>
      </c>
      <c r="BY273">
        <v>25752534.2065643</v>
      </c>
      <c r="BZ273">
        <v>25746150.411700498</v>
      </c>
      <c r="CA273">
        <v>25752534.2065643</v>
      </c>
      <c r="CB273">
        <v>25746150.411700498</v>
      </c>
      <c r="CC273">
        <v>25752534.2065643</v>
      </c>
      <c r="CD273">
        <v>25746150.411700498</v>
      </c>
      <c r="CE273">
        <v>0.151</v>
      </c>
      <c r="CF273">
        <v>0.16400000000000001</v>
      </c>
      <c r="CG273">
        <v>0.14899999999999999</v>
      </c>
      <c r="CH273">
        <v>0.16300000000000001</v>
      </c>
      <c r="CI273">
        <v>0.14899999999999999</v>
      </c>
      <c r="CJ273">
        <v>0.16400000000000001</v>
      </c>
      <c r="CK273">
        <v>0.90700000000000003</v>
      </c>
      <c r="CL273">
        <v>0.83899999999999997</v>
      </c>
      <c r="CM273">
        <v>0.90700000000000003</v>
      </c>
      <c r="CN273">
        <v>0.83199999999999996</v>
      </c>
      <c r="CO273">
        <v>1.014</v>
      </c>
      <c r="CP273">
        <v>0.83699999999999997</v>
      </c>
      <c r="CQ273">
        <v>0.91400000000000003</v>
      </c>
      <c r="CR273">
        <v>0.83899999999999997</v>
      </c>
      <c r="CS273">
        <v>0.91400000000000003</v>
      </c>
      <c r="CT273">
        <v>0.83299999999999996</v>
      </c>
      <c r="CU273">
        <v>1.0289999999999999</v>
      </c>
      <c r="CV273">
        <v>0.83799999999999997</v>
      </c>
      <c r="CW273" t="s">
        <v>910</v>
      </c>
      <c r="CX273" t="s">
        <v>911</v>
      </c>
      <c r="CY273" t="s">
        <v>912</v>
      </c>
      <c r="CZ273" t="s">
        <v>913</v>
      </c>
      <c r="DA273" t="s">
        <v>821</v>
      </c>
      <c r="DB273" t="s">
        <v>914</v>
      </c>
      <c r="DC273" t="s">
        <v>915</v>
      </c>
      <c r="DD273" t="s">
        <v>916</v>
      </c>
      <c r="DE273" t="s">
        <v>917</v>
      </c>
      <c r="DF273" t="s">
        <v>918</v>
      </c>
      <c r="DG273" t="s">
        <v>919</v>
      </c>
      <c r="DH273" t="s">
        <v>920</v>
      </c>
      <c r="DI273" t="s">
        <v>921</v>
      </c>
      <c r="DJ273" t="s">
        <v>922</v>
      </c>
      <c r="DK273" t="s">
        <v>923</v>
      </c>
      <c r="DL273" t="s">
        <v>924</v>
      </c>
      <c r="DM273" t="s">
        <v>925</v>
      </c>
      <c r="DN273" t="s">
        <v>926</v>
      </c>
      <c r="DO273" t="s">
        <v>927</v>
      </c>
      <c r="DP273" t="s">
        <v>928</v>
      </c>
      <c r="DQ273" t="s">
        <v>929</v>
      </c>
      <c r="DR273">
        <v>14</v>
      </c>
      <c r="DS273" t="s">
        <v>909</v>
      </c>
      <c r="DT273" t="s">
        <v>147</v>
      </c>
    </row>
    <row r="274" spans="1:124" x14ac:dyDescent="0.2">
      <c r="A274" t="s">
        <v>930</v>
      </c>
      <c r="B274">
        <v>10776</v>
      </c>
      <c r="C274">
        <v>25476489.678122599</v>
      </c>
      <c r="D274">
        <v>25490184.45146</v>
      </c>
      <c r="E274">
        <v>580</v>
      </c>
      <c r="F274">
        <v>551</v>
      </c>
      <c r="G274">
        <v>580</v>
      </c>
      <c r="H274">
        <v>548</v>
      </c>
      <c r="I274">
        <v>0.92300000000000004</v>
      </c>
      <c r="J274">
        <v>0.84099999999999997</v>
      </c>
      <c r="K274">
        <v>0.92300000000000004</v>
      </c>
      <c r="L274">
        <v>0.83399999999999996</v>
      </c>
      <c r="M274">
        <v>1248</v>
      </c>
      <c r="N274">
        <v>1224</v>
      </c>
      <c r="O274">
        <v>73</v>
      </c>
      <c r="P274">
        <v>2.0999999999999999E-3</v>
      </c>
      <c r="Q274">
        <v>0.48065999999999998</v>
      </c>
      <c r="R274">
        <v>120</v>
      </c>
      <c r="S274">
        <v>0</v>
      </c>
      <c r="T274">
        <v>0</v>
      </c>
      <c r="U274">
        <v>0</v>
      </c>
      <c r="V274">
        <v>336</v>
      </c>
      <c r="W274">
        <v>384</v>
      </c>
      <c r="X274">
        <v>504</v>
      </c>
      <c r="Y274">
        <v>2.4039999999999999E-3</v>
      </c>
      <c r="Z274">
        <v>1200</v>
      </c>
      <c r="AA274">
        <v>1176</v>
      </c>
      <c r="AB274">
        <v>73</v>
      </c>
      <c r="AC274">
        <v>2.64E-3</v>
      </c>
      <c r="AD274">
        <v>0.41682000000000002</v>
      </c>
      <c r="AE274">
        <v>72</v>
      </c>
      <c r="AF274">
        <v>0</v>
      </c>
      <c r="AG274">
        <v>0</v>
      </c>
      <c r="AH274">
        <v>0</v>
      </c>
      <c r="AI274">
        <v>331</v>
      </c>
      <c r="AJ274">
        <v>389</v>
      </c>
      <c r="AK274">
        <v>456</v>
      </c>
      <c r="AL274">
        <v>2.542E-3</v>
      </c>
      <c r="AM274">
        <v>0</v>
      </c>
      <c r="AN274">
        <v>0</v>
      </c>
      <c r="AO274">
        <v>25780255.5100982</v>
      </c>
      <c r="AP274">
        <v>25779856.371697899</v>
      </c>
      <c r="AQ274">
        <v>25779856.371697899</v>
      </c>
      <c r="AR274">
        <v>25779856.371697899</v>
      </c>
      <c r="AS274">
        <v>25779913.3914693</v>
      </c>
      <c r="AT274">
        <v>25779856.371697899</v>
      </c>
      <c r="AU274">
        <v>25777766.0014419</v>
      </c>
      <c r="AV274">
        <v>25779011.319471002</v>
      </c>
      <c r="AW274">
        <v>25777766.0014419</v>
      </c>
      <c r="AX274">
        <v>25779215.765371699</v>
      </c>
      <c r="AY274">
        <v>25777406.345694002</v>
      </c>
      <c r="AZ274">
        <v>25779040.526028201</v>
      </c>
      <c r="BA274">
        <v>5817</v>
      </c>
      <c r="BB274">
        <v>5608</v>
      </c>
      <c r="BC274">
        <v>5817</v>
      </c>
      <c r="BD274">
        <v>5551</v>
      </c>
      <c r="BE274">
        <v>6576</v>
      </c>
      <c r="BF274">
        <v>5598</v>
      </c>
      <c r="BG274">
        <v>580</v>
      </c>
      <c r="BH274">
        <v>551</v>
      </c>
      <c r="BI274">
        <v>580</v>
      </c>
      <c r="BJ274">
        <v>548</v>
      </c>
      <c r="BK274">
        <v>631</v>
      </c>
      <c r="BL274">
        <v>550</v>
      </c>
      <c r="BM274">
        <v>30</v>
      </c>
      <c r="BN274">
        <v>39</v>
      </c>
      <c r="BO274">
        <v>30</v>
      </c>
      <c r="BP274">
        <v>39</v>
      </c>
      <c r="BQ274">
        <v>30</v>
      </c>
      <c r="BR274">
        <v>39</v>
      </c>
      <c r="BS274">
        <v>25584676.013083398</v>
      </c>
      <c r="BT274">
        <v>25586133.528407302</v>
      </c>
      <c r="BU274">
        <v>25584676.013083398</v>
      </c>
      <c r="BV274">
        <v>25586133.528407302</v>
      </c>
      <c r="BW274">
        <v>25584676.013083398</v>
      </c>
      <c r="BX274">
        <v>25586133.528407302</v>
      </c>
      <c r="BY274">
        <v>25752534.2065643</v>
      </c>
      <c r="BZ274">
        <v>25746150.411700498</v>
      </c>
      <c r="CA274">
        <v>25752534.2065643</v>
      </c>
      <c r="CB274">
        <v>25746150.411700498</v>
      </c>
      <c r="CC274">
        <v>25752534.2065643</v>
      </c>
      <c r="CD274">
        <v>25746150.411700498</v>
      </c>
      <c r="CE274">
        <v>0.152</v>
      </c>
      <c r="CF274">
        <v>0.16400000000000001</v>
      </c>
      <c r="CG274">
        <v>0.14899999999999999</v>
      </c>
      <c r="CH274">
        <v>0.16400000000000001</v>
      </c>
      <c r="CI274">
        <v>0.15</v>
      </c>
      <c r="CJ274">
        <v>0.16500000000000001</v>
      </c>
      <c r="CK274">
        <v>0.91500000000000004</v>
      </c>
      <c r="CL274">
        <v>0.84</v>
      </c>
      <c r="CM274">
        <v>0.91500000000000004</v>
      </c>
      <c r="CN274">
        <v>0.83399999999999996</v>
      </c>
      <c r="CO274">
        <v>1.018</v>
      </c>
      <c r="CP274">
        <v>0.84099999999999997</v>
      </c>
      <c r="CQ274">
        <v>0.92300000000000004</v>
      </c>
      <c r="CR274">
        <v>0.84099999999999997</v>
      </c>
      <c r="CS274">
        <v>0.92300000000000004</v>
      </c>
      <c r="CT274">
        <v>0.83399999999999996</v>
      </c>
      <c r="CU274">
        <v>1.0329999999999999</v>
      </c>
      <c r="CV274">
        <v>0.84099999999999997</v>
      </c>
      <c r="CW274" t="s">
        <v>910</v>
      </c>
      <c r="CX274" t="s">
        <v>911</v>
      </c>
      <c r="CY274" t="s">
        <v>912</v>
      </c>
      <c r="CZ274" t="s">
        <v>913</v>
      </c>
      <c r="DA274" t="s">
        <v>821</v>
      </c>
      <c r="DB274" t="s">
        <v>914</v>
      </c>
      <c r="DC274" t="s">
        <v>915</v>
      </c>
      <c r="DD274" t="s">
        <v>931</v>
      </c>
      <c r="DE274" t="s">
        <v>932</v>
      </c>
      <c r="DF274" t="s">
        <v>933</v>
      </c>
      <c r="DG274" t="s">
        <v>919</v>
      </c>
      <c r="DH274" t="s">
        <v>920</v>
      </c>
      <c r="DI274" t="s">
        <v>921</v>
      </c>
      <c r="DJ274" t="s">
        <v>922</v>
      </c>
      <c r="DK274" t="s">
        <v>923</v>
      </c>
      <c r="DL274" t="s">
        <v>924</v>
      </c>
      <c r="DM274" t="s">
        <v>925</v>
      </c>
      <c r="DN274" t="s">
        <v>934</v>
      </c>
      <c r="DO274" t="s">
        <v>935</v>
      </c>
      <c r="DP274" t="s">
        <v>936</v>
      </c>
      <c r="DQ274" t="s">
        <v>937</v>
      </c>
      <c r="DR274">
        <v>14</v>
      </c>
      <c r="DS274" t="s">
        <v>930</v>
      </c>
      <c r="DT274" t="s">
        <v>147</v>
      </c>
    </row>
    <row r="275" spans="1:124" x14ac:dyDescent="0.2">
      <c r="A275" t="s">
        <v>938</v>
      </c>
      <c r="B275">
        <v>10776</v>
      </c>
      <c r="C275">
        <v>27833632.450665299</v>
      </c>
      <c r="D275">
        <v>27900966.1737982</v>
      </c>
      <c r="E275">
        <v>58</v>
      </c>
      <c r="F275">
        <v>42</v>
      </c>
      <c r="G275">
        <v>58</v>
      </c>
      <c r="H275">
        <v>42</v>
      </c>
      <c r="I275">
        <v>0.28399999999999997</v>
      </c>
      <c r="J275">
        <v>0.186</v>
      </c>
      <c r="K275">
        <v>0.28199999999999997</v>
      </c>
      <c r="L275">
        <v>0.183</v>
      </c>
      <c r="M275">
        <v>1368</v>
      </c>
      <c r="N275">
        <v>1152</v>
      </c>
      <c r="O275">
        <v>85</v>
      </c>
      <c r="P275">
        <v>2.3700000000000001E-3</v>
      </c>
      <c r="Q275">
        <v>0.49797999999999998</v>
      </c>
      <c r="R275">
        <v>48</v>
      </c>
      <c r="S275">
        <v>0</v>
      </c>
      <c r="T275">
        <v>0</v>
      </c>
      <c r="U275">
        <v>0</v>
      </c>
      <c r="V275">
        <v>168</v>
      </c>
      <c r="W275">
        <v>216</v>
      </c>
      <c r="X275">
        <v>768</v>
      </c>
      <c r="Y275">
        <v>3.137E-3</v>
      </c>
      <c r="Z275">
        <v>1296</v>
      </c>
      <c r="AA275">
        <v>1080</v>
      </c>
      <c r="AB275">
        <v>58</v>
      </c>
      <c r="AC275">
        <v>2.681E-2</v>
      </c>
      <c r="AD275">
        <v>0.49281000000000003</v>
      </c>
      <c r="AE275">
        <v>0</v>
      </c>
      <c r="AF275">
        <v>0</v>
      </c>
      <c r="AG275">
        <v>0</v>
      </c>
      <c r="AH275">
        <v>0</v>
      </c>
      <c r="AI275">
        <v>168</v>
      </c>
      <c r="AJ275">
        <v>216</v>
      </c>
      <c r="AK275">
        <v>696</v>
      </c>
      <c r="AL275">
        <v>3.4190000000000002E-3</v>
      </c>
      <c r="AM275">
        <v>0</v>
      </c>
      <c r="AN275">
        <v>0</v>
      </c>
      <c r="AO275">
        <v>27991042.6483826</v>
      </c>
      <c r="AP275">
        <v>27991042.6483826</v>
      </c>
      <c r="AQ275">
        <v>27991042.6483826</v>
      </c>
      <c r="AR275">
        <v>27991042.6483826</v>
      </c>
      <c r="AS275">
        <v>27991042.6483826</v>
      </c>
      <c r="AT275">
        <v>27991042.6483826</v>
      </c>
      <c r="AU275">
        <v>27988542.737610701</v>
      </c>
      <c r="AV275">
        <v>27989088.3361772</v>
      </c>
      <c r="AW275">
        <v>27988542.737610701</v>
      </c>
      <c r="AX275">
        <v>27989088.3361772</v>
      </c>
      <c r="AY275">
        <v>27988542.737610701</v>
      </c>
      <c r="AZ275">
        <v>27989088.3361772</v>
      </c>
      <c r="BA275">
        <v>1552</v>
      </c>
      <c r="BB275">
        <v>1572</v>
      </c>
      <c r="BC275">
        <v>1552</v>
      </c>
      <c r="BD275">
        <v>1572</v>
      </c>
      <c r="BE275">
        <v>1552</v>
      </c>
      <c r="BF275">
        <v>1572</v>
      </c>
      <c r="BG275">
        <v>58</v>
      </c>
      <c r="BH275">
        <v>42</v>
      </c>
      <c r="BI275">
        <v>58</v>
      </c>
      <c r="BJ275">
        <v>42</v>
      </c>
      <c r="BK275">
        <v>58</v>
      </c>
      <c r="BL275">
        <v>42</v>
      </c>
      <c r="BM275">
        <v>18</v>
      </c>
      <c r="BN275">
        <v>18</v>
      </c>
      <c r="BO275">
        <v>18</v>
      </c>
      <c r="BP275">
        <v>18</v>
      </c>
      <c r="BQ275">
        <v>18</v>
      </c>
      <c r="BR275">
        <v>18</v>
      </c>
      <c r="BS275">
        <v>27932254.829807501</v>
      </c>
      <c r="BT275">
        <v>27941728.8274073</v>
      </c>
      <c r="BU275">
        <v>27932254.829807501</v>
      </c>
      <c r="BV275">
        <v>27941728.8274073</v>
      </c>
      <c r="BW275">
        <v>27932254.829807501</v>
      </c>
      <c r="BX275">
        <v>27941728.8274073</v>
      </c>
      <c r="BY275">
        <v>27949828.817343298</v>
      </c>
      <c r="BZ275">
        <v>27957821.034718402</v>
      </c>
      <c r="CA275">
        <v>27949828.817343298</v>
      </c>
      <c r="CB275">
        <v>27957821.034718402</v>
      </c>
      <c r="CC275">
        <v>27949828.817343298</v>
      </c>
      <c r="CD275">
        <v>27957821.034718402</v>
      </c>
      <c r="CE275">
        <v>0.16400000000000001</v>
      </c>
      <c r="CF275">
        <v>0.14799999999999999</v>
      </c>
      <c r="CG275">
        <v>0.16200000000000001</v>
      </c>
      <c r="CH275">
        <v>0.14599999999999999</v>
      </c>
      <c r="CI275">
        <v>0.16400000000000001</v>
      </c>
      <c r="CJ275">
        <v>0.14699999999999999</v>
      </c>
      <c r="CK275">
        <v>0.26300000000000001</v>
      </c>
      <c r="CL275">
        <v>0.17399999999999999</v>
      </c>
      <c r="CM275">
        <v>0.26100000000000001</v>
      </c>
      <c r="CN275">
        <v>0.17199999999999999</v>
      </c>
      <c r="CO275">
        <v>0.26400000000000001</v>
      </c>
      <c r="CP275">
        <v>0.17299999999999999</v>
      </c>
      <c r="CQ275">
        <v>0.28399999999999997</v>
      </c>
      <c r="CR275">
        <v>0.186</v>
      </c>
      <c r="CS275">
        <v>0.28199999999999997</v>
      </c>
      <c r="CT275">
        <v>0.183</v>
      </c>
      <c r="CU275">
        <v>0.28399999999999997</v>
      </c>
      <c r="CV275">
        <v>0.184</v>
      </c>
      <c r="CW275" t="s">
        <v>939</v>
      </c>
      <c r="CX275" t="s">
        <v>940</v>
      </c>
      <c r="CY275" t="s">
        <v>941</v>
      </c>
      <c r="CZ275" t="s">
        <v>942</v>
      </c>
      <c r="DA275" t="s">
        <v>902</v>
      </c>
      <c r="DB275" t="s">
        <v>943</v>
      </c>
      <c r="DC275" t="s">
        <v>944</v>
      </c>
      <c r="DD275" t="s">
        <v>945</v>
      </c>
      <c r="DE275" t="s">
        <v>946</v>
      </c>
      <c r="DF275" t="s">
        <v>947</v>
      </c>
      <c r="DG275" t="s">
        <v>948</v>
      </c>
      <c r="DH275" t="s">
        <v>949</v>
      </c>
      <c r="DI275" t="s">
        <v>950</v>
      </c>
      <c r="DJ275" t="s">
        <v>951</v>
      </c>
      <c r="DK275" t="s">
        <v>902</v>
      </c>
      <c r="DL275" t="s">
        <v>952</v>
      </c>
      <c r="DM275" t="s">
        <v>953</v>
      </c>
      <c r="DN275" t="s">
        <v>954</v>
      </c>
      <c r="DO275" t="s">
        <v>955</v>
      </c>
      <c r="DP275" t="s">
        <v>956</v>
      </c>
      <c r="DQ275" t="s">
        <v>957</v>
      </c>
      <c r="DR275">
        <v>4</v>
      </c>
      <c r="DS275" t="s">
        <v>938</v>
      </c>
      <c r="DT275" t="s">
        <v>147</v>
      </c>
    </row>
    <row r="276" spans="1:124" x14ac:dyDescent="0.2">
      <c r="A276" t="s">
        <v>958</v>
      </c>
      <c r="B276">
        <v>10776</v>
      </c>
      <c r="C276">
        <v>27833632.450665299</v>
      </c>
      <c r="D276">
        <v>27844619.173496298</v>
      </c>
      <c r="E276">
        <v>126</v>
      </c>
      <c r="F276">
        <v>53</v>
      </c>
      <c r="G276">
        <v>126</v>
      </c>
      <c r="H276">
        <v>53</v>
      </c>
      <c r="I276">
        <v>0.221</v>
      </c>
      <c r="J276">
        <v>0.24099999999999999</v>
      </c>
      <c r="K276">
        <v>0.219</v>
      </c>
      <c r="L276">
        <v>0.24</v>
      </c>
      <c r="M276">
        <v>1224</v>
      </c>
      <c r="N276">
        <v>1152</v>
      </c>
      <c r="O276">
        <v>100</v>
      </c>
      <c r="P276">
        <v>2.3700000000000001E-3</v>
      </c>
      <c r="Q276">
        <v>0.49797999999999998</v>
      </c>
      <c r="R276">
        <v>120</v>
      </c>
      <c r="S276">
        <v>0</v>
      </c>
      <c r="T276">
        <v>0</v>
      </c>
      <c r="U276">
        <v>0</v>
      </c>
      <c r="V276">
        <v>336</v>
      </c>
      <c r="W276">
        <v>336</v>
      </c>
      <c r="X276">
        <v>480</v>
      </c>
      <c r="Y276">
        <v>2.5699999999999998E-3</v>
      </c>
      <c r="Z276">
        <v>1152</v>
      </c>
      <c r="AA276">
        <v>1080</v>
      </c>
      <c r="AB276">
        <v>100</v>
      </c>
      <c r="AC276">
        <v>2.3700000000000001E-3</v>
      </c>
      <c r="AD276">
        <v>0.49231000000000003</v>
      </c>
      <c r="AE276">
        <v>72</v>
      </c>
      <c r="AF276">
        <v>0</v>
      </c>
      <c r="AG276">
        <v>0</v>
      </c>
      <c r="AH276">
        <v>0</v>
      </c>
      <c r="AI276">
        <v>312</v>
      </c>
      <c r="AJ276">
        <v>336</v>
      </c>
      <c r="AK276">
        <v>432</v>
      </c>
      <c r="AL276">
        <v>2.787E-3</v>
      </c>
      <c r="AM276">
        <v>0</v>
      </c>
      <c r="AN276">
        <v>0</v>
      </c>
      <c r="AO276">
        <v>27991042.640060499</v>
      </c>
      <c r="AP276">
        <v>27991042.647167001</v>
      </c>
      <c r="AQ276">
        <v>27991042.640060499</v>
      </c>
      <c r="AR276">
        <v>27991042.647167001</v>
      </c>
      <c r="AS276">
        <v>27991042.640060499</v>
      </c>
      <c r="AT276">
        <v>27991042.647167001</v>
      </c>
      <c r="AU276">
        <v>27988329.8509368</v>
      </c>
      <c r="AV276">
        <v>27988320.667934399</v>
      </c>
      <c r="AW276">
        <v>27988329.8509368</v>
      </c>
      <c r="AX276">
        <v>27988320.667934399</v>
      </c>
      <c r="AY276">
        <v>27988329.8509368</v>
      </c>
      <c r="AZ276">
        <v>27988320.667934399</v>
      </c>
      <c r="BA276">
        <v>1658</v>
      </c>
      <c r="BB276">
        <v>1326</v>
      </c>
      <c r="BC276">
        <v>1655</v>
      </c>
      <c r="BD276">
        <v>1326</v>
      </c>
      <c r="BE276">
        <v>1660</v>
      </c>
      <c r="BF276">
        <v>1326</v>
      </c>
      <c r="BG276">
        <v>126</v>
      </c>
      <c r="BH276">
        <v>53</v>
      </c>
      <c r="BI276">
        <v>126</v>
      </c>
      <c r="BJ276">
        <v>53</v>
      </c>
      <c r="BK276">
        <v>126</v>
      </c>
      <c r="BL276">
        <v>53</v>
      </c>
      <c r="BM276">
        <v>10</v>
      </c>
      <c r="BN276">
        <v>19</v>
      </c>
      <c r="BO276">
        <v>10</v>
      </c>
      <c r="BP276">
        <v>19</v>
      </c>
      <c r="BQ276">
        <v>10</v>
      </c>
      <c r="BR276">
        <v>19</v>
      </c>
      <c r="BS276">
        <v>27926949.897480998</v>
      </c>
      <c r="BT276">
        <v>27932939.115478601</v>
      </c>
      <c r="BU276">
        <v>27926949.897480998</v>
      </c>
      <c r="BV276">
        <v>27932939.115478601</v>
      </c>
      <c r="BW276">
        <v>27926949.897480998</v>
      </c>
      <c r="BX276">
        <v>27932939.115478601</v>
      </c>
      <c r="BY276">
        <v>27936680.5565897</v>
      </c>
      <c r="BZ276">
        <v>27956742.808476701</v>
      </c>
      <c r="CA276">
        <v>27936680.5565897</v>
      </c>
      <c r="CB276">
        <v>27956742.808476701</v>
      </c>
      <c r="CC276">
        <v>27936680.5565897</v>
      </c>
      <c r="CD276">
        <v>27956742.808476701</v>
      </c>
      <c r="CE276">
        <v>0.14199999999999999</v>
      </c>
      <c r="CF276">
        <v>0.13800000000000001</v>
      </c>
      <c r="CG276">
        <v>0.13900000000000001</v>
      </c>
      <c r="CH276">
        <v>0.13700000000000001</v>
      </c>
      <c r="CI276">
        <v>0.14000000000000001</v>
      </c>
      <c r="CJ276">
        <v>0.13800000000000001</v>
      </c>
      <c r="CK276">
        <v>0.21</v>
      </c>
      <c r="CL276">
        <v>0.22600000000000001</v>
      </c>
      <c r="CM276">
        <v>0.20799999999999999</v>
      </c>
      <c r="CN276">
        <v>0.22500000000000001</v>
      </c>
      <c r="CO276">
        <v>0.20899999999999999</v>
      </c>
      <c r="CP276">
        <v>0.22600000000000001</v>
      </c>
      <c r="CQ276">
        <v>0.221</v>
      </c>
      <c r="CR276">
        <v>0.24099999999999999</v>
      </c>
      <c r="CS276">
        <v>0.219</v>
      </c>
      <c r="CT276">
        <v>0.24</v>
      </c>
      <c r="CU276">
        <v>0.22</v>
      </c>
      <c r="CV276">
        <v>0.24099999999999999</v>
      </c>
      <c r="CW276" t="s">
        <v>959</v>
      </c>
      <c r="CX276" t="s">
        <v>960</v>
      </c>
      <c r="CY276" t="s">
        <v>961</v>
      </c>
      <c r="CZ276" t="s">
        <v>962</v>
      </c>
      <c r="DA276" t="s">
        <v>428</v>
      </c>
      <c r="DB276" t="s">
        <v>963</v>
      </c>
      <c r="DC276" t="s">
        <v>964</v>
      </c>
      <c r="DD276" t="s">
        <v>965</v>
      </c>
      <c r="DE276" t="s">
        <v>966</v>
      </c>
      <c r="DF276" t="s">
        <v>967</v>
      </c>
      <c r="DG276" t="s">
        <v>968</v>
      </c>
      <c r="DH276" t="s">
        <v>969</v>
      </c>
      <c r="DI276" t="s">
        <v>970</v>
      </c>
      <c r="DJ276" t="s">
        <v>971</v>
      </c>
      <c r="DK276" t="s">
        <v>972</v>
      </c>
      <c r="DL276" t="s">
        <v>973</v>
      </c>
      <c r="DM276" t="s">
        <v>974</v>
      </c>
      <c r="DN276" t="s">
        <v>975</v>
      </c>
      <c r="DO276" t="s">
        <v>976</v>
      </c>
      <c r="DP276" t="s">
        <v>977</v>
      </c>
      <c r="DQ276" t="s">
        <v>978</v>
      </c>
      <c r="DR276">
        <v>4</v>
      </c>
      <c r="DS276" t="s">
        <v>958</v>
      </c>
      <c r="DT276" t="s">
        <v>147</v>
      </c>
    </row>
    <row r="277" spans="1:124" x14ac:dyDescent="0.2">
      <c r="A277" t="s">
        <v>979</v>
      </c>
      <c r="B277">
        <v>10776</v>
      </c>
      <c r="C277">
        <v>800002400</v>
      </c>
      <c r="D277">
        <v>800002400</v>
      </c>
      <c r="E277">
        <v>588630</v>
      </c>
      <c r="F277">
        <v>456227</v>
      </c>
      <c r="G277">
        <v>222301</v>
      </c>
      <c r="H277">
        <v>182217</v>
      </c>
      <c r="I277">
        <v>413.46899999999999</v>
      </c>
      <c r="J277">
        <v>265.42700000000002</v>
      </c>
      <c r="K277">
        <v>152.54400000000001</v>
      </c>
      <c r="L277">
        <v>122.97199999999999</v>
      </c>
      <c r="M277">
        <v>396</v>
      </c>
      <c r="N277">
        <v>322</v>
      </c>
      <c r="O277">
        <v>72</v>
      </c>
      <c r="P277">
        <v>1.1900000000000001E-2</v>
      </c>
      <c r="Q277">
        <v>8.5709999999999995E-2</v>
      </c>
      <c r="R277">
        <v>36</v>
      </c>
      <c r="S277">
        <v>0</v>
      </c>
      <c r="T277">
        <v>0</v>
      </c>
      <c r="U277">
        <v>1</v>
      </c>
      <c r="V277">
        <v>0</v>
      </c>
      <c r="W277">
        <v>302</v>
      </c>
      <c r="X277">
        <v>20</v>
      </c>
      <c r="Y277">
        <v>1.4234E-2</v>
      </c>
      <c r="Z277">
        <v>392</v>
      </c>
      <c r="AA277">
        <v>317</v>
      </c>
      <c r="AB277">
        <v>72</v>
      </c>
      <c r="AC277">
        <v>1.4290000000000001E-2</v>
      </c>
      <c r="AD277">
        <v>0.5</v>
      </c>
      <c r="AE277">
        <v>36</v>
      </c>
      <c r="AF277">
        <v>0</v>
      </c>
      <c r="AG277">
        <v>0</v>
      </c>
      <c r="AH277">
        <v>0</v>
      </c>
      <c r="AI277">
        <v>0</v>
      </c>
      <c r="AJ277">
        <v>298</v>
      </c>
      <c r="AK277">
        <v>19</v>
      </c>
      <c r="AL277">
        <v>1.4605999999999999E-2</v>
      </c>
      <c r="AM277">
        <v>0</v>
      </c>
      <c r="AN277">
        <v>0</v>
      </c>
      <c r="AO277">
        <v>1200012600</v>
      </c>
      <c r="AP277">
        <v>1200012599.99999</v>
      </c>
      <c r="AQ277">
        <v>1200012599.99999</v>
      </c>
      <c r="AR277">
        <v>1200012599.99999</v>
      </c>
      <c r="AS277">
        <v>1200012599.99999</v>
      </c>
      <c r="AT277">
        <v>1200012599.99999</v>
      </c>
      <c r="AU277">
        <v>1199893028.4621999</v>
      </c>
      <c r="AV277">
        <v>1199894005.0011401</v>
      </c>
      <c r="AW277">
        <v>1200007432.17151</v>
      </c>
      <c r="AX277">
        <v>1200008734.1022799</v>
      </c>
      <c r="AY277">
        <v>1199925454.3455999</v>
      </c>
      <c r="AZ277">
        <v>1199943300.4016099</v>
      </c>
      <c r="BA277">
        <v>9679283</v>
      </c>
      <c r="BB277">
        <v>6524060</v>
      </c>
      <c r="BC277">
        <v>4179400</v>
      </c>
      <c r="BD277">
        <v>3331314</v>
      </c>
      <c r="BE277">
        <v>9425655</v>
      </c>
      <c r="BF277">
        <v>7229964</v>
      </c>
      <c r="BG277">
        <v>588630</v>
      </c>
      <c r="BH277">
        <v>456227</v>
      </c>
      <c r="BI277">
        <v>222301</v>
      </c>
      <c r="BJ277">
        <v>182217</v>
      </c>
      <c r="BK277">
        <v>637052</v>
      </c>
      <c r="BL277">
        <v>483367</v>
      </c>
      <c r="BM277">
        <v>5</v>
      </c>
      <c r="BN277">
        <v>5</v>
      </c>
      <c r="BO277">
        <v>5</v>
      </c>
      <c r="BP277">
        <v>5</v>
      </c>
      <c r="BQ277">
        <v>5</v>
      </c>
      <c r="BR277">
        <v>5</v>
      </c>
      <c r="BS277">
        <v>800002400</v>
      </c>
      <c r="BT277">
        <v>800002400</v>
      </c>
      <c r="BU277">
        <v>800002400</v>
      </c>
      <c r="BV277">
        <v>800002400</v>
      </c>
      <c r="BW277">
        <v>800002400</v>
      </c>
      <c r="BX277">
        <v>800002400</v>
      </c>
      <c r="BY277">
        <v>800002400</v>
      </c>
      <c r="BZ277">
        <v>800002400</v>
      </c>
      <c r="CA277">
        <v>800002400</v>
      </c>
      <c r="CB277">
        <v>800002400</v>
      </c>
      <c r="CC277">
        <v>800002400</v>
      </c>
      <c r="CD277">
        <v>800002400</v>
      </c>
      <c r="CE277">
        <v>2.1000000000000001E-2</v>
      </c>
      <c r="CF277">
        <v>0.02</v>
      </c>
      <c r="CG277">
        <v>0.02</v>
      </c>
      <c r="CH277">
        <v>0.02</v>
      </c>
      <c r="CI277">
        <v>0.02</v>
      </c>
      <c r="CJ277">
        <v>0.02</v>
      </c>
      <c r="CK277">
        <v>412.435</v>
      </c>
      <c r="CL277">
        <v>264.84300000000002</v>
      </c>
      <c r="CM277">
        <v>150.93</v>
      </c>
      <c r="CN277">
        <v>117.964</v>
      </c>
      <c r="CO277">
        <v>363.49599999999998</v>
      </c>
      <c r="CP277">
        <v>272.05200000000002</v>
      </c>
      <c r="CQ277">
        <v>413.46899999999999</v>
      </c>
      <c r="CR277">
        <v>265.42700000000002</v>
      </c>
      <c r="CS277">
        <v>152.54400000000001</v>
      </c>
      <c r="CT277">
        <v>122.97199999999999</v>
      </c>
      <c r="CU277">
        <v>368.50400000000002</v>
      </c>
      <c r="CV277">
        <v>275.76600000000002</v>
      </c>
      <c r="CW277" t="s">
        <v>980</v>
      </c>
      <c r="CX277" t="s">
        <v>981</v>
      </c>
      <c r="CY277" t="s">
        <v>982</v>
      </c>
      <c r="CZ277" t="s">
        <v>983</v>
      </c>
      <c r="DA277" t="s">
        <v>373</v>
      </c>
      <c r="DB277" t="s">
        <v>984</v>
      </c>
      <c r="DC277" t="s">
        <v>984</v>
      </c>
      <c r="DD277" t="s">
        <v>985</v>
      </c>
      <c r="DE277" t="s">
        <v>986</v>
      </c>
      <c r="DF277" t="s">
        <v>987</v>
      </c>
      <c r="DG277" t="s">
        <v>988</v>
      </c>
      <c r="DH277" t="s">
        <v>989</v>
      </c>
      <c r="DI277" t="s">
        <v>990</v>
      </c>
      <c r="DJ277" t="s">
        <v>991</v>
      </c>
      <c r="DK277" t="s">
        <v>373</v>
      </c>
      <c r="DL277" t="s">
        <v>984</v>
      </c>
      <c r="DM277" t="s">
        <v>984</v>
      </c>
      <c r="DN277" t="s">
        <v>992</v>
      </c>
      <c r="DO277" t="s">
        <v>993</v>
      </c>
      <c r="DP277" t="s">
        <v>994</v>
      </c>
      <c r="DQ277" t="s">
        <v>995</v>
      </c>
      <c r="DR277">
        <v>4511</v>
      </c>
      <c r="DS277" t="s">
        <v>979</v>
      </c>
      <c r="DT277" t="s">
        <v>147</v>
      </c>
    </row>
    <row r="278" spans="1:124" x14ac:dyDescent="0.2">
      <c r="A278" t="s">
        <v>996</v>
      </c>
      <c r="B278">
        <v>10776</v>
      </c>
      <c r="C278">
        <v>-2406943.5563428798</v>
      </c>
      <c r="D278">
        <v>-2406943.5563428798</v>
      </c>
      <c r="E278">
        <v>4521644</v>
      </c>
      <c r="F278">
        <v>4176966</v>
      </c>
      <c r="G278">
        <v>422446</v>
      </c>
      <c r="H278">
        <v>1425395</v>
      </c>
      <c r="I278">
        <v>3347.3380000000002</v>
      </c>
      <c r="J278">
        <v>3600</v>
      </c>
      <c r="K278">
        <v>344.202</v>
      </c>
      <c r="L278">
        <v>882.47400000000005</v>
      </c>
      <c r="M278">
        <v>424</v>
      </c>
      <c r="N278">
        <v>1205</v>
      </c>
      <c r="O278">
        <v>11</v>
      </c>
      <c r="P278">
        <v>5.0040000000000001E-2</v>
      </c>
      <c r="Q278">
        <v>0.38932</v>
      </c>
      <c r="R278">
        <v>5</v>
      </c>
      <c r="S278">
        <v>0</v>
      </c>
      <c r="T278">
        <v>0</v>
      </c>
      <c r="U278">
        <v>0</v>
      </c>
      <c r="V278">
        <v>0</v>
      </c>
      <c r="W278">
        <v>1200</v>
      </c>
      <c r="X278">
        <v>5</v>
      </c>
      <c r="Y278">
        <v>9.4789999999999996E-3</v>
      </c>
      <c r="Z278">
        <v>356</v>
      </c>
      <c r="AA278">
        <v>651</v>
      </c>
      <c r="AB278">
        <v>11</v>
      </c>
      <c r="AC278">
        <v>5.0040000000000001E-2</v>
      </c>
      <c r="AD278">
        <v>0.38932</v>
      </c>
      <c r="AE278">
        <v>87</v>
      </c>
      <c r="AF278">
        <v>0</v>
      </c>
      <c r="AG278">
        <v>0</v>
      </c>
      <c r="AH278">
        <v>0</v>
      </c>
      <c r="AI278">
        <v>0</v>
      </c>
      <c r="AJ278">
        <v>646</v>
      </c>
      <c r="AK278">
        <v>5</v>
      </c>
      <c r="AL278">
        <v>1.7833000000000002E-2</v>
      </c>
      <c r="AM278">
        <v>0</v>
      </c>
      <c r="AN278">
        <v>0</v>
      </c>
      <c r="AO278">
        <v>-2406559.2752999999</v>
      </c>
      <c r="AP278">
        <v>-2406575.9273999901</v>
      </c>
      <c r="AQ278">
        <v>-2406634.53739999</v>
      </c>
      <c r="AR278">
        <v>-2406610.86909999</v>
      </c>
      <c r="AS278">
        <v>-2406559.76095714</v>
      </c>
      <c r="AT278">
        <v>-2406568.3999000001</v>
      </c>
      <c r="AU278">
        <v>-2406790.28958411</v>
      </c>
      <c r="AV278">
        <v>-2406835.5487778499</v>
      </c>
      <c r="AW278">
        <v>-2406790.28958411</v>
      </c>
      <c r="AX278">
        <v>-2406783.1263671401</v>
      </c>
      <c r="AY278">
        <v>-2406817.4832932302</v>
      </c>
      <c r="AZ278">
        <v>-2406819.9755493701</v>
      </c>
      <c r="BA278">
        <v>40954402</v>
      </c>
      <c r="BB278">
        <v>42166671</v>
      </c>
      <c r="BC278">
        <v>3923133</v>
      </c>
      <c r="BD278">
        <v>9389391</v>
      </c>
      <c r="BE278">
        <v>25039360</v>
      </c>
      <c r="BF278">
        <v>28347738</v>
      </c>
      <c r="BG278">
        <v>4521644</v>
      </c>
      <c r="BH278">
        <v>4176966</v>
      </c>
      <c r="BI278">
        <v>422446</v>
      </c>
      <c r="BJ278">
        <v>1425395</v>
      </c>
      <c r="BK278">
        <v>2706434</v>
      </c>
      <c r="BL278">
        <v>3128296</v>
      </c>
      <c r="BM278">
        <v>6</v>
      </c>
      <c r="BN278">
        <v>9</v>
      </c>
      <c r="BO278">
        <v>6</v>
      </c>
      <c r="BP278">
        <v>9</v>
      </c>
      <c r="BQ278">
        <v>7</v>
      </c>
      <c r="BR278">
        <v>9</v>
      </c>
      <c r="BS278">
        <v>-2406935.6422277601</v>
      </c>
      <c r="BT278">
        <v>-2406942.2275899202</v>
      </c>
      <c r="BU278">
        <v>-2406935.6422277601</v>
      </c>
      <c r="BV278">
        <v>-2406942.2275899202</v>
      </c>
      <c r="BW278">
        <v>-2406941.0142264199</v>
      </c>
      <c r="BX278">
        <v>-2406942.2275899202</v>
      </c>
      <c r="BY278">
        <v>-2406932.8373015602</v>
      </c>
      <c r="BZ278">
        <v>-2406925.5006304998</v>
      </c>
      <c r="CA278">
        <v>-2406920.3213928398</v>
      </c>
      <c r="CB278">
        <v>-2406925.5006304998</v>
      </c>
      <c r="CC278">
        <v>-2406927.3349719201</v>
      </c>
      <c r="CD278">
        <v>-2406925.5006304998</v>
      </c>
      <c r="CE278">
        <v>5.5E-2</v>
      </c>
      <c r="CF278">
        <v>0.05</v>
      </c>
      <c r="CG278">
        <v>4.8000000000000001E-2</v>
      </c>
      <c r="CH278">
        <v>4.9000000000000002E-2</v>
      </c>
      <c r="CI278">
        <v>5.6000000000000001E-2</v>
      </c>
      <c r="CJ278">
        <v>0.05</v>
      </c>
      <c r="CK278">
        <v>3347.1309999999999</v>
      </c>
      <c r="CL278">
        <v>2658.54</v>
      </c>
      <c r="CM278">
        <v>344.13099999999997</v>
      </c>
      <c r="CN278">
        <v>882.38400000000001</v>
      </c>
      <c r="CO278">
        <v>1876.499</v>
      </c>
      <c r="CP278">
        <v>1798.712</v>
      </c>
      <c r="CQ278">
        <v>3347.3380000000002</v>
      </c>
      <c r="CR278">
        <v>3600</v>
      </c>
      <c r="CS278">
        <v>344.202</v>
      </c>
      <c r="CT278">
        <v>882.47400000000005</v>
      </c>
      <c r="CU278">
        <v>2119.6170000000002</v>
      </c>
      <c r="CV278">
        <v>2403.8229999999999</v>
      </c>
      <c r="CW278" t="s">
        <v>997</v>
      </c>
      <c r="CX278" t="s">
        <v>998</v>
      </c>
      <c r="CY278" t="s">
        <v>999</v>
      </c>
      <c r="CZ278" t="s">
        <v>1000</v>
      </c>
      <c r="DA278" t="s">
        <v>1001</v>
      </c>
      <c r="DB278" t="s">
        <v>1002</v>
      </c>
      <c r="DC278" t="s">
        <v>1003</v>
      </c>
      <c r="DD278" t="s">
        <v>1004</v>
      </c>
      <c r="DE278" t="s">
        <v>1005</v>
      </c>
      <c r="DF278" t="s">
        <v>1006</v>
      </c>
      <c r="DG278" t="s">
        <v>1007</v>
      </c>
      <c r="DH278" t="s">
        <v>1008</v>
      </c>
      <c r="DI278" t="s">
        <v>1009</v>
      </c>
      <c r="DJ278" t="s">
        <v>1010</v>
      </c>
      <c r="DK278" t="s">
        <v>407</v>
      </c>
      <c r="DL278" t="s">
        <v>1011</v>
      </c>
      <c r="DM278" t="s">
        <v>1012</v>
      </c>
      <c r="DN278" t="s">
        <v>1013</v>
      </c>
      <c r="DO278" t="s">
        <v>1014</v>
      </c>
      <c r="DP278" t="s">
        <v>1015</v>
      </c>
      <c r="DQ278" t="s">
        <v>1016</v>
      </c>
      <c r="DR278">
        <v>31682</v>
      </c>
      <c r="DS278" t="s">
        <v>996</v>
      </c>
      <c r="DT278" t="s">
        <v>147</v>
      </c>
    </row>
    <row r="279" spans="1:124" x14ac:dyDescent="0.2">
      <c r="A279" t="s">
        <v>1017</v>
      </c>
      <c r="B279">
        <v>10776</v>
      </c>
      <c r="C279">
        <v>-2608070.3157429998</v>
      </c>
      <c r="D279">
        <v>-2608070.3157429998</v>
      </c>
      <c r="E279">
        <v>2887936</v>
      </c>
      <c r="F279">
        <v>1000742</v>
      </c>
      <c r="G279">
        <v>352289</v>
      </c>
      <c r="H279">
        <v>648825</v>
      </c>
      <c r="I279">
        <v>3600.0010000000002</v>
      </c>
      <c r="J279">
        <v>888.94899999999996</v>
      </c>
      <c r="K279">
        <v>345.32100000000003</v>
      </c>
      <c r="L279">
        <v>494.27</v>
      </c>
      <c r="M279">
        <v>435</v>
      </c>
      <c r="N279">
        <v>1919</v>
      </c>
      <c r="O279">
        <v>17</v>
      </c>
      <c r="P279">
        <v>3.5290000000000002E-2</v>
      </c>
      <c r="Q279">
        <v>0.45663999999999999</v>
      </c>
      <c r="R279">
        <v>5</v>
      </c>
      <c r="S279">
        <v>0</v>
      </c>
      <c r="T279">
        <v>0</v>
      </c>
      <c r="U279">
        <v>0</v>
      </c>
      <c r="V279">
        <v>0</v>
      </c>
      <c r="W279">
        <v>1914</v>
      </c>
      <c r="X279">
        <v>5</v>
      </c>
      <c r="Y279">
        <v>1.0354E-2</v>
      </c>
      <c r="Z279">
        <v>358</v>
      </c>
      <c r="AA279">
        <v>953</v>
      </c>
      <c r="AB279">
        <v>16</v>
      </c>
      <c r="AC279">
        <v>3.5290000000000002E-2</v>
      </c>
      <c r="AD279">
        <v>0.45663999999999999</v>
      </c>
      <c r="AE279">
        <v>89</v>
      </c>
      <c r="AF279">
        <v>0</v>
      </c>
      <c r="AG279">
        <v>0</v>
      </c>
      <c r="AH279">
        <v>0</v>
      </c>
      <c r="AI279">
        <v>0</v>
      </c>
      <c r="AJ279">
        <v>948</v>
      </c>
      <c r="AK279">
        <v>5</v>
      </c>
      <c r="AL279">
        <v>2.1866E-2</v>
      </c>
      <c r="AM279">
        <v>0</v>
      </c>
      <c r="AN279">
        <v>0</v>
      </c>
      <c r="AO279">
        <v>-2607627.4219</v>
      </c>
      <c r="AP279">
        <v>-2607799.4088999899</v>
      </c>
      <c r="AQ279">
        <v>-2607854.3800999899</v>
      </c>
      <c r="AR279">
        <v>-2607909.3919999902</v>
      </c>
      <c r="AS279">
        <v>-2607664.47175714</v>
      </c>
      <c r="AT279">
        <v>-2607792.7012285702</v>
      </c>
      <c r="AU279">
        <v>-2608068.5359185701</v>
      </c>
      <c r="AV279">
        <v>-2608051.7550952402</v>
      </c>
      <c r="AW279">
        <v>-2608050.5670848698</v>
      </c>
      <c r="AX279">
        <v>-2608051.7550952402</v>
      </c>
      <c r="AY279">
        <v>-2608062.8183097001</v>
      </c>
      <c r="AZ279">
        <v>-2608063.4269366302</v>
      </c>
      <c r="BA279">
        <v>26742185</v>
      </c>
      <c r="BB279">
        <v>9426009</v>
      </c>
      <c r="BC279">
        <v>3625782</v>
      </c>
      <c r="BD279">
        <v>5707999</v>
      </c>
      <c r="BE279">
        <v>19418185</v>
      </c>
      <c r="BF279">
        <v>19159662</v>
      </c>
      <c r="BG279">
        <v>2887936</v>
      </c>
      <c r="BH279">
        <v>1000742</v>
      </c>
      <c r="BI279">
        <v>352289</v>
      </c>
      <c r="BJ279">
        <v>648825</v>
      </c>
      <c r="BK279">
        <v>1828433</v>
      </c>
      <c r="BL279">
        <v>1966272</v>
      </c>
      <c r="BM279">
        <v>6</v>
      </c>
      <c r="BN279">
        <v>6</v>
      </c>
      <c r="BO279">
        <v>5</v>
      </c>
      <c r="BP279">
        <v>6</v>
      </c>
      <c r="BQ279">
        <v>5</v>
      </c>
      <c r="BR279">
        <v>6</v>
      </c>
      <c r="BS279">
        <v>-2608070.3138583698</v>
      </c>
      <c r="BT279">
        <v>-2608070.3093304099</v>
      </c>
      <c r="BU279">
        <v>-2608070.3137376602</v>
      </c>
      <c r="BV279">
        <v>-2608070.3093304099</v>
      </c>
      <c r="BW279">
        <v>-2608070.3139376598</v>
      </c>
      <c r="BX279">
        <v>-2608070.30935159</v>
      </c>
      <c r="BY279">
        <v>-2608070.3133086902</v>
      </c>
      <c r="BZ279">
        <v>-2608070.30687019</v>
      </c>
      <c r="CA279">
        <v>-2608070.31287954</v>
      </c>
      <c r="CB279">
        <v>-2608070.30687019</v>
      </c>
      <c r="CC279">
        <v>-2608070.3132085898</v>
      </c>
      <c r="CD279">
        <v>-2608070.3071875898</v>
      </c>
      <c r="CE279">
        <v>6.2E-2</v>
      </c>
      <c r="CF279">
        <v>6.4000000000000001E-2</v>
      </c>
      <c r="CG279">
        <v>6.0999999999999999E-2</v>
      </c>
      <c r="CH279">
        <v>5.8000000000000003E-2</v>
      </c>
      <c r="CI279">
        <v>6.4000000000000001E-2</v>
      </c>
      <c r="CJ279">
        <v>6.2E-2</v>
      </c>
      <c r="CK279">
        <v>1716.739</v>
      </c>
      <c r="CL279">
        <v>888.74</v>
      </c>
      <c r="CM279">
        <v>291.49200000000002</v>
      </c>
      <c r="CN279">
        <v>494.00099999999998</v>
      </c>
      <c r="CO279">
        <v>1744.857</v>
      </c>
      <c r="CP279">
        <v>2082.96</v>
      </c>
      <c r="CQ279">
        <v>3600.0010000000002</v>
      </c>
      <c r="CR279">
        <v>888.94899999999996</v>
      </c>
      <c r="CS279">
        <v>345.32100000000003</v>
      </c>
      <c r="CT279">
        <v>494.27</v>
      </c>
      <c r="CU279">
        <v>2531.511</v>
      </c>
      <c r="CV279">
        <v>2274.2600000000002</v>
      </c>
      <c r="CW279" t="s">
        <v>1018</v>
      </c>
      <c r="CX279" t="s">
        <v>1019</v>
      </c>
      <c r="CY279" t="s">
        <v>1020</v>
      </c>
      <c r="CZ279" t="s">
        <v>1021</v>
      </c>
      <c r="DA279" t="s">
        <v>1022</v>
      </c>
      <c r="DB279" t="s">
        <v>1023</v>
      </c>
      <c r="DC279" t="s">
        <v>1024</v>
      </c>
      <c r="DD279" t="s">
        <v>1025</v>
      </c>
      <c r="DE279" t="s">
        <v>1026</v>
      </c>
      <c r="DF279" t="s">
        <v>1027</v>
      </c>
      <c r="DG279" t="s">
        <v>1028</v>
      </c>
      <c r="DH279" t="s">
        <v>1029</v>
      </c>
      <c r="DI279" t="s">
        <v>1030</v>
      </c>
      <c r="DJ279" t="s">
        <v>1031</v>
      </c>
      <c r="DK279" t="s">
        <v>363</v>
      </c>
      <c r="DL279" t="s">
        <v>1032</v>
      </c>
      <c r="DM279" t="s">
        <v>1033</v>
      </c>
      <c r="DN279" t="s">
        <v>1034</v>
      </c>
      <c r="DO279" t="s">
        <v>1035</v>
      </c>
      <c r="DP279" t="s">
        <v>1036</v>
      </c>
      <c r="DQ279" t="s">
        <v>1037</v>
      </c>
      <c r="DR279">
        <v>33661</v>
      </c>
      <c r="DS279" t="s">
        <v>1017</v>
      </c>
      <c r="DT279" t="s">
        <v>147</v>
      </c>
    </row>
    <row r="280" spans="1:124" x14ac:dyDescent="0.2">
      <c r="A280" t="s">
        <v>1038</v>
      </c>
      <c r="B280">
        <v>10776</v>
      </c>
      <c r="C280">
        <v>76.530222438966902</v>
      </c>
      <c r="D280">
        <v>76.530222438966703</v>
      </c>
      <c r="E280">
        <v>378422</v>
      </c>
      <c r="F280">
        <v>424129</v>
      </c>
      <c r="G280">
        <v>378422</v>
      </c>
      <c r="H280">
        <v>424129</v>
      </c>
      <c r="I280">
        <v>3600</v>
      </c>
      <c r="J280">
        <v>3600</v>
      </c>
      <c r="K280">
        <v>3600</v>
      </c>
      <c r="L280">
        <v>3600</v>
      </c>
      <c r="M280">
        <v>441</v>
      </c>
      <c r="N280">
        <v>441</v>
      </c>
      <c r="O280">
        <v>357</v>
      </c>
      <c r="P280">
        <v>5.0299999999999997E-3</v>
      </c>
      <c r="Q280">
        <v>0.48270000000000002</v>
      </c>
      <c r="R280">
        <v>80</v>
      </c>
      <c r="S280">
        <v>0</v>
      </c>
      <c r="T280">
        <v>80</v>
      </c>
      <c r="U280">
        <v>0</v>
      </c>
      <c r="V280">
        <v>0</v>
      </c>
      <c r="W280">
        <v>441</v>
      </c>
      <c r="X280">
        <v>0</v>
      </c>
      <c r="Y280">
        <v>9.6919999999999992E-3</v>
      </c>
      <c r="Z280">
        <v>361</v>
      </c>
      <c r="AA280">
        <v>361</v>
      </c>
      <c r="AB280">
        <v>357</v>
      </c>
      <c r="AC280">
        <v>5.0299999999999997E-3</v>
      </c>
      <c r="AD280">
        <v>0.48270000000000002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361</v>
      </c>
      <c r="AK280">
        <v>0</v>
      </c>
      <c r="AL280">
        <v>1.3266999999999999E-2</v>
      </c>
      <c r="AM280">
        <v>0</v>
      </c>
      <c r="AN280">
        <v>0</v>
      </c>
      <c r="AO280">
        <v>84</v>
      </c>
      <c r="AP280">
        <v>84</v>
      </c>
      <c r="AQ280">
        <v>83.999999999999901</v>
      </c>
      <c r="AR280">
        <v>83.999999999999901</v>
      </c>
      <c r="AS280">
        <v>84</v>
      </c>
      <c r="AT280">
        <v>84</v>
      </c>
      <c r="AU280">
        <v>81</v>
      </c>
      <c r="AV280">
        <v>81</v>
      </c>
      <c r="AW280">
        <v>82</v>
      </c>
      <c r="AX280">
        <v>82</v>
      </c>
      <c r="AY280">
        <v>81.285714285714207</v>
      </c>
      <c r="AZ280">
        <v>81.714285714285694</v>
      </c>
      <c r="BA280">
        <v>53294519</v>
      </c>
      <c r="BB280">
        <v>52324486</v>
      </c>
      <c r="BC280">
        <v>50455606</v>
      </c>
      <c r="BD280">
        <v>52324486</v>
      </c>
      <c r="BE280">
        <v>56584943</v>
      </c>
      <c r="BF280">
        <v>64429929</v>
      </c>
      <c r="BG280">
        <v>378422</v>
      </c>
      <c r="BH280">
        <v>424129</v>
      </c>
      <c r="BI280">
        <v>378422</v>
      </c>
      <c r="BJ280">
        <v>424129</v>
      </c>
      <c r="BK280">
        <v>468115</v>
      </c>
      <c r="BL280">
        <v>518214</v>
      </c>
      <c r="BM280">
        <v>16</v>
      </c>
      <c r="BN280">
        <v>22</v>
      </c>
      <c r="BO280">
        <v>16</v>
      </c>
      <c r="BP280">
        <v>22</v>
      </c>
      <c r="BQ280">
        <v>24</v>
      </c>
      <c r="BR280">
        <v>31</v>
      </c>
      <c r="BS280">
        <v>76.7471248466356</v>
      </c>
      <c r="BT280">
        <v>76.647913301103003</v>
      </c>
      <c r="BU280">
        <v>76.766698101842806</v>
      </c>
      <c r="BV280">
        <v>76.724672004882095</v>
      </c>
      <c r="BW280">
        <v>76.730510702975707</v>
      </c>
      <c r="BX280">
        <v>76.678299368139605</v>
      </c>
      <c r="BY280">
        <v>76.924984052602895</v>
      </c>
      <c r="BZ280">
        <v>76.976265620315104</v>
      </c>
      <c r="CA280">
        <v>76.944919165978902</v>
      </c>
      <c r="CB280">
        <v>76.991103760620902</v>
      </c>
      <c r="CC280">
        <v>76.906711337637802</v>
      </c>
      <c r="CD280">
        <v>76.956206290858006</v>
      </c>
      <c r="CE280">
        <v>0.46400000000000002</v>
      </c>
      <c r="CF280">
        <v>1.06</v>
      </c>
      <c r="CG280">
        <v>0.46400000000000002</v>
      </c>
      <c r="CH280">
        <v>0.64800000000000002</v>
      </c>
      <c r="CI280">
        <v>0.79400000000000004</v>
      </c>
      <c r="CJ280">
        <v>0.96499999999999997</v>
      </c>
      <c r="CK280">
        <v>209.32900000000001</v>
      </c>
      <c r="CL280">
        <v>3.6240000000000001</v>
      </c>
      <c r="CM280">
        <v>1.514</v>
      </c>
      <c r="CN280">
        <v>1.863</v>
      </c>
      <c r="CO280">
        <v>106.72499999999999</v>
      </c>
      <c r="CP280">
        <v>47.792000000000002</v>
      </c>
      <c r="CQ280">
        <v>3600</v>
      </c>
      <c r="CR280">
        <v>3600</v>
      </c>
      <c r="CS280">
        <v>3600</v>
      </c>
      <c r="CT280">
        <v>3600</v>
      </c>
      <c r="CU280">
        <v>3600</v>
      </c>
      <c r="CV280">
        <v>3600</v>
      </c>
      <c r="CW280" t="s">
        <v>1039</v>
      </c>
      <c r="CX280" t="s">
        <v>1040</v>
      </c>
      <c r="CY280" t="s">
        <v>1041</v>
      </c>
      <c r="CZ280" t="s">
        <v>1042</v>
      </c>
      <c r="DA280" t="s">
        <v>1043</v>
      </c>
      <c r="DB280" t="s">
        <v>1044</v>
      </c>
      <c r="DC280" t="s">
        <v>1045</v>
      </c>
      <c r="DD280" t="s">
        <v>1046</v>
      </c>
      <c r="DE280" t="s">
        <v>1047</v>
      </c>
      <c r="DF280" t="s">
        <v>1048</v>
      </c>
      <c r="DG280" t="s">
        <v>1039</v>
      </c>
      <c r="DH280" t="s">
        <v>1049</v>
      </c>
      <c r="DI280" t="s">
        <v>1050</v>
      </c>
      <c r="DJ280" t="s">
        <v>1051</v>
      </c>
      <c r="DK280" t="s">
        <v>1052</v>
      </c>
      <c r="DL280" t="s">
        <v>1053</v>
      </c>
      <c r="DM280" t="s">
        <v>1054</v>
      </c>
      <c r="DN280" t="s">
        <v>1055</v>
      </c>
      <c r="DO280" t="s">
        <v>1056</v>
      </c>
      <c r="DP280" t="s">
        <v>1057</v>
      </c>
      <c r="DQ280" t="s">
        <v>1058</v>
      </c>
      <c r="DR280">
        <v>50407</v>
      </c>
      <c r="DS280" t="s">
        <v>1038</v>
      </c>
      <c r="DT280" t="s">
        <v>147</v>
      </c>
    </row>
    <row r="281" spans="1:124" x14ac:dyDescent="0.2">
      <c r="A281" t="s">
        <v>1059</v>
      </c>
      <c r="B281">
        <v>10776</v>
      </c>
      <c r="C281">
        <v>13460.233074411801</v>
      </c>
      <c r="D281">
        <v>20146.7612971823</v>
      </c>
      <c r="E281">
        <v>2</v>
      </c>
      <c r="F281">
        <v>2</v>
      </c>
      <c r="G281">
        <v>2</v>
      </c>
      <c r="H281">
        <v>2</v>
      </c>
      <c r="I281">
        <v>1.2E-2</v>
      </c>
      <c r="J281">
        <v>1.4E-2</v>
      </c>
      <c r="K281">
        <v>8.9999999999999993E-3</v>
      </c>
      <c r="L281">
        <v>1.2E-2</v>
      </c>
      <c r="M281">
        <v>29</v>
      </c>
      <c r="N281">
        <v>188</v>
      </c>
      <c r="O281">
        <v>11</v>
      </c>
      <c r="P281">
        <v>1.389E-2</v>
      </c>
      <c r="Q281">
        <v>0.17757999999999999</v>
      </c>
      <c r="R281">
        <v>0</v>
      </c>
      <c r="S281">
        <v>0</v>
      </c>
      <c r="T281">
        <v>0</v>
      </c>
      <c r="U281">
        <v>0</v>
      </c>
      <c r="V281">
        <v>164</v>
      </c>
      <c r="W281">
        <v>24</v>
      </c>
      <c r="X281">
        <v>0</v>
      </c>
      <c r="Y281">
        <v>6.8966E-2</v>
      </c>
      <c r="Z281">
        <v>28</v>
      </c>
      <c r="AA281">
        <v>173</v>
      </c>
      <c r="AB281">
        <v>14</v>
      </c>
      <c r="AC281">
        <v>7.1429999999999993E-2</v>
      </c>
      <c r="AD281">
        <v>0.46428999999999998</v>
      </c>
      <c r="AE281">
        <v>8</v>
      </c>
      <c r="AF281">
        <v>0</v>
      </c>
      <c r="AG281">
        <v>0</v>
      </c>
      <c r="AH281">
        <v>0</v>
      </c>
      <c r="AI281">
        <v>141</v>
      </c>
      <c r="AJ281">
        <v>32</v>
      </c>
      <c r="AK281">
        <v>0</v>
      </c>
      <c r="AL281">
        <v>7.1429000000000006E-2</v>
      </c>
      <c r="AM281">
        <v>0</v>
      </c>
      <c r="AN281">
        <v>0</v>
      </c>
      <c r="AO281">
        <v>1E+100</v>
      </c>
      <c r="AP281">
        <v>1E+100</v>
      </c>
      <c r="AQ281">
        <v>1E+100</v>
      </c>
      <c r="AR281">
        <v>1E+100</v>
      </c>
      <c r="AS281">
        <v>9.9999999999999904E+99</v>
      </c>
      <c r="AT281">
        <v>9.9999999999999904E+99</v>
      </c>
      <c r="AU281">
        <v>21166</v>
      </c>
      <c r="AV281">
        <v>21166</v>
      </c>
      <c r="AW281">
        <v>21166</v>
      </c>
      <c r="AX281">
        <v>21166</v>
      </c>
      <c r="AY281">
        <v>21166</v>
      </c>
      <c r="AZ281">
        <v>21166</v>
      </c>
      <c r="BA281">
        <v>232</v>
      </c>
      <c r="BB281">
        <v>206</v>
      </c>
      <c r="BC281">
        <v>183</v>
      </c>
      <c r="BD281">
        <v>173</v>
      </c>
      <c r="BE281">
        <v>209</v>
      </c>
      <c r="BF281">
        <v>188</v>
      </c>
      <c r="BG281">
        <v>2</v>
      </c>
      <c r="BH281">
        <v>2</v>
      </c>
      <c r="BI281">
        <v>2</v>
      </c>
      <c r="BJ281">
        <v>2</v>
      </c>
      <c r="BK281">
        <v>2</v>
      </c>
      <c r="BL281">
        <v>2</v>
      </c>
      <c r="BM281">
        <v>10</v>
      </c>
      <c r="BN281">
        <v>11</v>
      </c>
      <c r="BO281">
        <v>8</v>
      </c>
      <c r="BP281">
        <v>9</v>
      </c>
      <c r="BQ281">
        <v>8</v>
      </c>
      <c r="BR281">
        <v>10</v>
      </c>
      <c r="BS281">
        <v>20373.371044090301</v>
      </c>
      <c r="BT281">
        <v>20577.601712441101</v>
      </c>
      <c r="BU281">
        <v>20373.371044090301</v>
      </c>
      <c r="BV281">
        <v>20577.601712441101</v>
      </c>
      <c r="BW281">
        <v>20373.371044090301</v>
      </c>
      <c r="BX281">
        <v>20577.601712441101</v>
      </c>
      <c r="BY281">
        <v>20872.376301334501</v>
      </c>
      <c r="BZ281">
        <v>20872.999278326599</v>
      </c>
      <c r="CA281">
        <v>20872.376301334501</v>
      </c>
      <c r="CB281">
        <v>20872.999278326599</v>
      </c>
      <c r="CC281">
        <v>20872.320297193899</v>
      </c>
      <c r="CD281">
        <v>20872.9009449933</v>
      </c>
      <c r="CE281">
        <v>1.0999999999999999E-2</v>
      </c>
      <c r="CF281">
        <v>1.2999999999999999E-2</v>
      </c>
      <c r="CG281">
        <v>8.9999999999999993E-3</v>
      </c>
      <c r="CH281">
        <v>1.0999999999999999E-2</v>
      </c>
      <c r="CI281">
        <v>0.01</v>
      </c>
      <c r="CJ281">
        <v>1.2E-2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1.2E-2</v>
      </c>
      <c r="CR281">
        <v>1.4E-2</v>
      </c>
      <c r="CS281">
        <v>8.9999999999999993E-3</v>
      </c>
      <c r="CT281">
        <v>1.2E-2</v>
      </c>
      <c r="CU281">
        <v>1.0999999999999999E-2</v>
      </c>
      <c r="CV281">
        <v>1.2999999999999999E-2</v>
      </c>
      <c r="CW281" t="s">
        <v>130</v>
      </c>
      <c r="CX281" t="s">
        <v>1060</v>
      </c>
      <c r="CY281" t="s">
        <v>1061</v>
      </c>
      <c r="CZ281" t="s">
        <v>1062</v>
      </c>
      <c r="DA281" t="s">
        <v>1063</v>
      </c>
      <c r="DB281" t="s">
        <v>1064</v>
      </c>
      <c r="DC281" t="s">
        <v>1065</v>
      </c>
      <c r="DD281" t="s">
        <v>1066</v>
      </c>
      <c r="DE281" t="s">
        <v>137</v>
      </c>
      <c r="DF281" t="s">
        <v>1067</v>
      </c>
      <c r="DG281" t="s">
        <v>130</v>
      </c>
      <c r="DH281" t="s">
        <v>1068</v>
      </c>
      <c r="DI281" t="s">
        <v>1069</v>
      </c>
      <c r="DJ281" t="s">
        <v>1062</v>
      </c>
      <c r="DK281" t="s">
        <v>1070</v>
      </c>
      <c r="DL281" t="s">
        <v>1071</v>
      </c>
      <c r="DM281" t="s">
        <v>1072</v>
      </c>
      <c r="DN281" t="s">
        <v>1073</v>
      </c>
      <c r="DO281" t="s">
        <v>137</v>
      </c>
      <c r="DP281" t="s">
        <v>1074</v>
      </c>
      <c r="DQ281" t="s">
        <v>1075</v>
      </c>
      <c r="DR281">
        <v>1</v>
      </c>
      <c r="DS281" t="s">
        <v>1059</v>
      </c>
      <c r="DT281" t="s">
        <v>147</v>
      </c>
    </row>
    <row r="282" spans="1:124" x14ac:dyDescent="0.2">
      <c r="A282" t="s">
        <v>1076</v>
      </c>
      <c r="B282">
        <v>10776</v>
      </c>
      <c r="C282">
        <v>-74353341.502299607</v>
      </c>
      <c r="D282">
        <v>-74325169.345138296</v>
      </c>
      <c r="E282">
        <v>102903</v>
      </c>
      <c r="F282">
        <v>89985</v>
      </c>
      <c r="G282">
        <v>48381</v>
      </c>
      <c r="H282">
        <v>46799</v>
      </c>
      <c r="I282">
        <v>83.623999999999995</v>
      </c>
      <c r="J282">
        <v>54.106999999999999</v>
      </c>
      <c r="K282">
        <v>45.973999999999997</v>
      </c>
      <c r="L282">
        <v>26.684000000000001</v>
      </c>
      <c r="M282">
        <v>112</v>
      </c>
      <c r="N282">
        <v>2993</v>
      </c>
      <c r="O282">
        <v>30</v>
      </c>
      <c r="P282">
        <v>2.7310000000000001E-2</v>
      </c>
      <c r="Q282">
        <v>0.45243</v>
      </c>
      <c r="R282">
        <v>73</v>
      </c>
      <c r="S282">
        <v>0</v>
      </c>
      <c r="T282">
        <v>0</v>
      </c>
      <c r="U282">
        <v>0</v>
      </c>
      <c r="V282">
        <v>0</v>
      </c>
      <c r="W282">
        <v>2993</v>
      </c>
      <c r="X282">
        <v>0</v>
      </c>
      <c r="Y282">
        <v>1.7422E-2</v>
      </c>
      <c r="Z282">
        <v>92</v>
      </c>
      <c r="AA282">
        <v>1013</v>
      </c>
      <c r="AB282">
        <v>27</v>
      </c>
      <c r="AC282">
        <v>2.7310000000000001E-2</v>
      </c>
      <c r="AD282">
        <v>0.46560000000000001</v>
      </c>
      <c r="AE282">
        <v>61</v>
      </c>
      <c r="AF282">
        <v>0</v>
      </c>
      <c r="AG282">
        <v>0</v>
      </c>
      <c r="AH282">
        <v>0</v>
      </c>
      <c r="AI282">
        <v>0</v>
      </c>
      <c r="AJ282">
        <v>1013</v>
      </c>
      <c r="AK282">
        <v>0</v>
      </c>
      <c r="AL282">
        <v>2.1589000000000001E-2</v>
      </c>
      <c r="AM282">
        <v>0</v>
      </c>
      <c r="AN282">
        <v>0</v>
      </c>
      <c r="AO282">
        <v>-73897642</v>
      </c>
      <c r="AP282">
        <v>-73898344</v>
      </c>
      <c r="AQ282">
        <v>-73899345</v>
      </c>
      <c r="AR282">
        <v>-73899684</v>
      </c>
      <c r="AS282">
        <v>-73895694.142857105</v>
      </c>
      <c r="AT282">
        <v>-73898669.428571403</v>
      </c>
      <c r="AU282">
        <v>-73904561.726145804</v>
      </c>
      <c r="AV282">
        <v>-73904347.194532096</v>
      </c>
      <c r="AW282">
        <v>-73899806.705362499</v>
      </c>
      <c r="AX282">
        <v>-73904347.194532096</v>
      </c>
      <c r="AY282">
        <v>-73901249.504530698</v>
      </c>
      <c r="AZ282">
        <v>-73905849.808593407</v>
      </c>
      <c r="BA282">
        <v>1707089</v>
      </c>
      <c r="BB282">
        <v>1278759</v>
      </c>
      <c r="BC282">
        <v>875309</v>
      </c>
      <c r="BD282">
        <v>688516</v>
      </c>
      <c r="BE282">
        <v>1688998</v>
      </c>
      <c r="BF282">
        <v>984147</v>
      </c>
      <c r="BG282">
        <v>102903</v>
      </c>
      <c r="BH282">
        <v>89985</v>
      </c>
      <c r="BI282">
        <v>48381</v>
      </c>
      <c r="BJ282">
        <v>46799</v>
      </c>
      <c r="BK282">
        <v>93416</v>
      </c>
      <c r="BL282">
        <v>62332</v>
      </c>
      <c r="BM282">
        <v>13</v>
      </c>
      <c r="BN282">
        <v>21</v>
      </c>
      <c r="BO282">
        <v>13</v>
      </c>
      <c r="BP282">
        <v>21</v>
      </c>
      <c r="BQ282">
        <v>13</v>
      </c>
      <c r="BR282">
        <v>21</v>
      </c>
      <c r="BS282">
        <v>-74258740.6415952</v>
      </c>
      <c r="BT282">
        <v>-74266898.2593472</v>
      </c>
      <c r="BU282">
        <v>-74258740.6415952</v>
      </c>
      <c r="BV282">
        <v>-74266898.2593472</v>
      </c>
      <c r="BW282">
        <v>-74258740.6415952</v>
      </c>
      <c r="BX282">
        <v>-74266898.2593472</v>
      </c>
      <c r="BY282">
        <v>-74211552.4987735</v>
      </c>
      <c r="BZ282">
        <v>-74175255.768958002</v>
      </c>
      <c r="CA282">
        <v>-74211552.4987735</v>
      </c>
      <c r="CB282">
        <v>-74175255.768958002</v>
      </c>
      <c r="CC282">
        <v>-74211552.4987735</v>
      </c>
      <c r="CD282">
        <v>-74175255.768958002</v>
      </c>
      <c r="CE282">
        <v>7.4999999999999997E-2</v>
      </c>
      <c r="CF282">
        <v>5.7000000000000002E-2</v>
      </c>
      <c r="CG282">
        <v>7.4999999999999997E-2</v>
      </c>
      <c r="CH282">
        <v>5.6000000000000001E-2</v>
      </c>
      <c r="CI282">
        <v>7.4999999999999997E-2</v>
      </c>
      <c r="CJ282">
        <v>5.7000000000000002E-2</v>
      </c>
      <c r="CK282">
        <v>83.622</v>
      </c>
      <c r="CL282">
        <v>54.104999999999997</v>
      </c>
      <c r="CM282">
        <v>25.992999999999999</v>
      </c>
      <c r="CN282">
        <v>10.215999999999999</v>
      </c>
      <c r="CO282">
        <v>76.846000000000004</v>
      </c>
      <c r="CP282">
        <v>26.178000000000001</v>
      </c>
      <c r="CQ282">
        <v>83.623999999999995</v>
      </c>
      <c r="CR282">
        <v>54.106999999999999</v>
      </c>
      <c r="CS282">
        <v>45.973999999999997</v>
      </c>
      <c r="CT282">
        <v>26.684000000000001</v>
      </c>
      <c r="CU282">
        <v>84.54</v>
      </c>
      <c r="CV282">
        <v>39.716999999999999</v>
      </c>
      <c r="CW282" t="s">
        <v>1077</v>
      </c>
      <c r="CX282" t="s">
        <v>1078</v>
      </c>
      <c r="CY282" t="s">
        <v>1079</v>
      </c>
      <c r="CZ282" t="s">
        <v>1080</v>
      </c>
      <c r="DA282" t="s">
        <v>1081</v>
      </c>
      <c r="DB282" t="s">
        <v>1082</v>
      </c>
      <c r="DC282" t="s">
        <v>1083</v>
      </c>
      <c r="DD282" t="s">
        <v>1084</v>
      </c>
      <c r="DE282" t="s">
        <v>1085</v>
      </c>
      <c r="DF282" t="s">
        <v>1086</v>
      </c>
      <c r="DG282" t="s">
        <v>1087</v>
      </c>
      <c r="DH282" t="s">
        <v>1088</v>
      </c>
      <c r="DI282" t="s">
        <v>1089</v>
      </c>
      <c r="DJ282" t="s">
        <v>1090</v>
      </c>
      <c r="DK282" t="s">
        <v>1091</v>
      </c>
      <c r="DL282" t="s">
        <v>1092</v>
      </c>
      <c r="DM282" t="s">
        <v>1093</v>
      </c>
      <c r="DN282" t="s">
        <v>1094</v>
      </c>
      <c r="DO282" t="s">
        <v>1095</v>
      </c>
      <c r="DP282" t="s">
        <v>1096</v>
      </c>
      <c r="DQ282" t="s">
        <v>1097</v>
      </c>
      <c r="DR282">
        <v>871</v>
      </c>
      <c r="DS282" t="s">
        <v>1076</v>
      </c>
      <c r="DT282" t="s">
        <v>147</v>
      </c>
    </row>
    <row r="283" spans="1:124" x14ac:dyDescent="0.2">
      <c r="A283" t="s">
        <v>1098</v>
      </c>
      <c r="B283">
        <v>10776</v>
      </c>
      <c r="C283">
        <v>3868</v>
      </c>
      <c r="D283">
        <v>3868</v>
      </c>
      <c r="E283">
        <v>830574</v>
      </c>
      <c r="F283">
        <v>741164</v>
      </c>
      <c r="G283">
        <v>704633</v>
      </c>
      <c r="H283">
        <v>741164</v>
      </c>
      <c r="I283">
        <v>3600.002</v>
      </c>
      <c r="J283">
        <v>3600.002</v>
      </c>
      <c r="K283">
        <v>3590.8139999999999</v>
      </c>
      <c r="L283">
        <v>3069.4110000000001</v>
      </c>
      <c r="M283">
        <v>1046</v>
      </c>
      <c r="N283">
        <v>728</v>
      </c>
      <c r="O283">
        <v>214</v>
      </c>
      <c r="P283">
        <v>1.6670000000000001E-2</v>
      </c>
      <c r="Q283">
        <v>0.5</v>
      </c>
      <c r="R283">
        <v>0</v>
      </c>
      <c r="S283">
        <v>0</v>
      </c>
      <c r="T283">
        <v>0</v>
      </c>
      <c r="U283">
        <v>0</v>
      </c>
      <c r="V283">
        <v>73</v>
      </c>
      <c r="W283">
        <v>450</v>
      </c>
      <c r="X283">
        <v>205</v>
      </c>
      <c r="Y283">
        <v>4.1209999999999997E-3</v>
      </c>
      <c r="Z283">
        <v>998</v>
      </c>
      <c r="AA283">
        <v>726</v>
      </c>
      <c r="AB283">
        <v>289</v>
      </c>
      <c r="AC283">
        <v>6.6699999999999997E-3</v>
      </c>
      <c r="AD283">
        <v>0.5</v>
      </c>
      <c r="AE283">
        <v>46</v>
      </c>
      <c r="AF283">
        <v>0</v>
      </c>
      <c r="AG283">
        <v>0</v>
      </c>
      <c r="AH283">
        <v>0</v>
      </c>
      <c r="AI283">
        <v>73</v>
      </c>
      <c r="AJ283">
        <v>449</v>
      </c>
      <c r="AK283">
        <v>204</v>
      </c>
      <c r="AL283">
        <v>4.267E-3</v>
      </c>
      <c r="AM283">
        <v>0</v>
      </c>
      <c r="AN283">
        <v>0</v>
      </c>
      <c r="AO283">
        <v>3942</v>
      </c>
      <c r="AP283">
        <v>3942</v>
      </c>
      <c r="AQ283">
        <v>3942</v>
      </c>
      <c r="AR283">
        <v>3941.9999993943002</v>
      </c>
      <c r="AS283">
        <v>3942</v>
      </c>
      <c r="AT283">
        <v>3941.9999999134702</v>
      </c>
      <c r="AU283">
        <v>3938.94802825328</v>
      </c>
      <c r="AV283">
        <v>3938</v>
      </c>
      <c r="AW283">
        <v>3941.6058315550099</v>
      </c>
      <c r="AX283">
        <v>3941.6059376837102</v>
      </c>
      <c r="AY283">
        <v>3939.9078998223499</v>
      </c>
      <c r="AZ283">
        <v>3940.5278754340302</v>
      </c>
      <c r="BA283">
        <v>30002729</v>
      </c>
      <c r="BB283">
        <v>26103522</v>
      </c>
      <c r="BC283">
        <v>23593894</v>
      </c>
      <c r="BD283">
        <v>26103522</v>
      </c>
      <c r="BE283">
        <v>28551892</v>
      </c>
      <c r="BF283">
        <v>36460819</v>
      </c>
      <c r="BG283">
        <v>830574</v>
      </c>
      <c r="BH283">
        <v>741164</v>
      </c>
      <c r="BI283">
        <v>704633</v>
      </c>
      <c r="BJ283">
        <v>741164</v>
      </c>
      <c r="BK283">
        <v>815310</v>
      </c>
      <c r="BL283">
        <v>936427</v>
      </c>
      <c r="BM283">
        <v>17</v>
      </c>
      <c r="BN283">
        <v>17</v>
      </c>
      <c r="BO283">
        <v>17</v>
      </c>
      <c r="BP283">
        <v>15</v>
      </c>
      <c r="BQ283">
        <v>29</v>
      </c>
      <c r="BR283">
        <v>20</v>
      </c>
      <c r="BS283">
        <v>3872.68847589192</v>
      </c>
      <c r="BT283">
        <v>3875.85442446241</v>
      </c>
      <c r="BU283">
        <v>3878.1011456541</v>
      </c>
      <c r="BV283">
        <v>3877.9673085535101</v>
      </c>
      <c r="BW283">
        <v>3875.4098564293899</v>
      </c>
      <c r="BX283">
        <v>3875.7983608832901</v>
      </c>
      <c r="BY283">
        <v>3904.3103448275801</v>
      </c>
      <c r="BZ283">
        <v>3898.69616439217</v>
      </c>
      <c r="CA283">
        <v>3917.1818181818098</v>
      </c>
      <c r="CB283">
        <v>3912.0389610389602</v>
      </c>
      <c r="CC283">
        <v>3911.4120181725798</v>
      </c>
      <c r="CD283">
        <v>3903.4187095735701</v>
      </c>
      <c r="CE283">
        <v>0.23</v>
      </c>
      <c r="CF283">
        <v>0.39300000000000002</v>
      </c>
      <c r="CG283">
        <v>0.23</v>
      </c>
      <c r="CH283">
        <v>0.17299999999999999</v>
      </c>
      <c r="CI283">
        <v>0.41599999999999998</v>
      </c>
      <c r="CJ283">
        <v>0.28699999999999998</v>
      </c>
      <c r="CK283">
        <v>425.69499999999999</v>
      </c>
      <c r="CL283">
        <v>380.94900000000001</v>
      </c>
      <c r="CM283">
        <v>292.95100000000002</v>
      </c>
      <c r="CN283">
        <v>374.06799999999998</v>
      </c>
      <c r="CO283">
        <v>523.14099999999996</v>
      </c>
      <c r="CP283">
        <v>737.35699999999997</v>
      </c>
      <c r="CQ283">
        <v>3600.002</v>
      </c>
      <c r="CR283">
        <v>3600.002</v>
      </c>
      <c r="CS283">
        <v>3590.8139999999999</v>
      </c>
      <c r="CT283">
        <v>3069.4110000000001</v>
      </c>
      <c r="CU283">
        <v>3598.6880000000001</v>
      </c>
      <c r="CV283">
        <v>3459.9920000000002</v>
      </c>
      <c r="CW283" t="s">
        <v>1099</v>
      </c>
      <c r="CX283" t="s">
        <v>1100</v>
      </c>
      <c r="CY283" t="s">
        <v>1101</v>
      </c>
      <c r="CZ283" t="s">
        <v>1102</v>
      </c>
      <c r="DA283" t="s">
        <v>1103</v>
      </c>
      <c r="DB283" t="s">
        <v>1104</v>
      </c>
      <c r="DC283" t="s">
        <v>1105</v>
      </c>
      <c r="DD283" t="s">
        <v>1106</v>
      </c>
      <c r="DE283" t="s">
        <v>1107</v>
      </c>
      <c r="DF283" t="s">
        <v>1108</v>
      </c>
      <c r="DG283" t="s">
        <v>1109</v>
      </c>
      <c r="DH283" t="s">
        <v>1110</v>
      </c>
      <c r="DI283" t="s">
        <v>1111</v>
      </c>
      <c r="DJ283" t="s">
        <v>1112</v>
      </c>
      <c r="DK283" t="s">
        <v>1113</v>
      </c>
      <c r="DL283" t="s">
        <v>1114</v>
      </c>
      <c r="DM283" t="s">
        <v>1115</v>
      </c>
      <c r="DN283" t="s">
        <v>1116</v>
      </c>
      <c r="DO283" t="s">
        <v>1117</v>
      </c>
      <c r="DP283" t="s">
        <v>1118</v>
      </c>
      <c r="DQ283" t="s">
        <v>1119</v>
      </c>
      <c r="DR283">
        <v>49416</v>
      </c>
      <c r="DS283" t="s">
        <v>1098</v>
      </c>
      <c r="DT283" t="s">
        <v>147</v>
      </c>
    </row>
    <row r="284" spans="1:124" x14ac:dyDescent="0.2">
      <c r="A284" t="s">
        <v>1120</v>
      </c>
      <c r="B284">
        <v>10776</v>
      </c>
      <c r="C284">
        <v>16.6666666666666</v>
      </c>
      <c r="D284">
        <v>16.6666666666666</v>
      </c>
      <c r="E284">
        <v>126280</v>
      </c>
      <c r="F284">
        <v>126280</v>
      </c>
      <c r="G284">
        <v>112105</v>
      </c>
      <c r="H284">
        <v>112105</v>
      </c>
      <c r="I284">
        <v>876.58</v>
      </c>
      <c r="J284">
        <v>861.54100000000005</v>
      </c>
      <c r="K284">
        <v>826.90499999999997</v>
      </c>
      <c r="L284">
        <v>790.60299999999995</v>
      </c>
      <c r="M284">
        <v>3831</v>
      </c>
      <c r="N284">
        <v>100</v>
      </c>
      <c r="O284">
        <v>100</v>
      </c>
      <c r="P284">
        <v>0.16667000000000001</v>
      </c>
      <c r="Q284">
        <v>0.16667000000000001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100</v>
      </c>
      <c r="X284">
        <v>0</v>
      </c>
      <c r="Y284">
        <v>0.06</v>
      </c>
      <c r="Z284">
        <v>3831</v>
      </c>
      <c r="AA284">
        <v>100</v>
      </c>
      <c r="AB284">
        <v>100</v>
      </c>
      <c r="AC284">
        <v>0.16667000000000001</v>
      </c>
      <c r="AD284">
        <v>0.16667000000000001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100</v>
      </c>
      <c r="AK284">
        <v>0</v>
      </c>
      <c r="AL284">
        <v>0.06</v>
      </c>
      <c r="AM284">
        <v>3831</v>
      </c>
      <c r="AN284">
        <v>0</v>
      </c>
      <c r="AO284">
        <v>29</v>
      </c>
      <c r="AP284">
        <v>29</v>
      </c>
      <c r="AQ284">
        <v>29</v>
      </c>
      <c r="AR284">
        <v>29</v>
      </c>
      <c r="AS284">
        <v>29</v>
      </c>
      <c r="AT284">
        <v>29</v>
      </c>
      <c r="AU284">
        <v>29</v>
      </c>
      <c r="AV284">
        <v>29</v>
      </c>
      <c r="AW284">
        <v>29</v>
      </c>
      <c r="AX284">
        <v>29</v>
      </c>
      <c r="AY284">
        <v>29</v>
      </c>
      <c r="AZ284">
        <v>29</v>
      </c>
      <c r="BA284">
        <v>6314587</v>
      </c>
      <c r="BB284">
        <v>6314587</v>
      </c>
      <c r="BC284">
        <v>5922912</v>
      </c>
      <c r="BD284">
        <v>5922912</v>
      </c>
      <c r="BE284">
        <v>6499491</v>
      </c>
      <c r="BF284">
        <v>6499491</v>
      </c>
      <c r="BG284">
        <v>126280</v>
      </c>
      <c r="BH284">
        <v>126280</v>
      </c>
      <c r="BI284">
        <v>112105</v>
      </c>
      <c r="BJ284">
        <v>112105</v>
      </c>
      <c r="BK284">
        <v>124733</v>
      </c>
      <c r="BL284">
        <v>124733</v>
      </c>
      <c r="BM284">
        <v>39</v>
      </c>
      <c r="BN284">
        <v>39</v>
      </c>
      <c r="BO284">
        <v>39</v>
      </c>
      <c r="BP284">
        <v>39</v>
      </c>
      <c r="BQ284">
        <v>39</v>
      </c>
      <c r="BR284">
        <v>39</v>
      </c>
      <c r="BS284">
        <v>17.059029212728799</v>
      </c>
      <c r="BT284">
        <v>17.059029212728799</v>
      </c>
      <c r="BU284">
        <v>17.059029212728799</v>
      </c>
      <c r="BV284">
        <v>17.059029212728799</v>
      </c>
      <c r="BW284">
        <v>17.059029212728799</v>
      </c>
      <c r="BX284">
        <v>17.059029212728799</v>
      </c>
      <c r="BY284">
        <v>17.7492756654046</v>
      </c>
      <c r="BZ284">
        <v>17.7492756654046</v>
      </c>
      <c r="CA284">
        <v>17.7492756654046</v>
      </c>
      <c r="CB284">
        <v>17.7492756654046</v>
      </c>
      <c r="CC284">
        <v>17.7492756654046</v>
      </c>
      <c r="CD284">
        <v>17.7492756654046</v>
      </c>
      <c r="CE284">
        <v>1.472</v>
      </c>
      <c r="CF284">
        <v>1.4370000000000001</v>
      </c>
      <c r="CG284">
        <v>1.43</v>
      </c>
      <c r="CH284">
        <v>1.387</v>
      </c>
      <c r="CI284">
        <v>1.4530000000000001</v>
      </c>
      <c r="CJ284">
        <v>1.4139999999999999</v>
      </c>
      <c r="CK284">
        <v>2.0779999999999998</v>
      </c>
      <c r="CL284">
        <v>2.04</v>
      </c>
      <c r="CM284">
        <v>2.0289999999999999</v>
      </c>
      <c r="CN284">
        <v>1.97</v>
      </c>
      <c r="CO284">
        <v>2.0590000000000002</v>
      </c>
      <c r="CP284">
        <v>2.0059999999999998</v>
      </c>
      <c r="CQ284">
        <v>876.58</v>
      </c>
      <c r="CR284">
        <v>861.54100000000005</v>
      </c>
      <c r="CS284">
        <v>826.90499999999997</v>
      </c>
      <c r="CT284">
        <v>790.60299999999995</v>
      </c>
      <c r="CU284">
        <v>898.01300000000003</v>
      </c>
      <c r="CV284">
        <v>869.43600000000004</v>
      </c>
      <c r="CW284" t="s">
        <v>1121</v>
      </c>
      <c r="CX284" t="s">
        <v>1121</v>
      </c>
      <c r="CY284" t="s">
        <v>1122</v>
      </c>
      <c r="CZ284" t="s">
        <v>1123</v>
      </c>
      <c r="DA284" t="s">
        <v>923</v>
      </c>
      <c r="DB284" t="s">
        <v>1124</v>
      </c>
      <c r="DC284" t="s">
        <v>1125</v>
      </c>
      <c r="DD284" t="s">
        <v>1126</v>
      </c>
      <c r="DE284" t="s">
        <v>1127</v>
      </c>
      <c r="DF284" t="s">
        <v>1128</v>
      </c>
      <c r="DG284" t="s">
        <v>1121</v>
      </c>
      <c r="DH284" t="s">
        <v>1121</v>
      </c>
      <c r="DI284" t="s">
        <v>1122</v>
      </c>
      <c r="DJ284" t="s">
        <v>1123</v>
      </c>
      <c r="DK284" t="s">
        <v>923</v>
      </c>
      <c r="DL284" t="s">
        <v>1124</v>
      </c>
      <c r="DM284" t="s">
        <v>1125</v>
      </c>
      <c r="DN284" t="s">
        <v>1129</v>
      </c>
      <c r="DO284" t="s">
        <v>1130</v>
      </c>
      <c r="DP284" t="s">
        <v>1131</v>
      </c>
      <c r="DQ284" t="s">
        <v>1132</v>
      </c>
      <c r="DR284">
        <v>12373</v>
      </c>
      <c r="DS284" t="s">
        <v>1120</v>
      </c>
      <c r="DT284" t="s">
        <v>147</v>
      </c>
    </row>
    <row r="285" spans="1:124" x14ac:dyDescent="0.2">
      <c r="A285" t="s">
        <v>4129</v>
      </c>
      <c r="B285">
        <v>10776</v>
      </c>
      <c r="C285">
        <v>26.497216877543099</v>
      </c>
      <c r="D285">
        <v>26.497216877543099</v>
      </c>
      <c r="E285">
        <v>202641</v>
      </c>
      <c r="F285">
        <v>168764</v>
      </c>
      <c r="G285">
        <v>201441</v>
      </c>
      <c r="H285">
        <v>168764</v>
      </c>
      <c r="I285">
        <v>2962.6840000000002</v>
      </c>
      <c r="J285">
        <v>2515.1280000000002</v>
      </c>
      <c r="K285">
        <v>2881.4050000000002</v>
      </c>
      <c r="L285">
        <v>2515.1280000000002</v>
      </c>
      <c r="M285">
        <v>4803</v>
      </c>
      <c r="N285">
        <v>345</v>
      </c>
      <c r="O285">
        <v>153</v>
      </c>
      <c r="P285">
        <v>3.1199999999999999E-3</v>
      </c>
      <c r="Q285">
        <v>0.48631999999999997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345</v>
      </c>
      <c r="X285">
        <v>0</v>
      </c>
      <c r="Y285">
        <v>2.3168999999999999E-2</v>
      </c>
      <c r="Z285">
        <v>4796</v>
      </c>
      <c r="AA285">
        <v>337</v>
      </c>
      <c r="AB285">
        <v>153</v>
      </c>
      <c r="AC285">
        <v>3.1199999999999999E-3</v>
      </c>
      <c r="AD285">
        <v>0.48631999999999997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337</v>
      </c>
      <c r="AK285">
        <v>0</v>
      </c>
      <c r="AL285">
        <v>2.3716999999999998E-2</v>
      </c>
      <c r="AM285">
        <v>0</v>
      </c>
      <c r="AN285">
        <v>0</v>
      </c>
      <c r="AO285">
        <v>36</v>
      </c>
      <c r="AP285">
        <v>36</v>
      </c>
      <c r="AQ285">
        <v>36</v>
      </c>
      <c r="AR285">
        <v>36</v>
      </c>
      <c r="AS285">
        <v>36</v>
      </c>
      <c r="AT285">
        <v>36</v>
      </c>
      <c r="AU285">
        <v>36</v>
      </c>
      <c r="AV285">
        <v>36</v>
      </c>
      <c r="AW285">
        <v>36</v>
      </c>
      <c r="AX285">
        <v>36</v>
      </c>
      <c r="AY285">
        <v>36</v>
      </c>
      <c r="AZ285">
        <v>35.857142857142797</v>
      </c>
      <c r="BA285">
        <v>15367813</v>
      </c>
      <c r="BB285">
        <v>13285893</v>
      </c>
      <c r="BC285">
        <v>15367813</v>
      </c>
      <c r="BD285">
        <v>13285893</v>
      </c>
      <c r="BE285">
        <v>16909984</v>
      </c>
      <c r="BF285">
        <v>15909158</v>
      </c>
      <c r="BG285">
        <v>202641</v>
      </c>
      <c r="BH285">
        <v>168764</v>
      </c>
      <c r="BI285">
        <v>201441</v>
      </c>
      <c r="BJ285">
        <v>168764</v>
      </c>
      <c r="BK285">
        <v>224134</v>
      </c>
      <c r="BL285">
        <v>207809</v>
      </c>
      <c r="BM285">
        <v>33</v>
      </c>
      <c r="BN285">
        <v>21</v>
      </c>
      <c r="BO285">
        <v>13</v>
      </c>
      <c r="BP285">
        <v>13</v>
      </c>
      <c r="BQ285">
        <v>23</v>
      </c>
      <c r="BR285">
        <v>19</v>
      </c>
      <c r="BS285">
        <v>26.912520241980701</v>
      </c>
      <c r="BT285">
        <v>26.912520241980701</v>
      </c>
      <c r="BU285">
        <v>26.913568058900601</v>
      </c>
      <c r="BV285">
        <v>26.917018528894701</v>
      </c>
      <c r="BW285">
        <v>26.9123355572316</v>
      </c>
      <c r="BX285">
        <v>26.913171090221301</v>
      </c>
      <c r="BY285">
        <v>27.093485831311401</v>
      </c>
      <c r="BZ285">
        <v>27.0582829817929</v>
      </c>
      <c r="CA285">
        <v>27.106556011343201</v>
      </c>
      <c r="CB285">
        <v>27.118022581320702</v>
      </c>
      <c r="CC285">
        <v>27.083804538834201</v>
      </c>
      <c r="CD285">
        <v>27.069949064066702</v>
      </c>
      <c r="CE285">
        <v>3.5630000000000002</v>
      </c>
      <c r="CF285">
        <v>2.1789999999999998</v>
      </c>
      <c r="CG285">
        <v>1.746</v>
      </c>
      <c r="CH285">
        <v>1.627</v>
      </c>
      <c r="CI285">
        <v>2.4940000000000002</v>
      </c>
      <c r="CJ285">
        <v>2.133</v>
      </c>
      <c r="CK285">
        <v>55.38</v>
      </c>
      <c r="CL285">
        <v>53.600999999999999</v>
      </c>
      <c r="CM285">
        <v>4.899</v>
      </c>
      <c r="CN285">
        <v>21.937000000000001</v>
      </c>
      <c r="CO285">
        <v>39.960999999999999</v>
      </c>
      <c r="CP285">
        <v>149.21600000000001</v>
      </c>
      <c r="CQ285">
        <v>2962.6840000000002</v>
      </c>
      <c r="CR285">
        <v>2515.1280000000002</v>
      </c>
      <c r="CS285">
        <v>2881.4050000000002</v>
      </c>
      <c r="CT285">
        <v>2515.1280000000002</v>
      </c>
      <c r="CU285">
        <v>3181.915</v>
      </c>
      <c r="CV285">
        <v>2997.5909999999999</v>
      </c>
      <c r="CW285" t="s">
        <v>10672</v>
      </c>
      <c r="CX285" t="s">
        <v>10672</v>
      </c>
      <c r="CY285" t="s">
        <v>10673</v>
      </c>
      <c r="CZ285" t="s">
        <v>10674</v>
      </c>
      <c r="DA285" t="s">
        <v>10675</v>
      </c>
      <c r="DB285" t="s">
        <v>10676</v>
      </c>
      <c r="DC285" t="s">
        <v>10677</v>
      </c>
      <c r="DD285" t="s">
        <v>10678</v>
      </c>
      <c r="DE285" t="s">
        <v>10679</v>
      </c>
      <c r="DF285" t="s">
        <v>10680</v>
      </c>
      <c r="DG285" t="s">
        <v>10672</v>
      </c>
      <c r="DH285" t="s">
        <v>10681</v>
      </c>
      <c r="DI285" t="s">
        <v>10682</v>
      </c>
      <c r="DJ285" t="s">
        <v>10683</v>
      </c>
      <c r="DK285" t="s">
        <v>10684</v>
      </c>
      <c r="DL285" t="s">
        <v>10685</v>
      </c>
      <c r="DM285" t="s">
        <v>10686</v>
      </c>
      <c r="DN285" t="s">
        <v>10687</v>
      </c>
      <c r="DO285" t="s">
        <v>10688</v>
      </c>
      <c r="DP285" t="s">
        <v>10689</v>
      </c>
      <c r="DQ285" t="s">
        <v>10690</v>
      </c>
      <c r="DR285">
        <v>43259</v>
      </c>
      <c r="DS285" t="s">
        <v>4129</v>
      </c>
      <c r="DT285" t="s">
        <v>147</v>
      </c>
    </row>
    <row r="286" spans="1:124" x14ac:dyDescent="0.2">
      <c r="A286" t="s">
        <v>4134</v>
      </c>
      <c r="B286">
        <v>10776</v>
      </c>
      <c r="C286">
        <v>1488134.75</v>
      </c>
      <c r="D286">
        <v>1488134.75</v>
      </c>
      <c r="E286">
        <v>3829553</v>
      </c>
      <c r="F286">
        <v>4159350</v>
      </c>
      <c r="G286">
        <v>3829553</v>
      </c>
      <c r="H286">
        <v>3977342</v>
      </c>
      <c r="I286">
        <v>3600.0010000000002</v>
      </c>
      <c r="J286">
        <v>3600</v>
      </c>
      <c r="K286">
        <v>3600</v>
      </c>
      <c r="L286">
        <v>3600</v>
      </c>
      <c r="M286">
        <v>760</v>
      </c>
      <c r="N286">
        <v>2184</v>
      </c>
      <c r="O286">
        <v>81</v>
      </c>
      <c r="P286">
        <v>6.25E-2</v>
      </c>
      <c r="Q286">
        <v>0.5</v>
      </c>
      <c r="R286">
        <v>676</v>
      </c>
      <c r="S286">
        <v>0</v>
      </c>
      <c r="T286">
        <v>0</v>
      </c>
      <c r="U286">
        <v>0</v>
      </c>
      <c r="V286">
        <v>84</v>
      </c>
      <c r="W286">
        <v>0</v>
      </c>
      <c r="X286">
        <v>2100</v>
      </c>
      <c r="Y286">
        <v>3.846E-3</v>
      </c>
      <c r="Z286">
        <v>755</v>
      </c>
      <c r="AA286">
        <v>2179</v>
      </c>
      <c r="AB286">
        <v>81</v>
      </c>
      <c r="AC286">
        <v>6.25E-2</v>
      </c>
      <c r="AD286">
        <v>0.5</v>
      </c>
      <c r="AE286">
        <v>671</v>
      </c>
      <c r="AF286">
        <v>0</v>
      </c>
      <c r="AG286">
        <v>0</v>
      </c>
      <c r="AH286">
        <v>0</v>
      </c>
      <c r="AI286">
        <v>84</v>
      </c>
      <c r="AJ286">
        <v>0</v>
      </c>
      <c r="AK286">
        <v>2095</v>
      </c>
      <c r="AL286">
        <v>3.8739999999999998E-3</v>
      </c>
      <c r="AM286">
        <v>0</v>
      </c>
      <c r="AN286">
        <v>0</v>
      </c>
      <c r="AO286">
        <v>1492978</v>
      </c>
      <c r="AP286">
        <v>1493221</v>
      </c>
      <c r="AQ286">
        <v>1492868</v>
      </c>
      <c r="AR286">
        <v>1493057</v>
      </c>
      <c r="AS286">
        <v>1493120.7142857099</v>
      </c>
      <c r="AT286">
        <v>1493248.1428571399</v>
      </c>
      <c r="AU286">
        <v>1491099.1042713299</v>
      </c>
      <c r="AV286">
        <v>1490889</v>
      </c>
      <c r="AW286">
        <v>1491099.1042713299</v>
      </c>
      <c r="AX286">
        <v>1491220</v>
      </c>
      <c r="AY286">
        <v>1490992.1577530401</v>
      </c>
      <c r="AZ286">
        <v>1490953.86607875</v>
      </c>
      <c r="BA286">
        <v>23219265</v>
      </c>
      <c r="BB286">
        <v>28790287</v>
      </c>
      <c r="BC286">
        <v>23219265</v>
      </c>
      <c r="BD286">
        <v>22693182</v>
      </c>
      <c r="BE286">
        <v>25739832</v>
      </c>
      <c r="BF286">
        <v>25828801</v>
      </c>
      <c r="BG286">
        <v>3829553</v>
      </c>
      <c r="BH286">
        <v>4159350</v>
      </c>
      <c r="BI286">
        <v>3829553</v>
      </c>
      <c r="BJ286">
        <v>3977342</v>
      </c>
      <c r="BK286">
        <v>4085944</v>
      </c>
      <c r="BL286">
        <v>4119527</v>
      </c>
      <c r="BM286">
        <v>8</v>
      </c>
      <c r="BN286">
        <v>8</v>
      </c>
      <c r="BO286">
        <v>8</v>
      </c>
      <c r="BP286">
        <v>8</v>
      </c>
      <c r="BQ286">
        <v>8</v>
      </c>
      <c r="BR286">
        <v>8</v>
      </c>
      <c r="BS286">
        <v>1488751.3409807</v>
      </c>
      <c r="BT286">
        <v>1489224.8900091399</v>
      </c>
      <c r="BU286">
        <v>1488751.3409807</v>
      </c>
      <c r="BV286">
        <v>1489224.8900091399</v>
      </c>
      <c r="BW286">
        <v>1488751.3409807</v>
      </c>
      <c r="BX286">
        <v>1489224.8900091399</v>
      </c>
      <c r="BY286">
        <v>1488873.3650203899</v>
      </c>
      <c r="BZ286">
        <v>1489306.2538699801</v>
      </c>
      <c r="CA286">
        <v>1488873.3650203899</v>
      </c>
      <c r="CB286">
        <v>1489306.2538699801</v>
      </c>
      <c r="CC286">
        <v>1488873.3650203899</v>
      </c>
      <c r="CD286">
        <v>1489306.2538699801</v>
      </c>
      <c r="CE286">
        <v>0.107</v>
      </c>
      <c r="CF286">
        <v>0.114</v>
      </c>
      <c r="CG286">
        <v>0.106</v>
      </c>
      <c r="CH286">
        <v>0.114</v>
      </c>
      <c r="CI286">
        <v>0.107</v>
      </c>
      <c r="CJ286">
        <v>0.11899999999999999</v>
      </c>
      <c r="CK286">
        <v>1259.7059999999999</v>
      </c>
      <c r="CL286">
        <v>2284.3760000000002</v>
      </c>
      <c r="CM286">
        <v>1259.7059999999999</v>
      </c>
      <c r="CN286">
        <v>2284.3760000000002</v>
      </c>
      <c r="CO286">
        <v>2337.5720000000001</v>
      </c>
      <c r="CP286">
        <v>2879.6759999999999</v>
      </c>
      <c r="CQ286">
        <v>3600.0010000000002</v>
      </c>
      <c r="CR286">
        <v>3600</v>
      </c>
      <c r="CS286">
        <v>3600</v>
      </c>
      <c r="CT286">
        <v>3600</v>
      </c>
      <c r="CU286">
        <v>3600</v>
      </c>
      <c r="CV286">
        <v>3600</v>
      </c>
      <c r="CW286" t="s">
        <v>10691</v>
      </c>
      <c r="CX286" t="s">
        <v>10692</v>
      </c>
      <c r="CY286" t="s">
        <v>10693</v>
      </c>
      <c r="CZ286" t="s">
        <v>10694</v>
      </c>
      <c r="DA286" t="s">
        <v>2753</v>
      </c>
      <c r="DB286" t="s">
        <v>10695</v>
      </c>
      <c r="DC286" t="s">
        <v>10696</v>
      </c>
      <c r="DD286" t="s">
        <v>10697</v>
      </c>
      <c r="DE286" t="s">
        <v>10698</v>
      </c>
      <c r="DF286" t="s">
        <v>10699</v>
      </c>
      <c r="DG286" t="s">
        <v>10700</v>
      </c>
      <c r="DH286" t="s">
        <v>10701</v>
      </c>
      <c r="DI286" t="s">
        <v>10702</v>
      </c>
      <c r="DJ286" t="s">
        <v>10703</v>
      </c>
      <c r="DK286" t="s">
        <v>2753</v>
      </c>
      <c r="DL286" t="s">
        <v>10704</v>
      </c>
      <c r="DM286" t="s">
        <v>10705</v>
      </c>
      <c r="DN286" t="s">
        <v>10706</v>
      </c>
      <c r="DO286" t="s">
        <v>10707</v>
      </c>
      <c r="DP286" t="s">
        <v>10708</v>
      </c>
      <c r="DQ286" t="s">
        <v>10709</v>
      </c>
      <c r="DR286">
        <v>50453</v>
      </c>
      <c r="DS286" t="s">
        <v>4134</v>
      </c>
      <c r="DT286" t="s">
        <v>147</v>
      </c>
    </row>
    <row r="287" spans="1:124" x14ac:dyDescent="0.2">
      <c r="A287" t="s">
        <v>1133</v>
      </c>
      <c r="B287">
        <v>10776</v>
      </c>
      <c r="C287">
        <v>2769.8380000000002</v>
      </c>
      <c r="D287">
        <v>2769.8380000000002</v>
      </c>
      <c r="E287">
        <v>218351</v>
      </c>
      <c r="F287">
        <v>218351</v>
      </c>
      <c r="G287">
        <v>218351</v>
      </c>
      <c r="H287">
        <v>218351</v>
      </c>
      <c r="I287">
        <v>315.40100000000001</v>
      </c>
      <c r="J287">
        <v>315.40100000000001</v>
      </c>
      <c r="K287">
        <v>315.40100000000001</v>
      </c>
      <c r="L287">
        <v>315.40100000000001</v>
      </c>
      <c r="M287">
        <v>256</v>
      </c>
      <c r="N287">
        <v>480</v>
      </c>
      <c r="O287">
        <v>14</v>
      </c>
      <c r="P287">
        <v>4.0000000000000001E-3</v>
      </c>
      <c r="Q287">
        <v>0.16400000000000001</v>
      </c>
      <c r="R287">
        <v>16</v>
      </c>
      <c r="S287">
        <v>0</v>
      </c>
      <c r="T287">
        <v>0</v>
      </c>
      <c r="U287">
        <v>0</v>
      </c>
      <c r="V287">
        <v>0</v>
      </c>
      <c r="W287">
        <v>240</v>
      </c>
      <c r="X287">
        <v>240</v>
      </c>
      <c r="Y287">
        <v>7.8120000000000004E-3</v>
      </c>
      <c r="Z287">
        <v>256</v>
      </c>
      <c r="AA287">
        <v>480</v>
      </c>
      <c r="AB287">
        <v>14</v>
      </c>
      <c r="AC287">
        <v>4.0000000000000001E-3</v>
      </c>
      <c r="AD287">
        <v>0.16400000000000001</v>
      </c>
      <c r="AE287">
        <v>16</v>
      </c>
      <c r="AF287">
        <v>0</v>
      </c>
      <c r="AG287">
        <v>0</v>
      </c>
      <c r="AH287">
        <v>0</v>
      </c>
      <c r="AI287">
        <v>0</v>
      </c>
      <c r="AJ287">
        <v>240</v>
      </c>
      <c r="AK287">
        <v>240</v>
      </c>
      <c r="AL287">
        <v>7.8120000000000004E-3</v>
      </c>
      <c r="AM287">
        <v>0</v>
      </c>
      <c r="AN287">
        <v>0</v>
      </c>
      <c r="AO287">
        <v>10673.9999999999</v>
      </c>
      <c r="AP287">
        <v>10673.9999999999</v>
      </c>
      <c r="AQ287">
        <v>10673.9999999999</v>
      </c>
      <c r="AR287">
        <v>10673.9999999999</v>
      </c>
      <c r="AS287">
        <v>10674.0000000001</v>
      </c>
      <c r="AT287">
        <v>10674.0000000001</v>
      </c>
      <c r="AU287">
        <v>10672.946360284001</v>
      </c>
      <c r="AV287">
        <v>10672.946360284001</v>
      </c>
      <c r="AW287">
        <v>10672.971854568799</v>
      </c>
      <c r="AX287">
        <v>10672.971854568799</v>
      </c>
      <c r="AY287">
        <v>10672.9486762996</v>
      </c>
      <c r="AZ287">
        <v>10672.9486762996</v>
      </c>
      <c r="BA287">
        <v>7349440</v>
      </c>
      <c r="BB287">
        <v>7349440</v>
      </c>
      <c r="BC287">
        <v>5730564</v>
      </c>
      <c r="BD287">
        <v>5730564</v>
      </c>
      <c r="BE287">
        <v>8980475</v>
      </c>
      <c r="BF287">
        <v>8980475</v>
      </c>
      <c r="BG287">
        <v>218351</v>
      </c>
      <c r="BH287">
        <v>218351</v>
      </c>
      <c r="BI287">
        <v>218351</v>
      </c>
      <c r="BJ287">
        <v>218351</v>
      </c>
      <c r="BK287">
        <v>316764</v>
      </c>
      <c r="BL287">
        <v>316764</v>
      </c>
      <c r="BM287">
        <v>16</v>
      </c>
      <c r="BN287">
        <v>16</v>
      </c>
      <c r="BO287">
        <v>16</v>
      </c>
      <c r="BP287">
        <v>16</v>
      </c>
      <c r="BQ287">
        <v>16</v>
      </c>
      <c r="BR287">
        <v>16</v>
      </c>
      <c r="BS287">
        <v>8059.4988724506002</v>
      </c>
      <c r="BT287">
        <v>8059.4988724506002</v>
      </c>
      <c r="BU287">
        <v>8059.4988724506002</v>
      </c>
      <c r="BV287">
        <v>8059.4988724506002</v>
      </c>
      <c r="BW287">
        <v>8059.4988724506002</v>
      </c>
      <c r="BX287">
        <v>8059.4988724506002</v>
      </c>
      <c r="BY287">
        <v>8921.2835447856796</v>
      </c>
      <c r="BZ287">
        <v>8921.2835447856796</v>
      </c>
      <c r="CA287">
        <v>8921.2835447856796</v>
      </c>
      <c r="CB287">
        <v>8921.2835447856796</v>
      </c>
      <c r="CC287">
        <v>8921.2835447856705</v>
      </c>
      <c r="CD287">
        <v>8921.2835447856705</v>
      </c>
      <c r="CE287">
        <v>5.8999999999999997E-2</v>
      </c>
      <c r="CF287">
        <v>5.8999999999999997E-2</v>
      </c>
      <c r="CG287">
        <v>5.8999999999999997E-2</v>
      </c>
      <c r="CH287">
        <v>5.8999999999999997E-2</v>
      </c>
      <c r="CI287">
        <v>0.10100000000000001</v>
      </c>
      <c r="CJ287">
        <v>0.10100000000000001</v>
      </c>
      <c r="CK287">
        <v>81.260000000000005</v>
      </c>
      <c r="CL287">
        <v>81.260000000000005</v>
      </c>
      <c r="CM287">
        <v>81.260000000000005</v>
      </c>
      <c r="CN287">
        <v>81.260000000000005</v>
      </c>
      <c r="CO287">
        <v>244.08</v>
      </c>
      <c r="CP287">
        <v>244.08</v>
      </c>
      <c r="CQ287">
        <v>315.40100000000001</v>
      </c>
      <c r="CR287">
        <v>315.40100000000001</v>
      </c>
      <c r="CS287">
        <v>315.40100000000001</v>
      </c>
      <c r="CT287">
        <v>315.40100000000001</v>
      </c>
      <c r="CU287">
        <v>519.33299999999997</v>
      </c>
      <c r="CV287">
        <v>519.33299999999997</v>
      </c>
      <c r="CW287" t="s">
        <v>1134</v>
      </c>
      <c r="CX287" t="s">
        <v>1135</v>
      </c>
      <c r="CY287" t="s">
        <v>1136</v>
      </c>
      <c r="CZ287" t="s">
        <v>1137</v>
      </c>
      <c r="DA287" t="s">
        <v>1138</v>
      </c>
      <c r="DB287" t="s">
        <v>1139</v>
      </c>
      <c r="DC287" t="s">
        <v>1140</v>
      </c>
      <c r="DD287" t="s">
        <v>1141</v>
      </c>
      <c r="DE287" t="s">
        <v>1142</v>
      </c>
      <c r="DF287" t="s">
        <v>1143</v>
      </c>
      <c r="DG287" t="s">
        <v>1134</v>
      </c>
      <c r="DH287" t="s">
        <v>1135</v>
      </c>
      <c r="DI287" t="s">
        <v>1136</v>
      </c>
      <c r="DJ287" t="s">
        <v>1137</v>
      </c>
      <c r="DK287" t="s">
        <v>1138</v>
      </c>
      <c r="DL287" t="s">
        <v>1139</v>
      </c>
      <c r="DM287" t="s">
        <v>1140</v>
      </c>
      <c r="DN287" t="s">
        <v>1141</v>
      </c>
      <c r="DO287" t="s">
        <v>1142</v>
      </c>
      <c r="DP287" t="s">
        <v>1143</v>
      </c>
      <c r="DQ287" t="s">
        <v>1144</v>
      </c>
      <c r="DR287">
        <v>3638</v>
      </c>
      <c r="DS287" t="s">
        <v>1133</v>
      </c>
      <c r="DT287" t="s">
        <v>147</v>
      </c>
    </row>
    <row r="288" spans="1:124" x14ac:dyDescent="0.2">
      <c r="A288" t="s">
        <v>1145</v>
      </c>
      <c r="B288">
        <v>10776</v>
      </c>
      <c r="C288">
        <v>95919464</v>
      </c>
      <c r="D288">
        <v>95919464</v>
      </c>
      <c r="E288">
        <v>9</v>
      </c>
      <c r="F288">
        <v>9</v>
      </c>
      <c r="G288">
        <v>9</v>
      </c>
      <c r="H288">
        <v>9</v>
      </c>
      <c r="I288">
        <v>0.05</v>
      </c>
      <c r="J288">
        <v>5.0999999999999997E-2</v>
      </c>
      <c r="K288">
        <v>4.9000000000000002E-2</v>
      </c>
      <c r="L288">
        <v>0.05</v>
      </c>
      <c r="M288">
        <v>101</v>
      </c>
      <c r="N288">
        <v>1350</v>
      </c>
      <c r="O288">
        <v>19</v>
      </c>
      <c r="P288">
        <v>6.1600000000000002E-2</v>
      </c>
      <c r="Q288">
        <v>0.47399999999999998</v>
      </c>
      <c r="R288">
        <v>77</v>
      </c>
      <c r="S288">
        <v>0</v>
      </c>
      <c r="T288">
        <v>0</v>
      </c>
      <c r="U288">
        <v>50</v>
      </c>
      <c r="V288">
        <v>0</v>
      </c>
      <c r="W288">
        <v>24</v>
      </c>
      <c r="X288">
        <v>1326</v>
      </c>
      <c r="Y288">
        <v>1.9802E-2</v>
      </c>
      <c r="Z288">
        <v>100</v>
      </c>
      <c r="AA288">
        <v>1299</v>
      </c>
      <c r="AB288">
        <v>19</v>
      </c>
      <c r="AC288">
        <v>6.1600000000000002E-2</v>
      </c>
      <c r="AD288">
        <v>0.47399999999999998</v>
      </c>
      <c r="AE288">
        <v>76</v>
      </c>
      <c r="AF288">
        <v>0</v>
      </c>
      <c r="AG288">
        <v>0</v>
      </c>
      <c r="AH288">
        <v>0</v>
      </c>
      <c r="AI288">
        <v>0</v>
      </c>
      <c r="AJ288">
        <v>24</v>
      </c>
      <c r="AK288">
        <v>1275</v>
      </c>
      <c r="AL288">
        <v>0.02</v>
      </c>
      <c r="AM288">
        <v>0</v>
      </c>
      <c r="AN288">
        <v>0</v>
      </c>
      <c r="AO288">
        <v>1E+100</v>
      </c>
      <c r="AP288">
        <v>1E+100</v>
      </c>
      <c r="AQ288">
        <v>1E+100</v>
      </c>
      <c r="AR288">
        <v>1E+100</v>
      </c>
      <c r="AS288">
        <v>9.9999999999999904E+99</v>
      </c>
      <c r="AT288">
        <v>9.9999999999999904E+99</v>
      </c>
      <c r="AU288">
        <v>106940225.999999</v>
      </c>
      <c r="AV288">
        <v>106940225.999999</v>
      </c>
      <c r="AW288">
        <v>106940225.999999</v>
      </c>
      <c r="AX288">
        <v>106940225.999999</v>
      </c>
      <c r="AY288">
        <v>106940225.999999</v>
      </c>
      <c r="AZ288">
        <v>106940225.999999</v>
      </c>
      <c r="BA288">
        <v>356</v>
      </c>
      <c r="BB288">
        <v>373</v>
      </c>
      <c r="BC288">
        <v>356</v>
      </c>
      <c r="BD288">
        <v>373</v>
      </c>
      <c r="BE288">
        <v>356</v>
      </c>
      <c r="BF288">
        <v>373</v>
      </c>
      <c r="BG288">
        <v>9</v>
      </c>
      <c r="BH288">
        <v>9</v>
      </c>
      <c r="BI288">
        <v>9</v>
      </c>
      <c r="BJ288">
        <v>9</v>
      </c>
      <c r="BK288">
        <v>9</v>
      </c>
      <c r="BL288">
        <v>9</v>
      </c>
      <c r="BM288">
        <v>19</v>
      </c>
      <c r="BN288">
        <v>19</v>
      </c>
      <c r="BO288">
        <v>19</v>
      </c>
      <c r="BP288">
        <v>19</v>
      </c>
      <c r="BQ288">
        <v>19</v>
      </c>
      <c r="BR288">
        <v>19</v>
      </c>
      <c r="BS288">
        <v>103312627.695722</v>
      </c>
      <c r="BT288">
        <v>103312627.695722</v>
      </c>
      <c r="BU288">
        <v>103312627.695722</v>
      </c>
      <c r="BV288">
        <v>103312627.695722</v>
      </c>
      <c r="BW288">
        <v>103312627.695722</v>
      </c>
      <c r="BX288">
        <v>103312627.695722</v>
      </c>
      <c r="BY288">
        <v>106928720.321822</v>
      </c>
      <c r="BZ288">
        <v>106928720.321822</v>
      </c>
      <c r="CA288">
        <v>106928720.321822</v>
      </c>
      <c r="CB288">
        <v>106928720.321822</v>
      </c>
      <c r="CC288">
        <v>106928720.321822</v>
      </c>
      <c r="CD288">
        <v>106928720.321822</v>
      </c>
      <c r="CE288">
        <v>4.4999999999999998E-2</v>
      </c>
      <c r="CF288">
        <v>4.4999999999999998E-2</v>
      </c>
      <c r="CG288">
        <v>4.2999999999999997E-2</v>
      </c>
      <c r="CH288">
        <v>4.4999999999999998E-2</v>
      </c>
      <c r="CI288">
        <v>4.3999999999999997E-2</v>
      </c>
      <c r="CJ288">
        <v>4.4999999999999998E-2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0.05</v>
      </c>
      <c r="CR288">
        <v>5.0999999999999997E-2</v>
      </c>
      <c r="CS288">
        <v>4.9000000000000002E-2</v>
      </c>
      <c r="CT288">
        <v>0.05</v>
      </c>
      <c r="CU288">
        <v>4.9000000000000002E-2</v>
      </c>
      <c r="CV288">
        <v>5.0999999999999997E-2</v>
      </c>
      <c r="CW288" t="s">
        <v>130</v>
      </c>
      <c r="CX288" t="s">
        <v>1146</v>
      </c>
      <c r="CY288" t="s">
        <v>1147</v>
      </c>
      <c r="CZ288" t="s">
        <v>407</v>
      </c>
      <c r="DA288" t="s">
        <v>972</v>
      </c>
      <c r="DB288" t="s">
        <v>1148</v>
      </c>
      <c r="DC288" t="s">
        <v>1149</v>
      </c>
      <c r="DD288" t="s">
        <v>1150</v>
      </c>
      <c r="DE288" t="s">
        <v>137</v>
      </c>
      <c r="DF288" t="s">
        <v>1151</v>
      </c>
      <c r="DG288" t="s">
        <v>130</v>
      </c>
      <c r="DH288" t="s">
        <v>1152</v>
      </c>
      <c r="DI288" t="s">
        <v>1153</v>
      </c>
      <c r="DJ288" t="s">
        <v>407</v>
      </c>
      <c r="DK288" t="s">
        <v>972</v>
      </c>
      <c r="DL288" t="s">
        <v>1148</v>
      </c>
      <c r="DM288" t="s">
        <v>1149</v>
      </c>
      <c r="DN288" t="s">
        <v>1154</v>
      </c>
      <c r="DO288" t="s">
        <v>137</v>
      </c>
      <c r="DP288" t="s">
        <v>1155</v>
      </c>
      <c r="DQ288" t="s">
        <v>1156</v>
      </c>
      <c r="DR288">
        <v>1</v>
      </c>
      <c r="DS288" t="s">
        <v>1145</v>
      </c>
      <c r="DT288" t="s">
        <v>147</v>
      </c>
    </row>
    <row r="289" spans="1:124" x14ac:dyDescent="0.2">
      <c r="A289" t="s">
        <v>1157</v>
      </c>
      <c r="B289">
        <v>10776</v>
      </c>
      <c r="C289">
        <v>4656.3636363636297</v>
      </c>
      <c r="D289">
        <v>4656.3636363636297</v>
      </c>
      <c r="E289">
        <v>427</v>
      </c>
      <c r="F289">
        <v>651</v>
      </c>
      <c r="G289">
        <v>240</v>
      </c>
      <c r="H289">
        <v>377</v>
      </c>
      <c r="I289">
        <v>0.623</v>
      </c>
      <c r="J289">
        <v>0.74199999999999999</v>
      </c>
      <c r="K289">
        <v>0.44500000000000001</v>
      </c>
      <c r="L289">
        <v>0.53600000000000003</v>
      </c>
      <c r="M289">
        <v>97</v>
      </c>
      <c r="N289">
        <v>1989</v>
      </c>
      <c r="O289">
        <v>53</v>
      </c>
      <c r="P289">
        <v>7.0709999999999995E-2</v>
      </c>
      <c r="Q289">
        <v>0.46465000000000001</v>
      </c>
      <c r="R289">
        <v>96</v>
      </c>
      <c r="S289">
        <v>0</v>
      </c>
      <c r="T289">
        <v>0</v>
      </c>
      <c r="U289">
        <v>0</v>
      </c>
      <c r="V289">
        <v>0</v>
      </c>
      <c r="W289">
        <v>1989</v>
      </c>
      <c r="X289">
        <v>0</v>
      </c>
      <c r="Y289">
        <v>5.1427E-2</v>
      </c>
      <c r="Z289">
        <v>97</v>
      </c>
      <c r="AA289">
        <v>1987</v>
      </c>
      <c r="AB289">
        <v>52</v>
      </c>
      <c r="AC289">
        <v>7.0709999999999995E-2</v>
      </c>
      <c r="AD289">
        <v>0.46465000000000001</v>
      </c>
      <c r="AE289">
        <v>95</v>
      </c>
      <c r="AF289">
        <v>0</v>
      </c>
      <c r="AG289">
        <v>0</v>
      </c>
      <c r="AH289">
        <v>0</v>
      </c>
      <c r="AI289">
        <v>0</v>
      </c>
      <c r="AJ289">
        <v>1987</v>
      </c>
      <c r="AK289">
        <v>0</v>
      </c>
      <c r="AL289">
        <v>4.7909E-2</v>
      </c>
      <c r="AM289">
        <v>1</v>
      </c>
      <c r="AN289">
        <v>0</v>
      </c>
      <c r="AO289">
        <v>4722</v>
      </c>
      <c r="AP289">
        <v>4722</v>
      </c>
      <c r="AQ289">
        <v>4722</v>
      </c>
      <c r="AR289">
        <v>4722</v>
      </c>
      <c r="AS289">
        <v>4722</v>
      </c>
      <c r="AT289">
        <v>4722</v>
      </c>
      <c r="AU289">
        <v>4722</v>
      </c>
      <c r="AV289">
        <v>4722</v>
      </c>
      <c r="AW289">
        <v>4722</v>
      </c>
      <c r="AX289">
        <v>4722</v>
      </c>
      <c r="AY289">
        <v>4722</v>
      </c>
      <c r="AZ289">
        <v>4722</v>
      </c>
      <c r="BA289">
        <v>6556</v>
      </c>
      <c r="BB289">
        <v>8534</v>
      </c>
      <c r="BC289">
        <v>4069</v>
      </c>
      <c r="BD289">
        <v>5099</v>
      </c>
      <c r="BE289">
        <v>6799</v>
      </c>
      <c r="BF289">
        <v>7407</v>
      </c>
      <c r="BG289">
        <v>427</v>
      </c>
      <c r="BH289">
        <v>651</v>
      </c>
      <c r="BI289">
        <v>240</v>
      </c>
      <c r="BJ289">
        <v>377</v>
      </c>
      <c r="BK289">
        <v>444</v>
      </c>
      <c r="BL289">
        <v>545</v>
      </c>
      <c r="BM289">
        <v>10</v>
      </c>
      <c r="BN289">
        <v>8</v>
      </c>
      <c r="BO289">
        <v>6</v>
      </c>
      <c r="BP289">
        <v>8</v>
      </c>
      <c r="BQ289">
        <v>10</v>
      </c>
      <c r="BR289">
        <v>8</v>
      </c>
      <c r="BS289">
        <v>4657.13131313131</v>
      </c>
      <c r="BT289">
        <v>4657.1010101010097</v>
      </c>
      <c r="BU289">
        <v>4657.13131313131</v>
      </c>
      <c r="BV289">
        <v>4657.1010101010097</v>
      </c>
      <c r="BW289">
        <v>4657.13131313131</v>
      </c>
      <c r="BX289">
        <v>4657.1010101010097</v>
      </c>
      <c r="BY289">
        <v>4658.6666666666597</v>
      </c>
      <c r="BZ289">
        <v>4658.4504504504403</v>
      </c>
      <c r="CA289">
        <v>4660.4444444444398</v>
      </c>
      <c r="CB289">
        <v>4658.5493333333297</v>
      </c>
      <c r="CC289">
        <v>4658.6975789642402</v>
      </c>
      <c r="CD289">
        <v>4658.26651206304</v>
      </c>
      <c r="CE289">
        <v>0.17</v>
      </c>
      <c r="CF289">
        <v>0.126</v>
      </c>
      <c r="CG289">
        <v>0.11</v>
      </c>
      <c r="CH289">
        <v>0.124</v>
      </c>
      <c r="CI289">
        <v>0.154</v>
      </c>
      <c r="CJ289">
        <v>0.13500000000000001</v>
      </c>
      <c r="CK289">
        <v>0.60899999999999999</v>
      </c>
      <c r="CL289">
        <v>0.71299999999999997</v>
      </c>
      <c r="CM289">
        <v>0.36899999999999999</v>
      </c>
      <c r="CN289">
        <v>0.39900000000000002</v>
      </c>
      <c r="CO289">
        <v>0.56100000000000005</v>
      </c>
      <c r="CP289">
        <v>0.57399999999999995</v>
      </c>
      <c r="CQ289">
        <v>0.623</v>
      </c>
      <c r="CR289">
        <v>0.74199999999999999</v>
      </c>
      <c r="CS289">
        <v>0.44500000000000001</v>
      </c>
      <c r="CT289">
        <v>0.53600000000000003</v>
      </c>
      <c r="CU289">
        <v>0.626</v>
      </c>
      <c r="CV289">
        <v>0.66400000000000003</v>
      </c>
      <c r="CW289" t="s">
        <v>1158</v>
      </c>
      <c r="CX289" t="s">
        <v>1158</v>
      </c>
      <c r="CY289" t="s">
        <v>1159</v>
      </c>
      <c r="CZ289" t="s">
        <v>1160</v>
      </c>
      <c r="DA289" t="s">
        <v>1161</v>
      </c>
      <c r="DB289" t="s">
        <v>1162</v>
      </c>
      <c r="DC289" t="s">
        <v>1163</v>
      </c>
      <c r="DD289" t="s">
        <v>1164</v>
      </c>
      <c r="DE289" t="s">
        <v>1165</v>
      </c>
      <c r="DF289" t="s">
        <v>1166</v>
      </c>
      <c r="DG289" t="s">
        <v>1158</v>
      </c>
      <c r="DH289" t="s">
        <v>1158</v>
      </c>
      <c r="DI289" t="s">
        <v>1167</v>
      </c>
      <c r="DJ289" t="s">
        <v>1168</v>
      </c>
      <c r="DK289" t="s">
        <v>1169</v>
      </c>
      <c r="DL289" t="s">
        <v>1170</v>
      </c>
      <c r="DM289" t="s">
        <v>1171</v>
      </c>
      <c r="DN289" t="s">
        <v>1172</v>
      </c>
      <c r="DO289" t="s">
        <v>1173</v>
      </c>
      <c r="DP289" t="s">
        <v>1174</v>
      </c>
      <c r="DQ289" t="s">
        <v>1175</v>
      </c>
      <c r="DR289">
        <v>10</v>
      </c>
      <c r="DS289" t="s">
        <v>1157</v>
      </c>
      <c r="DT289" t="s">
        <v>147</v>
      </c>
    </row>
    <row r="290" spans="1:124" x14ac:dyDescent="0.2">
      <c r="A290" t="s">
        <v>1176</v>
      </c>
      <c r="B290">
        <v>10776</v>
      </c>
      <c r="C290">
        <v>0</v>
      </c>
      <c r="D290">
        <v>3</v>
      </c>
      <c r="E290">
        <v>1</v>
      </c>
      <c r="F290">
        <v>1</v>
      </c>
      <c r="G290">
        <v>1</v>
      </c>
      <c r="H290">
        <v>1</v>
      </c>
      <c r="I290">
        <v>0.62</v>
      </c>
      <c r="J290">
        <v>9.9000000000000005E-2</v>
      </c>
      <c r="K290">
        <v>0.56599999999999995</v>
      </c>
      <c r="L290">
        <v>8.2000000000000003E-2</v>
      </c>
      <c r="M290">
        <v>14163</v>
      </c>
      <c r="N290">
        <v>7901</v>
      </c>
      <c r="O290">
        <v>1053</v>
      </c>
      <c r="P290">
        <v>7.6000000000000004E-4</v>
      </c>
      <c r="Q290">
        <v>0.5</v>
      </c>
      <c r="R290">
        <v>597</v>
      </c>
      <c r="S290">
        <v>300</v>
      </c>
      <c r="T290">
        <v>594</v>
      </c>
      <c r="U290">
        <v>0</v>
      </c>
      <c r="V290">
        <v>236</v>
      </c>
      <c r="W290">
        <v>7665</v>
      </c>
      <c r="X290">
        <v>0</v>
      </c>
      <c r="Y290">
        <v>7.3700000000000002E-4</v>
      </c>
      <c r="Z290">
        <v>4532</v>
      </c>
      <c r="AA290">
        <v>2592</v>
      </c>
      <c r="AB290">
        <v>677</v>
      </c>
      <c r="AC290">
        <v>1.3799999999999999E-3</v>
      </c>
      <c r="AD290">
        <v>0.5</v>
      </c>
      <c r="AE290">
        <v>0</v>
      </c>
      <c r="AF290">
        <v>0</v>
      </c>
      <c r="AG290">
        <v>0</v>
      </c>
      <c r="AH290">
        <v>0</v>
      </c>
      <c r="AI290">
        <v>111</v>
      </c>
      <c r="AJ290">
        <v>2481</v>
      </c>
      <c r="AK290">
        <v>0</v>
      </c>
      <c r="AL290">
        <v>1.8550000000000001E-3</v>
      </c>
      <c r="AM290">
        <v>0</v>
      </c>
      <c r="AN290">
        <v>0</v>
      </c>
      <c r="AO290">
        <v>1E+100</v>
      </c>
      <c r="AP290">
        <v>1E+100</v>
      </c>
      <c r="AQ290">
        <v>1E+100</v>
      </c>
      <c r="AR290">
        <v>1E+100</v>
      </c>
      <c r="AS290">
        <v>9.9999999999999904E+99</v>
      </c>
      <c r="AT290">
        <v>9.9999999999999904E+99</v>
      </c>
      <c r="AU290">
        <v>4</v>
      </c>
      <c r="AV290">
        <v>4</v>
      </c>
      <c r="AW290">
        <v>4</v>
      </c>
      <c r="AX290">
        <v>4</v>
      </c>
      <c r="AY290">
        <v>4</v>
      </c>
      <c r="AZ290">
        <v>4</v>
      </c>
      <c r="BA290">
        <v>3281</v>
      </c>
      <c r="BB290">
        <v>1654</v>
      </c>
      <c r="BC290">
        <v>2928</v>
      </c>
      <c r="BD290">
        <v>1453</v>
      </c>
      <c r="BE290">
        <v>3591</v>
      </c>
      <c r="BF290">
        <v>1646</v>
      </c>
      <c r="BG290">
        <v>1</v>
      </c>
      <c r="BH290">
        <v>1</v>
      </c>
      <c r="BI290">
        <v>1</v>
      </c>
      <c r="BJ290">
        <v>1</v>
      </c>
      <c r="BK290">
        <v>1</v>
      </c>
      <c r="BL290">
        <v>1</v>
      </c>
      <c r="BM290">
        <v>7</v>
      </c>
      <c r="BN290">
        <v>1</v>
      </c>
      <c r="BO290">
        <v>6</v>
      </c>
      <c r="BP290">
        <v>1</v>
      </c>
      <c r="BQ290">
        <v>6</v>
      </c>
      <c r="BR290">
        <v>1</v>
      </c>
      <c r="BS290">
        <v>2</v>
      </c>
      <c r="BT290">
        <v>3</v>
      </c>
      <c r="BU290">
        <v>2</v>
      </c>
      <c r="BV290">
        <v>3</v>
      </c>
      <c r="BW290">
        <v>2</v>
      </c>
      <c r="BX290">
        <v>3</v>
      </c>
      <c r="BY290">
        <v>3</v>
      </c>
      <c r="BZ290">
        <v>3</v>
      </c>
      <c r="CA290">
        <v>3.0083333333333302</v>
      </c>
      <c r="CB290">
        <v>3</v>
      </c>
      <c r="CC290">
        <v>3.00119047619047</v>
      </c>
      <c r="CD290">
        <v>3</v>
      </c>
      <c r="CE290">
        <v>0.59599999999999997</v>
      </c>
      <c r="CF290">
        <v>9.1999999999999998E-2</v>
      </c>
      <c r="CG290">
        <v>0.54700000000000004</v>
      </c>
      <c r="CH290">
        <v>7.5999999999999998E-2</v>
      </c>
      <c r="CI290">
        <v>0.66</v>
      </c>
      <c r="CJ290">
        <v>8.8999999999999996E-2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0.62</v>
      </c>
      <c r="CR290">
        <v>9.9000000000000005E-2</v>
      </c>
      <c r="CS290">
        <v>0.56599999999999995</v>
      </c>
      <c r="CT290">
        <v>8.2000000000000003E-2</v>
      </c>
      <c r="CU290">
        <v>0.70099999999999996</v>
      </c>
      <c r="CV290">
        <v>9.5000000000000001E-2</v>
      </c>
      <c r="CW290" t="s">
        <v>130</v>
      </c>
      <c r="CX290" t="s">
        <v>1177</v>
      </c>
      <c r="CY290" t="s">
        <v>1178</v>
      </c>
      <c r="CZ290" t="s">
        <v>133</v>
      </c>
      <c r="DA290" t="s">
        <v>1179</v>
      </c>
      <c r="DB290" t="s">
        <v>1180</v>
      </c>
      <c r="DC290" t="s">
        <v>1181</v>
      </c>
      <c r="DD290" t="s">
        <v>1182</v>
      </c>
      <c r="DE290" t="s">
        <v>137</v>
      </c>
      <c r="DF290" t="s">
        <v>1183</v>
      </c>
      <c r="DG290" t="s">
        <v>130</v>
      </c>
      <c r="DH290" t="s">
        <v>1177</v>
      </c>
      <c r="DI290" t="s">
        <v>1184</v>
      </c>
      <c r="DJ290" t="s">
        <v>133</v>
      </c>
      <c r="DK290" t="s">
        <v>133</v>
      </c>
      <c r="DL290" t="s">
        <v>1185</v>
      </c>
      <c r="DM290" t="s">
        <v>1185</v>
      </c>
      <c r="DN290" t="s">
        <v>1186</v>
      </c>
      <c r="DO290" t="s">
        <v>137</v>
      </c>
      <c r="DP290" t="s">
        <v>1187</v>
      </c>
      <c r="DQ290" t="s">
        <v>1188</v>
      </c>
      <c r="DR290">
        <v>7</v>
      </c>
      <c r="DS290" t="s">
        <v>1176</v>
      </c>
      <c r="DT290" t="s">
        <v>147</v>
      </c>
    </row>
    <row r="291" spans="1:124" x14ac:dyDescent="0.2">
      <c r="A291" t="s">
        <v>1189</v>
      </c>
      <c r="B291">
        <v>10776</v>
      </c>
      <c r="C291">
        <v>348385.34655072901</v>
      </c>
      <c r="D291">
        <v>348385.34655072901</v>
      </c>
      <c r="E291">
        <v>30852</v>
      </c>
      <c r="F291">
        <v>30166</v>
      </c>
      <c r="G291">
        <v>28682</v>
      </c>
      <c r="H291">
        <v>30166</v>
      </c>
      <c r="I291">
        <v>3600.0010000000002</v>
      </c>
      <c r="J291">
        <v>3600.0010000000002</v>
      </c>
      <c r="K291">
        <v>3600</v>
      </c>
      <c r="L291">
        <v>3600.0010000000002</v>
      </c>
      <c r="M291">
        <v>1920</v>
      </c>
      <c r="N291">
        <v>2985</v>
      </c>
      <c r="O291">
        <v>527</v>
      </c>
      <c r="P291">
        <v>5.1999999999999995E-4</v>
      </c>
      <c r="Q291">
        <v>7.4950000000000003E-2</v>
      </c>
      <c r="R291">
        <v>600</v>
      </c>
      <c r="S291">
        <v>0</v>
      </c>
      <c r="T291">
        <v>0</v>
      </c>
      <c r="U291">
        <v>0</v>
      </c>
      <c r="V291">
        <v>0</v>
      </c>
      <c r="W291">
        <v>1195</v>
      </c>
      <c r="X291">
        <v>1790</v>
      </c>
      <c r="Y291">
        <v>1.145E-3</v>
      </c>
      <c r="Z291">
        <v>1920</v>
      </c>
      <c r="AA291">
        <v>2985</v>
      </c>
      <c r="AB291">
        <v>527</v>
      </c>
      <c r="AC291">
        <v>5.1999999999999995E-4</v>
      </c>
      <c r="AD291">
        <v>7.4950000000000003E-2</v>
      </c>
      <c r="AE291">
        <v>600</v>
      </c>
      <c r="AF291">
        <v>0</v>
      </c>
      <c r="AG291">
        <v>0</v>
      </c>
      <c r="AH291">
        <v>0</v>
      </c>
      <c r="AI291">
        <v>0</v>
      </c>
      <c r="AJ291">
        <v>1195</v>
      </c>
      <c r="AK291">
        <v>1790</v>
      </c>
      <c r="AL291">
        <v>1.145E-3</v>
      </c>
      <c r="AM291">
        <v>1790</v>
      </c>
      <c r="AN291">
        <v>0</v>
      </c>
      <c r="AO291">
        <v>1482341</v>
      </c>
      <c r="AP291">
        <v>1480633</v>
      </c>
      <c r="AQ291">
        <v>1480499.99999999</v>
      </c>
      <c r="AR291">
        <v>1480633</v>
      </c>
      <c r="AS291">
        <v>1482086.2857142901</v>
      </c>
      <c r="AT291">
        <v>1482122.1428571299</v>
      </c>
      <c r="AU291">
        <v>1467566.9960276401</v>
      </c>
      <c r="AV291">
        <v>1466230.2900452099</v>
      </c>
      <c r="AW291">
        <v>1469688.89976005</v>
      </c>
      <c r="AX291">
        <v>1472477.5064012201</v>
      </c>
      <c r="AY291">
        <v>1468327.8313067199</v>
      </c>
      <c r="AZ291">
        <v>1469840.37556132</v>
      </c>
      <c r="BA291">
        <v>10226542</v>
      </c>
      <c r="BB291">
        <v>7471661</v>
      </c>
      <c r="BC291">
        <v>6540857</v>
      </c>
      <c r="BD291">
        <v>7471661</v>
      </c>
      <c r="BE291">
        <v>9333401</v>
      </c>
      <c r="BF291">
        <v>11585066</v>
      </c>
      <c r="BG291">
        <v>30852</v>
      </c>
      <c r="BH291">
        <v>30166</v>
      </c>
      <c r="BI291">
        <v>28682</v>
      </c>
      <c r="BJ291">
        <v>30166</v>
      </c>
      <c r="BK291">
        <v>33782</v>
      </c>
      <c r="BL291">
        <v>39503</v>
      </c>
      <c r="BM291">
        <v>34</v>
      </c>
      <c r="BN291">
        <v>35</v>
      </c>
      <c r="BO291">
        <v>34</v>
      </c>
      <c r="BP291">
        <v>35</v>
      </c>
      <c r="BQ291">
        <v>36</v>
      </c>
      <c r="BR291">
        <v>36</v>
      </c>
      <c r="BS291">
        <v>567834.85182123794</v>
      </c>
      <c r="BT291">
        <v>567834.85182123794</v>
      </c>
      <c r="BU291">
        <v>574007.33369219</v>
      </c>
      <c r="BV291">
        <v>574007.33369219</v>
      </c>
      <c r="BW291">
        <v>570162.33111149399</v>
      </c>
      <c r="BX291">
        <v>570162.33111149399</v>
      </c>
      <c r="BY291">
        <v>1291523.2173552201</v>
      </c>
      <c r="BZ291">
        <v>1297649.3786422301</v>
      </c>
      <c r="CA291">
        <v>1312392.1256693101</v>
      </c>
      <c r="CB291">
        <v>1297649.3786422301</v>
      </c>
      <c r="CC291">
        <v>1294608.7728847601</v>
      </c>
      <c r="CD291">
        <v>1292662.5542103101</v>
      </c>
      <c r="CE291">
        <v>5.1619999999999999</v>
      </c>
      <c r="CF291">
        <v>8.6280000000000001</v>
      </c>
      <c r="CG291">
        <v>5.1619999999999999</v>
      </c>
      <c r="CH291">
        <v>5.1539999999999999</v>
      </c>
      <c r="CI291">
        <v>5.7649999999999997</v>
      </c>
      <c r="CJ291">
        <v>6.4470000000000001</v>
      </c>
      <c r="CK291">
        <v>2460.0880000000002</v>
      </c>
      <c r="CL291">
        <v>3030.7190000000001</v>
      </c>
      <c r="CM291">
        <v>1397.7370000000001</v>
      </c>
      <c r="CN291">
        <v>1056.5050000000001</v>
      </c>
      <c r="CO291">
        <v>2618.5830000000001</v>
      </c>
      <c r="CP291">
        <v>2493.3809999999999</v>
      </c>
      <c r="CQ291">
        <v>3600.0010000000002</v>
      </c>
      <c r="CR291">
        <v>3600.0010000000002</v>
      </c>
      <c r="CS291">
        <v>3600</v>
      </c>
      <c r="CT291">
        <v>3600.0010000000002</v>
      </c>
      <c r="CU291">
        <v>3600.0010000000002</v>
      </c>
      <c r="CV291">
        <v>3600.0010000000002</v>
      </c>
      <c r="CW291" t="s">
        <v>1190</v>
      </c>
      <c r="CX291" t="s">
        <v>1191</v>
      </c>
      <c r="CY291" t="s">
        <v>1192</v>
      </c>
      <c r="CZ291" t="s">
        <v>1193</v>
      </c>
      <c r="DA291" t="s">
        <v>1194</v>
      </c>
      <c r="DB291" t="s">
        <v>1195</v>
      </c>
      <c r="DC291" t="s">
        <v>1196</v>
      </c>
      <c r="DD291" t="s">
        <v>1197</v>
      </c>
      <c r="DE291" t="s">
        <v>1198</v>
      </c>
      <c r="DF291" t="s">
        <v>1199</v>
      </c>
      <c r="DG291" t="s">
        <v>1200</v>
      </c>
      <c r="DH291" t="s">
        <v>1201</v>
      </c>
      <c r="DI291" t="s">
        <v>1202</v>
      </c>
      <c r="DJ291" t="s">
        <v>1203</v>
      </c>
      <c r="DK291" t="s">
        <v>1204</v>
      </c>
      <c r="DL291" t="s">
        <v>1195</v>
      </c>
      <c r="DM291" t="s">
        <v>1205</v>
      </c>
      <c r="DN291" t="s">
        <v>1206</v>
      </c>
      <c r="DO291" t="s">
        <v>1207</v>
      </c>
      <c r="DP291" t="s">
        <v>1208</v>
      </c>
      <c r="DQ291" t="s">
        <v>1209</v>
      </c>
      <c r="DR291">
        <v>50403</v>
      </c>
      <c r="DS291" t="s">
        <v>1189</v>
      </c>
      <c r="DT291" t="s">
        <v>147</v>
      </c>
    </row>
    <row r="292" spans="1:124" x14ac:dyDescent="0.2">
      <c r="A292" t="s">
        <v>1210</v>
      </c>
      <c r="B292" t="s">
        <v>1210</v>
      </c>
      <c r="C292">
        <v>10776</v>
      </c>
      <c r="D292">
        <v>42329822.030606598</v>
      </c>
      <c r="E292">
        <v>44255950.989210702</v>
      </c>
      <c r="F292">
        <v>3894</v>
      </c>
      <c r="G292">
        <v>1183</v>
      </c>
      <c r="H292">
        <v>3099</v>
      </c>
      <c r="I292">
        <v>1183</v>
      </c>
      <c r="J292">
        <v>63.527000000000001</v>
      </c>
      <c r="K292">
        <v>21.934000000000001</v>
      </c>
      <c r="L292">
        <v>57.877000000000002</v>
      </c>
      <c r="M292">
        <v>21.934000000000001</v>
      </c>
      <c r="N292">
        <v>8491</v>
      </c>
      <c r="O292">
        <v>7253</v>
      </c>
      <c r="P292">
        <v>403</v>
      </c>
      <c r="Q292">
        <v>8.0000000000000007E-5</v>
      </c>
      <c r="R292">
        <v>0.49314000000000002</v>
      </c>
      <c r="S292">
        <v>1009</v>
      </c>
      <c r="T292">
        <v>291</v>
      </c>
      <c r="U292">
        <v>44</v>
      </c>
      <c r="V292">
        <v>118</v>
      </c>
      <c r="W292">
        <v>0</v>
      </c>
      <c r="X292">
        <v>2455</v>
      </c>
      <c r="Y292">
        <v>4798</v>
      </c>
      <c r="Z292">
        <v>7.4899999999999999E-4</v>
      </c>
      <c r="AA292">
        <v>4884</v>
      </c>
      <c r="AB292">
        <v>4334</v>
      </c>
      <c r="AC292">
        <v>296</v>
      </c>
      <c r="AD292">
        <v>1.0000000000000001E-5</v>
      </c>
      <c r="AE292">
        <v>0.49897999999999998</v>
      </c>
      <c r="AF292">
        <v>588</v>
      </c>
      <c r="AG292">
        <v>1</v>
      </c>
      <c r="AH292">
        <v>0</v>
      </c>
      <c r="AI292">
        <v>0</v>
      </c>
      <c r="AJ292">
        <v>0</v>
      </c>
      <c r="AK292">
        <v>1414</v>
      </c>
      <c r="AL292">
        <v>2920</v>
      </c>
      <c r="AM292">
        <v>1.284E-3</v>
      </c>
      <c r="AN292">
        <v>0</v>
      </c>
      <c r="AO292">
        <v>0</v>
      </c>
      <c r="AP292">
        <v>44479945.542194903</v>
      </c>
      <c r="AQ292">
        <v>44479717.582180701</v>
      </c>
      <c r="AR292">
        <v>44479329.3415341</v>
      </c>
      <c r="AS292">
        <v>44479260.052061602</v>
      </c>
      <c r="AT292">
        <v>44479687.4310349</v>
      </c>
      <c r="AU292">
        <v>44479636.327399701</v>
      </c>
      <c r="AV292">
        <v>44475669.461482801</v>
      </c>
      <c r="AW292">
        <v>44475338.072230197</v>
      </c>
      <c r="AX292">
        <v>44475761.890513599</v>
      </c>
      <c r="AY292">
        <v>44475567.986311898</v>
      </c>
      <c r="AZ292">
        <v>44475450.665709399</v>
      </c>
      <c r="BA292">
        <v>44475279.725584403</v>
      </c>
      <c r="BB292">
        <v>210634</v>
      </c>
      <c r="BC292">
        <v>71641</v>
      </c>
      <c r="BD292">
        <v>185553</v>
      </c>
      <c r="BE292">
        <v>71641</v>
      </c>
      <c r="BF292">
        <v>217283</v>
      </c>
      <c r="BG292">
        <v>105997</v>
      </c>
      <c r="BH292">
        <v>3894</v>
      </c>
      <c r="BI292">
        <v>1183</v>
      </c>
      <c r="BJ292">
        <v>3099</v>
      </c>
      <c r="BK292">
        <v>1183</v>
      </c>
      <c r="BL292">
        <v>3617</v>
      </c>
      <c r="BM292">
        <v>1583</v>
      </c>
      <c r="BN292">
        <v>23</v>
      </c>
      <c r="BO292">
        <v>29</v>
      </c>
      <c r="BP292">
        <v>23</v>
      </c>
      <c r="BQ292">
        <v>27</v>
      </c>
      <c r="BR292">
        <v>23</v>
      </c>
      <c r="BS292">
        <v>30</v>
      </c>
      <c r="BT292">
        <v>44336547.319722399</v>
      </c>
      <c r="BU292">
        <v>44380005.940744303</v>
      </c>
      <c r="BV292">
        <v>44336547.319722399</v>
      </c>
      <c r="BW292">
        <v>44384503.031127997</v>
      </c>
      <c r="BX292">
        <v>44336547.319722399</v>
      </c>
      <c r="BY292">
        <v>44379937.46085</v>
      </c>
      <c r="BZ292">
        <v>44438733.802425303</v>
      </c>
      <c r="CA292">
        <v>44439723.577428497</v>
      </c>
      <c r="CB292">
        <v>44438733.802425303</v>
      </c>
      <c r="CC292">
        <v>44442598.918978401</v>
      </c>
      <c r="CD292">
        <v>44438733.802425303</v>
      </c>
      <c r="CE292">
        <v>44440503.484920703</v>
      </c>
      <c r="CF292">
        <v>2.694</v>
      </c>
      <c r="CG292">
        <v>1.893</v>
      </c>
      <c r="CH292">
        <v>2.6739999999999999</v>
      </c>
      <c r="CI292">
        <v>1.8640000000000001</v>
      </c>
      <c r="CJ292">
        <v>2.7160000000000002</v>
      </c>
      <c r="CK292">
        <v>2.0099999999999998</v>
      </c>
      <c r="CL292">
        <v>63.526000000000003</v>
      </c>
      <c r="CM292">
        <v>17.545999999999999</v>
      </c>
      <c r="CN292">
        <v>55.801000000000002</v>
      </c>
      <c r="CO292">
        <v>17.545999999999999</v>
      </c>
      <c r="CP292">
        <v>63.414000000000001</v>
      </c>
      <c r="CQ292">
        <v>27.669</v>
      </c>
      <c r="CR292">
        <v>63.527000000000001</v>
      </c>
      <c r="CS292">
        <v>21.934000000000001</v>
      </c>
      <c r="CT292">
        <v>57.877000000000002</v>
      </c>
      <c r="CU292">
        <v>21.934000000000001</v>
      </c>
      <c r="CV292">
        <v>64.893000000000001</v>
      </c>
      <c r="CW292">
        <v>29.884</v>
      </c>
      <c r="CX292" t="s">
        <v>1211</v>
      </c>
      <c r="CY292" t="s">
        <v>1212</v>
      </c>
      <c r="CZ292" t="s">
        <v>1213</v>
      </c>
      <c r="DA292" t="s">
        <v>1214</v>
      </c>
      <c r="DB292" t="s">
        <v>1215</v>
      </c>
      <c r="DC292" t="s">
        <v>1216</v>
      </c>
      <c r="DD292" t="s">
        <v>1217</v>
      </c>
      <c r="DE292" t="s">
        <v>1218</v>
      </c>
      <c r="DF292" t="s">
        <v>1219</v>
      </c>
      <c r="DG292" t="s">
        <v>1220</v>
      </c>
      <c r="DH292" t="s">
        <v>1221</v>
      </c>
      <c r="DI292" t="s">
        <v>1222</v>
      </c>
      <c r="DJ292" t="s">
        <v>1223</v>
      </c>
      <c r="DK292" t="s">
        <v>1224</v>
      </c>
      <c r="DL292" t="s">
        <v>1225</v>
      </c>
      <c r="DM292" t="s">
        <v>1226</v>
      </c>
      <c r="DN292" t="s">
        <v>1227</v>
      </c>
      <c r="DO292" t="s">
        <v>1228</v>
      </c>
      <c r="DP292" t="s">
        <v>1229</v>
      </c>
      <c r="DQ292" t="s">
        <v>1230</v>
      </c>
      <c r="DR292" t="s">
        <v>1231</v>
      </c>
      <c r="DS292">
        <v>665</v>
      </c>
      <c r="DT292" t="s">
        <v>1210</v>
      </c>
    </row>
    <row r="293" spans="1:124" x14ac:dyDescent="0.2">
      <c r="A293" t="s">
        <v>1232</v>
      </c>
      <c r="B293">
        <v>10776</v>
      </c>
      <c r="C293">
        <v>834.68235294117596</v>
      </c>
      <c r="D293">
        <v>949.51872237846499</v>
      </c>
      <c r="E293">
        <v>397</v>
      </c>
      <c r="F293">
        <v>330</v>
      </c>
      <c r="G293">
        <v>234</v>
      </c>
      <c r="H293">
        <v>330</v>
      </c>
      <c r="I293">
        <v>5.7000000000000002E-2</v>
      </c>
      <c r="J293">
        <v>4.4999999999999998E-2</v>
      </c>
      <c r="K293">
        <v>0.03</v>
      </c>
      <c r="L293">
        <v>4.4999999999999998E-2</v>
      </c>
      <c r="M293">
        <v>28</v>
      </c>
      <c r="N293">
        <v>89</v>
      </c>
      <c r="O293">
        <v>12</v>
      </c>
      <c r="P293">
        <v>0.1</v>
      </c>
      <c r="Q293">
        <v>0.45246999999999998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89</v>
      </c>
      <c r="X293">
        <v>0</v>
      </c>
      <c r="Y293">
        <v>0.123997</v>
      </c>
      <c r="Z293">
        <v>28</v>
      </c>
      <c r="AA293">
        <v>79</v>
      </c>
      <c r="AB293">
        <v>9</v>
      </c>
      <c r="AC293">
        <v>0.11098</v>
      </c>
      <c r="AD293">
        <v>0.43307000000000001</v>
      </c>
      <c r="AE293">
        <v>1</v>
      </c>
      <c r="AF293">
        <v>0</v>
      </c>
      <c r="AG293">
        <v>0</v>
      </c>
      <c r="AH293">
        <v>0</v>
      </c>
      <c r="AI293">
        <v>4</v>
      </c>
      <c r="AJ293">
        <v>75</v>
      </c>
      <c r="AK293">
        <v>0</v>
      </c>
      <c r="AL293">
        <v>0.13065099999999999</v>
      </c>
      <c r="AM293">
        <v>11</v>
      </c>
      <c r="AN293">
        <v>0</v>
      </c>
      <c r="AO293">
        <v>1120</v>
      </c>
      <c r="AP293">
        <v>1120</v>
      </c>
      <c r="AQ293">
        <v>1119.99999999999</v>
      </c>
      <c r="AR293">
        <v>1120</v>
      </c>
      <c r="AS293">
        <v>1120</v>
      </c>
      <c r="AT293">
        <v>1120</v>
      </c>
      <c r="AU293">
        <v>1120</v>
      </c>
      <c r="AV293">
        <v>1120</v>
      </c>
      <c r="AW293">
        <v>1120</v>
      </c>
      <c r="AX293">
        <v>1120</v>
      </c>
      <c r="AY293">
        <v>1120</v>
      </c>
      <c r="AZ293">
        <v>1120</v>
      </c>
      <c r="BA293">
        <v>2171</v>
      </c>
      <c r="BB293">
        <v>2108</v>
      </c>
      <c r="BC293">
        <v>1209</v>
      </c>
      <c r="BD293">
        <v>2108</v>
      </c>
      <c r="BE293">
        <v>2106</v>
      </c>
      <c r="BF293">
        <v>2111</v>
      </c>
      <c r="BG293">
        <v>397</v>
      </c>
      <c r="BH293">
        <v>330</v>
      </c>
      <c r="BI293">
        <v>234</v>
      </c>
      <c r="BJ293">
        <v>330</v>
      </c>
      <c r="BK293">
        <v>393</v>
      </c>
      <c r="BL293">
        <v>330</v>
      </c>
      <c r="BM293">
        <v>30</v>
      </c>
      <c r="BN293">
        <v>24</v>
      </c>
      <c r="BO293">
        <v>15</v>
      </c>
      <c r="BP293">
        <v>24</v>
      </c>
      <c r="BQ293">
        <v>23</v>
      </c>
      <c r="BR293">
        <v>24</v>
      </c>
      <c r="BS293">
        <v>992.18316787870299</v>
      </c>
      <c r="BT293">
        <v>1015.8716247554401</v>
      </c>
      <c r="BU293">
        <v>992.18316787870299</v>
      </c>
      <c r="BV293">
        <v>1015.8716247554401</v>
      </c>
      <c r="BW293">
        <v>992.18316787870299</v>
      </c>
      <c r="BX293">
        <v>1015.8716247554401</v>
      </c>
      <c r="BY293">
        <v>1056.81755641166</v>
      </c>
      <c r="BZ293">
        <v>1053.00491853673</v>
      </c>
      <c r="CA293">
        <v>1056.81755641166</v>
      </c>
      <c r="CB293">
        <v>1053.00491853673</v>
      </c>
      <c r="CC293">
        <v>1050.7472224232599</v>
      </c>
      <c r="CD293">
        <v>1053.00491853673</v>
      </c>
      <c r="CE293">
        <v>2.1999999999999999E-2</v>
      </c>
      <c r="CF293">
        <v>1.4E-2</v>
      </c>
      <c r="CG293">
        <v>1.2999999999999999E-2</v>
      </c>
      <c r="CH293">
        <v>1.4E-2</v>
      </c>
      <c r="CI293">
        <v>1.7999999999999999E-2</v>
      </c>
      <c r="CJ293">
        <v>1.4E-2</v>
      </c>
      <c r="CK293">
        <v>5.0999999999999997E-2</v>
      </c>
      <c r="CL293">
        <v>0.04</v>
      </c>
      <c r="CM293">
        <v>0.02</v>
      </c>
      <c r="CN293">
        <v>0.04</v>
      </c>
      <c r="CO293">
        <v>5.0999999999999997E-2</v>
      </c>
      <c r="CP293">
        <v>0.04</v>
      </c>
      <c r="CQ293">
        <v>5.7000000000000002E-2</v>
      </c>
      <c r="CR293">
        <v>4.4999999999999998E-2</v>
      </c>
      <c r="CS293">
        <v>0.03</v>
      </c>
      <c r="CT293">
        <v>4.4999999999999998E-2</v>
      </c>
      <c r="CU293">
        <v>5.8000000000000003E-2</v>
      </c>
      <c r="CV293">
        <v>4.4999999999999998E-2</v>
      </c>
      <c r="CW293" t="s">
        <v>1233</v>
      </c>
      <c r="CX293" t="s">
        <v>1233</v>
      </c>
      <c r="CY293" t="s">
        <v>1234</v>
      </c>
      <c r="CZ293" t="s">
        <v>1235</v>
      </c>
      <c r="DA293" t="s">
        <v>1236</v>
      </c>
      <c r="DB293" t="s">
        <v>1237</v>
      </c>
      <c r="DC293" t="s">
        <v>1238</v>
      </c>
      <c r="DD293" t="s">
        <v>1239</v>
      </c>
      <c r="DE293" t="s">
        <v>1240</v>
      </c>
      <c r="DF293" t="s">
        <v>1241</v>
      </c>
      <c r="DG293" t="s">
        <v>1242</v>
      </c>
      <c r="DH293" t="s">
        <v>1242</v>
      </c>
      <c r="DI293" t="s">
        <v>1243</v>
      </c>
      <c r="DJ293" t="s">
        <v>1244</v>
      </c>
      <c r="DK293" t="s">
        <v>1245</v>
      </c>
      <c r="DL293" t="s">
        <v>1246</v>
      </c>
      <c r="DM293" t="s">
        <v>1247</v>
      </c>
      <c r="DN293" t="s">
        <v>1248</v>
      </c>
      <c r="DO293" t="s">
        <v>1249</v>
      </c>
      <c r="DP293" t="s">
        <v>1250</v>
      </c>
      <c r="DQ293" t="s">
        <v>1251</v>
      </c>
      <c r="DR293">
        <v>1</v>
      </c>
      <c r="DS293" t="s">
        <v>1232</v>
      </c>
      <c r="DT293" t="s">
        <v>147</v>
      </c>
    </row>
    <row r="294" spans="1:124" x14ac:dyDescent="0.2">
      <c r="A294" t="s">
        <v>1252</v>
      </c>
      <c r="B294">
        <v>10776</v>
      </c>
      <c r="C294">
        <v>0</v>
      </c>
      <c r="D294">
        <v>55</v>
      </c>
      <c r="E294">
        <v>209</v>
      </c>
      <c r="F294">
        <v>41</v>
      </c>
      <c r="G294">
        <v>11</v>
      </c>
      <c r="H294">
        <v>1</v>
      </c>
      <c r="I294">
        <v>1.819</v>
      </c>
      <c r="J294">
        <v>0.83599999999999997</v>
      </c>
      <c r="K294">
        <v>1.125</v>
      </c>
      <c r="L294">
        <v>0.52900000000000003</v>
      </c>
      <c r="M294">
        <v>3164</v>
      </c>
      <c r="N294">
        <v>2260</v>
      </c>
      <c r="O294">
        <v>678</v>
      </c>
      <c r="P294">
        <v>0.5</v>
      </c>
      <c r="Q294">
        <v>0.5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2260</v>
      </c>
      <c r="X294">
        <v>0</v>
      </c>
      <c r="Y294">
        <v>1.3270000000000001E-3</v>
      </c>
      <c r="Z294">
        <v>2708</v>
      </c>
      <c r="AA294">
        <v>1889</v>
      </c>
      <c r="AB294">
        <v>535</v>
      </c>
      <c r="AC294">
        <v>0.5</v>
      </c>
      <c r="AD294">
        <v>0.5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1889</v>
      </c>
      <c r="AK294">
        <v>0</v>
      </c>
      <c r="AL294">
        <v>1.588E-3</v>
      </c>
      <c r="AM294">
        <v>0</v>
      </c>
      <c r="AN294">
        <v>0</v>
      </c>
      <c r="AO294">
        <v>378</v>
      </c>
      <c r="AP294">
        <v>374</v>
      </c>
      <c r="AQ294">
        <v>374</v>
      </c>
      <c r="AR294">
        <v>374</v>
      </c>
      <c r="AS294">
        <v>376.85714285714198</v>
      </c>
      <c r="AT294">
        <v>1.4285714285714201E+99</v>
      </c>
      <c r="AU294">
        <v>374</v>
      </c>
      <c r="AV294">
        <v>374</v>
      </c>
      <c r="AW294">
        <v>374</v>
      </c>
      <c r="AX294">
        <v>374</v>
      </c>
      <c r="AY294">
        <v>374</v>
      </c>
      <c r="AZ294">
        <v>374</v>
      </c>
      <c r="BA294">
        <v>28302</v>
      </c>
      <c r="BB294">
        <v>12175</v>
      </c>
      <c r="BC294">
        <v>14868</v>
      </c>
      <c r="BD294">
        <v>7645</v>
      </c>
      <c r="BE294">
        <v>46061</v>
      </c>
      <c r="BF294">
        <v>47925</v>
      </c>
      <c r="BG294">
        <v>209</v>
      </c>
      <c r="BH294">
        <v>41</v>
      </c>
      <c r="BI294">
        <v>11</v>
      </c>
      <c r="BJ294">
        <v>1</v>
      </c>
      <c r="BK294">
        <v>404</v>
      </c>
      <c r="BL294">
        <v>433</v>
      </c>
      <c r="BM294">
        <v>21</v>
      </c>
      <c r="BN294">
        <v>23</v>
      </c>
      <c r="BO294">
        <v>16</v>
      </c>
      <c r="BP294">
        <v>17</v>
      </c>
      <c r="BQ294">
        <v>19</v>
      </c>
      <c r="BR294">
        <v>20</v>
      </c>
      <c r="BS294">
        <v>276.24999999999898</v>
      </c>
      <c r="BT294">
        <v>282.125</v>
      </c>
      <c r="BU294">
        <v>277.916666666666</v>
      </c>
      <c r="BV294">
        <v>283.375</v>
      </c>
      <c r="BW294">
        <v>276.63095238095201</v>
      </c>
      <c r="BX294">
        <v>282.42658730158701</v>
      </c>
      <c r="BY294">
        <v>372.6875</v>
      </c>
      <c r="BZ294">
        <v>372.444444444444</v>
      </c>
      <c r="CA294">
        <v>373</v>
      </c>
      <c r="CB294">
        <v>372.83870967741899</v>
      </c>
      <c r="CC294">
        <v>372.156884628851</v>
      </c>
      <c r="CD294">
        <v>371.97600096840898</v>
      </c>
      <c r="CE294">
        <v>0.90900000000000003</v>
      </c>
      <c r="CF294">
        <v>0.6</v>
      </c>
      <c r="CG294">
        <v>0.628</v>
      </c>
      <c r="CH294">
        <v>0.497</v>
      </c>
      <c r="CI294">
        <v>0.72899999999999998</v>
      </c>
      <c r="CJ294">
        <v>0.621</v>
      </c>
      <c r="CK294">
        <v>1.8029999999999999</v>
      </c>
      <c r="CL294">
        <v>0.83299999999999996</v>
      </c>
      <c r="CM294">
        <v>0.754</v>
      </c>
      <c r="CN294">
        <v>0</v>
      </c>
      <c r="CO294">
        <v>1.516</v>
      </c>
      <c r="CP294">
        <v>1.103</v>
      </c>
      <c r="CQ294">
        <v>1.819</v>
      </c>
      <c r="CR294">
        <v>0.83599999999999997</v>
      </c>
      <c r="CS294">
        <v>1.125</v>
      </c>
      <c r="CT294">
        <v>0.52900000000000003</v>
      </c>
      <c r="CU294">
        <v>3.0070000000000001</v>
      </c>
      <c r="CV294">
        <v>2.9380000000000002</v>
      </c>
      <c r="CW294" t="s">
        <v>1253</v>
      </c>
      <c r="CX294" t="s">
        <v>1254</v>
      </c>
      <c r="CY294" t="s">
        <v>1255</v>
      </c>
      <c r="CZ294" t="s">
        <v>1256</v>
      </c>
      <c r="DA294" t="s">
        <v>1257</v>
      </c>
      <c r="DB294" t="s">
        <v>1258</v>
      </c>
      <c r="DC294" t="s">
        <v>1259</v>
      </c>
      <c r="DD294" t="s">
        <v>1260</v>
      </c>
      <c r="DE294" t="s">
        <v>1261</v>
      </c>
      <c r="DF294" t="s">
        <v>1262</v>
      </c>
      <c r="DG294" t="s">
        <v>1263</v>
      </c>
      <c r="DH294" t="s">
        <v>1254</v>
      </c>
      <c r="DI294" t="s">
        <v>1264</v>
      </c>
      <c r="DJ294" t="s">
        <v>1265</v>
      </c>
      <c r="DK294" t="s">
        <v>1266</v>
      </c>
      <c r="DL294" t="s">
        <v>1267</v>
      </c>
      <c r="DM294" t="s">
        <v>1268</v>
      </c>
      <c r="DN294" t="s">
        <v>1269</v>
      </c>
      <c r="DO294" t="s">
        <v>1270</v>
      </c>
      <c r="DP294" t="s">
        <v>1271</v>
      </c>
      <c r="DQ294" t="s">
        <v>1272</v>
      </c>
      <c r="DR294">
        <v>42</v>
      </c>
      <c r="DS294" t="s">
        <v>1252</v>
      </c>
      <c r="DT294" t="s">
        <v>147</v>
      </c>
    </row>
    <row r="295" spans="1:124" x14ac:dyDescent="0.2">
      <c r="A295" t="s">
        <v>1273</v>
      </c>
      <c r="B295">
        <v>10776</v>
      </c>
      <c r="C295">
        <v>10482.7952803312</v>
      </c>
      <c r="D295">
        <v>10482.7952803312</v>
      </c>
      <c r="E295">
        <v>2996698</v>
      </c>
      <c r="F295">
        <v>3032531</v>
      </c>
      <c r="G295">
        <v>2668854</v>
      </c>
      <c r="H295">
        <v>2369517</v>
      </c>
      <c r="I295">
        <v>917.68899999999996</v>
      </c>
      <c r="J295">
        <v>854.16300000000001</v>
      </c>
      <c r="K295">
        <v>745.178</v>
      </c>
      <c r="L295">
        <v>526.77599999999995</v>
      </c>
      <c r="M295">
        <v>13</v>
      </c>
      <c r="N295">
        <v>151</v>
      </c>
      <c r="O295">
        <v>12</v>
      </c>
      <c r="P295">
        <v>1.146E-2</v>
      </c>
      <c r="Q295">
        <v>0.49862000000000001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150</v>
      </c>
      <c r="X295">
        <v>1</v>
      </c>
      <c r="Y295">
        <v>0.86907800000000002</v>
      </c>
      <c r="Z295">
        <v>13</v>
      </c>
      <c r="AA295">
        <v>148</v>
      </c>
      <c r="AB295">
        <v>12</v>
      </c>
      <c r="AC295">
        <v>1.146E-2</v>
      </c>
      <c r="AD295">
        <v>0.49862000000000001</v>
      </c>
      <c r="AE295">
        <v>0</v>
      </c>
      <c r="AF295">
        <v>0</v>
      </c>
      <c r="AG295">
        <v>0</v>
      </c>
      <c r="AH295">
        <v>0</v>
      </c>
      <c r="AI295">
        <v>2</v>
      </c>
      <c r="AJ295">
        <v>145</v>
      </c>
      <c r="AK295">
        <v>1</v>
      </c>
      <c r="AL295">
        <v>0.87422</v>
      </c>
      <c r="AM295">
        <v>12</v>
      </c>
      <c r="AN295">
        <v>0</v>
      </c>
      <c r="AO295">
        <v>11801.185729000001</v>
      </c>
      <c r="AP295">
        <v>11801.185729000001</v>
      </c>
      <c r="AQ295">
        <v>11801.185729000001</v>
      </c>
      <c r="AR295">
        <v>11801.185729000001</v>
      </c>
      <c r="AS295">
        <v>11801.185729000001</v>
      </c>
      <c r="AT295">
        <v>11801.185729000001</v>
      </c>
      <c r="AU295">
        <v>11800.006085393599</v>
      </c>
      <c r="AV295">
        <v>11800.0078989469</v>
      </c>
      <c r="AW295">
        <v>11800.0134187438</v>
      </c>
      <c r="AX295">
        <v>11800.0139008018</v>
      </c>
      <c r="AY295">
        <v>11800.0099947448</v>
      </c>
      <c r="AZ295">
        <v>11800.0084660706</v>
      </c>
      <c r="BA295">
        <v>21282410</v>
      </c>
      <c r="BB295">
        <v>19613478</v>
      </c>
      <c r="BC295">
        <v>18999563</v>
      </c>
      <c r="BD295">
        <v>15318045</v>
      </c>
      <c r="BE295">
        <v>22539215</v>
      </c>
      <c r="BF295">
        <v>19006747</v>
      </c>
      <c r="BG295">
        <v>2996698</v>
      </c>
      <c r="BH295">
        <v>3032531</v>
      </c>
      <c r="BI295">
        <v>2668854</v>
      </c>
      <c r="BJ295">
        <v>2369517</v>
      </c>
      <c r="BK295">
        <v>3185824</v>
      </c>
      <c r="BL295">
        <v>2943952</v>
      </c>
      <c r="BM295">
        <v>30</v>
      </c>
      <c r="BN295">
        <v>30</v>
      </c>
      <c r="BO295">
        <v>30</v>
      </c>
      <c r="BP295">
        <v>30</v>
      </c>
      <c r="BQ295">
        <v>30</v>
      </c>
      <c r="BR295">
        <v>30</v>
      </c>
      <c r="BS295">
        <v>10502.7380701619</v>
      </c>
      <c r="BT295">
        <v>10502.7380701619</v>
      </c>
      <c r="BU295">
        <v>10502.7380701619</v>
      </c>
      <c r="BV295">
        <v>10502.7380701619</v>
      </c>
      <c r="BW295">
        <v>10502.7380701619</v>
      </c>
      <c r="BX295">
        <v>10502.7380701619</v>
      </c>
      <c r="BY295">
        <v>10583.585272570101</v>
      </c>
      <c r="BZ295">
        <v>10583.585272570101</v>
      </c>
      <c r="CA295">
        <v>10583.585272570101</v>
      </c>
      <c r="CB295">
        <v>10583.585272570101</v>
      </c>
      <c r="CC295">
        <v>10583.585272570101</v>
      </c>
      <c r="CD295">
        <v>10583.585272570101</v>
      </c>
      <c r="CE295">
        <v>2.3E-2</v>
      </c>
      <c r="CF295">
        <v>0.03</v>
      </c>
      <c r="CG295">
        <v>2.1000000000000001E-2</v>
      </c>
      <c r="CH295">
        <v>0.03</v>
      </c>
      <c r="CI295">
        <v>2.1999999999999999E-2</v>
      </c>
      <c r="CJ295">
        <v>0.03</v>
      </c>
      <c r="CK295">
        <v>135.26599999999999</v>
      </c>
      <c r="CL295">
        <v>432.99400000000003</v>
      </c>
      <c r="CM295">
        <v>2.839</v>
      </c>
      <c r="CN295">
        <v>6.8849999999999998</v>
      </c>
      <c r="CO295">
        <v>52.244999999999997</v>
      </c>
      <c r="CP295">
        <v>146.042</v>
      </c>
      <c r="CQ295">
        <v>917.68899999999996</v>
      </c>
      <c r="CR295">
        <v>854.16300000000001</v>
      </c>
      <c r="CS295">
        <v>745.178</v>
      </c>
      <c r="CT295">
        <v>526.77599999999995</v>
      </c>
      <c r="CU295">
        <v>950.44399999999996</v>
      </c>
      <c r="CV295">
        <v>742.06200000000001</v>
      </c>
      <c r="CW295" t="s">
        <v>1274</v>
      </c>
      <c r="CX295" t="s">
        <v>1275</v>
      </c>
      <c r="CY295" t="s">
        <v>1276</v>
      </c>
      <c r="CZ295" t="s">
        <v>1277</v>
      </c>
      <c r="DA295" t="s">
        <v>821</v>
      </c>
      <c r="DB295" t="s">
        <v>1278</v>
      </c>
      <c r="DC295" t="s">
        <v>1279</v>
      </c>
      <c r="DD295" t="s">
        <v>1280</v>
      </c>
      <c r="DE295" t="s">
        <v>1281</v>
      </c>
      <c r="DF295" t="s">
        <v>1282</v>
      </c>
      <c r="DG295" t="s">
        <v>1283</v>
      </c>
      <c r="DH295" t="s">
        <v>1284</v>
      </c>
      <c r="DI295" t="s">
        <v>1285</v>
      </c>
      <c r="DJ295" t="s">
        <v>1286</v>
      </c>
      <c r="DK295" t="s">
        <v>821</v>
      </c>
      <c r="DL295" t="s">
        <v>1278</v>
      </c>
      <c r="DM295" t="s">
        <v>1279</v>
      </c>
      <c r="DN295" t="s">
        <v>1287</v>
      </c>
      <c r="DO295" t="s">
        <v>1288</v>
      </c>
      <c r="DP295" t="s">
        <v>1289</v>
      </c>
      <c r="DQ295" t="s">
        <v>1290</v>
      </c>
      <c r="DR295">
        <v>11849</v>
      </c>
      <c r="DS295" t="s">
        <v>1273</v>
      </c>
      <c r="DT295" t="s">
        <v>147</v>
      </c>
    </row>
    <row r="296" spans="1:124" x14ac:dyDescent="0.2">
      <c r="A296" t="s">
        <v>1291</v>
      </c>
      <c r="B296">
        <v>10776</v>
      </c>
      <c r="C296">
        <v>38893.9036405226</v>
      </c>
      <c r="D296">
        <v>38893.9036405226</v>
      </c>
      <c r="E296">
        <v>312350</v>
      </c>
      <c r="F296">
        <v>276636</v>
      </c>
      <c r="G296">
        <v>214847</v>
      </c>
      <c r="H296">
        <v>192914</v>
      </c>
      <c r="I296">
        <v>94.891000000000005</v>
      </c>
      <c r="J296">
        <v>64.150999999999996</v>
      </c>
      <c r="K296">
        <v>73.757999999999996</v>
      </c>
      <c r="L296">
        <v>44.38</v>
      </c>
      <c r="M296">
        <v>12</v>
      </c>
      <c r="N296">
        <v>151</v>
      </c>
      <c r="O296">
        <v>11</v>
      </c>
      <c r="P296">
        <v>2.1739999999999999E-2</v>
      </c>
      <c r="Q296">
        <v>0.49092999999999998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150</v>
      </c>
      <c r="X296">
        <v>1</v>
      </c>
      <c r="Y296">
        <v>0.90507700000000002</v>
      </c>
      <c r="Z296">
        <v>12</v>
      </c>
      <c r="AA296">
        <v>148</v>
      </c>
      <c r="AB296">
        <v>11</v>
      </c>
      <c r="AC296">
        <v>2.1739999999999999E-2</v>
      </c>
      <c r="AD296">
        <v>0.49092999999999998</v>
      </c>
      <c r="AE296">
        <v>0</v>
      </c>
      <c r="AF296">
        <v>0</v>
      </c>
      <c r="AG296">
        <v>0</v>
      </c>
      <c r="AH296">
        <v>0</v>
      </c>
      <c r="AI296">
        <v>2</v>
      </c>
      <c r="AJ296">
        <v>145</v>
      </c>
      <c r="AK296">
        <v>1</v>
      </c>
      <c r="AL296">
        <v>0.90934700000000002</v>
      </c>
      <c r="AM296">
        <v>11</v>
      </c>
      <c r="AN296">
        <v>0</v>
      </c>
      <c r="AO296">
        <v>40005.054141999899</v>
      </c>
      <c r="AP296">
        <v>40005.054142000001</v>
      </c>
      <c r="AQ296">
        <v>40005.054141999899</v>
      </c>
      <c r="AR296">
        <v>40005.054141999899</v>
      </c>
      <c r="AS296">
        <v>40005.054142000103</v>
      </c>
      <c r="AT296">
        <v>40005.054142000001</v>
      </c>
      <c r="AU296">
        <v>40001.066440738097</v>
      </c>
      <c r="AV296">
        <v>40001.128571929403</v>
      </c>
      <c r="AW296">
        <v>40001.119829741001</v>
      </c>
      <c r="AX296">
        <v>40001.128571929403</v>
      </c>
      <c r="AY296">
        <v>40001.078193112997</v>
      </c>
      <c r="AZ296">
        <v>40001.078468427702</v>
      </c>
      <c r="BA296">
        <v>2558264</v>
      </c>
      <c r="BB296">
        <v>2056531</v>
      </c>
      <c r="BC296">
        <v>1854599</v>
      </c>
      <c r="BD296">
        <v>1422821</v>
      </c>
      <c r="BE296">
        <v>2424372</v>
      </c>
      <c r="BF296">
        <v>1894127</v>
      </c>
      <c r="BG296">
        <v>312350</v>
      </c>
      <c r="BH296">
        <v>276636</v>
      </c>
      <c r="BI296">
        <v>214847</v>
      </c>
      <c r="BJ296">
        <v>192914</v>
      </c>
      <c r="BK296">
        <v>296715</v>
      </c>
      <c r="BL296">
        <v>255281</v>
      </c>
      <c r="BM296">
        <v>26</v>
      </c>
      <c r="BN296">
        <v>59</v>
      </c>
      <c r="BO296">
        <v>26</v>
      </c>
      <c r="BP296">
        <v>59</v>
      </c>
      <c r="BQ296">
        <v>26</v>
      </c>
      <c r="BR296">
        <v>59</v>
      </c>
      <c r="BS296">
        <v>38934.568892145297</v>
      </c>
      <c r="BT296">
        <v>38934.568892145297</v>
      </c>
      <c r="BU296">
        <v>38934.568892145297</v>
      </c>
      <c r="BV296">
        <v>38934.568892145297</v>
      </c>
      <c r="BW296">
        <v>38934.568892145297</v>
      </c>
      <c r="BX296">
        <v>38934.568892145297</v>
      </c>
      <c r="BY296">
        <v>38983.828097370897</v>
      </c>
      <c r="BZ296">
        <v>39047.3789950625</v>
      </c>
      <c r="CA296">
        <v>38983.828097370897</v>
      </c>
      <c r="CB296">
        <v>39047.3789950625</v>
      </c>
      <c r="CC296">
        <v>38983.828097370897</v>
      </c>
      <c r="CD296">
        <v>39047.3789950625</v>
      </c>
      <c r="CE296">
        <v>1.7999999999999999E-2</v>
      </c>
      <c r="CF296">
        <v>5.7000000000000002E-2</v>
      </c>
      <c r="CG296">
        <v>1.7000000000000001E-2</v>
      </c>
      <c r="CH296">
        <v>5.7000000000000002E-2</v>
      </c>
      <c r="CI296">
        <v>1.7999999999999999E-2</v>
      </c>
      <c r="CJ296">
        <v>5.7000000000000002E-2</v>
      </c>
      <c r="CK296">
        <v>55.92</v>
      </c>
      <c r="CL296">
        <v>46.884999999999998</v>
      </c>
      <c r="CM296">
        <v>3.6659999999999999</v>
      </c>
      <c r="CN296">
        <v>16.094000000000001</v>
      </c>
      <c r="CO296">
        <v>42.338000000000001</v>
      </c>
      <c r="CP296">
        <v>37.170999999999999</v>
      </c>
      <c r="CQ296">
        <v>94.891000000000005</v>
      </c>
      <c r="CR296">
        <v>64.150999999999996</v>
      </c>
      <c r="CS296">
        <v>73.757999999999996</v>
      </c>
      <c r="CT296">
        <v>44.38</v>
      </c>
      <c r="CU296">
        <v>91.738</v>
      </c>
      <c r="CV296">
        <v>62.805</v>
      </c>
      <c r="CW296" t="s">
        <v>1292</v>
      </c>
      <c r="CX296" t="s">
        <v>1293</v>
      </c>
      <c r="CY296" t="s">
        <v>1294</v>
      </c>
      <c r="CZ296" t="s">
        <v>1295</v>
      </c>
      <c r="DA296" t="s">
        <v>1296</v>
      </c>
      <c r="DB296" t="s">
        <v>1297</v>
      </c>
      <c r="DC296" t="s">
        <v>1298</v>
      </c>
      <c r="DD296" t="s">
        <v>1299</v>
      </c>
      <c r="DE296" t="s">
        <v>1300</v>
      </c>
      <c r="DF296" t="s">
        <v>1301</v>
      </c>
      <c r="DG296" t="s">
        <v>1302</v>
      </c>
      <c r="DH296" t="s">
        <v>1303</v>
      </c>
      <c r="DI296" t="s">
        <v>1304</v>
      </c>
      <c r="DJ296" t="s">
        <v>1305</v>
      </c>
      <c r="DK296" t="s">
        <v>1306</v>
      </c>
      <c r="DL296" t="s">
        <v>1297</v>
      </c>
      <c r="DM296" t="s">
        <v>1307</v>
      </c>
      <c r="DN296" t="s">
        <v>1308</v>
      </c>
      <c r="DO296" t="s">
        <v>1309</v>
      </c>
      <c r="DP296" t="s">
        <v>1310</v>
      </c>
      <c r="DQ296" t="s">
        <v>1311</v>
      </c>
      <c r="DR296">
        <v>1082</v>
      </c>
      <c r="DS296" t="s">
        <v>1291</v>
      </c>
      <c r="DT296" t="s">
        <v>147</v>
      </c>
    </row>
    <row r="297" spans="1:124" x14ac:dyDescent="0.2">
      <c r="A297" t="s">
        <v>1312</v>
      </c>
      <c r="B297">
        <v>10776</v>
      </c>
      <c r="C297">
        <v>86195.863027811094</v>
      </c>
      <c r="D297">
        <v>86195.863027811007</v>
      </c>
      <c r="E297">
        <v>15251</v>
      </c>
      <c r="F297">
        <v>15760</v>
      </c>
      <c r="G297">
        <v>15251</v>
      </c>
      <c r="H297">
        <v>15227</v>
      </c>
      <c r="I297">
        <v>2.88</v>
      </c>
      <c r="J297">
        <v>2.621</v>
      </c>
      <c r="K297">
        <v>2.88</v>
      </c>
      <c r="L297">
        <v>2.5939999999999999</v>
      </c>
      <c r="M297">
        <v>68</v>
      </c>
      <c r="N297">
        <v>151</v>
      </c>
      <c r="O297">
        <v>20</v>
      </c>
      <c r="P297">
        <v>1.7749999999999998E-2</v>
      </c>
      <c r="Q297">
        <v>0.49351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150</v>
      </c>
      <c r="X297">
        <v>1</v>
      </c>
      <c r="Y297">
        <v>0.93796299999999999</v>
      </c>
      <c r="Z297">
        <v>68</v>
      </c>
      <c r="AA297">
        <v>148</v>
      </c>
      <c r="AB297">
        <v>20</v>
      </c>
      <c r="AC297">
        <v>1.7749999999999998E-2</v>
      </c>
      <c r="AD297">
        <v>0.49351</v>
      </c>
      <c r="AE297">
        <v>0</v>
      </c>
      <c r="AF297">
        <v>0</v>
      </c>
      <c r="AG297">
        <v>0</v>
      </c>
      <c r="AH297">
        <v>0</v>
      </c>
      <c r="AI297">
        <v>2</v>
      </c>
      <c r="AJ297">
        <v>145</v>
      </c>
      <c r="AK297">
        <v>1</v>
      </c>
      <c r="AL297">
        <v>0.94346200000000002</v>
      </c>
      <c r="AM297">
        <v>67</v>
      </c>
      <c r="AN297">
        <v>0</v>
      </c>
      <c r="AO297">
        <v>91405.723682199998</v>
      </c>
      <c r="AP297">
        <v>91405.723682199998</v>
      </c>
      <c r="AQ297">
        <v>91405.723682199998</v>
      </c>
      <c r="AR297">
        <v>91405.723682199998</v>
      </c>
      <c r="AS297">
        <v>91405.723682199896</v>
      </c>
      <c r="AT297">
        <v>91405.723682199896</v>
      </c>
      <c r="AU297">
        <v>91398.762364580907</v>
      </c>
      <c r="AV297">
        <v>91398.276987073899</v>
      </c>
      <c r="AW297">
        <v>91398.762364580907</v>
      </c>
      <c r="AX297">
        <v>91398.697044215703</v>
      </c>
      <c r="AY297">
        <v>91397.627644588007</v>
      </c>
      <c r="AZ297">
        <v>91397.549948773594</v>
      </c>
      <c r="BA297">
        <v>128448</v>
      </c>
      <c r="BB297">
        <v>114802</v>
      </c>
      <c r="BC297">
        <v>128448</v>
      </c>
      <c r="BD297">
        <v>113262</v>
      </c>
      <c r="BE297">
        <v>131898</v>
      </c>
      <c r="BF297">
        <v>116879</v>
      </c>
      <c r="BG297">
        <v>15251</v>
      </c>
      <c r="BH297">
        <v>15760</v>
      </c>
      <c r="BI297">
        <v>15251</v>
      </c>
      <c r="BJ297">
        <v>15227</v>
      </c>
      <c r="BK297">
        <v>15791</v>
      </c>
      <c r="BL297">
        <v>15953</v>
      </c>
      <c r="BM297">
        <v>64</v>
      </c>
      <c r="BN297">
        <v>67</v>
      </c>
      <c r="BO297">
        <v>64</v>
      </c>
      <c r="BP297">
        <v>67</v>
      </c>
      <c r="BQ297">
        <v>64</v>
      </c>
      <c r="BR297">
        <v>67</v>
      </c>
      <c r="BS297">
        <v>86222.348110695995</v>
      </c>
      <c r="BT297">
        <v>86222.348110695995</v>
      </c>
      <c r="BU297">
        <v>86222.348110695995</v>
      </c>
      <c r="BV297">
        <v>86222.348110695995</v>
      </c>
      <c r="BW297">
        <v>86222.348110695995</v>
      </c>
      <c r="BX297">
        <v>86222.348110695995</v>
      </c>
      <c r="BY297">
        <v>86597.303875988902</v>
      </c>
      <c r="BZ297">
        <v>86595.378559638193</v>
      </c>
      <c r="CA297">
        <v>86597.303875988902</v>
      </c>
      <c r="CB297">
        <v>86595.378559638193</v>
      </c>
      <c r="CC297">
        <v>86597.303875988902</v>
      </c>
      <c r="CD297">
        <v>86595.378559638193</v>
      </c>
      <c r="CE297">
        <v>0.13100000000000001</v>
      </c>
      <c r="CF297">
        <v>0.252</v>
      </c>
      <c r="CG297">
        <v>0.129</v>
      </c>
      <c r="CH297">
        <v>0.252</v>
      </c>
      <c r="CI297">
        <v>0.13</v>
      </c>
      <c r="CJ297">
        <v>0.252</v>
      </c>
      <c r="CK297">
        <v>2.7570000000000001</v>
      </c>
      <c r="CL297">
        <v>2.58</v>
      </c>
      <c r="CM297">
        <v>2.7570000000000001</v>
      </c>
      <c r="CN297">
        <v>2.5550000000000002</v>
      </c>
      <c r="CO297">
        <v>2.85</v>
      </c>
      <c r="CP297">
        <v>3.464</v>
      </c>
      <c r="CQ297">
        <v>2.88</v>
      </c>
      <c r="CR297">
        <v>2.621</v>
      </c>
      <c r="CS297">
        <v>2.88</v>
      </c>
      <c r="CT297">
        <v>2.5939999999999999</v>
      </c>
      <c r="CU297">
        <v>2.9489999999999998</v>
      </c>
      <c r="CV297">
        <v>3.5089999999999999</v>
      </c>
      <c r="CW297" t="s">
        <v>1313</v>
      </c>
      <c r="CX297" t="s">
        <v>1314</v>
      </c>
      <c r="CY297" t="s">
        <v>1315</v>
      </c>
      <c r="CZ297" t="s">
        <v>1316</v>
      </c>
      <c r="DA297" t="s">
        <v>1317</v>
      </c>
      <c r="DB297" t="s">
        <v>1318</v>
      </c>
      <c r="DC297" t="s">
        <v>1319</v>
      </c>
      <c r="DD297" t="s">
        <v>1320</v>
      </c>
      <c r="DE297" t="s">
        <v>1321</v>
      </c>
      <c r="DF297" t="s">
        <v>1322</v>
      </c>
      <c r="DG297" t="s">
        <v>1313</v>
      </c>
      <c r="DH297" t="s">
        <v>1323</v>
      </c>
      <c r="DI297" t="s">
        <v>1324</v>
      </c>
      <c r="DJ297" t="s">
        <v>1325</v>
      </c>
      <c r="DK297" t="s">
        <v>1326</v>
      </c>
      <c r="DL297" t="s">
        <v>1318</v>
      </c>
      <c r="DM297" t="s">
        <v>1327</v>
      </c>
      <c r="DN297" t="s">
        <v>1328</v>
      </c>
      <c r="DO297" t="s">
        <v>1329</v>
      </c>
      <c r="DP297" t="s">
        <v>1330</v>
      </c>
      <c r="DQ297" t="s">
        <v>1331</v>
      </c>
      <c r="DR297">
        <v>46</v>
      </c>
      <c r="DS297" t="s">
        <v>1312</v>
      </c>
      <c r="DT297" t="s">
        <v>147</v>
      </c>
    </row>
    <row r="298" spans="1:124" x14ac:dyDescent="0.2">
      <c r="A298" t="s">
        <v>1332</v>
      </c>
      <c r="B298">
        <v>10776</v>
      </c>
      <c r="C298">
        <v>-70929535.899999797</v>
      </c>
      <c r="D298">
        <v>-53175374.757638603</v>
      </c>
      <c r="E298">
        <v>162278</v>
      </c>
      <c r="F298">
        <v>182095</v>
      </c>
      <c r="G298">
        <v>154784</v>
      </c>
      <c r="H298">
        <v>182095</v>
      </c>
      <c r="I298">
        <v>3600.0010000000002</v>
      </c>
      <c r="J298">
        <v>3600.0010000000002</v>
      </c>
      <c r="K298">
        <v>3600.0010000000002</v>
      </c>
      <c r="L298">
        <v>3600.0010000000002</v>
      </c>
      <c r="M298">
        <v>7160</v>
      </c>
      <c r="N298">
        <v>7437</v>
      </c>
      <c r="O298">
        <v>1696</v>
      </c>
      <c r="P298">
        <v>5.0000000000000002E-5</v>
      </c>
      <c r="Q298">
        <v>0.5</v>
      </c>
      <c r="R298">
        <v>2248</v>
      </c>
      <c r="S298">
        <v>0</v>
      </c>
      <c r="T298">
        <v>0</v>
      </c>
      <c r="U298">
        <v>39</v>
      </c>
      <c r="V298">
        <v>0</v>
      </c>
      <c r="W298">
        <v>2456</v>
      </c>
      <c r="X298">
        <v>4981</v>
      </c>
      <c r="Y298">
        <v>3.6999999999999999E-4</v>
      </c>
      <c r="Z298">
        <v>4131</v>
      </c>
      <c r="AA298">
        <v>4225</v>
      </c>
      <c r="AB298">
        <v>767</v>
      </c>
      <c r="AC298">
        <v>2.0000000000000002E-5</v>
      </c>
      <c r="AD298">
        <v>0.5</v>
      </c>
      <c r="AE298">
        <v>1143</v>
      </c>
      <c r="AF298">
        <v>0</v>
      </c>
      <c r="AG298">
        <v>0</v>
      </c>
      <c r="AH298">
        <v>0</v>
      </c>
      <c r="AI298">
        <v>0</v>
      </c>
      <c r="AJ298">
        <v>1495</v>
      </c>
      <c r="AK298">
        <v>2730</v>
      </c>
      <c r="AL298">
        <v>6.5399999999999996E-4</v>
      </c>
      <c r="AM298">
        <v>0</v>
      </c>
      <c r="AN298">
        <v>0</v>
      </c>
      <c r="AO298">
        <v>-44554812.678364202</v>
      </c>
      <c r="AP298">
        <v>-44555194.723726399</v>
      </c>
      <c r="AQ298">
        <v>-44565374.899988502</v>
      </c>
      <c r="AR298">
        <v>-44561972.605849102</v>
      </c>
      <c r="AS298">
        <v>-44556697.928281501</v>
      </c>
      <c r="AT298">
        <v>-44554997.144565903</v>
      </c>
      <c r="AU298">
        <v>-45103076.955351204</v>
      </c>
      <c r="AV298">
        <v>-46435285.692233101</v>
      </c>
      <c r="AW298">
        <v>-44588580.248906702</v>
      </c>
      <c r="AX298">
        <v>-45450357.959842801</v>
      </c>
      <c r="AY298">
        <v>-45808657.9713571</v>
      </c>
      <c r="AZ298">
        <v>-45907740.361593999</v>
      </c>
      <c r="BA298">
        <v>10950942</v>
      </c>
      <c r="BB298">
        <v>11187300</v>
      </c>
      <c r="BC298">
        <v>7880024</v>
      </c>
      <c r="BD298">
        <v>11187300</v>
      </c>
      <c r="BE298">
        <v>10050200</v>
      </c>
      <c r="BF298">
        <v>15483548</v>
      </c>
      <c r="BG298">
        <v>162278</v>
      </c>
      <c r="BH298">
        <v>182095</v>
      </c>
      <c r="BI298">
        <v>154784</v>
      </c>
      <c r="BJ298">
        <v>182095</v>
      </c>
      <c r="BK298">
        <v>185497</v>
      </c>
      <c r="BL298">
        <v>311441</v>
      </c>
      <c r="BM298">
        <v>16</v>
      </c>
      <c r="BN298">
        <v>23</v>
      </c>
      <c r="BO298">
        <v>16</v>
      </c>
      <c r="BP298">
        <v>23</v>
      </c>
      <c r="BQ298">
        <v>17</v>
      </c>
      <c r="BR298">
        <v>23</v>
      </c>
      <c r="BS298">
        <v>-51434163.382146403</v>
      </c>
      <c r="BT298">
        <v>-51504258.870293401</v>
      </c>
      <c r="BU298">
        <v>-51389614.041601799</v>
      </c>
      <c r="BV298">
        <v>-51239732.247015104</v>
      </c>
      <c r="BW298">
        <v>-51413692.701314598</v>
      </c>
      <c r="BX298">
        <v>-51281100.844514303</v>
      </c>
      <c r="BY298">
        <v>-50998592.9728861</v>
      </c>
      <c r="BZ298">
        <v>-51088505.305716902</v>
      </c>
      <c r="CA298">
        <v>-50460075.785736397</v>
      </c>
      <c r="CB298">
        <v>-50554772.042658597</v>
      </c>
      <c r="CC298">
        <v>-50854968.133684397</v>
      </c>
      <c r="CD298">
        <v>-50829579.676484503</v>
      </c>
      <c r="CE298">
        <v>1.7749999999999999</v>
      </c>
      <c r="CF298">
        <v>2.9470000000000001</v>
      </c>
      <c r="CG298">
        <v>1.7749999999999999</v>
      </c>
      <c r="CH298">
        <v>1.351</v>
      </c>
      <c r="CI298">
        <v>2.0569999999999999</v>
      </c>
      <c r="CJ298">
        <v>1.792</v>
      </c>
      <c r="CK298">
        <v>2109.9369999999999</v>
      </c>
      <c r="CL298">
        <v>2865.7669999999998</v>
      </c>
      <c r="CM298">
        <v>221.28299999999999</v>
      </c>
      <c r="CN298">
        <v>216.57300000000001</v>
      </c>
      <c r="CO298">
        <v>2116.0410000000002</v>
      </c>
      <c r="CP298">
        <v>1714.575</v>
      </c>
      <c r="CQ298">
        <v>3600.0010000000002</v>
      </c>
      <c r="CR298">
        <v>3600.0010000000002</v>
      </c>
      <c r="CS298">
        <v>3600.0010000000002</v>
      </c>
      <c r="CT298">
        <v>3600.0010000000002</v>
      </c>
      <c r="CU298">
        <v>3600.002</v>
      </c>
      <c r="CV298">
        <v>3600.0010000000002</v>
      </c>
      <c r="CW298" t="s">
        <v>1333</v>
      </c>
      <c r="CX298" t="s">
        <v>1334</v>
      </c>
      <c r="CY298" t="s">
        <v>1335</v>
      </c>
      <c r="CZ298" t="s">
        <v>1336</v>
      </c>
      <c r="DA298" t="s">
        <v>1337</v>
      </c>
      <c r="DB298" t="s">
        <v>1338</v>
      </c>
      <c r="DC298" t="s">
        <v>1339</v>
      </c>
      <c r="DD298" t="s">
        <v>1340</v>
      </c>
      <c r="DE298" t="s">
        <v>1341</v>
      </c>
      <c r="DF298" t="s">
        <v>1342</v>
      </c>
      <c r="DG298" t="s">
        <v>1343</v>
      </c>
      <c r="DH298" t="s">
        <v>1344</v>
      </c>
      <c r="DI298" t="s">
        <v>1345</v>
      </c>
      <c r="DJ298" t="s">
        <v>1346</v>
      </c>
      <c r="DK298" t="s">
        <v>1347</v>
      </c>
      <c r="DL298" t="s">
        <v>1348</v>
      </c>
      <c r="DM298" t="s">
        <v>1349</v>
      </c>
      <c r="DN298" t="s">
        <v>1350</v>
      </c>
      <c r="DO298" t="s">
        <v>1351</v>
      </c>
      <c r="DP298" t="s">
        <v>1352</v>
      </c>
      <c r="DQ298" t="s">
        <v>1353</v>
      </c>
      <c r="DR298">
        <v>50405</v>
      </c>
      <c r="DS298" t="s">
        <v>1332</v>
      </c>
      <c r="DT298" t="s">
        <v>147</v>
      </c>
    </row>
    <row r="299" spans="1:124" x14ac:dyDescent="0.2">
      <c r="A299" t="s">
        <v>1354</v>
      </c>
      <c r="B299">
        <v>10776</v>
      </c>
      <c r="C299">
        <v>608.84433962264097</v>
      </c>
      <c r="D299">
        <v>608.84433962264097</v>
      </c>
      <c r="E299">
        <v>661</v>
      </c>
      <c r="F299">
        <v>603</v>
      </c>
      <c r="G299">
        <v>624</v>
      </c>
      <c r="H299">
        <v>603</v>
      </c>
      <c r="I299">
        <v>12.635</v>
      </c>
      <c r="J299">
        <v>7.4390000000000001</v>
      </c>
      <c r="K299">
        <v>7.0019999999999998</v>
      </c>
      <c r="L299">
        <v>7.4390000000000001</v>
      </c>
      <c r="M299">
        <v>1920</v>
      </c>
      <c r="N299">
        <v>3040</v>
      </c>
      <c r="O299">
        <v>363</v>
      </c>
      <c r="P299">
        <v>4.7200000000000002E-3</v>
      </c>
      <c r="Q299">
        <v>0.5</v>
      </c>
      <c r="R299">
        <v>400</v>
      </c>
      <c r="S299">
        <v>0</v>
      </c>
      <c r="T299">
        <v>0</v>
      </c>
      <c r="U299">
        <v>0</v>
      </c>
      <c r="V299">
        <v>0</v>
      </c>
      <c r="W299">
        <v>1520</v>
      </c>
      <c r="X299">
        <v>1520</v>
      </c>
      <c r="Y299">
        <v>1.042E-3</v>
      </c>
      <c r="Z299">
        <v>1917</v>
      </c>
      <c r="AA299">
        <v>3035</v>
      </c>
      <c r="AB299">
        <v>363</v>
      </c>
      <c r="AC299">
        <v>4.7200000000000002E-3</v>
      </c>
      <c r="AD299">
        <v>0.5</v>
      </c>
      <c r="AE299">
        <v>399</v>
      </c>
      <c r="AF299">
        <v>0</v>
      </c>
      <c r="AG299">
        <v>0</v>
      </c>
      <c r="AH299">
        <v>0</v>
      </c>
      <c r="AI299">
        <v>0</v>
      </c>
      <c r="AJ299">
        <v>1518</v>
      </c>
      <c r="AK299">
        <v>1517</v>
      </c>
      <c r="AL299">
        <v>1.0430000000000001E-3</v>
      </c>
      <c r="AM299">
        <v>0</v>
      </c>
      <c r="AN299">
        <v>0</v>
      </c>
      <c r="AO299">
        <v>11689</v>
      </c>
      <c r="AP299">
        <v>16492</v>
      </c>
      <c r="AQ299">
        <v>11689</v>
      </c>
      <c r="AR299">
        <v>11689</v>
      </c>
      <c r="AS299">
        <v>13078.285714285699</v>
      </c>
      <c r="AT299">
        <v>13629.714285714201</v>
      </c>
      <c r="AU299">
        <v>11688</v>
      </c>
      <c r="AV299">
        <v>11689</v>
      </c>
      <c r="AW299">
        <v>11689</v>
      </c>
      <c r="AX299">
        <v>11689</v>
      </c>
      <c r="AY299">
        <v>11688.285714285699</v>
      </c>
      <c r="AZ299">
        <v>11688.5714285714</v>
      </c>
      <c r="BA299">
        <v>44130</v>
      </c>
      <c r="BB299">
        <v>38412</v>
      </c>
      <c r="BC299">
        <v>37084</v>
      </c>
      <c r="BD299">
        <v>37976</v>
      </c>
      <c r="BE299">
        <v>40480</v>
      </c>
      <c r="BF299">
        <v>43084</v>
      </c>
      <c r="BG299">
        <v>661</v>
      </c>
      <c r="BH299">
        <v>603</v>
      </c>
      <c r="BI299">
        <v>624</v>
      </c>
      <c r="BJ299">
        <v>603</v>
      </c>
      <c r="BK299">
        <v>644</v>
      </c>
      <c r="BL299">
        <v>649</v>
      </c>
      <c r="BM299">
        <v>17</v>
      </c>
      <c r="BN299">
        <v>13</v>
      </c>
      <c r="BO299">
        <v>14</v>
      </c>
      <c r="BP299">
        <v>13</v>
      </c>
      <c r="BQ299">
        <v>16</v>
      </c>
      <c r="BR299">
        <v>16</v>
      </c>
      <c r="BS299">
        <v>8977.7829786952698</v>
      </c>
      <c r="BT299">
        <v>9017.2975713940596</v>
      </c>
      <c r="BU299">
        <v>8981.6695080453501</v>
      </c>
      <c r="BV299">
        <v>9017.7061077245507</v>
      </c>
      <c r="BW299">
        <v>8980.3630789812196</v>
      </c>
      <c r="BX299">
        <v>9015.8199327011898</v>
      </c>
      <c r="BY299">
        <v>11308.6420073642</v>
      </c>
      <c r="BZ299">
        <v>11243.4218571082</v>
      </c>
      <c r="CA299">
        <v>11429.832497641601</v>
      </c>
      <c r="CB299">
        <v>11393.727606054401</v>
      </c>
      <c r="CC299">
        <v>11330.645644889601</v>
      </c>
      <c r="CD299">
        <v>11321.799166565899</v>
      </c>
      <c r="CE299">
        <v>1.391</v>
      </c>
      <c r="CF299">
        <v>1.286</v>
      </c>
      <c r="CG299">
        <v>1.1839999999999999</v>
      </c>
      <c r="CH299">
        <v>1.2529999999999999</v>
      </c>
      <c r="CI299">
        <v>1.365</v>
      </c>
      <c r="CJ299">
        <v>1.34</v>
      </c>
      <c r="CK299">
        <v>12.625999999999999</v>
      </c>
      <c r="CL299">
        <v>2.6850000000000001</v>
      </c>
      <c r="CM299">
        <v>2.9409999999999998</v>
      </c>
      <c r="CN299">
        <v>2.6019999999999999</v>
      </c>
      <c r="CO299">
        <v>10.343</v>
      </c>
      <c r="CP299">
        <v>8.4160000000000004</v>
      </c>
      <c r="CQ299">
        <v>12.635</v>
      </c>
      <c r="CR299">
        <v>7.4390000000000001</v>
      </c>
      <c r="CS299">
        <v>7.0019999999999998</v>
      </c>
      <c r="CT299">
        <v>7.4390000000000001</v>
      </c>
      <c r="CU299">
        <v>11.975</v>
      </c>
      <c r="CV299">
        <v>11.096</v>
      </c>
      <c r="CW299" t="s">
        <v>1355</v>
      </c>
      <c r="CX299" t="s">
        <v>1356</v>
      </c>
      <c r="CY299" t="s">
        <v>1357</v>
      </c>
      <c r="CZ299" t="s">
        <v>1358</v>
      </c>
      <c r="DA299" t="s">
        <v>1359</v>
      </c>
      <c r="DB299" t="s">
        <v>1360</v>
      </c>
      <c r="DC299" t="s">
        <v>1361</v>
      </c>
      <c r="DD299" t="s">
        <v>1362</v>
      </c>
      <c r="DE299" t="s">
        <v>1363</v>
      </c>
      <c r="DF299" t="s">
        <v>1364</v>
      </c>
      <c r="DG299" t="s">
        <v>1365</v>
      </c>
      <c r="DH299" t="s">
        <v>1366</v>
      </c>
      <c r="DI299" t="s">
        <v>1367</v>
      </c>
      <c r="DJ299" t="s">
        <v>1368</v>
      </c>
      <c r="DK299" t="s">
        <v>1369</v>
      </c>
      <c r="DL299" t="s">
        <v>1370</v>
      </c>
      <c r="DM299" t="s">
        <v>1371</v>
      </c>
      <c r="DN299" t="s">
        <v>1372</v>
      </c>
      <c r="DO299" t="s">
        <v>1373</v>
      </c>
      <c r="DP299" t="s">
        <v>1374</v>
      </c>
      <c r="DQ299" t="s">
        <v>1375</v>
      </c>
      <c r="DR299">
        <v>163</v>
      </c>
      <c r="DS299" t="s">
        <v>1354</v>
      </c>
      <c r="DT299" t="s">
        <v>147</v>
      </c>
    </row>
    <row r="300" spans="1:124" x14ac:dyDescent="0.2">
      <c r="A300" t="s">
        <v>1376</v>
      </c>
      <c r="B300">
        <v>10776</v>
      </c>
      <c r="C300">
        <v>193774.75370662101</v>
      </c>
      <c r="D300">
        <v>193774.753706622</v>
      </c>
      <c r="E300">
        <v>23512</v>
      </c>
      <c r="F300">
        <v>17568</v>
      </c>
      <c r="G300">
        <v>18808</v>
      </c>
      <c r="H300">
        <v>11984</v>
      </c>
      <c r="I300">
        <v>149.62299999999999</v>
      </c>
      <c r="J300">
        <v>76.573999999999998</v>
      </c>
      <c r="K300">
        <v>135.93799999999999</v>
      </c>
      <c r="L300">
        <v>54.887</v>
      </c>
      <c r="M300">
        <v>2107</v>
      </c>
      <c r="N300">
        <v>1747</v>
      </c>
      <c r="O300">
        <v>1397</v>
      </c>
      <c r="P300">
        <v>1.294E-2</v>
      </c>
      <c r="Q300">
        <v>0.49613000000000002</v>
      </c>
      <c r="R300">
        <v>202</v>
      </c>
      <c r="S300">
        <v>0</v>
      </c>
      <c r="T300">
        <v>0</v>
      </c>
      <c r="U300">
        <v>14</v>
      </c>
      <c r="V300">
        <v>0</v>
      </c>
      <c r="W300">
        <v>1745</v>
      </c>
      <c r="X300">
        <v>2</v>
      </c>
      <c r="Y300">
        <v>2.1970000000000002E-3</v>
      </c>
      <c r="Z300">
        <v>1853</v>
      </c>
      <c r="AA300">
        <v>1495</v>
      </c>
      <c r="AB300">
        <v>1259</v>
      </c>
      <c r="AC300">
        <v>1.294E-2</v>
      </c>
      <c r="AD300">
        <v>0.49613000000000002</v>
      </c>
      <c r="AE300">
        <v>30</v>
      </c>
      <c r="AF300">
        <v>0</v>
      </c>
      <c r="AG300">
        <v>0</v>
      </c>
      <c r="AH300">
        <v>0</v>
      </c>
      <c r="AI300">
        <v>0</v>
      </c>
      <c r="AJ300">
        <v>1495</v>
      </c>
      <c r="AK300">
        <v>0</v>
      </c>
      <c r="AL300">
        <v>1.627E-3</v>
      </c>
      <c r="AM300">
        <v>0</v>
      </c>
      <c r="AN300">
        <v>0</v>
      </c>
      <c r="AO300">
        <v>211913</v>
      </c>
      <c r="AP300">
        <v>211913</v>
      </c>
      <c r="AQ300">
        <v>211913</v>
      </c>
      <c r="AR300">
        <v>211913</v>
      </c>
      <c r="AS300">
        <v>211913</v>
      </c>
      <c r="AT300">
        <v>211913</v>
      </c>
      <c r="AU300">
        <v>211892</v>
      </c>
      <c r="AV300">
        <v>211900</v>
      </c>
      <c r="AW300">
        <v>211895</v>
      </c>
      <c r="AX300">
        <v>211906</v>
      </c>
      <c r="AY300">
        <v>211893.142857142</v>
      </c>
      <c r="AZ300">
        <v>211897.428571428</v>
      </c>
      <c r="BA300">
        <v>1867922</v>
      </c>
      <c r="BB300">
        <v>1362949</v>
      </c>
      <c r="BC300">
        <v>1585560</v>
      </c>
      <c r="BD300">
        <v>978986</v>
      </c>
      <c r="BE300">
        <v>2088548</v>
      </c>
      <c r="BF300">
        <v>1316856</v>
      </c>
      <c r="BG300">
        <v>23512</v>
      </c>
      <c r="BH300">
        <v>17568</v>
      </c>
      <c r="BI300">
        <v>18808</v>
      </c>
      <c r="BJ300">
        <v>11984</v>
      </c>
      <c r="BK300">
        <v>26898</v>
      </c>
      <c r="BL300">
        <v>16293</v>
      </c>
      <c r="BM300">
        <v>36</v>
      </c>
      <c r="BN300">
        <v>29</v>
      </c>
      <c r="BO300">
        <v>36</v>
      </c>
      <c r="BP300">
        <v>29</v>
      </c>
      <c r="BQ300">
        <v>40</v>
      </c>
      <c r="BR300">
        <v>29</v>
      </c>
      <c r="BS300">
        <v>193785.196539108</v>
      </c>
      <c r="BT300">
        <v>193785.310495154</v>
      </c>
      <c r="BU300">
        <v>193785.196539108</v>
      </c>
      <c r="BV300">
        <v>193785.310495154</v>
      </c>
      <c r="BW300">
        <v>193785.196539108</v>
      </c>
      <c r="BX300">
        <v>193785.310495154</v>
      </c>
      <c r="BY300">
        <v>193839.08559720099</v>
      </c>
      <c r="BZ300">
        <v>193838.52174952699</v>
      </c>
      <c r="CA300">
        <v>193845.097526016</v>
      </c>
      <c r="CB300">
        <v>193838.52174952699</v>
      </c>
      <c r="CC300">
        <v>193841.66213812199</v>
      </c>
      <c r="CD300">
        <v>193838.52174952699</v>
      </c>
      <c r="CE300">
        <v>1.423</v>
      </c>
      <c r="CF300">
        <v>1.0580000000000001</v>
      </c>
      <c r="CG300">
        <v>1.3680000000000001</v>
      </c>
      <c r="CH300">
        <v>1.022</v>
      </c>
      <c r="CI300">
        <v>1.45</v>
      </c>
      <c r="CJ300">
        <v>1.0509999999999999</v>
      </c>
      <c r="CK300">
        <v>125.039</v>
      </c>
      <c r="CL300">
        <v>62.822000000000003</v>
      </c>
      <c r="CM300">
        <v>32.188000000000002</v>
      </c>
      <c r="CN300">
        <v>35.1</v>
      </c>
      <c r="CO300">
        <v>130.142</v>
      </c>
      <c r="CP300">
        <v>57.664999999999999</v>
      </c>
      <c r="CQ300">
        <v>149.62299999999999</v>
      </c>
      <c r="CR300">
        <v>76.573999999999998</v>
      </c>
      <c r="CS300">
        <v>135.93799999999999</v>
      </c>
      <c r="CT300">
        <v>54.887</v>
      </c>
      <c r="CU300">
        <v>170.126</v>
      </c>
      <c r="CV300">
        <v>77.281000000000006</v>
      </c>
      <c r="CW300" t="s">
        <v>1377</v>
      </c>
      <c r="CX300" t="s">
        <v>1378</v>
      </c>
      <c r="CY300" t="s">
        <v>1379</v>
      </c>
      <c r="CZ300" t="s">
        <v>1380</v>
      </c>
      <c r="DA300" t="s">
        <v>1381</v>
      </c>
      <c r="DB300" t="s">
        <v>1382</v>
      </c>
      <c r="DC300" t="s">
        <v>1383</v>
      </c>
      <c r="DD300" t="s">
        <v>1384</v>
      </c>
      <c r="DE300" t="s">
        <v>1385</v>
      </c>
      <c r="DF300" t="s">
        <v>1386</v>
      </c>
      <c r="DG300" t="s">
        <v>1377</v>
      </c>
      <c r="DH300" t="s">
        <v>1387</v>
      </c>
      <c r="DI300" t="s">
        <v>1388</v>
      </c>
      <c r="DJ300" t="s">
        <v>1389</v>
      </c>
      <c r="DK300" t="s">
        <v>1390</v>
      </c>
      <c r="DL300" t="s">
        <v>1391</v>
      </c>
      <c r="DM300" t="s">
        <v>1392</v>
      </c>
      <c r="DN300" t="s">
        <v>1393</v>
      </c>
      <c r="DO300" t="s">
        <v>1394</v>
      </c>
      <c r="DP300" t="s">
        <v>1395</v>
      </c>
      <c r="DQ300" t="s">
        <v>1396</v>
      </c>
      <c r="DR300">
        <v>1734</v>
      </c>
      <c r="DS300" t="s">
        <v>1376</v>
      </c>
      <c r="DT300" t="s">
        <v>147</v>
      </c>
    </row>
    <row r="301" spans="1:124" x14ac:dyDescent="0.2">
      <c r="A301" t="s">
        <v>1397</v>
      </c>
      <c r="B301">
        <v>10776</v>
      </c>
      <c r="C301">
        <v>-79842.423634619394</v>
      </c>
      <c r="D301">
        <v>-79842.423634619394</v>
      </c>
      <c r="E301">
        <v>22276</v>
      </c>
      <c r="F301">
        <v>24309</v>
      </c>
      <c r="G301">
        <v>22276</v>
      </c>
      <c r="H301">
        <v>24309</v>
      </c>
      <c r="I301">
        <v>22.52</v>
      </c>
      <c r="J301">
        <v>22.172000000000001</v>
      </c>
      <c r="K301">
        <v>22.488</v>
      </c>
      <c r="L301">
        <v>22.172000000000001</v>
      </c>
      <c r="M301">
        <v>151</v>
      </c>
      <c r="N301">
        <v>251</v>
      </c>
      <c r="O301">
        <v>100</v>
      </c>
      <c r="P301">
        <v>1.7000000000000001E-2</v>
      </c>
      <c r="Q301">
        <v>0.46500000000000002</v>
      </c>
      <c r="R301">
        <v>0</v>
      </c>
      <c r="S301">
        <v>51</v>
      </c>
      <c r="T301">
        <v>0</v>
      </c>
      <c r="U301">
        <v>0</v>
      </c>
      <c r="V301">
        <v>150</v>
      </c>
      <c r="W301">
        <v>100</v>
      </c>
      <c r="X301">
        <v>1</v>
      </c>
      <c r="Y301">
        <v>0.141184</v>
      </c>
      <c r="Z301">
        <v>100</v>
      </c>
      <c r="AA301">
        <v>251</v>
      </c>
      <c r="AB301">
        <v>100</v>
      </c>
      <c r="AC301">
        <v>1.7000000000000001E-2</v>
      </c>
      <c r="AD301">
        <v>0.46500000000000002</v>
      </c>
      <c r="AE301">
        <v>0</v>
      </c>
      <c r="AF301">
        <v>0</v>
      </c>
      <c r="AG301">
        <v>0</v>
      </c>
      <c r="AH301">
        <v>0</v>
      </c>
      <c r="AI301">
        <v>150</v>
      </c>
      <c r="AJ301">
        <v>100</v>
      </c>
      <c r="AK301">
        <v>1</v>
      </c>
      <c r="AL301">
        <v>0.21115500000000001</v>
      </c>
      <c r="AM301">
        <v>51</v>
      </c>
      <c r="AN301">
        <v>0</v>
      </c>
      <c r="AO301">
        <v>-66728.999999999898</v>
      </c>
      <c r="AP301">
        <v>-66729</v>
      </c>
      <c r="AQ301">
        <v>-66728.999999999898</v>
      </c>
      <c r="AR301">
        <v>-66729</v>
      </c>
      <c r="AS301">
        <v>-66728.999999999898</v>
      </c>
      <c r="AT301">
        <v>-66729</v>
      </c>
      <c r="AU301">
        <v>-66735.318380441895</v>
      </c>
      <c r="AV301">
        <v>-66731.8887057549</v>
      </c>
      <c r="AW301">
        <v>-66735.0345454075</v>
      </c>
      <c r="AX301">
        <v>-66731.8887057549</v>
      </c>
      <c r="AY301">
        <v>-66735.272365579993</v>
      </c>
      <c r="AZ301">
        <v>-66733.514249202504</v>
      </c>
      <c r="BA301">
        <v>601250</v>
      </c>
      <c r="BB301">
        <v>635515</v>
      </c>
      <c r="BC301">
        <v>601250</v>
      </c>
      <c r="BD301">
        <v>635515</v>
      </c>
      <c r="BE301">
        <v>672502</v>
      </c>
      <c r="BF301">
        <v>674350</v>
      </c>
      <c r="BG301">
        <v>22276</v>
      </c>
      <c r="BH301">
        <v>24309</v>
      </c>
      <c r="BI301">
        <v>22276</v>
      </c>
      <c r="BJ301">
        <v>24309</v>
      </c>
      <c r="BK301">
        <v>24834</v>
      </c>
      <c r="BL301">
        <v>25017</v>
      </c>
      <c r="BM301">
        <v>9</v>
      </c>
      <c r="BN301">
        <v>9</v>
      </c>
      <c r="BO301">
        <v>9</v>
      </c>
      <c r="BP301">
        <v>9</v>
      </c>
      <c r="BQ301">
        <v>9</v>
      </c>
      <c r="BR301">
        <v>9</v>
      </c>
      <c r="BS301">
        <v>-73729.6789548784</v>
      </c>
      <c r="BT301">
        <v>-73729.6789548784</v>
      </c>
      <c r="BU301">
        <v>-73729.6789548784</v>
      </c>
      <c r="BV301">
        <v>-73729.6789548784</v>
      </c>
      <c r="BW301">
        <v>-73729.6789548784</v>
      </c>
      <c r="BX301">
        <v>-73729.6789548784</v>
      </c>
      <c r="BY301">
        <v>-70120.487548500707</v>
      </c>
      <c r="BZ301">
        <v>-70120.487548500707</v>
      </c>
      <c r="CA301">
        <v>-70120.487548500707</v>
      </c>
      <c r="CB301">
        <v>-70120.487548500707</v>
      </c>
      <c r="CC301">
        <v>-70120.487548500707</v>
      </c>
      <c r="CD301">
        <v>-70120.487548500707</v>
      </c>
      <c r="CE301">
        <v>3.4000000000000002E-2</v>
      </c>
      <c r="CF301">
        <v>3.2000000000000001E-2</v>
      </c>
      <c r="CG301">
        <v>3.4000000000000002E-2</v>
      </c>
      <c r="CH301">
        <v>3.2000000000000001E-2</v>
      </c>
      <c r="CI301">
        <v>3.4000000000000002E-2</v>
      </c>
      <c r="CJ301">
        <v>3.3000000000000002E-2</v>
      </c>
      <c r="CK301">
        <v>1.298</v>
      </c>
      <c r="CL301">
        <v>9.5139999999999993</v>
      </c>
      <c r="CM301">
        <v>1.296</v>
      </c>
      <c r="CN301">
        <v>9.5139999999999993</v>
      </c>
      <c r="CO301">
        <v>1.304</v>
      </c>
      <c r="CP301">
        <v>10.473000000000001</v>
      </c>
      <c r="CQ301">
        <v>22.52</v>
      </c>
      <c r="CR301">
        <v>22.172000000000001</v>
      </c>
      <c r="CS301">
        <v>22.488</v>
      </c>
      <c r="CT301">
        <v>22.172000000000001</v>
      </c>
      <c r="CU301">
        <v>26.181000000000001</v>
      </c>
      <c r="CV301">
        <v>23.337</v>
      </c>
      <c r="CW301" t="s">
        <v>1398</v>
      </c>
      <c r="CX301" t="s">
        <v>1399</v>
      </c>
      <c r="CY301" t="s">
        <v>1400</v>
      </c>
      <c r="CZ301" t="s">
        <v>1401</v>
      </c>
      <c r="DA301" t="s">
        <v>407</v>
      </c>
      <c r="DB301" t="s">
        <v>1402</v>
      </c>
      <c r="DC301" t="s">
        <v>1403</v>
      </c>
      <c r="DD301" t="s">
        <v>1404</v>
      </c>
      <c r="DE301" t="s">
        <v>1405</v>
      </c>
      <c r="DF301" t="s">
        <v>1406</v>
      </c>
      <c r="DG301" t="s">
        <v>1407</v>
      </c>
      <c r="DH301" t="s">
        <v>1408</v>
      </c>
      <c r="DI301" t="s">
        <v>1409</v>
      </c>
      <c r="DJ301" t="s">
        <v>1410</v>
      </c>
      <c r="DK301" t="s">
        <v>407</v>
      </c>
      <c r="DL301" t="s">
        <v>1402</v>
      </c>
      <c r="DM301" t="s">
        <v>1403</v>
      </c>
      <c r="DN301" t="s">
        <v>1411</v>
      </c>
      <c r="DO301" t="s">
        <v>1412</v>
      </c>
      <c r="DP301" t="s">
        <v>1413</v>
      </c>
      <c r="DQ301" t="s">
        <v>1414</v>
      </c>
      <c r="DR301">
        <v>348</v>
      </c>
      <c r="DS301" t="s">
        <v>1397</v>
      </c>
      <c r="DT301" t="s">
        <v>147</v>
      </c>
    </row>
    <row r="302" spans="1:124" x14ac:dyDescent="0.2">
      <c r="A302" t="s">
        <v>1415</v>
      </c>
      <c r="B302">
        <v>10776</v>
      </c>
      <c r="C302">
        <v>-887165318.51022601</v>
      </c>
      <c r="D302">
        <v>-827656854.06100297</v>
      </c>
      <c r="E302">
        <v>157355</v>
      </c>
      <c r="F302">
        <v>56454</v>
      </c>
      <c r="G302">
        <v>38417</v>
      </c>
      <c r="H302">
        <v>56454</v>
      </c>
      <c r="I302">
        <v>149.70699999999999</v>
      </c>
      <c r="J302">
        <v>112.26</v>
      </c>
      <c r="K302">
        <v>43.168999999999997</v>
      </c>
      <c r="L302">
        <v>112.26</v>
      </c>
      <c r="M302">
        <v>6270</v>
      </c>
      <c r="N302">
        <v>900</v>
      </c>
      <c r="O302">
        <v>783</v>
      </c>
      <c r="P302">
        <v>4.4720000000000003E-2</v>
      </c>
      <c r="Q302">
        <v>0.47436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900</v>
      </c>
      <c r="X302">
        <v>0</v>
      </c>
      <c r="Y302">
        <v>2.7299999999999998E-3</v>
      </c>
      <c r="Z302">
        <v>4118</v>
      </c>
      <c r="AA302">
        <v>778</v>
      </c>
      <c r="AB302">
        <v>346</v>
      </c>
      <c r="AC302">
        <v>1.4400000000000001E-3</v>
      </c>
      <c r="AD302">
        <v>0.47094000000000003</v>
      </c>
      <c r="AE302">
        <v>18</v>
      </c>
      <c r="AF302">
        <v>0</v>
      </c>
      <c r="AG302">
        <v>0</v>
      </c>
      <c r="AH302">
        <v>0</v>
      </c>
      <c r="AI302">
        <v>18</v>
      </c>
      <c r="AJ302">
        <v>760</v>
      </c>
      <c r="AK302">
        <v>0</v>
      </c>
      <c r="AL302">
        <v>2.9619999999999998E-3</v>
      </c>
      <c r="AM302">
        <v>0</v>
      </c>
      <c r="AN302">
        <v>0</v>
      </c>
      <c r="AO302">
        <v>-784302337.63317204</v>
      </c>
      <c r="AP302">
        <v>-784302337.63317204</v>
      </c>
      <c r="AQ302">
        <v>-784302337.63317204</v>
      </c>
      <c r="AR302">
        <v>-784302337.63317204</v>
      </c>
      <c r="AS302">
        <v>-784302337.63317204</v>
      </c>
      <c r="AT302">
        <v>-784302337.63317204</v>
      </c>
      <c r="AU302">
        <v>-784380235.34377003</v>
      </c>
      <c r="AV302">
        <v>-784380755.81887901</v>
      </c>
      <c r="AW302">
        <v>-784379513.38132</v>
      </c>
      <c r="AX302">
        <v>-784365749.50449002</v>
      </c>
      <c r="AY302">
        <v>-784380430.49006999</v>
      </c>
      <c r="AZ302">
        <v>-784378537.83781397</v>
      </c>
      <c r="BA302">
        <v>1570319</v>
      </c>
      <c r="BB302">
        <v>891339</v>
      </c>
      <c r="BC302">
        <v>463608</v>
      </c>
      <c r="BD302">
        <v>891339</v>
      </c>
      <c r="BE302">
        <v>1766194</v>
      </c>
      <c r="BF302">
        <v>2826920</v>
      </c>
      <c r="BG302">
        <v>157355</v>
      </c>
      <c r="BH302">
        <v>56454</v>
      </c>
      <c r="BI302">
        <v>38417</v>
      </c>
      <c r="BJ302">
        <v>56454</v>
      </c>
      <c r="BK302">
        <v>176655</v>
      </c>
      <c r="BL302">
        <v>179833</v>
      </c>
      <c r="BM302">
        <v>10</v>
      </c>
      <c r="BN302">
        <v>16</v>
      </c>
      <c r="BO302">
        <v>10</v>
      </c>
      <c r="BP302">
        <v>16</v>
      </c>
      <c r="BQ302">
        <v>10</v>
      </c>
      <c r="BR302">
        <v>16</v>
      </c>
      <c r="BS302">
        <v>-856745999.01913702</v>
      </c>
      <c r="BT302">
        <v>-816584610.59761202</v>
      </c>
      <c r="BU302">
        <v>-856745999.01913702</v>
      </c>
      <c r="BV302">
        <v>-816584610.59761202</v>
      </c>
      <c r="BW302">
        <v>-856745999.01913702</v>
      </c>
      <c r="BX302">
        <v>-816584610.59761202</v>
      </c>
      <c r="BY302">
        <v>-853810255.10815406</v>
      </c>
      <c r="BZ302">
        <v>-814893316.66314602</v>
      </c>
      <c r="CA302">
        <v>-853810255.10815406</v>
      </c>
      <c r="CB302">
        <v>-814893316.66314602</v>
      </c>
      <c r="CC302">
        <v>-853810255.10815406</v>
      </c>
      <c r="CD302">
        <v>-814893316.66314602</v>
      </c>
      <c r="CE302">
        <v>1.8080000000000001</v>
      </c>
      <c r="CF302">
        <v>0.58399999999999996</v>
      </c>
      <c r="CG302">
        <v>1.7769999999999999</v>
      </c>
      <c r="CH302">
        <v>0.58099999999999996</v>
      </c>
      <c r="CI302">
        <v>1.7849999999999999</v>
      </c>
      <c r="CJ302">
        <v>0.58199999999999996</v>
      </c>
      <c r="CK302">
        <v>97.498999999999995</v>
      </c>
      <c r="CL302">
        <v>101.024</v>
      </c>
      <c r="CM302">
        <v>40.213999999999999</v>
      </c>
      <c r="CN302">
        <v>97.149000000000001</v>
      </c>
      <c r="CO302">
        <v>153.85499999999999</v>
      </c>
      <c r="CP302">
        <v>285.93400000000003</v>
      </c>
      <c r="CQ302">
        <v>149.70699999999999</v>
      </c>
      <c r="CR302">
        <v>112.26</v>
      </c>
      <c r="CS302">
        <v>43.168999999999997</v>
      </c>
      <c r="CT302">
        <v>112.26</v>
      </c>
      <c r="CU302">
        <v>164.02199999999999</v>
      </c>
      <c r="CV302">
        <v>349.33100000000002</v>
      </c>
      <c r="CW302" t="s">
        <v>1416</v>
      </c>
      <c r="CX302" t="s">
        <v>1417</v>
      </c>
      <c r="CY302" t="s">
        <v>1418</v>
      </c>
      <c r="CZ302" t="s">
        <v>1419</v>
      </c>
      <c r="DA302" t="s">
        <v>428</v>
      </c>
      <c r="DB302" t="s">
        <v>1420</v>
      </c>
      <c r="DC302" t="s">
        <v>1421</v>
      </c>
      <c r="DD302" t="s">
        <v>1422</v>
      </c>
      <c r="DE302" t="s">
        <v>1423</v>
      </c>
      <c r="DF302" t="s">
        <v>1424</v>
      </c>
      <c r="DG302" t="s">
        <v>1425</v>
      </c>
      <c r="DH302" t="s">
        <v>1426</v>
      </c>
      <c r="DI302" t="s">
        <v>1427</v>
      </c>
      <c r="DJ302" t="s">
        <v>1428</v>
      </c>
      <c r="DK302" t="s">
        <v>1138</v>
      </c>
      <c r="DL302" t="s">
        <v>1429</v>
      </c>
      <c r="DM302" t="s">
        <v>1430</v>
      </c>
      <c r="DN302" t="s">
        <v>1431</v>
      </c>
      <c r="DO302" t="s">
        <v>1432</v>
      </c>
      <c r="DP302" t="s">
        <v>1433</v>
      </c>
      <c r="DQ302" t="s">
        <v>1434</v>
      </c>
      <c r="DR302">
        <v>3595</v>
      </c>
      <c r="DS302" t="s">
        <v>1415</v>
      </c>
      <c r="DT302" t="s">
        <v>147</v>
      </c>
    </row>
    <row r="303" spans="1:124" x14ac:dyDescent="0.2">
      <c r="A303" t="s">
        <v>1435</v>
      </c>
      <c r="B303">
        <v>10776</v>
      </c>
      <c r="C303">
        <v>1910</v>
      </c>
      <c r="D303">
        <v>1910</v>
      </c>
      <c r="E303">
        <v>1220</v>
      </c>
      <c r="F303">
        <v>1639</v>
      </c>
      <c r="G303">
        <v>1063</v>
      </c>
      <c r="H303">
        <v>1131</v>
      </c>
      <c r="I303">
        <v>1.0309999999999999</v>
      </c>
      <c r="J303">
        <v>0.42699999999999999</v>
      </c>
      <c r="K303">
        <v>0.36099999999999999</v>
      </c>
      <c r="L303">
        <v>0.38800000000000001</v>
      </c>
      <c r="M303">
        <v>96</v>
      </c>
      <c r="N303">
        <v>160</v>
      </c>
      <c r="O303">
        <v>22</v>
      </c>
      <c r="P303">
        <v>4.1669999999999999E-2</v>
      </c>
      <c r="Q303">
        <v>0.5</v>
      </c>
      <c r="R303">
        <v>27</v>
      </c>
      <c r="S303">
        <v>0</v>
      </c>
      <c r="T303">
        <v>0</v>
      </c>
      <c r="U303">
        <v>0</v>
      </c>
      <c r="V303">
        <v>0</v>
      </c>
      <c r="W303">
        <v>159</v>
      </c>
      <c r="X303">
        <v>1</v>
      </c>
      <c r="Y303">
        <v>0.133659</v>
      </c>
      <c r="Z303">
        <v>95</v>
      </c>
      <c r="AA303">
        <v>138</v>
      </c>
      <c r="AB303">
        <v>18</v>
      </c>
      <c r="AC303">
        <v>0.16667000000000001</v>
      </c>
      <c r="AD303">
        <v>0.5</v>
      </c>
      <c r="AE303">
        <v>26</v>
      </c>
      <c r="AF303">
        <v>0</v>
      </c>
      <c r="AG303">
        <v>0</v>
      </c>
      <c r="AH303">
        <v>0</v>
      </c>
      <c r="AI303">
        <v>0</v>
      </c>
      <c r="AJ303">
        <v>138</v>
      </c>
      <c r="AK303">
        <v>0</v>
      </c>
      <c r="AL303">
        <v>0.13913</v>
      </c>
      <c r="AM303">
        <v>0</v>
      </c>
      <c r="AN303">
        <v>0</v>
      </c>
      <c r="AO303">
        <v>3360</v>
      </c>
      <c r="AP303">
        <v>3360</v>
      </c>
      <c r="AQ303">
        <v>3359.99999999999</v>
      </c>
      <c r="AR303">
        <v>3360</v>
      </c>
      <c r="AS303">
        <v>3360</v>
      </c>
      <c r="AT303">
        <v>3360</v>
      </c>
      <c r="AU303">
        <v>3360</v>
      </c>
      <c r="AV303">
        <v>3360</v>
      </c>
      <c r="AW303">
        <v>3360</v>
      </c>
      <c r="AX303">
        <v>3360</v>
      </c>
      <c r="AY303">
        <v>3360</v>
      </c>
      <c r="AZ303">
        <v>3360</v>
      </c>
      <c r="BA303">
        <v>18571</v>
      </c>
      <c r="BB303">
        <v>14101</v>
      </c>
      <c r="BC303">
        <v>12661</v>
      </c>
      <c r="BD303">
        <v>12797</v>
      </c>
      <c r="BE303">
        <v>17474</v>
      </c>
      <c r="BF303">
        <v>13847</v>
      </c>
      <c r="BG303">
        <v>1220</v>
      </c>
      <c r="BH303">
        <v>1639</v>
      </c>
      <c r="BI303">
        <v>1063</v>
      </c>
      <c r="BJ303">
        <v>1131</v>
      </c>
      <c r="BK303">
        <v>1473</v>
      </c>
      <c r="BL303">
        <v>1431</v>
      </c>
      <c r="BM303">
        <v>21</v>
      </c>
      <c r="BN303">
        <v>5</v>
      </c>
      <c r="BO303">
        <v>6</v>
      </c>
      <c r="BP303">
        <v>5</v>
      </c>
      <c r="BQ303">
        <v>25</v>
      </c>
      <c r="BR303">
        <v>16</v>
      </c>
      <c r="BS303">
        <v>2035</v>
      </c>
      <c r="BT303">
        <v>1910</v>
      </c>
      <c r="BU303">
        <v>2035</v>
      </c>
      <c r="BV303">
        <v>1910</v>
      </c>
      <c r="BW303">
        <v>1927.8571428571399</v>
      </c>
      <c r="BX303">
        <v>1910</v>
      </c>
      <c r="BY303">
        <v>2259.99999999999</v>
      </c>
      <c r="BZ303">
        <v>1910</v>
      </c>
      <c r="CA303">
        <v>2265</v>
      </c>
      <c r="CB303">
        <v>2250.6944444444398</v>
      </c>
      <c r="CC303">
        <v>2205.8571428571399</v>
      </c>
      <c r="CD303">
        <v>2102.0734126984098</v>
      </c>
      <c r="CE303">
        <v>6.2E-2</v>
      </c>
      <c r="CF303">
        <v>1.4E-2</v>
      </c>
      <c r="CG303">
        <v>1.6E-2</v>
      </c>
      <c r="CH303">
        <v>1.4E-2</v>
      </c>
      <c r="CI303">
        <v>7.5999999999999998E-2</v>
      </c>
      <c r="CJ303">
        <v>4.9000000000000002E-2</v>
      </c>
      <c r="CK303">
        <v>0.72199999999999998</v>
      </c>
      <c r="CL303">
        <v>0.11</v>
      </c>
      <c r="CM303">
        <v>0.13300000000000001</v>
      </c>
      <c r="CN303">
        <v>0.10100000000000001</v>
      </c>
      <c r="CO303">
        <v>0.41499999999999998</v>
      </c>
      <c r="CP303">
        <v>0.14199999999999999</v>
      </c>
      <c r="CQ303">
        <v>1.0309999999999999</v>
      </c>
      <c r="CR303">
        <v>0.42699999999999999</v>
      </c>
      <c r="CS303">
        <v>0.36099999999999999</v>
      </c>
      <c r="CT303">
        <v>0.38800000000000001</v>
      </c>
      <c r="CU303">
        <v>0.71599999999999997</v>
      </c>
      <c r="CV303">
        <v>0.41599999999999998</v>
      </c>
      <c r="CW303" t="s">
        <v>1436</v>
      </c>
      <c r="CX303" t="s">
        <v>1436</v>
      </c>
      <c r="CY303" t="s">
        <v>1437</v>
      </c>
      <c r="CZ303" t="s">
        <v>1438</v>
      </c>
      <c r="DA303" t="s">
        <v>1439</v>
      </c>
      <c r="DB303" t="s">
        <v>1440</v>
      </c>
      <c r="DC303" t="s">
        <v>1441</v>
      </c>
      <c r="DD303" t="s">
        <v>1442</v>
      </c>
      <c r="DE303" t="s">
        <v>1443</v>
      </c>
      <c r="DF303" t="s">
        <v>1444</v>
      </c>
      <c r="DG303" t="s">
        <v>1445</v>
      </c>
      <c r="DH303" t="s">
        <v>1445</v>
      </c>
      <c r="DI303" t="s">
        <v>1446</v>
      </c>
      <c r="DJ303" t="s">
        <v>1447</v>
      </c>
      <c r="DK303" t="s">
        <v>1448</v>
      </c>
      <c r="DL303" t="s">
        <v>1449</v>
      </c>
      <c r="DM303" t="s">
        <v>1450</v>
      </c>
      <c r="DN303" t="s">
        <v>1451</v>
      </c>
      <c r="DO303" t="s">
        <v>1452</v>
      </c>
      <c r="DP303" t="s">
        <v>1453</v>
      </c>
      <c r="DQ303" t="s">
        <v>1454</v>
      </c>
      <c r="DR303">
        <v>9</v>
      </c>
      <c r="DS303" t="s">
        <v>1435</v>
      </c>
      <c r="DT303" t="s">
        <v>147</v>
      </c>
    </row>
    <row r="304" spans="1:124" x14ac:dyDescent="0.2">
      <c r="A304" t="s">
        <v>1455</v>
      </c>
      <c r="B304">
        <v>10776</v>
      </c>
      <c r="C304">
        <v>1415</v>
      </c>
      <c r="D304">
        <v>1415</v>
      </c>
      <c r="E304">
        <v>46245</v>
      </c>
      <c r="F304">
        <v>30125</v>
      </c>
      <c r="G304">
        <v>28566</v>
      </c>
      <c r="H304">
        <v>27254</v>
      </c>
      <c r="I304">
        <v>38.357999999999997</v>
      </c>
      <c r="J304">
        <v>55.835000000000001</v>
      </c>
      <c r="K304">
        <v>16.221</v>
      </c>
      <c r="L304">
        <v>24.152000000000001</v>
      </c>
      <c r="M304">
        <v>212</v>
      </c>
      <c r="N304">
        <v>260</v>
      </c>
      <c r="O304">
        <v>26</v>
      </c>
      <c r="P304">
        <v>7.1429999999999993E-2</v>
      </c>
      <c r="Q304">
        <v>0.5</v>
      </c>
      <c r="R304">
        <v>35</v>
      </c>
      <c r="S304">
        <v>0</v>
      </c>
      <c r="T304">
        <v>0</v>
      </c>
      <c r="U304">
        <v>0</v>
      </c>
      <c r="V304">
        <v>0</v>
      </c>
      <c r="W304">
        <v>259</v>
      </c>
      <c r="X304">
        <v>1</v>
      </c>
      <c r="Y304">
        <v>0.15636800000000001</v>
      </c>
      <c r="Z304">
        <v>211</v>
      </c>
      <c r="AA304">
        <v>232</v>
      </c>
      <c r="AB304">
        <v>16</v>
      </c>
      <c r="AC304">
        <v>0.5</v>
      </c>
      <c r="AD304">
        <v>0.5</v>
      </c>
      <c r="AE304">
        <v>34</v>
      </c>
      <c r="AF304">
        <v>0</v>
      </c>
      <c r="AG304">
        <v>0</v>
      </c>
      <c r="AH304">
        <v>0</v>
      </c>
      <c r="AI304">
        <v>0</v>
      </c>
      <c r="AJ304">
        <v>232</v>
      </c>
      <c r="AK304">
        <v>0</v>
      </c>
      <c r="AL304">
        <v>0.168737</v>
      </c>
      <c r="AM304">
        <v>0</v>
      </c>
      <c r="AN304">
        <v>0</v>
      </c>
      <c r="AO304">
        <v>2810.00000000007</v>
      </c>
      <c r="AP304">
        <v>2810</v>
      </c>
      <c r="AQ304">
        <v>2809.99999999999</v>
      </c>
      <c r="AR304">
        <v>2810</v>
      </c>
      <c r="AS304">
        <v>2810.00000000001</v>
      </c>
      <c r="AT304">
        <v>2810</v>
      </c>
      <c r="AU304">
        <v>2810.00000000007</v>
      </c>
      <c r="AV304">
        <v>2810</v>
      </c>
      <c r="AW304">
        <v>2810.00000000007</v>
      </c>
      <c r="AX304">
        <v>2810</v>
      </c>
      <c r="AY304">
        <v>2810.00000000001</v>
      </c>
      <c r="AZ304">
        <v>2810</v>
      </c>
      <c r="BA304">
        <v>728526</v>
      </c>
      <c r="BB304">
        <v>498333</v>
      </c>
      <c r="BC304">
        <v>340160</v>
      </c>
      <c r="BD304">
        <v>400347</v>
      </c>
      <c r="BE304">
        <v>554341</v>
      </c>
      <c r="BF304">
        <v>456600</v>
      </c>
      <c r="BG304">
        <v>46245</v>
      </c>
      <c r="BH304">
        <v>30125</v>
      </c>
      <c r="BI304">
        <v>28566</v>
      </c>
      <c r="BJ304">
        <v>27254</v>
      </c>
      <c r="BK304">
        <v>38946</v>
      </c>
      <c r="BL304">
        <v>29203</v>
      </c>
      <c r="BM304">
        <v>25</v>
      </c>
      <c r="BN304">
        <v>23</v>
      </c>
      <c r="BO304">
        <v>20</v>
      </c>
      <c r="BP304">
        <v>20</v>
      </c>
      <c r="BQ304">
        <v>24</v>
      </c>
      <c r="BR304">
        <v>22</v>
      </c>
      <c r="BS304">
        <v>1415</v>
      </c>
      <c r="BT304">
        <v>1415</v>
      </c>
      <c r="BU304">
        <v>1415</v>
      </c>
      <c r="BV304">
        <v>1415</v>
      </c>
      <c r="BW304">
        <v>1415</v>
      </c>
      <c r="BX304">
        <v>1415</v>
      </c>
      <c r="BY304">
        <v>1518</v>
      </c>
      <c r="BZ304">
        <v>1500</v>
      </c>
      <c r="CA304">
        <v>1518</v>
      </c>
      <c r="CB304">
        <v>1500</v>
      </c>
      <c r="CC304">
        <v>1502.57142857142</v>
      </c>
      <c r="CD304">
        <v>1500</v>
      </c>
      <c r="CE304">
        <v>0.186</v>
      </c>
      <c r="CF304">
        <v>0.13900000000000001</v>
      </c>
      <c r="CG304">
        <v>0.129</v>
      </c>
      <c r="CH304">
        <v>0.13300000000000001</v>
      </c>
      <c r="CI304">
        <v>0.153</v>
      </c>
      <c r="CJ304">
        <v>0.14099999999999999</v>
      </c>
      <c r="CK304">
        <v>6.8540000000000001</v>
      </c>
      <c r="CL304">
        <v>3.5950000000000002</v>
      </c>
      <c r="CM304">
        <v>2.2850000000000001</v>
      </c>
      <c r="CN304">
        <v>1.7210000000000001</v>
      </c>
      <c r="CO304">
        <v>3.456</v>
      </c>
      <c r="CP304">
        <v>3.2789999999999999</v>
      </c>
      <c r="CQ304">
        <v>38.357999999999997</v>
      </c>
      <c r="CR304">
        <v>55.835000000000001</v>
      </c>
      <c r="CS304">
        <v>16.221</v>
      </c>
      <c r="CT304">
        <v>24.152000000000001</v>
      </c>
      <c r="CU304">
        <v>36.008000000000003</v>
      </c>
      <c r="CV304">
        <v>44.183999999999997</v>
      </c>
      <c r="CW304" t="s">
        <v>1456</v>
      </c>
      <c r="CX304" t="s">
        <v>1456</v>
      </c>
      <c r="CY304" t="s">
        <v>1457</v>
      </c>
      <c r="CZ304" t="s">
        <v>1458</v>
      </c>
      <c r="DA304" t="s">
        <v>1459</v>
      </c>
      <c r="DB304" t="s">
        <v>1460</v>
      </c>
      <c r="DC304" t="s">
        <v>1461</v>
      </c>
      <c r="DD304" t="s">
        <v>1462</v>
      </c>
      <c r="DE304" t="s">
        <v>1463</v>
      </c>
      <c r="DF304" t="s">
        <v>1464</v>
      </c>
      <c r="DG304" t="s">
        <v>1465</v>
      </c>
      <c r="DH304" t="s">
        <v>1465</v>
      </c>
      <c r="DI304" t="s">
        <v>1466</v>
      </c>
      <c r="DJ304" t="s">
        <v>1467</v>
      </c>
      <c r="DK304" t="s">
        <v>1468</v>
      </c>
      <c r="DL304" t="s">
        <v>1460</v>
      </c>
      <c r="DM304" t="s">
        <v>1469</v>
      </c>
      <c r="DN304" t="s">
        <v>1470</v>
      </c>
      <c r="DO304" t="s">
        <v>1471</v>
      </c>
      <c r="DP304" t="s">
        <v>1472</v>
      </c>
      <c r="DQ304" t="s">
        <v>1473</v>
      </c>
      <c r="DR304">
        <v>562</v>
      </c>
      <c r="DS304" t="s">
        <v>1455</v>
      </c>
      <c r="DT304" t="s">
        <v>147</v>
      </c>
    </row>
    <row r="305" spans="1:124" x14ac:dyDescent="0.2">
      <c r="A305" t="s">
        <v>1474</v>
      </c>
      <c r="B305">
        <v>10776</v>
      </c>
      <c r="C305">
        <v>114740.518481461</v>
      </c>
      <c r="D305">
        <v>115155</v>
      </c>
      <c r="E305">
        <v>1</v>
      </c>
      <c r="F305">
        <v>0</v>
      </c>
      <c r="G305">
        <v>1</v>
      </c>
      <c r="H305">
        <v>0</v>
      </c>
      <c r="I305">
        <v>0.73099999999999998</v>
      </c>
      <c r="J305">
        <v>2.8000000000000001E-2</v>
      </c>
      <c r="K305">
        <v>0.626</v>
      </c>
      <c r="L305">
        <v>2.8000000000000001E-2</v>
      </c>
      <c r="M305">
        <v>2054</v>
      </c>
      <c r="N305">
        <v>10724</v>
      </c>
      <c r="O305">
        <v>773</v>
      </c>
      <c r="P305">
        <v>6.2199999999999998E-3</v>
      </c>
      <c r="Q305">
        <v>0.5</v>
      </c>
      <c r="R305">
        <v>383</v>
      </c>
      <c r="S305">
        <v>0</v>
      </c>
      <c r="T305">
        <v>0</v>
      </c>
      <c r="U305">
        <v>0</v>
      </c>
      <c r="V305">
        <v>0</v>
      </c>
      <c r="W305">
        <v>10724</v>
      </c>
      <c r="X305">
        <v>0</v>
      </c>
      <c r="Y305">
        <v>1.8029999999999999E-3</v>
      </c>
      <c r="Z305">
        <v>1132</v>
      </c>
      <c r="AA305">
        <v>4903</v>
      </c>
      <c r="AB305">
        <v>36</v>
      </c>
      <c r="AC305">
        <v>9.6200000000000001E-3</v>
      </c>
      <c r="AD305">
        <v>0.25</v>
      </c>
      <c r="AE305">
        <v>348</v>
      </c>
      <c r="AF305">
        <v>0</v>
      </c>
      <c r="AG305">
        <v>0</v>
      </c>
      <c r="AH305">
        <v>0</v>
      </c>
      <c r="AI305">
        <v>0</v>
      </c>
      <c r="AJ305">
        <v>4903</v>
      </c>
      <c r="AK305">
        <v>0</v>
      </c>
      <c r="AL305">
        <v>2.735E-3</v>
      </c>
      <c r="AM305">
        <v>0</v>
      </c>
      <c r="AN305">
        <v>0</v>
      </c>
      <c r="AO305">
        <v>1E+100</v>
      </c>
      <c r="AP305">
        <v>115155</v>
      </c>
      <c r="AQ305">
        <v>1E+100</v>
      </c>
      <c r="AR305">
        <v>115155</v>
      </c>
      <c r="AS305">
        <v>9.9999999999999904E+99</v>
      </c>
      <c r="AT305">
        <v>115155</v>
      </c>
      <c r="AU305">
        <v>115155</v>
      </c>
      <c r="AV305">
        <v>115155</v>
      </c>
      <c r="AW305">
        <v>115155</v>
      </c>
      <c r="AX305">
        <v>115155</v>
      </c>
      <c r="AY305">
        <v>115155</v>
      </c>
      <c r="AZ305">
        <v>115155</v>
      </c>
      <c r="BA305">
        <v>9359</v>
      </c>
      <c r="BB305">
        <v>2712</v>
      </c>
      <c r="BC305">
        <v>8560</v>
      </c>
      <c r="BD305">
        <v>2711</v>
      </c>
      <c r="BE305">
        <v>9151</v>
      </c>
      <c r="BF305">
        <v>2739</v>
      </c>
      <c r="BG305">
        <v>1</v>
      </c>
      <c r="BH305">
        <v>0</v>
      </c>
      <c r="BI305">
        <v>1</v>
      </c>
      <c r="BJ305">
        <v>0</v>
      </c>
      <c r="BK305">
        <v>1</v>
      </c>
      <c r="BL305">
        <v>0</v>
      </c>
      <c r="BM305">
        <v>4</v>
      </c>
      <c r="BN305">
        <v>0</v>
      </c>
      <c r="BO305">
        <v>3</v>
      </c>
      <c r="BP305">
        <v>0</v>
      </c>
      <c r="BQ305">
        <v>4</v>
      </c>
      <c r="BR305">
        <v>0</v>
      </c>
      <c r="BS305">
        <v>115098.62657139701</v>
      </c>
      <c r="BT305">
        <v>115155</v>
      </c>
      <c r="BU305">
        <v>115115.23420067399</v>
      </c>
      <c r="BV305">
        <v>115155</v>
      </c>
      <c r="BW305">
        <v>115074.15147855</v>
      </c>
      <c r="BX305">
        <v>115155</v>
      </c>
      <c r="BY305">
        <v>115132.353658536</v>
      </c>
      <c r="BZ305">
        <v>115155</v>
      </c>
      <c r="CA305">
        <v>115153.846153846</v>
      </c>
      <c r="CB305">
        <v>115155</v>
      </c>
      <c r="CC305">
        <v>115137.02854462599</v>
      </c>
      <c r="CD305">
        <v>115155</v>
      </c>
      <c r="CE305">
        <v>0.68500000000000005</v>
      </c>
      <c r="CF305">
        <v>2.8000000000000001E-2</v>
      </c>
      <c r="CG305">
        <v>0.61199999999999999</v>
      </c>
      <c r="CH305">
        <v>2.8000000000000001E-2</v>
      </c>
      <c r="CI305">
        <v>0.71899999999999997</v>
      </c>
      <c r="CJ305">
        <v>2.9000000000000001E-2</v>
      </c>
      <c r="CK305">
        <v>0</v>
      </c>
      <c r="CL305">
        <v>2.5000000000000001E-2</v>
      </c>
      <c r="CM305">
        <v>0</v>
      </c>
      <c r="CN305">
        <v>2.5000000000000001E-2</v>
      </c>
      <c r="CO305">
        <v>0</v>
      </c>
      <c r="CP305">
        <v>2.5999999999999999E-2</v>
      </c>
      <c r="CQ305">
        <v>0.73099999999999998</v>
      </c>
      <c r="CR305">
        <v>2.8000000000000001E-2</v>
      </c>
      <c r="CS305">
        <v>0.626</v>
      </c>
      <c r="CT305">
        <v>2.8000000000000001E-2</v>
      </c>
      <c r="CU305">
        <v>0.74299999999999999</v>
      </c>
      <c r="CV305">
        <v>2.9000000000000001E-2</v>
      </c>
      <c r="CW305" t="s">
        <v>130</v>
      </c>
      <c r="CX305" t="s">
        <v>1475</v>
      </c>
      <c r="CY305" t="s">
        <v>1476</v>
      </c>
      <c r="CZ305" t="s">
        <v>133</v>
      </c>
      <c r="DA305" t="s">
        <v>1477</v>
      </c>
      <c r="DB305" t="s">
        <v>1478</v>
      </c>
      <c r="DC305" t="s">
        <v>1479</v>
      </c>
      <c r="DD305" t="s">
        <v>1480</v>
      </c>
      <c r="DE305" t="s">
        <v>137</v>
      </c>
      <c r="DF305" t="s">
        <v>1481</v>
      </c>
      <c r="DG305" t="s">
        <v>1482</v>
      </c>
      <c r="DH305" t="s">
        <v>1482</v>
      </c>
      <c r="DI305" t="s">
        <v>1483</v>
      </c>
      <c r="DJ305" t="s">
        <v>1484</v>
      </c>
      <c r="DK305" t="s">
        <v>1484</v>
      </c>
      <c r="DL305" t="s">
        <v>1485</v>
      </c>
      <c r="DM305" t="s">
        <v>1485</v>
      </c>
      <c r="DN305" t="s">
        <v>1486</v>
      </c>
      <c r="DO305" t="s">
        <v>1487</v>
      </c>
      <c r="DP305" t="s">
        <v>1486</v>
      </c>
      <c r="DQ305" t="s">
        <v>1488</v>
      </c>
      <c r="DR305">
        <v>7</v>
      </c>
      <c r="DS305" t="s">
        <v>1474</v>
      </c>
      <c r="DT305" t="s">
        <v>147</v>
      </c>
    </row>
    <row r="306" spans="1:124" x14ac:dyDescent="0.2">
      <c r="A306" t="s">
        <v>4042</v>
      </c>
      <c r="B306">
        <v>10776</v>
      </c>
      <c r="C306">
        <v>-611.85</v>
      </c>
      <c r="D306">
        <v>-600.69906174949801</v>
      </c>
      <c r="E306">
        <v>460746</v>
      </c>
      <c r="F306">
        <v>2793381</v>
      </c>
      <c r="G306">
        <v>460746</v>
      </c>
      <c r="H306">
        <v>1817210</v>
      </c>
      <c r="I306">
        <v>3600.0039999999999</v>
      </c>
      <c r="J306">
        <v>3600</v>
      </c>
      <c r="K306">
        <v>3600</v>
      </c>
      <c r="L306">
        <v>3600</v>
      </c>
      <c r="M306">
        <v>3411</v>
      </c>
      <c r="N306">
        <v>5325</v>
      </c>
      <c r="O306">
        <v>103</v>
      </c>
      <c r="P306">
        <v>1.857E-2</v>
      </c>
      <c r="Q306">
        <v>0.49801000000000001</v>
      </c>
      <c r="R306">
        <v>2</v>
      </c>
      <c r="S306">
        <v>132</v>
      </c>
      <c r="T306">
        <v>0</v>
      </c>
      <c r="U306">
        <v>0</v>
      </c>
      <c r="V306">
        <v>0</v>
      </c>
      <c r="W306">
        <v>5323</v>
      </c>
      <c r="X306">
        <v>2</v>
      </c>
      <c r="Y306">
        <v>9.3800000000000003E-4</v>
      </c>
      <c r="Z306">
        <v>961</v>
      </c>
      <c r="AA306">
        <v>2933</v>
      </c>
      <c r="AB306">
        <v>115</v>
      </c>
      <c r="AC306">
        <v>8.3400000000000002E-3</v>
      </c>
      <c r="AD306">
        <v>0.49330000000000002</v>
      </c>
      <c r="AE306">
        <v>186</v>
      </c>
      <c r="AF306">
        <v>0</v>
      </c>
      <c r="AG306">
        <v>0</v>
      </c>
      <c r="AH306">
        <v>0</v>
      </c>
      <c r="AI306">
        <v>10</v>
      </c>
      <c r="AJ306">
        <v>2923</v>
      </c>
      <c r="AK306">
        <v>0</v>
      </c>
      <c r="AL306">
        <v>3.9360000000000003E-3</v>
      </c>
      <c r="AM306">
        <v>0</v>
      </c>
      <c r="AN306">
        <v>0</v>
      </c>
      <c r="AO306">
        <v>-563.84600057308103</v>
      </c>
      <c r="AP306">
        <v>-563.84600015712704</v>
      </c>
      <c r="AQ306">
        <v>-563.84601150273102</v>
      </c>
      <c r="AR306">
        <v>-563.84600957399903</v>
      </c>
      <c r="AS306">
        <v>-563.84600549067602</v>
      </c>
      <c r="AT306">
        <v>-563.84600146857701</v>
      </c>
      <c r="AU306">
        <v>-564.45358387714998</v>
      </c>
      <c r="AV306">
        <v>-564.36923328128501</v>
      </c>
      <c r="AW306">
        <v>-564.43940399523399</v>
      </c>
      <c r="AX306">
        <v>-564.29381834959497</v>
      </c>
      <c r="AY306">
        <v>-564.54898077247799</v>
      </c>
      <c r="AZ306">
        <v>-564.36473256010902</v>
      </c>
      <c r="BA306">
        <v>41305469</v>
      </c>
      <c r="BB306">
        <v>55288221</v>
      </c>
      <c r="BC306">
        <v>37129935</v>
      </c>
      <c r="BD306">
        <v>30856841</v>
      </c>
      <c r="BE306">
        <v>39909076</v>
      </c>
      <c r="BF306">
        <v>48793891</v>
      </c>
      <c r="BG306">
        <v>460746</v>
      </c>
      <c r="BH306">
        <v>2793381</v>
      </c>
      <c r="BI306">
        <v>460746</v>
      </c>
      <c r="BJ306">
        <v>1817210</v>
      </c>
      <c r="BK306">
        <v>531533</v>
      </c>
      <c r="BL306">
        <v>2667981</v>
      </c>
      <c r="BM306">
        <v>40</v>
      </c>
      <c r="BN306">
        <v>30</v>
      </c>
      <c r="BO306">
        <v>24</v>
      </c>
      <c r="BP306">
        <v>24</v>
      </c>
      <c r="BQ306">
        <v>33</v>
      </c>
      <c r="BR306">
        <v>35</v>
      </c>
      <c r="BS306">
        <v>-611.41683899556801</v>
      </c>
      <c r="BT306">
        <v>-599.19722574888601</v>
      </c>
      <c r="BU306">
        <v>-611.41683899556801</v>
      </c>
      <c r="BV306">
        <v>-599.19722574888601</v>
      </c>
      <c r="BW306">
        <v>-611.49834937650905</v>
      </c>
      <c r="BX306">
        <v>-599.40973462359204</v>
      </c>
      <c r="BY306">
        <v>-589.35183213522998</v>
      </c>
      <c r="BZ306">
        <v>-583.53380988237598</v>
      </c>
      <c r="CA306">
        <v>-584.91727587998105</v>
      </c>
      <c r="CB306">
        <v>-583.53380988237598</v>
      </c>
      <c r="CC306">
        <v>-589.66349738744498</v>
      </c>
      <c r="CD306">
        <v>-586.43464099244704</v>
      </c>
      <c r="CE306">
        <v>0.745</v>
      </c>
      <c r="CF306">
        <v>0.38500000000000001</v>
      </c>
      <c r="CG306">
        <v>0.46200000000000002</v>
      </c>
      <c r="CH306">
        <v>0.38500000000000001</v>
      </c>
      <c r="CI306">
        <v>0.60499999999999998</v>
      </c>
      <c r="CJ306">
        <v>0.47199999999999998</v>
      </c>
      <c r="CK306">
        <v>2930.6489999999999</v>
      </c>
      <c r="CL306">
        <v>1237.2840000000001</v>
      </c>
      <c r="CM306">
        <v>517.83299999999997</v>
      </c>
      <c r="CN306">
        <v>114.496</v>
      </c>
      <c r="CO306">
        <v>2034.0340000000001</v>
      </c>
      <c r="CP306">
        <v>967.94299999999998</v>
      </c>
      <c r="CQ306">
        <v>3600.0039999999999</v>
      </c>
      <c r="CR306">
        <v>3600</v>
      </c>
      <c r="CS306">
        <v>3600</v>
      </c>
      <c r="CT306">
        <v>3600</v>
      </c>
      <c r="CU306">
        <v>3600.002</v>
      </c>
      <c r="CV306">
        <v>3600.0010000000002</v>
      </c>
      <c r="CW306" t="s">
        <v>10710</v>
      </c>
      <c r="CX306" t="s">
        <v>10711</v>
      </c>
      <c r="CY306" t="s">
        <v>10712</v>
      </c>
      <c r="CZ306" t="s">
        <v>10713</v>
      </c>
      <c r="DA306" t="s">
        <v>10714</v>
      </c>
      <c r="DB306" t="s">
        <v>10715</v>
      </c>
      <c r="DC306" t="s">
        <v>10716</v>
      </c>
      <c r="DD306" t="s">
        <v>10717</v>
      </c>
      <c r="DE306" t="s">
        <v>10718</v>
      </c>
      <c r="DF306" t="s">
        <v>10719</v>
      </c>
      <c r="DG306" t="s">
        <v>10720</v>
      </c>
      <c r="DH306" t="s">
        <v>10721</v>
      </c>
      <c r="DI306" t="s">
        <v>10722</v>
      </c>
      <c r="DJ306" t="s">
        <v>10723</v>
      </c>
      <c r="DK306" t="s">
        <v>10724</v>
      </c>
      <c r="DL306" t="s">
        <v>10725</v>
      </c>
      <c r="DM306" t="s">
        <v>10726</v>
      </c>
      <c r="DN306" t="s">
        <v>10727</v>
      </c>
      <c r="DO306" t="s">
        <v>10728</v>
      </c>
      <c r="DP306" t="s">
        <v>10729</v>
      </c>
      <c r="DQ306" t="s">
        <v>10730</v>
      </c>
      <c r="DR306">
        <v>50420</v>
      </c>
      <c r="DS306" t="s">
        <v>4042</v>
      </c>
      <c r="DT306" t="s">
        <v>147</v>
      </c>
    </row>
    <row r="307" spans="1:124" x14ac:dyDescent="0.2">
      <c r="A307" t="s">
        <v>1489</v>
      </c>
      <c r="B307">
        <v>10776</v>
      </c>
      <c r="C307">
        <v>-611.85</v>
      </c>
      <c r="D307">
        <v>-611.849999999999</v>
      </c>
      <c r="E307">
        <v>915</v>
      </c>
      <c r="F307">
        <v>6543</v>
      </c>
      <c r="G307">
        <v>915</v>
      </c>
      <c r="H307">
        <v>2294</v>
      </c>
      <c r="I307">
        <v>4.609</v>
      </c>
      <c r="J307">
        <v>4.5030000000000001</v>
      </c>
      <c r="K307">
        <v>2.6440000000000001</v>
      </c>
      <c r="L307">
        <v>2.456</v>
      </c>
      <c r="M307">
        <v>3411</v>
      </c>
      <c r="N307">
        <v>5325</v>
      </c>
      <c r="O307">
        <v>49</v>
      </c>
      <c r="P307">
        <v>1.857E-2</v>
      </c>
      <c r="Q307">
        <v>0.49801000000000001</v>
      </c>
      <c r="R307">
        <v>2</v>
      </c>
      <c r="S307">
        <v>132</v>
      </c>
      <c r="T307">
        <v>0</v>
      </c>
      <c r="U307">
        <v>0</v>
      </c>
      <c r="V307">
        <v>0</v>
      </c>
      <c r="W307">
        <v>3087</v>
      </c>
      <c r="X307">
        <v>2238</v>
      </c>
      <c r="Y307">
        <v>9.3800000000000003E-4</v>
      </c>
      <c r="Z307">
        <v>2723</v>
      </c>
      <c r="AA307">
        <v>4737</v>
      </c>
      <c r="AB307">
        <v>69</v>
      </c>
      <c r="AC307">
        <v>5.0099999999999997E-3</v>
      </c>
      <c r="AD307">
        <v>0.48736000000000002</v>
      </c>
      <c r="AE307">
        <v>53</v>
      </c>
      <c r="AF307">
        <v>0</v>
      </c>
      <c r="AG307">
        <v>0</v>
      </c>
      <c r="AH307">
        <v>0</v>
      </c>
      <c r="AI307">
        <v>3</v>
      </c>
      <c r="AJ307">
        <v>2512</v>
      </c>
      <c r="AK307">
        <v>2222</v>
      </c>
      <c r="AL307">
        <v>1.194E-3</v>
      </c>
      <c r="AM307">
        <v>0</v>
      </c>
      <c r="AN307">
        <v>0</v>
      </c>
      <c r="AO307">
        <v>-607.20699999999999</v>
      </c>
      <c r="AP307">
        <v>-607.14999999999895</v>
      </c>
      <c r="AQ307">
        <v>-607.20699999999999</v>
      </c>
      <c r="AR307">
        <v>-607.16700000000003</v>
      </c>
      <c r="AS307">
        <v>-607.16871428571403</v>
      </c>
      <c r="AT307">
        <v>-607.15485714285705</v>
      </c>
      <c r="AU307">
        <v>-607.20999999999901</v>
      </c>
      <c r="AV307">
        <v>-607.20999999999901</v>
      </c>
      <c r="AW307">
        <v>-607.20999999999799</v>
      </c>
      <c r="AX307">
        <v>-607.20999999999901</v>
      </c>
      <c r="AY307">
        <v>-607.20999999999901</v>
      </c>
      <c r="AZ307">
        <v>-607.20999999999901</v>
      </c>
      <c r="BA307">
        <v>41327</v>
      </c>
      <c r="BB307">
        <v>34733</v>
      </c>
      <c r="BC307">
        <v>36383</v>
      </c>
      <c r="BD307">
        <v>24197</v>
      </c>
      <c r="BE307">
        <v>139260</v>
      </c>
      <c r="BF307">
        <v>34989</v>
      </c>
      <c r="BG307">
        <v>915</v>
      </c>
      <c r="BH307">
        <v>6543</v>
      </c>
      <c r="BI307">
        <v>915</v>
      </c>
      <c r="BJ307">
        <v>2294</v>
      </c>
      <c r="BK307">
        <v>10844</v>
      </c>
      <c r="BL307">
        <v>4645</v>
      </c>
      <c r="BM307">
        <v>40</v>
      </c>
      <c r="BN307">
        <v>10</v>
      </c>
      <c r="BO307">
        <v>8</v>
      </c>
      <c r="BP307">
        <v>8</v>
      </c>
      <c r="BQ307">
        <v>14</v>
      </c>
      <c r="BR307">
        <v>10</v>
      </c>
      <c r="BS307">
        <v>-611.85</v>
      </c>
      <c r="BT307">
        <v>-611.849999999999</v>
      </c>
      <c r="BU307">
        <v>-611.849999999999</v>
      </c>
      <c r="BV307">
        <v>-611.849999999999</v>
      </c>
      <c r="BW307">
        <v>-611.849999999999</v>
      </c>
      <c r="BX307">
        <v>-611.85</v>
      </c>
      <c r="BY307">
        <v>-611.428080167703</v>
      </c>
      <c r="BZ307">
        <v>-611.849999999999</v>
      </c>
      <c r="CA307">
        <v>-611.428080167703</v>
      </c>
      <c r="CB307">
        <v>-611.849999999999</v>
      </c>
      <c r="CC307">
        <v>-611.78972573824296</v>
      </c>
      <c r="CD307">
        <v>-611.85</v>
      </c>
      <c r="CE307">
        <v>0.64400000000000002</v>
      </c>
      <c r="CF307">
        <v>0.217</v>
      </c>
      <c r="CG307">
        <v>0.23599999999999999</v>
      </c>
      <c r="CH307">
        <v>0.191</v>
      </c>
      <c r="CI307">
        <v>0.33800000000000002</v>
      </c>
      <c r="CJ307">
        <v>0.24099999999999999</v>
      </c>
      <c r="CK307">
        <v>4.6079999999999997</v>
      </c>
      <c r="CL307">
        <v>4.5010000000000003</v>
      </c>
      <c r="CM307">
        <v>2.6440000000000001</v>
      </c>
      <c r="CN307">
        <v>2.4550000000000001</v>
      </c>
      <c r="CO307">
        <v>14.004</v>
      </c>
      <c r="CP307">
        <v>3.819</v>
      </c>
      <c r="CQ307">
        <v>4.609</v>
      </c>
      <c r="CR307">
        <v>4.5030000000000001</v>
      </c>
      <c r="CS307">
        <v>2.6440000000000001</v>
      </c>
      <c r="CT307">
        <v>2.456</v>
      </c>
      <c r="CU307">
        <v>14.006</v>
      </c>
      <c r="CV307">
        <v>3.819</v>
      </c>
      <c r="CW307" t="s">
        <v>1490</v>
      </c>
      <c r="CX307" t="s">
        <v>1491</v>
      </c>
      <c r="CY307" t="s">
        <v>1492</v>
      </c>
      <c r="CZ307" t="s">
        <v>1493</v>
      </c>
      <c r="DA307" t="s">
        <v>1494</v>
      </c>
      <c r="DB307" t="s">
        <v>1495</v>
      </c>
      <c r="DC307" t="s">
        <v>1496</v>
      </c>
      <c r="DD307" t="s">
        <v>1497</v>
      </c>
      <c r="DE307" t="s">
        <v>1498</v>
      </c>
      <c r="DF307" t="s">
        <v>1499</v>
      </c>
      <c r="DG307" t="s">
        <v>1500</v>
      </c>
      <c r="DH307" t="s">
        <v>1501</v>
      </c>
      <c r="DI307" t="s">
        <v>1502</v>
      </c>
      <c r="DJ307" t="s">
        <v>1503</v>
      </c>
      <c r="DK307" t="s">
        <v>1504</v>
      </c>
      <c r="DL307" t="s">
        <v>1495</v>
      </c>
      <c r="DM307" t="s">
        <v>1495</v>
      </c>
      <c r="DN307" t="s">
        <v>1505</v>
      </c>
      <c r="DO307" t="s">
        <v>1506</v>
      </c>
      <c r="DP307" t="s">
        <v>1507</v>
      </c>
      <c r="DQ307" t="s">
        <v>1508</v>
      </c>
      <c r="DR307">
        <v>125</v>
      </c>
      <c r="DS307" t="s">
        <v>1489</v>
      </c>
      <c r="DT307" t="s">
        <v>147</v>
      </c>
    </row>
    <row r="308" spans="1:124" x14ac:dyDescent="0.2">
      <c r="A308" t="s">
        <v>1509</v>
      </c>
      <c r="B308">
        <v>10776</v>
      </c>
      <c r="C308">
        <v>290.93107271496802</v>
      </c>
      <c r="D308">
        <v>291.08943871240598</v>
      </c>
      <c r="E308">
        <v>39</v>
      </c>
      <c r="F308">
        <v>44</v>
      </c>
      <c r="G308">
        <v>39</v>
      </c>
      <c r="H308">
        <v>44</v>
      </c>
      <c r="I308">
        <v>3.6999999999999998E-2</v>
      </c>
      <c r="J308">
        <v>3.5000000000000003E-2</v>
      </c>
      <c r="K308">
        <v>3.5999999999999997E-2</v>
      </c>
      <c r="L308">
        <v>3.5000000000000003E-2</v>
      </c>
      <c r="M308">
        <v>6</v>
      </c>
      <c r="N308">
        <v>319</v>
      </c>
      <c r="O308">
        <v>5</v>
      </c>
      <c r="P308">
        <v>1.064E-2</v>
      </c>
      <c r="Q308">
        <v>0.45915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319</v>
      </c>
      <c r="X308">
        <v>0</v>
      </c>
      <c r="Y308">
        <v>0.64942500000000003</v>
      </c>
      <c r="Z308">
        <v>6</v>
      </c>
      <c r="AA308">
        <v>319</v>
      </c>
      <c r="AB308">
        <v>6</v>
      </c>
      <c r="AC308">
        <v>2.1930000000000002E-2</v>
      </c>
      <c r="AD308">
        <v>0.44238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319</v>
      </c>
      <c r="AK308">
        <v>0</v>
      </c>
      <c r="AL308">
        <v>0.64942500000000003</v>
      </c>
      <c r="AM308">
        <v>6</v>
      </c>
      <c r="AN308">
        <v>0</v>
      </c>
      <c r="AO308">
        <v>307.00000000000102</v>
      </c>
      <c r="AP308">
        <v>307</v>
      </c>
      <c r="AQ308">
        <v>307.00000000000102</v>
      </c>
      <c r="AR308">
        <v>307</v>
      </c>
      <c r="AS308">
        <v>307.00000000000102</v>
      </c>
      <c r="AT308">
        <v>307</v>
      </c>
      <c r="AU308">
        <v>307.00000000000102</v>
      </c>
      <c r="AV308">
        <v>307</v>
      </c>
      <c r="AW308">
        <v>307.00000000000102</v>
      </c>
      <c r="AX308">
        <v>307</v>
      </c>
      <c r="AY308">
        <v>307.00000000000102</v>
      </c>
      <c r="AZ308">
        <v>307</v>
      </c>
      <c r="BA308">
        <v>408</v>
      </c>
      <c r="BB308">
        <v>397</v>
      </c>
      <c r="BC308">
        <v>408</v>
      </c>
      <c r="BD308">
        <v>397</v>
      </c>
      <c r="BE308">
        <v>408</v>
      </c>
      <c r="BF308">
        <v>399</v>
      </c>
      <c r="BG308">
        <v>39</v>
      </c>
      <c r="BH308">
        <v>44</v>
      </c>
      <c r="BI308">
        <v>39</v>
      </c>
      <c r="BJ308">
        <v>44</v>
      </c>
      <c r="BK308">
        <v>39</v>
      </c>
      <c r="BL308">
        <v>44</v>
      </c>
      <c r="BM308">
        <v>22</v>
      </c>
      <c r="BN308">
        <v>23</v>
      </c>
      <c r="BO308">
        <v>22</v>
      </c>
      <c r="BP308">
        <v>23</v>
      </c>
      <c r="BQ308">
        <v>22</v>
      </c>
      <c r="BR308">
        <v>23</v>
      </c>
      <c r="BS308">
        <v>293.56836115472697</v>
      </c>
      <c r="BT308">
        <v>293.48677613057703</v>
      </c>
      <c r="BU308">
        <v>293.56836115472697</v>
      </c>
      <c r="BV308">
        <v>293.48677613057703</v>
      </c>
      <c r="BW308">
        <v>293.56836115472697</v>
      </c>
      <c r="BX308">
        <v>293.48677613057703</v>
      </c>
      <c r="BY308">
        <v>303.51999048182103</v>
      </c>
      <c r="BZ308">
        <v>303.12918738898799</v>
      </c>
      <c r="CA308">
        <v>303.51999048182103</v>
      </c>
      <c r="CB308">
        <v>303.12918738898799</v>
      </c>
      <c r="CC308">
        <v>303.51999048182103</v>
      </c>
      <c r="CD308">
        <v>303.12918738898799</v>
      </c>
      <c r="CE308">
        <v>2.9000000000000001E-2</v>
      </c>
      <c r="CF308">
        <v>2.5999999999999999E-2</v>
      </c>
      <c r="CG308">
        <v>2.7E-2</v>
      </c>
      <c r="CH308">
        <v>2.5000000000000001E-2</v>
      </c>
      <c r="CI308">
        <v>2.8000000000000001E-2</v>
      </c>
      <c r="CJ308">
        <v>2.5999999999999999E-2</v>
      </c>
      <c r="CK308">
        <v>3.5999999999999997E-2</v>
      </c>
      <c r="CL308">
        <v>3.3000000000000002E-2</v>
      </c>
      <c r="CM308">
        <v>3.4000000000000002E-2</v>
      </c>
      <c r="CN308">
        <v>3.3000000000000002E-2</v>
      </c>
      <c r="CO308">
        <v>3.5000000000000003E-2</v>
      </c>
      <c r="CP308">
        <v>3.4000000000000002E-2</v>
      </c>
      <c r="CQ308">
        <v>3.6999999999999998E-2</v>
      </c>
      <c r="CR308">
        <v>3.5000000000000003E-2</v>
      </c>
      <c r="CS308">
        <v>3.5999999999999997E-2</v>
      </c>
      <c r="CT308">
        <v>3.5000000000000003E-2</v>
      </c>
      <c r="CU308">
        <v>3.5999999999999997E-2</v>
      </c>
      <c r="CV308">
        <v>3.5000000000000003E-2</v>
      </c>
      <c r="CW308" t="s">
        <v>1510</v>
      </c>
      <c r="CX308" t="s">
        <v>1510</v>
      </c>
      <c r="CY308" t="s">
        <v>1511</v>
      </c>
      <c r="CZ308" t="s">
        <v>923</v>
      </c>
      <c r="DA308" t="s">
        <v>892</v>
      </c>
      <c r="DB308" t="s">
        <v>1512</v>
      </c>
      <c r="DC308" t="s">
        <v>1513</v>
      </c>
      <c r="DD308" t="s">
        <v>1514</v>
      </c>
      <c r="DE308" t="s">
        <v>1515</v>
      </c>
      <c r="DF308" t="s">
        <v>1516</v>
      </c>
      <c r="DG308" t="s">
        <v>1517</v>
      </c>
      <c r="DH308" t="s">
        <v>1517</v>
      </c>
      <c r="DI308" t="s">
        <v>1518</v>
      </c>
      <c r="DJ308" t="s">
        <v>1519</v>
      </c>
      <c r="DK308" t="s">
        <v>1215</v>
      </c>
      <c r="DL308" t="s">
        <v>1520</v>
      </c>
      <c r="DM308" t="s">
        <v>1521</v>
      </c>
      <c r="DN308" t="s">
        <v>1522</v>
      </c>
      <c r="DO308" t="s">
        <v>1523</v>
      </c>
      <c r="DP308" t="s">
        <v>1524</v>
      </c>
      <c r="DQ308" t="s">
        <v>1525</v>
      </c>
      <c r="DR308">
        <v>1</v>
      </c>
      <c r="DS308" t="s">
        <v>1509</v>
      </c>
      <c r="DT308" t="s">
        <v>147</v>
      </c>
    </row>
    <row r="309" spans="1:124" x14ac:dyDescent="0.2">
      <c r="A309" t="s">
        <v>1526</v>
      </c>
      <c r="B309">
        <v>10776</v>
      </c>
      <c r="C309">
        <v>256.01666666666603</v>
      </c>
      <c r="D309">
        <v>256.01666666666603</v>
      </c>
      <c r="E309">
        <v>31</v>
      </c>
      <c r="F309">
        <v>31</v>
      </c>
      <c r="G309">
        <v>31</v>
      </c>
      <c r="H309">
        <v>31</v>
      </c>
      <c r="I309">
        <v>2.5000000000000001E-2</v>
      </c>
      <c r="J309">
        <v>2.5000000000000001E-2</v>
      </c>
      <c r="K309">
        <v>2.4E-2</v>
      </c>
      <c r="L309">
        <v>2.4E-2</v>
      </c>
      <c r="M309">
        <v>62</v>
      </c>
      <c r="N309">
        <v>96</v>
      </c>
      <c r="O309">
        <v>5</v>
      </c>
      <c r="P309">
        <v>0.16667000000000001</v>
      </c>
      <c r="Q309">
        <v>0.5</v>
      </c>
      <c r="R309">
        <v>14</v>
      </c>
      <c r="S309">
        <v>0</v>
      </c>
      <c r="T309">
        <v>0</v>
      </c>
      <c r="U309">
        <v>0</v>
      </c>
      <c r="V309">
        <v>0</v>
      </c>
      <c r="W309">
        <v>48</v>
      </c>
      <c r="X309">
        <v>48</v>
      </c>
      <c r="Y309">
        <v>3.2258000000000002E-2</v>
      </c>
      <c r="Z309">
        <v>62</v>
      </c>
      <c r="AA309">
        <v>96</v>
      </c>
      <c r="AB309">
        <v>5</v>
      </c>
      <c r="AC309">
        <v>0.16667000000000001</v>
      </c>
      <c r="AD309">
        <v>0.5</v>
      </c>
      <c r="AE309">
        <v>14</v>
      </c>
      <c r="AF309">
        <v>0</v>
      </c>
      <c r="AG309">
        <v>0</v>
      </c>
      <c r="AH309">
        <v>0</v>
      </c>
      <c r="AI309">
        <v>0</v>
      </c>
      <c r="AJ309">
        <v>48</v>
      </c>
      <c r="AK309">
        <v>48</v>
      </c>
      <c r="AL309">
        <v>3.2258000000000002E-2</v>
      </c>
      <c r="AM309">
        <v>48</v>
      </c>
      <c r="AN309">
        <v>0</v>
      </c>
      <c r="AO309">
        <v>280.94999999999902</v>
      </c>
      <c r="AP309">
        <v>280.94999999999902</v>
      </c>
      <c r="AQ309">
        <v>280.94999999999902</v>
      </c>
      <c r="AR309">
        <v>280.94999999999902</v>
      </c>
      <c r="AS309">
        <v>280.94999999999902</v>
      </c>
      <c r="AT309">
        <v>280.94999999999902</v>
      </c>
      <c r="AU309">
        <v>280.94999999999902</v>
      </c>
      <c r="AV309">
        <v>280.94999999999902</v>
      </c>
      <c r="AW309">
        <v>280.94999999999902</v>
      </c>
      <c r="AX309">
        <v>280.94999999999902</v>
      </c>
      <c r="AY309">
        <v>280.94999999999902</v>
      </c>
      <c r="AZ309">
        <v>280.94999999999902</v>
      </c>
      <c r="BA309">
        <v>455</v>
      </c>
      <c r="BB309">
        <v>455</v>
      </c>
      <c r="BC309">
        <v>455</v>
      </c>
      <c r="BD309">
        <v>455</v>
      </c>
      <c r="BE309">
        <v>455</v>
      </c>
      <c r="BF309">
        <v>455</v>
      </c>
      <c r="BG309">
        <v>31</v>
      </c>
      <c r="BH309">
        <v>31</v>
      </c>
      <c r="BI309">
        <v>31</v>
      </c>
      <c r="BJ309">
        <v>31</v>
      </c>
      <c r="BK309">
        <v>31</v>
      </c>
      <c r="BL309">
        <v>31</v>
      </c>
      <c r="BM309">
        <v>20</v>
      </c>
      <c r="BN309">
        <v>20</v>
      </c>
      <c r="BO309">
        <v>20</v>
      </c>
      <c r="BP309">
        <v>20</v>
      </c>
      <c r="BQ309">
        <v>20</v>
      </c>
      <c r="BR309">
        <v>20</v>
      </c>
      <c r="BS309">
        <v>263.64841269841202</v>
      </c>
      <c r="BT309">
        <v>263.64841269841202</v>
      </c>
      <c r="BU309">
        <v>263.64841269841202</v>
      </c>
      <c r="BV309">
        <v>263.64841269841202</v>
      </c>
      <c r="BW309">
        <v>263.64841269841202</v>
      </c>
      <c r="BX309">
        <v>263.64841269841202</v>
      </c>
      <c r="BY309">
        <v>274.64291196470202</v>
      </c>
      <c r="BZ309">
        <v>274.64291196470202</v>
      </c>
      <c r="CA309">
        <v>274.64291196470202</v>
      </c>
      <c r="CB309">
        <v>274.64291196470202</v>
      </c>
      <c r="CC309">
        <v>274.64291196470202</v>
      </c>
      <c r="CD309">
        <v>274.64291196470202</v>
      </c>
      <c r="CE309">
        <v>0.02</v>
      </c>
      <c r="CF309">
        <v>1.9E-2</v>
      </c>
      <c r="CG309">
        <v>1.9E-2</v>
      </c>
      <c r="CH309">
        <v>1.9E-2</v>
      </c>
      <c r="CI309">
        <v>1.9E-2</v>
      </c>
      <c r="CJ309">
        <v>1.9E-2</v>
      </c>
      <c r="CK309">
        <v>2.4E-2</v>
      </c>
      <c r="CL309">
        <v>2.3E-2</v>
      </c>
      <c r="CM309">
        <v>2.3E-2</v>
      </c>
      <c r="CN309">
        <v>2.3E-2</v>
      </c>
      <c r="CO309">
        <v>2.3E-2</v>
      </c>
      <c r="CP309">
        <v>2.3E-2</v>
      </c>
      <c r="CQ309">
        <v>2.5000000000000001E-2</v>
      </c>
      <c r="CR309">
        <v>2.5000000000000001E-2</v>
      </c>
      <c r="CS309">
        <v>2.4E-2</v>
      </c>
      <c r="CT309">
        <v>2.4E-2</v>
      </c>
      <c r="CU309">
        <v>2.5000000000000001E-2</v>
      </c>
      <c r="CV309">
        <v>2.5000000000000001E-2</v>
      </c>
      <c r="CW309" t="s">
        <v>1527</v>
      </c>
      <c r="CX309" t="s">
        <v>1527</v>
      </c>
      <c r="CY309" t="s">
        <v>1528</v>
      </c>
      <c r="CZ309" t="s">
        <v>1529</v>
      </c>
      <c r="DA309" t="s">
        <v>1530</v>
      </c>
      <c r="DB309" t="s">
        <v>1531</v>
      </c>
      <c r="DC309" t="s">
        <v>1532</v>
      </c>
      <c r="DD309" t="s">
        <v>1533</v>
      </c>
      <c r="DE309" t="s">
        <v>1534</v>
      </c>
      <c r="DF309" t="s">
        <v>1535</v>
      </c>
      <c r="DG309" t="s">
        <v>1527</v>
      </c>
      <c r="DH309" t="s">
        <v>1527</v>
      </c>
      <c r="DI309" t="s">
        <v>1528</v>
      </c>
      <c r="DJ309" t="s">
        <v>1529</v>
      </c>
      <c r="DK309" t="s">
        <v>1530</v>
      </c>
      <c r="DL309" t="s">
        <v>1531</v>
      </c>
      <c r="DM309" t="s">
        <v>1532</v>
      </c>
      <c r="DN309" t="s">
        <v>1536</v>
      </c>
      <c r="DO309" t="s">
        <v>1537</v>
      </c>
      <c r="DP309" t="s">
        <v>1538</v>
      </c>
      <c r="DQ309" t="s">
        <v>580</v>
      </c>
      <c r="DR309">
        <v>1</v>
      </c>
      <c r="DS309" t="s">
        <v>1526</v>
      </c>
      <c r="DT309" t="s">
        <v>147</v>
      </c>
    </row>
    <row r="310" spans="1:124" x14ac:dyDescent="0.2">
      <c r="A310" t="s">
        <v>1539</v>
      </c>
      <c r="B310">
        <v>10776</v>
      </c>
      <c r="C310">
        <v>20430947.618853599</v>
      </c>
      <c r="D310">
        <v>20430947.618853599</v>
      </c>
      <c r="E310">
        <v>64</v>
      </c>
      <c r="F310">
        <v>82</v>
      </c>
      <c r="G310">
        <v>64</v>
      </c>
      <c r="H310">
        <v>82</v>
      </c>
      <c r="I310">
        <v>6.4000000000000001E-2</v>
      </c>
      <c r="J310">
        <v>8.5000000000000006E-2</v>
      </c>
      <c r="K310">
        <v>6.2E-2</v>
      </c>
      <c r="L310">
        <v>8.5000000000000006E-2</v>
      </c>
      <c r="M310">
        <v>291</v>
      </c>
      <c r="N310">
        <v>422</v>
      </c>
      <c r="O310">
        <v>30</v>
      </c>
      <c r="P310">
        <v>1.1E-4</v>
      </c>
      <c r="Q310">
        <v>0.48842999999999998</v>
      </c>
      <c r="R310">
        <v>95</v>
      </c>
      <c r="S310">
        <v>0</v>
      </c>
      <c r="T310">
        <v>2</v>
      </c>
      <c r="U310">
        <v>0</v>
      </c>
      <c r="V310">
        <v>0</v>
      </c>
      <c r="W310">
        <v>98</v>
      </c>
      <c r="X310">
        <v>324</v>
      </c>
      <c r="Y310">
        <v>7.8829999999999994E-3</v>
      </c>
      <c r="Z310">
        <v>286</v>
      </c>
      <c r="AA310">
        <v>354</v>
      </c>
      <c r="AB310">
        <v>30</v>
      </c>
      <c r="AC310">
        <v>1.1E-4</v>
      </c>
      <c r="AD310">
        <v>0.48842999999999998</v>
      </c>
      <c r="AE310">
        <v>60</v>
      </c>
      <c r="AF310">
        <v>0</v>
      </c>
      <c r="AG310">
        <v>0</v>
      </c>
      <c r="AH310">
        <v>0</v>
      </c>
      <c r="AI310">
        <v>0</v>
      </c>
      <c r="AJ310">
        <v>98</v>
      </c>
      <c r="AK310">
        <v>256</v>
      </c>
      <c r="AL310">
        <v>8.8100000000000001E-3</v>
      </c>
      <c r="AM310">
        <v>0</v>
      </c>
      <c r="AN310">
        <v>0</v>
      </c>
      <c r="AO310">
        <v>20740508.0863082</v>
      </c>
      <c r="AP310">
        <v>20740508.0863082</v>
      </c>
      <c r="AQ310">
        <v>20740508.0863082</v>
      </c>
      <c r="AR310">
        <v>20740508.0863082</v>
      </c>
      <c r="AS310">
        <v>20740508.0863082</v>
      </c>
      <c r="AT310">
        <v>20740508.0863082</v>
      </c>
      <c r="AU310">
        <v>20740508.0863082</v>
      </c>
      <c r="AV310">
        <v>20740508.0863082</v>
      </c>
      <c r="AW310">
        <v>20740508.0863082</v>
      </c>
      <c r="AX310">
        <v>20740508.0863082</v>
      </c>
      <c r="AY310">
        <v>20740508.0863082</v>
      </c>
      <c r="AZ310">
        <v>20740508.0863082</v>
      </c>
      <c r="BA310">
        <v>951</v>
      </c>
      <c r="BB310">
        <v>1166</v>
      </c>
      <c r="BC310">
        <v>951</v>
      </c>
      <c r="BD310">
        <v>1166</v>
      </c>
      <c r="BE310">
        <v>951</v>
      </c>
      <c r="BF310">
        <v>1166</v>
      </c>
      <c r="BG310">
        <v>64</v>
      </c>
      <c r="BH310">
        <v>82</v>
      </c>
      <c r="BI310">
        <v>64</v>
      </c>
      <c r="BJ310">
        <v>82</v>
      </c>
      <c r="BK310">
        <v>64</v>
      </c>
      <c r="BL310">
        <v>82</v>
      </c>
      <c r="BM310">
        <v>23</v>
      </c>
      <c r="BN310">
        <v>26</v>
      </c>
      <c r="BO310">
        <v>23</v>
      </c>
      <c r="BP310">
        <v>26</v>
      </c>
      <c r="BQ310">
        <v>23</v>
      </c>
      <c r="BR310">
        <v>26</v>
      </c>
      <c r="BS310">
        <v>20584944.361187901</v>
      </c>
      <c r="BT310">
        <v>20585000.875921998</v>
      </c>
      <c r="BU310">
        <v>20584944.361187901</v>
      </c>
      <c r="BV310">
        <v>20585000.875921998</v>
      </c>
      <c r="BW310">
        <v>20584944.361187901</v>
      </c>
      <c r="BX310">
        <v>20585000.875921998</v>
      </c>
      <c r="BY310">
        <v>20728611.038075201</v>
      </c>
      <c r="BZ310">
        <v>20729505.609396402</v>
      </c>
      <c r="CA310">
        <v>20728611.038075201</v>
      </c>
      <c r="CB310">
        <v>20729505.609396402</v>
      </c>
      <c r="CC310">
        <v>20728611.038075201</v>
      </c>
      <c r="CD310">
        <v>20729505.609396402</v>
      </c>
      <c r="CE310">
        <v>4.7E-2</v>
      </c>
      <c r="CF310">
        <v>6.0999999999999999E-2</v>
      </c>
      <c r="CG310">
        <v>4.5999999999999999E-2</v>
      </c>
      <c r="CH310">
        <v>0.06</v>
      </c>
      <c r="CI310">
        <v>4.5999999999999999E-2</v>
      </c>
      <c r="CJ310">
        <v>6.0999999999999999E-2</v>
      </c>
      <c r="CK310">
        <v>6.3E-2</v>
      </c>
      <c r="CL310">
        <v>8.5000000000000006E-2</v>
      </c>
      <c r="CM310">
        <v>6.2E-2</v>
      </c>
      <c r="CN310">
        <v>8.5000000000000006E-2</v>
      </c>
      <c r="CO310">
        <v>6.2E-2</v>
      </c>
      <c r="CP310">
        <v>8.5000000000000006E-2</v>
      </c>
      <c r="CQ310">
        <v>6.4000000000000001E-2</v>
      </c>
      <c r="CR310">
        <v>8.5000000000000006E-2</v>
      </c>
      <c r="CS310">
        <v>6.2E-2</v>
      </c>
      <c r="CT310">
        <v>8.5000000000000006E-2</v>
      </c>
      <c r="CU310">
        <v>6.3E-2</v>
      </c>
      <c r="CV310">
        <v>8.5000000000000006E-2</v>
      </c>
      <c r="CW310" t="s">
        <v>1540</v>
      </c>
      <c r="CX310" t="s">
        <v>1540</v>
      </c>
      <c r="CY310" t="s">
        <v>1541</v>
      </c>
      <c r="CZ310" t="s">
        <v>1317</v>
      </c>
      <c r="DA310" t="s">
        <v>1215</v>
      </c>
      <c r="DB310" t="s">
        <v>1542</v>
      </c>
      <c r="DC310" t="s">
        <v>1543</v>
      </c>
      <c r="DD310" t="s">
        <v>1544</v>
      </c>
      <c r="DE310" t="s">
        <v>1545</v>
      </c>
      <c r="DF310" t="s">
        <v>1546</v>
      </c>
      <c r="DG310" t="s">
        <v>1547</v>
      </c>
      <c r="DH310" t="s">
        <v>1547</v>
      </c>
      <c r="DI310" t="s">
        <v>1548</v>
      </c>
      <c r="DJ310" t="s">
        <v>1549</v>
      </c>
      <c r="DK310" t="s">
        <v>1296</v>
      </c>
      <c r="DL310" t="s">
        <v>1550</v>
      </c>
      <c r="DM310" t="s">
        <v>1551</v>
      </c>
      <c r="DN310" t="s">
        <v>1552</v>
      </c>
      <c r="DO310" t="s">
        <v>1553</v>
      </c>
      <c r="DP310" t="s">
        <v>1554</v>
      </c>
      <c r="DQ310" t="s">
        <v>1555</v>
      </c>
      <c r="DR310">
        <v>1</v>
      </c>
      <c r="DS310" t="s">
        <v>1539</v>
      </c>
      <c r="DT310" t="s">
        <v>147</v>
      </c>
    </row>
    <row r="311" spans="1:124" x14ac:dyDescent="0.2">
      <c r="A311" t="s">
        <v>1556</v>
      </c>
      <c r="B311">
        <v>10776</v>
      </c>
      <c r="C311">
        <v>4080.8823529411702</v>
      </c>
      <c r="D311">
        <v>4933.8235294117603</v>
      </c>
      <c r="E311">
        <v>14368</v>
      </c>
      <c r="F311">
        <v>22644</v>
      </c>
      <c r="G311">
        <v>12479</v>
      </c>
      <c r="H311">
        <v>13374</v>
      </c>
      <c r="I311">
        <v>212.09800000000001</v>
      </c>
      <c r="J311">
        <v>979.32799999999997</v>
      </c>
      <c r="K311">
        <v>212.09800000000001</v>
      </c>
      <c r="L311">
        <v>267.72899999999998</v>
      </c>
      <c r="M311">
        <v>1236</v>
      </c>
      <c r="N311">
        <v>3596</v>
      </c>
      <c r="O311">
        <v>45</v>
      </c>
      <c r="P311">
        <v>1.9609999999999999E-2</v>
      </c>
      <c r="Q311">
        <v>0.45097999999999999</v>
      </c>
      <c r="R311">
        <v>1120</v>
      </c>
      <c r="S311">
        <v>0</v>
      </c>
      <c r="T311">
        <v>0</v>
      </c>
      <c r="U311">
        <v>0</v>
      </c>
      <c r="V311">
        <v>174</v>
      </c>
      <c r="W311">
        <v>0</v>
      </c>
      <c r="X311">
        <v>3422</v>
      </c>
      <c r="Y311">
        <v>3.1580000000000002E-3</v>
      </c>
      <c r="Z311">
        <v>884</v>
      </c>
      <c r="AA311">
        <v>2950</v>
      </c>
      <c r="AB311">
        <v>40</v>
      </c>
      <c r="AC311">
        <v>1.9609999999999999E-2</v>
      </c>
      <c r="AD311">
        <v>0.41176000000000001</v>
      </c>
      <c r="AE311">
        <v>834</v>
      </c>
      <c r="AF311">
        <v>0</v>
      </c>
      <c r="AG311">
        <v>0</v>
      </c>
      <c r="AH311">
        <v>0</v>
      </c>
      <c r="AI311">
        <v>150</v>
      </c>
      <c r="AJ311">
        <v>0</v>
      </c>
      <c r="AK311">
        <v>2800</v>
      </c>
      <c r="AL311">
        <v>3.2980000000000002E-3</v>
      </c>
      <c r="AM311">
        <v>0</v>
      </c>
      <c r="AN311">
        <v>0</v>
      </c>
      <c r="AO311">
        <v>8992.9999999995707</v>
      </c>
      <c r="AP311">
        <v>8993</v>
      </c>
      <c r="AQ311">
        <v>8992.9999999990305</v>
      </c>
      <c r="AR311">
        <v>8992.99999999996</v>
      </c>
      <c r="AS311">
        <v>8992.9999999995307</v>
      </c>
      <c r="AT311">
        <v>8993</v>
      </c>
      <c r="AU311">
        <v>8992.1524930078103</v>
      </c>
      <c r="AV311">
        <v>8992.26820471465</v>
      </c>
      <c r="AW311">
        <v>8992.9999999994106</v>
      </c>
      <c r="AX311">
        <v>8993.0000000001</v>
      </c>
      <c r="AY311">
        <v>8992.4662934028402</v>
      </c>
      <c r="AZ311">
        <v>8992.6257318481203</v>
      </c>
      <c r="BA311">
        <v>1536106</v>
      </c>
      <c r="BB311">
        <v>4970943</v>
      </c>
      <c r="BC311">
        <v>1536106</v>
      </c>
      <c r="BD311">
        <v>1874885</v>
      </c>
      <c r="BE311">
        <v>2158478</v>
      </c>
      <c r="BF311">
        <v>2832224</v>
      </c>
      <c r="BG311">
        <v>14368</v>
      </c>
      <c r="BH311">
        <v>22644</v>
      </c>
      <c r="BI311">
        <v>12479</v>
      </c>
      <c r="BJ311">
        <v>13374</v>
      </c>
      <c r="BK311">
        <v>13870</v>
      </c>
      <c r="BL311">
        <v>16292</v>
      </c>
      <c r="BM311">
        <v>92</v>
      </c>
      <c r="BN311">
        <v>37</v>
      </c>
      <c r="BO311">
        <v>57</v>
      </c>
      <c r="BP311">
        <v>33</v>
      </c>
      <c r="BQ311">
        <v>71</v>
      </c>
      <c r="BR311">
        <v>36</v>
      </c>
      <c r="BS311">
        <v>5293.8993199230299</v>
      </c>
      <c r="BT311">
        <v>5553.2725630313398</v>
      </c>
      <c r="BU311">
        <v>5397.8400416922004</v>
      </c>
      <c r="BV311">
        <v>5655.6924610629703</v>
      </c>
      <c r="BW311">
        <v>5293.3254741881601</v>
      </c>
      <c r="BX311">
        <v>5572.8313099337502</v>
      </c>
      <c r="BY311">
        <v>7763.0700945153603</v>
      </c>
      <c r="BZ311">
        <v>7213.5787263203001</v>
      </c>
      <c r="CA311">
        <v>7763.0700945153603</v>
      </c>
      <c r="CB311">
        <v>7451.3025513012399</v>
      </c>
      <c r="CC311">
        <v>7507.3925034035901</v>
      </c>
      <c r="CD311">
        <v>7296.5929295005599</v>
      </c>
      <c r="CE311">
        <v>2.3220000000000001</v>
      </c>
      <c r="CF311">
        <v>1.054</v>
      </c>
      <c r="CG311">
        <v>1.7929999999999999</v>
      </c>
      <c r="CH311">
        <v>0.82</v>
      </c>
      <c r="CI311">
        <v>2.0489999999999999</v>
      </c>
      <c r="CJ311">
        <v>0.93</v>
      </c>
      <c r="CK311">
        <v>211.56899999999999</v>
      </c>
      <c r="CL311">
        <v>955.06500000000005</v>
      </c>
      <c r="CM311">
        <v>51.442999999999998</v>
      </c>
      <c r="CN311">
        <v>267.548</v>
      </c>
      <c r="CO311">
        <v>330.15199999999999</v>
      </c>
      <c r="CP311">
        <v>452.67099999999999</v>
      </c>
      <c r="CQ311">
        <v>212.09800000000001</v>
      </c>
      <c r="CR311">
        <v>979.32799999999997</v>
      </c>
      <c r="CS311">
        <v>212.09800000000001</v>
      </c>
      <c r="CT311">
        <v>267.72899999999998</v>
      </c>
      <c r="CU311">
        <v>368.01600000000002</v>
      </c>
      <c r="CV311">
        <v>470.96600000000001</v>
      </c>
      <c r="CW311" t="s">
        <v>1557</v>
      </c>
      <c r="CX311" t="s">
        <v>1558</v>
      </c>
      <c r="CY311" t="s">
        <v>1559</v>
      </c>
      <c r="CZ311" t="s">
        <v>1560</v>
      </c>
      <c r="DA311" t="s">
        <v>1561</v>
      </c>
      <c r="DB311" t="s">
        <v>1562</v>
      </c>
      <c r="DC311" t="s">
        <v>1563</v>
      </c>
      <c r="DD311" t="s">
        <v>1564</v>
      </c>
      <c r="DE311" t="s">
        <v>1565</v>
      </c>
      <c r="DF311" t="s">
        <v>1566</v>
      </c>
      <c r="DG311" t="s">
        <v>1567</v>
      </c>
      <c r="DH311" t="s">
        <v>1568</v>
      </c>
      <c r="DI311" t="s">
        <v>1569</v>
      </c>
      <c r="DJ311" t="s">
        <v>1570</v>
      </c>
      <c r="DK311" t="s">
        <v>1571</v>
      </c>
      <c r="DL311" t="s">
        <v>1572</v>
      </c>
      <c r="DM311" t="s">
        <v>1573</v>
      </c>
      <c r="DN311" t="s">
        <v>1574</v>
      </c>
      <c r="DO311" t="s">
        <v>1575</v>
      </c>
      <c r="DP311" t="s">
        <v>1576</v>
      </c>
      <c r="DQ311" t="s">
        <v>1577</v>
      </c>
      <c r="DR311">
        <v>5874</v>
      </c>
      <c r="DS311" t="s">
        <v>1556</v>
      </c>
      <c r="DT311" t="s">
        <v>147</v>
      </c>
    </row>
    <row r="312" spans="1:124" x14ac:dyDescent="0.2">
      <c r="A312" t="s">
        <v>1578</v>
      </c>
      <c r="B312">
        <v>10776</v>
      </c>
      <c r="C312">
        <v>0</v>
      </c>
      <c r="D312">
        <v>0.14112996175690001</v>
      </c>
      <c r="E312">
        <v>46</v>
      </c>
      <c r="F312">
        <v>2045</v>
      </c>
      <c r="G312">
        <v>34</v>
      </c>
      <c r="H312">
        <v>4</v>
      </c>
      <c r="I312">
        <v>0.191</v>
      </c>
      <c r="J312">
        <v>2.077</v>
      </c>
      <c r="K312">
        <v>0.161</v>
      </c>
      <c r="L312">
        <v>0.13600000000000001</v>
      </c>
      <c r="M312">
        <v>1529</v>
      </c>
      <c r="N312">
        <v>2805</v>
      </c>
      <c r="O312">
        <v>15</v>
      </c>
      <c r="P312">
        <v>9.9010000000000001E-2</v>
      </c>
      <c r="Q312">
        <v>0.29703000000000002</v>
      </c>
      <c r="R312">
        <v>100</v>
      </c>
      <c r="S312">
        <v>0</v>
      </c>
      <c r="T312">
        <v>0</v>
      </c>
      <c r="U312">
        <v>0</v>
      </c>
      <c r="V312">
        <v>0</v>
      </c>
      <c r="W312">
        <v>100</v>
      </c>
      <c r="X312">
        <v>2705</v>
      </c>
      <c r="Y312">
        <v>2.186E-3</v>
      </c>
      <c r="Z312">
        <v>966</v>
      </c>
      <c r="AA312">
        <v>769</v>
      </c>
      <c r="AB312">
        <v>26</v>
      </c>
      <c r="AC312">
        <v>1.6709999999999999E-2</v>
      </c>
      <c r="AD312">
        <v>0.28527000000000002</v>
      </c>
      <c r="AE312">
        <v>112</v>
      </c>
      <c r="AF312">
        <v>0</v>
      </c>
      <c r="AG312">
        <v>0</v>
      </c>
      <c r="AH312">
        <v>0</v>
      </c>
      <c r="AI312">
        <v>0</v>
      </c>
      <c r="AJ312">
        <v>88</v>
      </c>
      <c r="AK312">
        <v>681</v>
      </c>
      <c r="AL312">
        <v>7.9109999999999996E-3</v>
      </c>
      <c r="AM312">
        <v>0</v>
      </c>
      <c r="AN312">
        <v>0</v>
      </c>
      <c r="AO312">
        <v>0.54676301344928302</v>
      </c>
      <c r="AP312">
        <v>0.54673834782756603</v>
      </c>
      <c r="AQ312">
        <v>0.54674792855374599</v>
      </c>
      <c r="AR312">
        <v>0.54673828701135996</v>
      </c>
      <c r="AS312">
        <v>0.54675576977530005</v>
      </c>
      <c r="AT312">
        <v>0.54675320350691003</v>
      </c>
      <c r="AU312">
        <v>0.546742639688095</v>
      </c>
      <c r="AV312">
        <v>0.54673834782756603</v>
      </c>
      <c r="AW312">
        <v>0.54675148966169695</v>
      </c>
      <c r="AX312">
        <v>0.54675695535961499</v>
      </c>
      <c r="AY312">
        <v>0.546736251607431</v>
      </c>
      <c r="AZ312">
        <v>0.54674331658560005</v>
      </c>
      <c r="BA312">
        <v>1596</v>
      </c>
      <c r="BB312">
        <v>60346</v>
      </c>
      <c r="BC312">
        <v>1503</v>
      </c>
      <c r="BD312">
        <v>1340</v>
      </c>
      <c r="BE312">
        <v>2145</v>
      </c>
      <c r="BF312">
        <v>46810</v>
      </c>
      <c r="BG312">
        <v>46</v>
      </c>
      <c r="BH312">
        <v>2045</v>
      </c>
      <c r="BI312">
        <v>34</v>
      </c>
      <c r="BJ312">
        <v>4</v>
      </c>
      <c r="BK312">
        <v>68</v>
      </c>
      <c r="BL312">
        <v>1460</v>
      </c>
      <c r="BM312">
        <v>21</v>
      </c>
      <c r="BN312">
        <v>16</v>
      </c>
      <c r="BO312">
        <v>14</v>
      </c>
      <c r="BP312">
        <v>16</v>
      </c>
      <c r="BQ312">
        <v>19</v>
      </c>
      <c r="BR312">
        <v>20</v>
      </c>
      <c r="BS312">
        <v>0.14119072486736001</v>
      </c>
      <c r="BT312">
        <v>0.142201303711529</v>
      </c>
      <c r="BU312">
        <v>0.14119072486736001</v>
      </c>
      <c r="BV312">
        <v>0.142201303711529</v>
      </c>
      <c r="BW312">
        <v>0.14118659326359101</v>
      </c>
      <c r="BX312">
        <v>0.14142762530087</v>
      </c>
      <c r="BY312">
        <v>0.54672187305648601</v>
      </c>
      <c r="BZ312">
        <v>0.245060812602101</v>
      </c>
      <c r="CA312">
        <v>0.54672187305648601</v>
      </c>
      <c r="CB312">
        <v>0.54675695535961499</v>
      </c>
      <c r="CC312">
        <v>0.34056080527377902</v>
      </c>
      <c r="CD312">
        <v>0.38366685376894999</v>
      </c>
      <c r="CE312">
        <v>0.16300000000000001</v>
      </c>
      <c r="CF312">
        <v>8.5999999999999993E-2</v>
      </c>
      <c r="CG312">
        <v>0.129</v>
      </c>
      <c r="CH312">
        <v>8.5999999999999993E-2</v>
      </c>
      <c r="CI312">
        <v>0.18</v>
      </c>
      <c r="CJ312">
        <v>0.109</v>
      </c>
      <c r="CK312">
        <v>0.191</v>
      </c>
      <c r="CL312">
        <v>0.13600000000000001</v>
      </c>
      <c r="CM312">
        <v>0.159</v>
      </c>
      <c r="CN312">
        <v>0.129</v>
      </c>
      <c r="CO312">
        <v>0.22600000000000001</v>
      </c>
      <c r="CP312">
        <v>0.223</v>
      </c>
      <c r="CQ312">
        <v>0.191</v>
      </c>
      <c r="CR312">
        <v>2.077</v>
      </c>
      <c r="CS312">
        <v>0.161</v>
      </c>
      <c r="CT312">
        <v>0.13600000000000001</v>
      </c>
      <c r="CU312">
        <v>0.23300000000000001</v>
      </c>
      <c r="CV312">
        <v>1.5629999999999999</v>
      </c>
      <c r="CW312" t="s">
        <v>1579</v>
      </c>
      <c r="CX312" t="s">
        <v>1580</v>
      </c>
      <c r="CY312" t="s">
        <v>1581</v>
      </c>
      <c r="CZ312" t="s">
        <v>1582</v>
      </c>
      <c r="DA312" t="s">
        <v>1583</v>
      </c>
      <c r="DB312" t="s">
        <v>1584</v>
      </c>
      <c r="DC312" t="s">
        <v>1585</v>
      </c>
      <c r="DD312" t="s">
        <v>1586</v>
      </c>
      <c r="DE312" t="s">
        <v>1587</v>
      </c>
      <c r="DF312" t="s">
        <v>1588</v>
      </c>
      <c r="DG312" t="s">
        <v>1589</v>
      </c>
      <c r="DH312" t="s">
        <v>1590</v>
      </c>
      <c r="DI312" t="s">
        <v>1591</v>
      </c>
      <c r="DJ312" t="s">
        <v>1592</v>
      </c>
      <c r="DK312" t="s">
        <v>1593</v>
      </c>
      <c r="DL312" t="s">
        <v>1594</v>
      </c>
      <c r="DM312" t="s">
        <v>1595</v>
      </c>
      <c r="DN312" t="s">
        <v>1596</v>
      </c>
      <c r="DO312" t="s">
        <v>1597</v>
      </c>
      <c r="DP312" t="s">
        <v>1598</v>
      </c>
      <c r="DQ312" t="s">
        <v>1599</v>
      </c>
      <c r="DR312">
        <v>13</v>
      </c>
      <c r="DS312" t="s">
        <v>1578</v>
      </c>
      <c r="DT312" t="s">
        <v>147</v>
      </c>
    </row>
    <row r="313" spans="1:124" x14ac:dyDescent="0.2">
      <c r="A313" t="s">
        <v>1600</v>
      </c>
      <c r="B313">
        <v>10776</v>
      </c>
      <c r="C313">
        <v>6</v>
      </c>
      <c r="D313">
        <v>6</v>
      </c>
      <c r="E313">
        <v>745</v>
      </c>
      <c r="F313">
        <v>812</v>
      </c>
      <c r="G313">
        <v>745</v>
      </c>
      <c r="H313">
        <v>644</v>
      </c>
      <c r="I313">
        <v>9.67</v>
      </c>
      <c r="J313">
        <v>9.1690000000000005</v>
      </c>
      <c r="K313">
        <v>9.3930000000000007</v>
      </c>
      <c r="L313">
        <v>7.4630000000000001</v>
      </c>
      <c r="M313">
        <v>2706</v>
      </c>
      <c r="N313">
        <v>1220</v>
      </c>
      <c r="O313">
        <v>311</v>
      </c>
      <c r="P313">
        <v>8.9999999999999998E-4</v>
      </c>
      <c r="Q313">
        <v>0.49103999999999998</v>
      </c>
      <c r="R313">
        <v>236</v>
      </c>
      <c r="S313">
        <v>0</v>
      </c>
      <c r="T313">
        <v>0</v>
      </c>
      <c r="U313">
        <v>0</v>
      </c>
      <c r="V313">
        <v>0</v>
      </c>
      <c r="W313">
        <v>900</v>
      </c>
      <c r="X313">
        <v>320</v>
      </c>
      <c r="Y313">
        <v>2.8349999999999998E-3</v>
      </c>
      <c r="Z313">
        <v>2530</v>
      </c>
      <c r="AA313">
        <v>1113</v>
      </c>
      <c r="AB313">
        <v>338</v>
      </c>
      <c r="AC313">
        <v>1.6800000000000001E-3</v>
      </c>
      <c r="AD313">
        <v>0.5</v>
      </c>
      <c r="AE313">
        <v>240</v>
      </c>
      <c r="AF313">
        <v>0</v>
      </c>
      <c r="AG313">
        <v>0</v>
      </c>
      <c r="AH313">
        <v>0</v>
      </c>
      <c r="AI313">
        <v>10</v>
      </c>
      <c r="AJ313">
        <v>840</v>
      </c>
      <c r="AK313">
        <v>263</v>
      </c>
      <c r="AL313">
        <v>3.0349999999999999E-3</v>
      </c>
      <c r="AM313">
        <v>0</v>
      </c>
      <c r="AN313">
        <v>0</v>
      </c>
      <c r="AO313">
        <v>9</v>
      </c>
      <c r="AP313">
        <v>9</v>
      </c>
      <c r="AQ313">
        <v>8.9999999999999893</v>
      </c>
      <c r="AR313">
        <v>9</v>
      </c>
      <c r="AS313">
        <v>9</v>
      </c>
      <c r="AT313">
        <v>9</v>
      </c>
      <c r="AU313">
        <v>9</v>
      </c>
      <c r="AV313">
        <v>9</v>
      </c>
      <c r="AW313">
        <v>9</v>
      </c>
      <c r="AX313">
        <v>9</v>
      </c>
      <c r="AY313">
        <v>9</v>
      </c>
      <c r="AZ313">
        <v>9</v>
      </c>
      <c r="BA313">
        <v>141012</v>
      </c>
      <c r="BB313">
        <v>167681</v>
      </c>
      <c r="BC313">
        <v>139949</v>
      </c>
      <c r="BD313">
        <v>123576</v>
      </c>
      <c r="BE313">
        <v>160532</v>
      </c>
      <c r="BF313">
        <v>143035</v>
      </c>
      <c r="BG313">
        <v>745</v>
      </c>
      <c r="BH313">
        <v>812</v>
      </c>
      <c r="BI313">
        <v>745</v>
      </c>
      <c r="BJ313">
        <v>644</v>
      </c>
      <c r="BK313">
        <v>853</v>
      </c>
      <c r="BL313">
        <v>736</v>
      </c>
      <c r="BM313">
        <v>10</v>
      </c>
      <c r="BN313">
        <v>10</v>
      </c>
      <c r="BO313">
        <v>8</v>
      </c>
      <c r="BP313">
        <v>8</v>
      </c>
      <c r="BQ313">
        <v>11</v>
      </c>
      <c r="BR313">
        <v>9</v>
      </c>
      <c r="BS313">
        <v>6</v>
      </c>
      <c r="BT313">
        <v>6</v>
      </c>
      <c r="BU313">
        <v>6</v>
      </c>
      <c r="BV313">
        <v>6</v>
      </c>
      <c r="BW313">
        <v>6</v>
      </c>
      <c r="BX313">
        <v>6</v>
      </c>
      <c r="BY313">
        <v>6</v>
      </c>
      <c r="BZ313">
        <v>6</v>
      </c>
      <c r="CA313">
        <v>6</v>
      </c>
      <c r="CB313">
        <v>6</v>
      </c>
      <c r="CC313">
        <v>6</v>
      </c>
      <c r="CD313">
        <v>6</v>
      </c>
      <c r="CE313">
        <v>1.4119999999999999</v>
      </c>
      <c r="CF313">
        <v>1.387</v>
      </c>
      <c r="CG313">
        <v>1.123</v>
      </c>
      <c r="CH313">
        <v>1.2070000000000001</v>
      </c>
      <c r="CI313">
        <v>1.484</v>
      </c>
      <c r="CJ313">
        <v>1.4359999999999999</v>
      </c>
      <c r="CK313">
        <v>1.639</v>
      </c>
      <c r="CL313">
        <v>2.06</v>
      </c>
      <c r="CM313">
        <v>1.2989999999999999</v>
      </c>
      <c r="CN313">
        <v>1.375</v>
      </c>
      <c r="CO313">
        <v>1.9350000000000001</v>
      </c>
      <c r="CP313">
        <v>1.9179999999999999</v>
      </c>
      <c r="CQ313">
        <v>9.67</v>
      </c>
      <c r="CR313">
        <v>9.1690000000000005</v>
      </c>
      <c r="CS313">
        <v>9.3930000000000007</v>
      </c>
      <c r="CT313">
        <v>7.4630000000000001</v>
      </c>
      <c r="CU313">
        <v>10.55</v>
      </c>
      <c r="CV313">
        <v>8.6829999999999998</v>
      </c>
      <c r="CW313" t="s">
        <v>1601</v>
      </c>
      <c r="CX313" t="s">
        <v>1601</v>
      </c>
      <c r="CY313" t="s">
        <v>1602</v>
      </c>
      <c r="CZ313" t="s">
        <v>1603</v>
      </c>
      <c r="DA313" t="s">
        <v>1604</v>
      </c>
      <c r="DB313" t="s">
        <v>1605</v>
      </c>
      <c r="DC313" t="s">
        <v>1605</v>
      </c>
      <c r="DD313" t="s">
        <v>1606</v>
      </c>
      <c r="DE313" t="s">
        <v>1607</v>
      </c>
      <c r="DF313" t="s">
        <v>1608</v>
      </c>
      <c r="DG313" t="s">
        <v>1609</v>
      </c>
      <c r="DH313" t="s">
        <v>1609</v>
      </c>
      <c r="DI313" t="s">
        <v>1610</v>
      </c>
      <c r="DJ313" t="s">
        <v>1611</v>
      </c>
      <c r="DK313" t="s">
        <v>1612</v>
      </c>
      <c r="DL313" t="s">
        <v>1605</v>
      </c>
      <c r="DM313" t="s">
        <v>1605</v>
      </c>
      <c r="DN313" t="s">
        <v>1613</v>
      </c>
      <c r="DO313" t="s">
        <v>1614</v>
      </c>
      <c r="DP313" t="s">
        <v>1615</v>
      </c>
      <c r="DQ313" t="s">
        <v>1616</v>
      </c>
      <c r="DR313">
        <v>135</v>
      </c>
      <c r="DS313" t="s">
        <v>1600</v>
      </c>
      <c r="DT313" t="s">
        <v>147</v>
      </c>
    </row>
    <row r="314" spans="1:124" x14ac:dyDescent="0.2">
      <c r="A314" t="s">
        <v>1617</v>
      </c>
      <c r="B314">
        <v>10776</v>
      </c>
      <c r="C314">
        <v>499999999923.74402</v>
      </c>
      <c r="D314">
        <v>499999999923.74402</v>
      </c>
      <c r="E314">
        <v>2244</v>
      </c>
      <c r="F314">
        <v>2418</v>
      </c>
      <c r="G314">
        <v>2244</v>
      </c>
      <c r="H314">
        <v>2418</v>
      </c>
      <c r="I314">
        <v>4.26</v>
      </c>
      <c r="J314">
        <v>4.5919999999999996</v>
      </c>
      <c r="K314">
        <v>4.2060000000000004</v>
      </c>
      <c r="L314">
        <v>4.59</v>
      </c>
      <c r="M314">
        <v>2115</v>
      </c>
      <c r="N314">
        <v>4140</v>
      </c>
      <c r="O314">
        <v>44</v>
      </c>
      <c r="P314">
        <v>8.2299999999999995E-3</v>
      </c>
      <c r="Q314">
        <v>3.3250000000000002E-2</v>
      </c>
      <c r="R314">
        <v>45</v>
      </c>
      <c r="S314">
        <v>0</v>
      </c>
      <c r="T314">
        <v>0</v>
      </c>
      <c r="U314">
        <v>0</v>
      </c>
      <c r="V314">
        <v>0</v>
      </c>
      <c r="W314">
        <v>2070</v>
      </c>
      <c r="X314">
        <v>2070</v>
      </c>
      <c r="Y314">
        <v>9.3000000000000005E-4</v>
      </c>
      <c r="Z314">
        <v>2070</v>
      </c>
      <c r="AA314">
        <v>4050</v>
      </c>
      <c r="AB314">
        <v>44</v>
      </c>
      <c r="AC314">
        <v>8.2299999999999995E-3</v>
      </c>
      <c r="AD314">
        <v>3.3250000000000002E-2</v>
      </c>
      <c r="AE314">
        <v>45</v>
      </c>
      <c r="AF314">
        <v>0</v>
      </c>
      <c r="AG314">
        <v>0</v>
      </c>
      <c r="AH314">
        <v>0</v>
      </c>
      <c r="AI314">
        <v>0</v>
      </c>
      <c r="AJ314">
        <v>2025</v>
      </c>
      <c r="AK314">
        <v>2025</v>
      </c>
      <c r="AL314">
        <v>9.6100000000000005E-4</v>
      </c>
      <c r="AM314">
        <v>0</v>
      </c>
      <c r="AN314">
        <v>0</v>
      </c>
      <c r="AO314">
        <v>572103066586.85901</v>
      </c>
      <c r="AP314">
        <v>572103066638.40295</v>
      </c>
      <c r="AQ314">
        <v>572103066586.85901</v>
      </c>
      <c r="AR314">
        <v>572103066638.40295</v>
      </c>
      <c r="AS314">
        <v>572103066586.85901</v>
      </c>
      <c r="AT314">
        <v>572103066638.40295</v>
      </c>
      <c r="AU314">
        <v>572046836391.47095</v>
      </c>
      <c r="AV314">
        <v>572046591283.83301</v>
      </c>
      <c r="AW314">
        <v>572046836391.47095</v>
      </c>
      <c r="AX314">
        <v>572046591283.83301</v>
      </c>
      <c r="AY314">
        <v>572046836391.47095</v>
      </c>
      <c r="AZ314">
        <v>572046591283.83301</v>
      </c>
      <c r="BA314">
        <v>43142</v>
      </c>
      <c r="BB314">
        <v>42608</v>
      </c>
      <c r="BC314">
        <v>43141</v>
      </c>
      <c r="BD314">
        <v>42605</v>
      </c>
      <c r="BE314">
        <v>43141</v>
      </c>
      <c r="BF314">
        <v>42608</v>
      </c>
      <c r="BG314">
        <v>2244</v>
      </c>
      <c r="BH314">
        <v>2418</v>
      </c>
      <c r="BI314">
        <v>2244</v>
      </c>
      <c r="BJ314">
        <v>2418</v>
      </c>
      <c r="BK314">
        <v>2244</v>
      </c>
      <c r="BL314">
        <v>2418</v>
      </c>
      <c r="BM314">
        <v>32</v>
      </c>
      <c r="BN314">
        <v>31</v>
      </c>
      <c r="BO314">
        <v>32</v>
      </c>
      <c r="BP314">
        <v>31</v>
      </c>
      <c r="BQ314">
        <v>32</v>
      </c>
      <c r="BR314">
        <v>31</v>
      </c>
      <c r="BS314">
        <v>509911211142.604</v>
      </c>
      <c r="BT314">
        <v>509911211142.604</v>
      </c>
      <c r="BU314">
        <v>509911211142.604</v>
      </c>
      <c r="BV314">
        <v>509911211142.604</v>
      </c>
      <c r="BW314">
        <v>509911211142.604</v>
      </c>
      <c r="BX314">
        <v>509911211142.604</v>
      </c>
      <c r="BY314">
        <v>526889221889.33698</v>
      </c>
      <c r="BZ314">
        <v>526786049703.79901</v>
      </c>
      <c r="CA314">
        <v>526889221889.33698</v>
      </c>
      <c r="CB314">
        <v>526786049703.79901</v>
      </c>
      <c r="CC314">
        <v>526889221889.33698</v>
      </c>
      <c r="CD314">
        <v>526786049703.79901</v>
      </c>
      <c r="CE314">
        <v>0.29399999999999998</v>
      </c>
      <c r="CF314">
        <v>0.28000000000000003</v>
      </c>
      <c r="CG314">
        <v>0.28799999999999998</v>
      </c>
      <c r="CH314">
        <v>0.28000000000000003</v>
      </c>
      <c r="CI314">
        <v>0.28899999999999998</v>
      </c>
      <c r="CJ314">
        <v>0.28199999999999997</v>
      </c>
      <c r="CK314">
        <v>1.4239999999999999</v>
      </c>
      <c r="CL314">
        <v>3.6949999999999998</v>
      </c>
      <c r="CM314">
        <v>1.409</v>
      </c>
      <c r="CN314">
        <v>3.6890000000000001</v>
      </c>
      <c r="CO314">
        <v>1.4159999999999999</v>
      </c>
      <c r="CP314">
        <v>3.7370000000000001</v>
      </c>
      <c r="CQ314">
        <v>4.26</v>
      </c>
      <c r="CR314">
        <v>4.5919999999999996</v>
      </c>
      <c r="CS314">
        <v>4.2060000000000004</v>
      </c>
      <c r="CT314">
        <v>4.59</v>
      </c>
      <c r="CU314">
        <v>4.2560000000000002</v>
      </c>
      <c r="CV314">
        <v>4.6520000000000001</v>
      </c>
      <c r="CW314" t="s">
        <v>1618</v>
      </c>
      <c r="CX314" t="s">
        <v>1619</v>
      </c>
      <c r="CY314" t="s">
        <v>1620</v>
      </c>
      <c r="CZ314" t="s">
        <v>1621</v>
      </c>
      <c r="DA314" t="s">
        <v>1622</v>
      </c>
      <c r="DB314" t="s">
        <v>1623</v>
      </c>
      <c r="DC314" t="s">
        <v>1624</v>
      </c>
      <c r="DD314" t="s">
        <v>1625</v>
      </c>
      <c r="DE314" t="s">
        <v>1626</v>
      </c>
      <c r="DF314" t="s">
        <v>1627</v>
      </c>
      <c r="DG314" t="s">
        <v>1628</v>
      </c>
      <c r="DH314" t="s">
        <v>1629</v>
      </c>
      <c r="DI314" t="s">
        <v>1630</v>
      </c>
      <c r="DJ314" t="s">
        <v>1631</v>
      </c>
      <c r="DK314" t="s">
        <v>1529</v>
      </c>
      <c r="DL314" t="s">
        <v>1623</v>
      </c>
      <c r="DM314" t="s">
        <v>1632</v>
      </c>
      <c r="DN314" t="s">
        <v>1633</v>
      </c>
      <c r="DO314" t="s">
        <v>1634</v>
      </c>
      <c r="DP314" t="s">
        <v>1635</v>
      </c>
      <c r="DQ314" t="s">
        <v>1636</v>
      </c>
      <c r="DR314">
        <v>63</v>
      </c>
      <c r="DS314" t="s">
        <v>1617</v>
      </c>
      <c r="DT314" t="s">
        <v>147</v>
      </c>
    </row>
    <row r="315" spans="1:124" x14ac:dyDescent="0.2">
      <c r="A315" t="s">
        <v>1637</v>
      </c>
      <c r="B315">
        <v>10776</v>
      </c>
      <c r="C315">
        <v>499999999913.19202</v>
      </c>
      <c r="D315">
        <v>499999999913.19202</v>
      </c>
      <c r="E315">
        <v>801</v>
      </c>
      <c r="F315">
        <v>665</v>
      </c>
      <c r="G315">
        <v>801</v>
      </c>
      <c r="H315">
        <v>665</v>
      </c>
      <c r="I315">
        <v>1.1919999999999999</v>
      </c>
      <c r="J315">
        <v>1.081</v>
      </c>
      <c r="K315">
        <v>1.1830000000000001</v>
      </c>
      <c r="L315">
        <v>1.08</v>
      </c>
      <c r="M315">
        <v>1680</v>
      </c>
      <c r="N315">
        <v>3280</v>
      </c>
      <c r="O315">
        <v>39</v>
      </c>
      <c r="P315">
        <v>9.3699999999999999E-3</v>
      </c>
      <c r="Q315">
        <v>3.7850000000000002E-2</v>
      </c>
      <c r="R315">
        <v>40</v>
      </c>
      <c r="S315">
        <v>0</v>
      </c>
      <c r="T315">
        <v>0</v>
      </c>
      <c r="U315">
        <v>0</v>
      </c>
      <c r="V315">
        <v>0</v>
      </c>
      <c r="W315">
        <v>1640</v>
      </c>
      <c r="X315">
        <v>1640</v>
      </c>
      <c r="Y315">
        <v>1.1689999999999999E-3</v>
      </c>
      <c r="Z315">
        <v>1640</v>
      </c>
      <c r="AA315">
        <v>3200</v>
      </c>
      <c r="AB315">
        <v>39</v>
      </c>
      <c r="AC315">
        <v>9.3699999999999999E-3</v>
      </c>
      <c r="AD315">
        <v>3.7850000000000002E-2</v>
      </c>
      <c r="AE315">
        <v>40</v>
      </c>
      <c r="AF315">
        <v>0</v>
      </c>
      <c r="AG315">
        <v>0</v>
      </c>
      <c r="AH315">
        <v>0</v>
      </c>
      <c r="AI315">
        <v>0</v>
      </c>
      <c r="AJ315">
        <v>1600</v>
      </c>
      <c r="AK315">
        <v>1600</v>
      </c>
      <c r="AL315">
        <v>1.212E-3</v>
      </c>
      <c r="AM315">
        <v>0</v>
      </c>
      <c r="AN315">
        <v>0</v>
      </c>
      <c r="AO315">
        <v>565031773622.94397</v>
      </c>
      <c r="AP315">
        <v>565031773622.94495</v>
      </c>
      <c r="AQ315">
        <v>565031773622.94397</v>
      </c>
      <c r="AR315">
        <v>565031773622.94495</v>
      </c>
      <c r="AS315">
        <v>565031773622.94397</v>
      </c>
      <c r="AT315">
        <v>565031773622.94495</v>
      </c>
      <c r="AU315">
        <v>565000773075.23804</v>
      </c>
      <c r="AV315">
        <v>564975714007.61096</v>
      </c>
      <c r="AW315">
        <v>565000773075.23804</v>
      </c>
      <c r="AX315">
        <v>564975714007.61096</v>
      </c>
      <c r="AY315">
        <v>565000773075.23804</v>
      </c>
      <c r="AZ315">
        <v>564975714007.61096</v>
      </c>
      <c r="BA315">
        <v>15839</v>
      </c>
      <c r="BB315">
        <v>15177</v>
      </c>
      <c r="BC315">
        <v>15839</v>
      </c>
      <c r="BD315">
        <v>15177</v>
      </c>
      <c r="BE315">
        <v>15839</v>
      </c>
      <c r="BF315">
        <v>15177</v>
      </c>
      <c r="BG315">
        <v>801</v>
      </c>
      <c r="BH315">
        <v>665</v>
      </c>
      <c r="BI315">
        <v>801</v>
      </c>
      <c r="BJ315">
        <v>665</v>
      </c>
      <c r="BK315">
        <v>801</v>
      </c>
      <c r="BL315">
        <v>665</v>
      </c>
      <c r="BM315">
        <v>35</v>
      </c>
      <c r="BN315">
        <v>35</v>
      </c>
      <c r="BO315">
        <v>35</v>
      </c>
      <c r="BP315">
        <v>35</v>
      </c>
      <c r="BQ315">
        <v>35</v>
      </c>
      <c r="BR315">
        <v>35</v>
      </c>
      <c r="BS315">
        <v>509205792637.17499</v>
      </c>
      <c r="BT315">
        <v>509205792637.17499</v>
      </c>
      <c r="BU315">
        <v>509205792637.17499</v>
      </c>
      <c r="BV315">
        <v>509205792637.17499</v>
      </c>
      <c r="BW315">
        <v>509205792637.17499</v>
      </c>
      <c r="BX315">
        <v>509205792637.17499</v>
      </c>
      <c r="BY315">
        <v>524784315243.58899</v>
      </c>
      <c r="BZ315">
        <v>524773078125.78497</v>
      </c>
      <c r="CA315">
        <v>524784315243.58899</v>
      </c>
      <c r="CB315">
        <v>524773078125.78497</v>
      </c>
      <c r="CC315">
        <v>524784315243.58899</v>
      </c>
      <c r="CD315">
        <v>524773078125.78497</v>
      </c>
      <c r="CE315">
        <v>0.253</v>
      </c>
      <c r="CF315">
        <v>0.246</v>
      </c>
      <c r="CG315">
        <v>0.252</v>
      </c>
      <c r="CH315">
        <v>0.245</v>
      </c>
      <c r="CI315">
        <v>0.255</v>
      </c>
      <c r="CJ315">
        <v>0.248</v>
      </c>
      <c r="CK315">
        <v>1.1240000000000001</v>
      </c>
      <c r="CL315">
        <v>0.96</v>
      </c>
      <c r="CM315">
        <v>1.1160000000000001</v>
      </c>
      <c r="CN315">
        <v>0.95899999999999996</v>
      </c>
      <c r="CO315">
        <v>1.1240000000000001</v>
      </c>
      <c r="CP315">
        <v>0.96599999999999997</v>
      </c>
      <c r="CQ315">
        <v>1.1919999999999999</v>
      </c>
      <c r="CR315">
        <v>1.081</v>
      </c>
      <c r="CS315">
        <v>1.1830000000000001</v>
      </c>
      <c r="CT315">
        <v>1.08</v>
      </c>
      <c r="CU315">
        <v>1.1919999999999999</v>
      </c>
      <c r="CV315">
        <v>1.0880000000000001</v>
      </c>
      <c r="CW315" t="s">
        <v>1638</v>
      </c>
      <c r="CX315" t="s">
        <v>1639</v>
      </c>
      <c r="CY315" t="s">
        <v>1640</v>
      </c>
      <c r="CZ315" t="s">
        <v>1641</v>
      </c>
      <c r="DA315" t="s">
        <v>1642</v>
      </c>
      <c r="DB315" t="s">
        <v>1643</v>
      </c>
      <c r="DC315" t="s">
        <v>1644</v>
      </c>
      <c r="DD315" t="s">
        <v>1645</v>
      </c>
      <c r="DE315" t="s">
        <v>1646</v>
      </c>
      <c r="DF315" t="s">
        <v>1647</v>
      </c>
      <c r="DG315" t="s">
        <v>1648</v>
      </c>
      <c r="DH315" t="s">
        <v>1649</v>
      </c>
      <c r="DI315" t="s">
        <v>1650</v>
      </c>
      <c r="DJ315" t="s">
        <v>1651</v>
      </c>
      <c r="DK315" t="s">
        <v>1642</v>
      </c>
      <c r="DL315" t="s">
        <v>1643</v>
      </c>
      <c r="DM315" t="s">
        <v>1652</v>
      </c>
      <c r="DN315" t="s">
        <v>1653</v>
      </c>
      <c r="DO315" t="s">
        <v>1654</v>
      </c>
      <c r="DP315" t="s">
        <v>1655</v>
      </c>
      <c r="DQ315" t="s">
        <v>1656</v>
      </c>
      <c r="DR315">
        <v>16</v>
      </c>
      <c r="DS315" t="s">
        <v>1637</v>
      </c>
      <c r="DT315" t="s">
        <v>147</v>
      </c>
    </row>
    <row r="316" spans="1:124" x14ac:dyDescent="0.2">
      <c r="A316" t="s">
        <v>1657</v>
      </c>
      <c r="B316">
        <v>10776</v>
      </c>
      <c r="C316">
        <v>-78</v>
      </c>
      <c r="D316">
        <v>-77.999999999999901</v>
      </c>
      <c r="E316">
        <v>29013</v>
      </c>
      <c r="F316">
        <v>10662</v>
      </c>
      <c r="G316">
        <v>26101</v>
      </c>
      <c r="H316">
        <v>6426</v>
      </c>
      <c r="I316">
        <v>42.344000000000001</v>
      </c>
      <c r="J316">
        <v>14.943</v>
      </c>
      <c r="K316">
        <v>42.298000000000002</v>
      </c>
      <c r="L316">
        <v>8.8970000000000002</v>
      </c>
      <c r="M316">
        <v>633</v>
      </c>
      <c r="N316">
        <v>234</v>
      </c>
      <c r="O316">
        <v>111</v>
      </c>
      <c r="P316">
        <v>2.7999999999999998E-4</v>
      </c>
      <c r="Q316">
        <v>0.3639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117</v>
      </c>
      <c r="X316">
        <v>117</v>
      </c>
      <c r="Y316">
        <v>4.1073999999999999E-2</v>
      </c>
      <c r="Z316">
        <v>609</v>
      </c>
      <c r="AA316">
        <v>234</v>
      </c>
      <c r="AB316">
        <v>101</v>
      </c>
      <c r="AC316">
        <v>1.5769999999999999E-2</v>
      </c>
      <c r="AD316">
        <v>0.46122999999999997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117</v>
      </c>
      <c r="AK316">
        <v>117</v>
      </c>
      <c r="AL316">
        <v>4.3367000000000003E-2</v>
      </c>
      <c r="AM316">
        <v>117</v>
      </c>
      <c r="AN316">
        <v>0</v>
      </c>
      <c r="AO316">
        <v>-74</v>
      </c>
      <c r="AP316">
        <v>-74</v>
      </c>
      <c r="AQ316">
        <v>-74.000000000000199</v>
      </c>
      <c r="AR316">
        <v>-74</v>
      </c>
      <c r="AS316">
        <v>-74</v>
      </c>
      <c r="AT316">
        <v>-74</v>
      </c>
      <c r="AU316">
        <v>-74.007194244604307</v>
      </c>
      <c r="AV316">
        <v>-74</v>
      </c>
      <c r="AW316">
        <v>-74.006887914840306</v>
      </c>
      <c r="AX316">
        <v>-74</v>
      </c>
      <c r="AY316">
        <v>-74.007092422120195</v>
      </c>
      <c r="AZ316">
        <v>-74.001703229927102</v>
      </c>
      <c r="BA316">
        <v>1329271</v>
      </c>
      <c r="BB316">
        <v>418043</v>
      </c>
      <c r="BC316">
        <v>1316649</v>
      </c>
      <c r="BD316">
        <v>259369</v>
      </c>
      <c r="BE316">
        <v>1611915</v>
      </c>
      <c r="BF316">
        <v>355582</v>
      </c>
      <c r="BG316">
        <v>29013</v>
      </c>
      <c r="BH316">
        <v>10662</v>
      </c>
      <c r="BI316">
        <v>26101</v>
      </c>
      <c r="BJ316">
        <v>6426</v>
      </c>
      <c r="BK316">
        <v>31411</v>
      </c>
      <c r="BL316">
        <v>8833</v>
      </c>
      <c r="BM316">
        <v>10</v>
      </c>
      <c r="BN316">
        <v>11</v>
      </c>
      <c r="BO316">
        <v>9</v>
      </c>
      <c r="BP316">
        <v>9</v>
      </c>
      <c r="BQ316">
        <v>10</v>
      </c>
      <c r="BR316">
        <v>11</v>
      </c>
      <c r="BS316">
        <v>-78</v>
      </c>
      <c r="BT316">
        <v>-78</v>
      </c>
      <c r="BU316">
        <v>-77.999999999999901</v>
      </c>
      <c r="BV316">
        <v>-77.999999999999901</v>
      </c>
      <c r="BW316">
        <v>-78</v>
      </c>
      <c r="BX316">
        <v>-78</v>
      </c>
      <c r="BY316">
        <v>-78</v>
      </c>
      <c r="BZ316">
        <v>-78</v>
      </c>
      <c r="CA316">
        <v>-77.999999999999901</v>
      </c>
      <c r="CB316">
        <v>-77.999999999999901</v>
      </c>
      <c r="CC316">
        <v>-78</v>
      </c>
      <c r="CD316">
        <v>-78</v>
      </c>
      <c r="CE316">
        <v>0.27100000000000002</v>
      </c>
      <c r="CF316">
        <v>0.19800000000000001</v>
      </c>
      <c r="CG316">
        <v>0.20699999999999999</v>
      </c>
      <c r="CH316">
        <v>0.16400000000000001</v>
      </c>
      <c r="CI316">
        <v>0.27300000000000002</v>
      </c>
      <c r="CJ316">
        <v>0.214</v>
      </c>
      <c r="CK316">
        <v>0.55400000000000005</v>
      </c>
      <c r="CL316">
        <v>0.92100000000000004</v>
      </c>
      <c r="CM316">
        <v>0.309</v>
      </c>
      <c r="CN316">
        <v>0.377</v>
      </c>
      <c r="CO316">
        <v>2.6349999999999998</v>
      </c>
      <c r="CP316">
        <v>0.99399999999999999</v>
      </c>
      <c r="CQ316">
        <v>42.344000000000001</v>
      </c>
      <c r="CR316">
        <v>14.943</v>
      </c>
      <c r="CS316">
        <v>42.298000000000002</v>
      </c>
      <c r="CT316">
        <v>8.8970000000000002</v>
      </c>
      <c r="CU316">
        <v>53.802</v>
      </c>
      <c r="CV316">
        <v>12.151</v>
      </c>
      <c r="CW316" t="s">
        <v>1658</v>
      </c>
      <c r="CX316" t="s">
        <v>1659</v>
      </c>
      <c r="CY316" t="s">
        <v>1660</v>
      </c>
      <c r="CZ316" t="s">
        <v>1661</v>
      </c>
      <c r="DA316" t="s">
        <v>1662</v>
      </c>
      <c r="DB316" t="s">
        <v>1663</v>
      </c>
      <c r="DC316" t="s">
        <v>1663</v>
      </c>
      <c r="DD316" t="s">
        <v>1664</v>
      </c>
      <c r="DE316" t="s">
        <v>1665</v>
      </c>
      <c r="DF316" t="s">
        <v>1666</v>
      </c>
      <c r="DG316" t="s">
        <v>1667</v>
      </c>
      <c r="DH316" t="s">
        <v>1668</v>
      </c>
      <c r="DI316" t="s">
        <v>1669</v>
      </c>
      <c r="DJ316" t="s">
        <v>1670</v>
      </c>
      <c r="DK316" t="s">
        <v>1671</v>
      </c>
      <c r="DL316" t="s">
        <v>1663</v>
      </c>
      <c r="DM316" t="s">
        <v>1663</v>
      </c>
      <c r="DN316" t="s">
        <v>1672</v>
      </c>
      <c r="DO316" t="s">
        <v>1673</v>
      </c>
      <c r="DP316" t="s">
        <v>1674</v>
      </c>
      <c r="DQ316" t="s">
        <v>1675</v>
      </c>
      <c r="DR316">
        <v>463</v>
      </c>
      <c r="DS316" t="s">
        <v>1657</v>
      </c>
      <c r="DT316" t="s">
        <v>147</v>
      </c>
    </row>
    <row r="317" spans="1:124" x14ac:dyDescent="0.2">
      <c r="A317" t="s">
        <v>1676</v>
      </c>
      <c r="B317">
        <v>10776</v>
      </c>
      <c r="C317">
        <v>33.008906059759497</v>
      </c>
      <c r="D317">
        <v>33.773826137029701</v>
      </c>
      <c r="E317">
        <v>1320</v>
      </c>
      <c r="F317">
        <v>1328</v>
      </c>
      <c r="G317">
        <v>932</v>
      </c>
      <c r="H317">
        <v>879</v>
      </c>
      <c r="I317">
        <v>17.768000000000001</v>
      </c>
      <c r="J317">
        <v>18.452000000000002</v>
      </c>
      <c r="K317">
        <v>9.766</v>
      </c>
      <c r="L317">
        <v>14.715</v>
      </c>
      <c r="M317">
        <v>1236</v>
      </c>
      <c r="N317">
        <v>1601</v>
      </c>
      <c r="O317">
        <v>157</v>
      </c>
      <c r="P317">
        <v>5.47E-3</v>
      </c>
      <c r="Q317">
        <v>0.48975000000000002</v>
      </c>
      <c r="R317">
        <v>305</v>
      </c>
      <c r="S317">
        <v>0</v>
      </c>
      <c r="T317">
        <v>0</v>
      </c>
      <c r="U317">
        <v>0</v>
      </c>
      <c r="V317">
        <v>0</v>
      </c>
      <c r="W317">
        <v>1600</v>
      </c>
      <c r="X317">
        <v>1</v>
      </c>
      <c r="Y317">
        <v>1.9422999999999999E-2</v>
      </c>
      <c r="Z317">
        <v>1179</v>
      </c>
      <c r="AA317">
        <v>1494</v>
      </c>
      <c r="AB317">
        <v>150</v>
      </c>
      <c r="AC317">
        <v>3.6000000000000002E-4</v>
      </c>
      <c r="AD317">
        <v>0.49207000000000001</v>
      </c>
      <c r="AE317">
        <v>198</v>
      </c>
      <c r="AF317">
        <v>0</v>
      </c>
      <c r="AG317">
        <v>0</v>
      </c>
      <c r="AH317">
        <v>0</v>
      </c>
      <c r="AI317">
        <v>0</v>
      </c>
      <c r="AJ317">
        <v>1494</v>
      </c>
      <c r="AK317">
        <v>0</v>
      </c>
      <c r="AL317">
        <v>2.1627E-2</v>
      </c>
      <c r="AM317">
        <v>0</v>
      </c>
      <c r="AN317">
        <v>0</v>
      </c>
      <c r="AO317">
        <v>68.000000001199993</v>
      </c>
      <c r="AP317">
        <v>68</v>
      </c>
      <c r="AQ317">
        <v>68</v>
      </c>
      <c r="AR317">
        <v>68</v>
      </c>
      <c r="AS317">
        <v>68.000000000321407</v>
      </c>
      <c r="AT317">
        <v>68</v>
      </c>
      <c r="AU317">
        <v>68</v>
      </c>
      <c r="AV317">
        <v>68</v>
      </c>
      <c r="AW317">
        <v>68</v>
      </c>
      <c r="AX317">
        <v>68</v>
      </c>
      <c r="AY317">
        <v>68</v>
      </c>
      <c r="AZ317">
        <v>68</v>
      </c>
      <c r="BA317">
        <v>136954</v>
      </c>
      <c r="BB317">
        <v>143585</v>
      </c>
      <c r="BC317">
        <v>110642</v>
      </c>
      <c r="BD317">
        <v>82552</v>
      </c>
      <c r="BE317">
        <v>148210</v>
      </c>
      <c r="BF317">
        <v>116553</v>
      </c>
      <c r="BG317">
        <v>1320</v>
      </c>
      <c r="BH317">
        <v>1328</v>
      </c>
      <c r="BI317">
        <v>932</v>
      </c>
      <c r="BJ317">
        <v>879</v>
      </c>
      <c r="BK317">
        <v>1393</v>
      </c>
      <c r="BL317">
        <v>1204</v>
      </c>
      <c r="BM317">
        <v>32</v>
      </c>
      <c r="BN317">
        <v>39</v>
      </c>
      <c r="BO317">
        <v>30</v>
      </c>
      <c r="BP317">
        <v>29</v>
      </c>
      <c r="BQ317">
        <v>37</v>
      </c>
      <c r="BR317">
        <v>44</v>
      </c>
      <c r="BS317">
        <v>36.1686710385341</v>
      </c>
      <c r="BT317">
        <v>37.045627609974197</v>
      </c>
      <c r="BU317">
        <v>37.924446836488002</v>
      </c>
      <c r="BV317">
        <v>37.701901366423797</v>
      </c>
      <c r="BW317">
        <v>37.2866126131916</v>
      </c>
      <c r="BX317">
        <v>37.203739625468401</v>
      </c>
      <c r="BY317">
        <v>45.431988234257297</v>
      </c>
      <c r="BZ317">
        <v>44.783659034286501</v>
      </c>
      <c r="CA317">
        <v>49.128308715227597</v>
      </c>
      <c r="CB317">
        <v>47.5390764926806</v>
      </c>
      <c r="CC317">
        <v>46.426887055461499</v>
      </c>
      <c r="CD317">
        <v>45.722170974310004</v>
      </c>
      <c r="CE317">
        <v>1.073</v>
      </c>
      <c r="CF317">
        <v>0.95299999999999996</v>
      </c>
      <c r="CG317">
        <v>1.0529999999999999</v>
      </c>
      <c r="CH317">
        <v>0.86299999999999999</v>
      </c>
      <c r="CI317">
        <v>1.194</v>
      </c>
      <c r="CJ317">
        <v>1.133</v>
      </c>
      <c r="CK317">
        <v>3.85</v>
      </c>
      <c r="CL317">
        <v>16.989000000000001</v>
      </c>
      <c r="CM317">
        <v>1.8740000000000001</v>
      </c>
      <c r="CN317">
        <v>4.7300000000000004</v>
      </c>
      <c r="CO317">
        <v>14.071999999999999</v>
      </c>
      <c r="CP317">
        <v>14.087</v>
      </c>
      <c r="CQ317">
        <v>17.768000000000001</v>
      </c>
      <c r="CR317">
        <v>18.452000000000002</v>
      </c>
      <c r="CS317">
        <v>9.766</v>
      </c>
      <c r="CT317">
        <v>14.715</v>
      </c>
      <c r="CU317">
        <v>19.268000000000001</v>
      </c>
      <c r="CV317">
        <v>17.847000000000001</v>
      </c>
      <c r="CW317" t="s">
        <v>1677</v>
      </c>
      <c r="CX317" t="s">
        <v>1678</v>
      </c>
      <c r="CY317" t="s">
        <v>1679</v>
      </c>
      <c r="CZ317" t="s">
        <v>1680</v>
      </c>
      <c r="DA317" t="s">
        <v>1681</v>
      </c>
      <c r="DB317" t="s">
        <v>1682</v>
      </c>
      <c r="DC317" t="s">
        <v>1683</v>
      </c>
      <c r="DD317" t="s">
        <v>1684</v>
      </c>
      <c r="DE317" t="s">
        <v>1685</v>
      </c>
      <c r="DF317" t="s">
        <v>1686</v>
      </c>
      <c r="DG317" t="s">
        <v>1678</v>
      </c>
      <c r="DH317" t="s">
        <v>1678</v>
      </c>
      <c r="DI317" t="s">
        <v>1687</v>
      </c>
      <c r="DJ317" t="s">
        <v>1688</v>
      </c>
      <c r="DK317" t="s">
        <v>1689</v>
      </c>
      <c r="DL317" t="s">
        <v>1690</v>
      </c>
      <c r="DM317" t="s">
        <v>1691</v>
      </c>
      <c r="DN317" t="s">
        <v>1692</v>
      </c>
      <c r="DO317" t="s">
        <v>1693</v>
      </c>
      <c r="DP317" t="s">
        <v>1694</v>
      </c>
      <c r="DQ317" t="s">
        <v>1695</v>
      </c>
      <c r="DR317">
        <v>261</v>
      </c>
      <c r="DS317" t="s">
        <v>1676</v>
      </c>
      <c r="DT317" t="s">
        <v>147</v>
      </c>
    </row>
    <row r="318" spans="1:124" x14ac:dyDescent="0.2">
      <c r="A318" t="s">
        <v>1696</v>
      </c>
      <c r="B318">
        <v>10776</v>
      </c>
      <c r="C318">
        <v>200000000</v>
      </c>
      <c r="D318">
        <v>200000000</v>
      </c>
      <c r="E318">
        <v>22</v>
      </c>
      <c r="F318">
        <v>20</v>
      </c>
      <c r="G318">
        <v>22</v>
      </c>
      <c r="H318">
        <v>20</v>
      </c>
      <c r="I318">
        <v>0.13100000000000001</v>
      </c>
      <c r="J318">
        <v>0.12</v>
      </c>
      <c r="K318">
        <v>0.129</v>
      </c>
      <c r="L318">
        <v>0.12</v>
      </c>
      <c r="M318">
        <v>675</v>
      </c>
      <c r="N318">
        <v>1300</v>
      </c>
      <c r="O318">
        <v>25</v>
      </c>
      <c r="P318">
        <v>8.8000000000000005E-3</v>
      </c>
      <c r="Q318">
        <v>7.6670000000000002E-2</v>
      </c>
      <c r="R318">
        <v>25</v>
      </c>
      <c r="S318">
        <v>0</v>
      </c>
      <c r="T318">
        <v>0</v>
      </c>
      <c r="U318">
        <v>0</v>
      </c>
      <c r="V318">
        <v>0</v>
      </c>
      <c r="W318">
        <v>650</v>
      </c>
      <c r="X318">
        <v>650</v>
      </c>
      <c r="Y318">
        <v>2.8770000000000002E-3</v>
      </c>
      <c r="Z318">
        <v>650</v>
      </c>
      <c r="AA318">
        <v>1250</v>
      </c>
      <c r="AB318">
        <v>25</v>
      </c>
      <c r="AC318">
        <v>8.8000000000000005E-3</v>
      </c>
      <c r="AD318">
        <v>7.6670000000000002E-2</v>
      </c>
      <c r="AE318">
        <v>25</v>
      </c>
      <c r="AF318">
        <v>0</v>
      </c>
      <c r="AG318">
        <v>0</v>
      </c>
      <c r="AH318">
        <v>0</v>
      </c>
      <c r="AI318">
        <v>0</v>
      </c>
      <c r="AJ318">
        <v>625</v>
      </c>
      <c r="AK318">
        <v>625</v>
      </c>
      <c r="AL318">
        <v>3.0460000000000001E-3</v>
      </c>
      <c r="AM318">
        <v>0</v>
      </c>
      <c r="AN318">
        <v>0</v>
      </c>
      <c r="AO318">
        <v>1231065191.8499899</v>
      </c>
      <c r="AP318">
        <v>1231065191.8499899</v>
      </c>
      <c r="AQ318">
        <v>1231065191.8499899</v>
      </c>
      <c r="AR318">
        <v>1231065191.8499899</v>
      </c>
      <c r="AS318">
        <v>1231065191.8499999</v>
      </c>
      <c r="AT318">
        <v>1231065191.8499999</v>
      </c>
      <c r="AU318">
        <v>1231065191.8499899</v>
      </c>
      <c r="AV318">
        <v>1231065191.8499899</v>
      </c>
      <c r="AW318">
        <v>1231065191.8499899</v>
      </c>
      <c r="AX318">
        <v>1231065191.8499899</v>
      </c>
      <c r="AY318">
        <v>1231065191.8499999</v>
      </c>
      <c r="AZ318">
        <v>1231065191.8499999</v>
      </c>
      <c r="BA318">
        <v>1849</v>
      </c>
      <c r="BB318">
        <v>1867</v>
      </c>
      <c r="BC318">
        <v>1849</v>
      </c>
      <c r="BD318">
        <v>1867</v>
      </c>
      <c r="BE318">
        <v>1849</v>
      </c>
      <c r="BF318">
        <v>1867</v>
      </c>
      <c r="BG318">
        <v>22</v>
      </c>
      <c r="BH318">
        <v>20</v>
      </c>
      <c r="BI318">
        <v>22</v>
      </c>
      <c r="BJ318">
        <v>20</v>
      </c>
      <c r="BK318">
        <v>22</v>
      </c>
      <c r="BL318">
        <v>20</v>
      </c>
      <c r="BM318">
        <v>13</v>
      </c>
      <c r="BN318">
        <v>13</v>
      </c>
      <c r="BO318">
        <v>13</v>
      </c>
      <c r="BP318">
        <v>13</v>
      </c>
      <c r="BQ318">
        <v>13</v>
      </c>
      <c r="BR318">
        <v>13</v>
      </c>
      <c r="BS318">
        <v>1077172228.5193901</v>
      </c>
      <c r="BT318">
        <v>1077172228.5193901</v>
      </c>
      <c r="BU318">
        <v>1077172228.5193901</v>
      </c>
      <c r="BV318">
        <v>1077172228.5193901</v>
      </c>
      <c r="BW318">
        <v>1077172228.5193901</v>
      </c>
      <c r="BX318">
        <v>1077172228.5193901</v>
      </c>
      <c r="BY318">
        <v>1220236234.55935</v>
      </c>
      <c r="BZ318">
        <v>1220203930.76717</v>
      </c>
      <c r="CA318">
        <v>1220236234.55935</v>
      </c>
      <c r="CB318">
        <v>1220203930.76717</v>
      </c>
      <c r="CC318">
        <v>1220236234.55935</v>
      </c>
      <c r="CD318">
        <v>1220203930.76717</v>
      </c>
      <c r="CE318">
        <v>0.107</v>
      </c>
      <c r="CF318">
        <v>0.10299999999999999</v>
      </c>
      <c r="CG318">
        <v>0.106</v>
      </c>
      <c r="CH318">
        <v>0.10299999999999999</v>
      </c>
      <c r="CI318">
        <v>0.107</v>
      </c>
      <c r="CJ318">
        <v>0.104</v>
      </c>
      <c r="CK318">
        <v>0.127</v>
      </c>
      <c r="CL318">
        <v>0.11700000000000001</v>
      </c>
      <c r="CM318">
        <v>0.125</v>
      </c>
      <c r="CN318">
        <v>0.11700000000000001</v>
      </c>
      <c r="CO318">
        <v>0.126</v>
      </c>
      <c r="CP318">
        <v>0.11700000000000001</v>
      </c>
      <c r="CQ318">
        <v>0.13100000000000001</v>
      </c>
      <c r="CR318">
        <v>0.12</v>
      </c>
      <c r="CS318">
        <v>0.129</v>
      </c>
      <c r="CT318">
        <v>0.12</v>
      </c>
      <c r="CU318">
        <v>0.13</v>
      </c>
      <c r="CV318">
        <v>0.12</v>
      </c>
      <c r="CW318" t="s">
        <v>1697</v>
      </c>
      <c r="CX318" t="s">
        <v>1697</v>
      </c>
      <c r="CY318" t="s">
        <v>1698</v>
      </c>
      <c r="CZ318" t="s">
        <v>892</v>
      </c>
      <c r="DA318" t="s">
        <v>1081</v>
      </c>
      <c r="DB318" t="s">
        <v>1699</v>
      </c>
      <c r="DC318" t="s">
        <v>1700</v>
      </c>
      <c r="DD318" t="s">
        <v>1701</v>
      </c>
      <c r="DE318" t="s">
        <v>1702</v>
      </c>
      <c r="DF318" t="s">
        <v>1703</v>
      </c>
      <c r="DG318" t="s">
        <v>1697</v>
      </c>
      <c r="DH318" t="s">
        <v>1697</v>
      </c>
      <c r="DI318" t="s">
        <v>1704</v>
      </c>
      <c r="DJ318" t="s">
        <v>1530</v>
      </c>
      <c r="DK318" t="s">
        <v>1081</v>
      </c>
      <c r="DL318" t="s">
        <v>1699</v>
      </c>
      <c r="DM318" t="s">
        <v>1705</v>
      </c>
      <c r="DN318" t="s">
        <v>1706</v>
      </c>
      <c r="DO318" t="s">
        <v>1707</v>
      </c>
      <c r="DP318" t="s">
        <v>1708</v>
      </c>
      <c r="DQ318" t="s">
        <v>1709</v>
      </c>
      <c r="DR318">
        <v>2</v>
      </c>
      <c r="DS318" t="s">
        <v>1696</v>
      </c>
      <c r="DT318" t="s">
        <v>147</v>
      </c>
    </row>
    <row r="319" spans="1:124" x14ac:dyDescent="0.2">
      <c r="A319" t="s">
        <v>1710</v>
      </c>
      <c r="B319">
        <v>10776</v>
      </c>
      <c r="C319">
        <v>-130</v>
      </c>
      <c r="D319">
        <v>-130</v>
      </c>
      <c r="E319">
        <v>94232</v>
      </c>
      <c r="F319">
        <v>26354</v>
      </c>
      <c r="G319">
        <v>69145</v>
      </c>
      <c r="H319">
        <v>26110</v>
      </c>
      <c r="I319">
        <v>38.395000000000003</v>
      </c>
      <c r="J319">
        <v>9.5289999999999999</v>
      </c>
      <c r="K319">
        <v>31.088999999999999</v>
      </c>
      <c r="L319">
        <v>9.2739999999999991</v>
      </c>
      <c r="M319">
        <v>356</v>
      </c>
      <c r="N319">
        <v>260</v>
      </c>
      <c r="O319">
        <v>25</v>
      </c>
      <c r="P319">
        <v>2.4000000000000001E-4</v>
      </c>
      <c r="Q319">
        <v>0.40016000000000002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130</v>
      </c>
      <c r="X319">
        <v>130</v>
      </c>
      <c r="Y319">
        <v>1.6638E-2</v>
      </c>
      <c r="Z319">
        <v>211</v>
      </c>
      <c r="AA319">
        <v>150</v>
      </c>
      <c r="AB319">
        <v>35</v>
      </c>
      <c r="AC319">
        <v>1.1259999999999999E-2</v>
      </c>
      <c r="AD319">
        <v>0.46970000000000001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70</v>
      </c>
      <c r="AK319">
        <v>80</v>
      </c>
      <c r="AL319">
        <v>3.8705000000000003E-2</v>
      </c>
      <c r="AM319">
        <v>0</v>
      </c>
      <c r="AN319">
        <v>0</v>
      </c>
      <c r="AO319">
        <v>-123</v>
      </c>
      <c r="AP319">
        <v>-123</v>
      </c>
      <c r="AQ319">
        <v>-123</v>
      </c>
      <c r="AR319">
        <v>-123.00000119999901</v>
      </c>
      <c r="AS319">
        <v>-123</v>
      </c>
      <c r="AT319">
        <v>-123.000000171428</v>
      </c>
      <c r="AU319">
        <v>-123.00965517241301</v>
      </c>
      <c r="AV319">
        <v>-123</v>
      </c>
      <c r="AW319">
        <v>-123.000814265939</v>
      </c>
      <c r="AX319">
        <v>-123</v>
      </c>
      <c r="AY319">
        <v>-123.00508037823499</v>
      </c>
      <c r="AZ319">
        <v>-123.000000171428</v>
      </c>
      <c r="BA319">
        <v>1698694</v>
      </c>
      <c r="BB319">
        <v>499352</v>
      </c>
      <c r="BC319">
        <v>1392489</v>
      </c>
      <c r="BD319">
        <v>482502</v>
      </c>
      <c r="BE319">
        <v>1799654</v>
      </c>
      <c r="BF319">
        <v>555370</v>
      </c>
      <c r="BG319">
        <v>94232</v>
      </c>
      <c r="BH319">
        <v>26354</v>
      </c>
      <c r="BI319">
        <v>69145</v>
      </c>
      <c r="BJ319">
        <v>26110</v>
      </c>
      <c r="BK319">
        <v>95168</v>
      </c>
      <c r="BL319">
        <v>29862</v>
      </c>
      <c r="BM319">
        <v>10</v>
      </c>
      <c r="BN319">
        <v>7</v>
      </c>
      <c r="BO319">
        <v>7</v>
      </c>
      <c r="BP319">
        <v>6</v>
      </c>
      <c r="BQ319">
        <v>11</v>
      </c>
      <c r="BR319">
        <v>9</v>
      </c>
      <c r="BS319">
        <v>-130</v>
      </c>
      <c r="BT319">
        <v>-130</v>
      </c>
      <c r="BU319">
        <v>-130</v>
      </c>
      <c r="BV319">
        <v>-130</v>
      </c>
      <c r="BW319">
        <v>-130</v>
      </c>
      <c r="BX319">
        <v>-130</v>
      </c>
      <c r="BY319">
        <v>-130</v>
      </c>
      <c r="BZ319">
        <v>-130</v>
      </c>
      <c r="CA319">
        <v>-129.99999999999901</v>
      </c>
      <c r="CB319">
        <v>-130</v>
      </c>
      <c r="CC319">
        <v>-129.99999999999901</v>
      </c>
      <c r="CD319">
        <v>-130</v>
      </c>
      <c r="CE319">
        <v>6.8000000000000005E-2</v>
      </c>
      <c r="CF319">
        <v>3.7999999999999999E-2</v>
      </c>
      <c r="CG319">
        <v>4.4999999999999998E-2</v>
      </c>
      <c r="CH319">
        <v>2.5000000000000001E-2</v>
      </c>
      <c r="CI319">
        <v>7.1999999999999995E-2</v>
      </c>
      <c r="CJ319">
        <v>4.2999999999999997E-2</v>
      </c>
      <c r="CK319">
        <v>0.218</v>
      </c>
      <c r="CL319">
        <v>0.115</v>
      </c>
      <c r="CM319">
        <v>8.5999999999999993E-2</v>
      </c>
      <c r="CN319">
        <v>8.4000000000000005E-2</v>
      </c>
      <c r="CO319">
        <v>0.153</v>
      </c>
      <c r="CP319">
        <v>0.64200000000000002</v>
      </c>
      <c r="CQ319">
        <v>38.395000000000003</v>
      </c>
      <c r="CR319">
        <v>9.5289999999999999</v>
      </c>
      <c r="CS319">
        <v>31.088999999999999</v>
      </c>
      <c r="CT319">
        <v>9.2739999999999991</v>
      </c>
      <c r="CU319">
        <v>40.082000000000001</v>
      </c>
      <c r="CV319">
        <v>10.667</v>
      </c>
      <c r="CW319" t="s">
        <v>1711</v>
      </c>
      <c r="CX319" t="s">
        <v>1712</v>
      </c>
      <c r="CY319" t="s">
        <v>1713</v>
      </c>
      <c r="CZ319" t="s">
        <v>1714</v>
      </c>
      <c r="DA319" t="s">
        <v>1715</v>
      </c>
      <c r="DB319" t="s">
        <v>1716</v>
      </c>
      <c r="DC319" t="s">
        <v>1716</v>
      </c>
      <c r="DD319" t="s">
        <v>1717</v>
      </c>
      <c r="DE319" t="s">
        <v>1718</v>
      </c>
      <c r="DF319" t="s">
        <v>1719</v>
      </c>
      <c r="DG319" t="s">
        <v>1720</v>
      </c>
      <c r="DH319" t="s">
        <v>1720</v>
      </c>
      <c r="DI319" t="s">
        <v>1721</v>
      </c>
      <c r="DJ319" t="s">
        <v>1722</v>
      </c>
      <c r="DK319" t="s">
        <v>1723</v>
      </c>
      <c r="DL319" t="s">
        <v>1716</v>
      </c>
      <c r="DM319" t="s">
        <v>1716</v>
      </c>
      <c r="DN319" t="s">
        <v>1724</v>
      </c>
      <c r="DO319" t="s">
        <v>1725</v>
      </c>
      <c r="DP319" t="s">
        <v>1726</v>
      </c>
      <c r="DQ319" t="s">
        <v>1727</v>
      </c>
      <c r="DR319">
        <v>355</v>
      </c>
      <c r="DS319" t="s">
        <v>1710</v>
      </c>
      <c r="DT319" t="s">
        <v>147</v>
      </c>
    </row>
    <row r="320" spans="1:124" x14ac:dyDescent="0.2">
      <c r="A320" t="s">
        <v>1728</v>
      </c>
      <c r="B320">
        <v>10776</v>
      </c>
      <c r="C320">
        <v>450</v>
      </c>
      <c r="D320">
        <v>450.00000000005798</v>
      </c>
      <c r="E320">
        <v>355</v>
      </c>
      <c r="F320">
        <v>159</v>
      </c>
      <c r="G320">
        <v>81</v>
      </c>
      <c r="H320">
        <v>51</v>
      </c>
      <c r="I320">
        <v>1.552</v>
      </c>
      <c r="J320">
        <v>0.95699999999999996</v>
      </c>
      <c r="K320">
        <v>1.552</v>
      </c>
      <c r="L320">
        <v>0.89500000000000002</v>
      </c>
      <c r="M320">
        <v>522</v>
      </c>
      <c r="N320">
        <v>739</v>
      </c>
      <c r="O320">
        <v>137</v>
      </c>
      <c r="P320">
        <v>1.4400000000000001E-3</v>
      </c>
      <c r="Q320">
        <v>0.5</v>
      </c>
      <c r="R320">
        <v>153</v>
      </c>
      <c r="S320">
        <v>0</v>
      </c>
      <c r="T320">
        <v>0</v>
      </c>
      <c r="U320">
        <v>0</v>
      </c>
      <c r="V320">
        <v>0</v>
      </c>
      <c r="W320">
        <v>739</v>
      </c>
      <c r="X320">
        <v>0</v>
      </c>
      <c r="Y320">
        <v>2.2832999999999999E-2</v>
      </c>
      <c r="Z320">
        <v>459</v>
      </c>
      <c r="AA320">
        <v>685</v>
      </c>
      <c r="AB320">
        <v>127</v>
      </c>
      <c r="AC320">
        <v>4.1200000000000004E-3</v>
      </c>
      <c r="AD320">
        <v>0.5</v>
      </c>
      <c r="AE320">
        <v>117</v>
      </c>
      <c r="AF320">
        <v>0</v>
      </c>
      <c r="AG320">
        <v>0</v>
      </c>
      <c r="AH320">
        <v>0</v>
      </c>
      <c r="AI320">
        <v>0</v>
      </c>
      <c r="AJ320">
        <v>685</v>
      </c>
      <c r="AK320">
        <v>0</v>
      </c>
      <c r="AL320">
        <v>2.6039E-2</v>
      </c>
      <c r="AM320">
        <v>0</v>
      </c>
      <c r="AN320">
        <v>0</v>
      </c>
      <c r="AO320">
        <v>600.99994900000002</v>
      </c>
      <c r="AP320">
        <v>601</v>
      </c>
      <c r="AQ320">
        <v>600.99994900000002</v>
      </c>
      <c r="AR320">
        <v>600.99995000002605</v>
      </c>
      <c r="AS320">
        <v>600.99999271428499</v>
      </c>
      <c r="AT320">
        <v>601.14285000000302</v>
      </c>
      <c r="AU320">
        <v>600.99994900000002</v>
      </c>
      <c r="AV320">
        <v>601</v>
      </c>
      <c r="AW320">
        <v>601</v>
      </c>
      <c r="AX320">
        <v>601</v>
      </c>
      <c r="AY320">
        <v>600.99999271428499</v>
      </c>
      <c r="AZ320">
        <v>600.99999285714603</v>
      </c>
      <c r="BA320">
        <v>26249</v>
      </c>
      <c r="BB320">
        <v>14109</v>
      </c>
      <c r="BC320">
        <v>17415</v>
      </c>
      <c r="BD320">
        <v>13191</v>
      </c>
      <c r="BE320">
        <v>24507</v>
      </c>
      <c r="BF320">
        <v>17716</v>
      </c>
      <c r="BG320">
        <v>355</v>
      </c>
      <c r="BH320">
        <v>159</v>
      </c>
      <c r="BI320">
        <v>81</v>
      </c>
      <c r="BJ320">
        <v>51</v>
      </c>
      <c r="BK320">
        <v>230</v>
      </c>
      <c r="BL320">
        <v>197</v>
      </c>
      <c r="BM320">
        <v>15</v>
      </c>
      <c r="BN320">
        <v>16</v>
      </c>
      <c r="BO320">
        <v>13</v>
      </c>
      <c r="BP320">
        <v>13</v>
      </c>
      <c r="BQ320">
        <v>16</v>
      </c>
      <c r="BR320">
        <v>14</v>
      </c>
      <c r="BS320">
        <v>549.99995000000001</v>
      </c>
      <c r="BT320">
        <v>549.99989999996001</v>
      </c>
      <c r="BU320">
        <v>549.99999999999898</v>
      </c>
      <c r="BV320">
        <v>550.00000000026</v>
      </c>
      <c r="BW320">
        <v>492.85713571428499</v>
      </c>
      <c r="BX320">
        <v>500.14283571437898</v>
      </c>
      <c r="BY320">
        <v>599.99995000000001</v>
      </c>
      <c r="BZ320">
        <v>599.99989999994204</v>
      </c>
      <c r="CA320">
        <v>600</v>
      </c>
      <c r="CB320">
        <v>600.00000000004297</v>
      </c>
      <c r="CC320">
        <v>599.99999285714205</v>
      </c>
      <c r="CD320">
        <v>599.99997857143103</v>
      </c>
      <c r="CE320">
        <v>0.55000000000000004</v>
      </c>
      <c r="CF320">
        <v>0.52</v>
      </c>
      <c r="CG320">
        <v>0.495</v>
      </c>
      <c r="CH320">
        <v>0.40100000000000002</v>
      </c>
      <c r="CI320">
        <v>0.58499999999999996</v>
      </c>
      <c r="CJ320">
        <v>0.47199999999999998</v>
      </c>
      <c r="CK320">
        <v>1.24</v>
      </c>
      <c r="CL320">
        <v>0.73199999999999998</v>
      </c>
      <c r="CM320">
        <v>0.68300000000000005</v>
      </c>
      <c r="CN320">
        <v>0.57199999999999995</v>
      </c>
      <c r="CO320">
        <v>1.1160000000000001</v>
      </c>
      <c r="CP320">
        <v>0.77800000000000002</v>
      </c>
      <c r="CQ320">
        <v>1.552</v>
      </c>
      <c r="CR320">
        <v>0.95699999999999996</v>
      </c>
      <c r="CS320">
        <v>1.552</v>
      </c>
      <c r="CT320">
        <v>0.89500000000000002</v>
      </c>
      <c r="CU320">
        <v>2.4580000000000002</v>
      </c>
      <c r="CV320">
        <v>2.044</v>
      </c>
      <c r="CW320" t="s">
        <v>1729</v>
      </c>
      <c r="CX320" t="s">
        <v>1729</v>
      </c>
      <c r="CY320" t="s">
        <v>1730</v>
      </c>
      <c r="CZ320" t="s">
        <v>1731</v>
      </c>
      <c r="DA320" t="s">
        <v>1732</v>
      </c>
      <c r="DB320" t="s">
        <v>1733</v>
      </c>
      <c r="DC320" t="s">
        <v>1734</v>
      </c>
      <c r="DD320" t="s">
        <v>1735</v>
      </c>
      <c r="DE320" t="s">
        <v>1736</v>
      </c>
      <c r="DF320" t="s">
        <v>1737</v>
      </c>
      <c r="DG320" t="s">
        <v>1738</v>
      </c>
      <c r="DH320" t="s">
        <v>1739</v>
      </c>
      <c r="DI320" t="s">
        <v>1740</v>
      </c>
      <c r="DJ320" t="s">
        <v>1741</v>
      </c>
      <c r="DK320" t="s">
        <v>1742</v>
      </c>
      <c r="DL320" t="s">
        <v>1743</v>
      </c>
      <c r="DM320" t="s">
        <v>1744</v>
      </c>
      <c r="DN320" t="s">
        <v>1745</v>
      </c>
      <c r="DO320" t="s">
        <v>1746</v>
      </c>
      <c r="DP320" t="s">
        <v>1747</v>
      </c>
      <c r="DQ320" t="s">
        <v>1748</v>
      </c>
      <c r="DR320">
        <v>32</v>
      </c>
      <c r="DS320" t="s">
        <v>1728</v>
      </c>
      <c r="DT320" t="s">
        <v>147</v>
      </c>
    </row>
    <row r="321" spans="1:124" x14ac:dyDescent="0.2">
      <c r="A321" t="s">
        <v>1749</v>
      </c>
      <c r="B321">
        <v>10776</v>
      </c>
      <c r="C321">
        <v>388.552399766306</v>
      </c>
      <c r="D321">
        <v>1869.6569877965901</v>
      </c>
      <c r="E321">
        <v>2041</v>
      </c>
      <c r="F321">
        <v>2290</v>
      </c>
      <c r="G321">
        <v>2041</v>
      </c>
      <c r="H321">
        <v>850</v>
      </c>
      <c r="I321">
        <v>19.254999999999999</v>
      </c>
      <c r="J321">
        <v>25.327000000000002</v>
      </c>
      <c r="K321">
        <v>19.254999999999999</v>
      </c>
      <c r="L321">
        <v>7.4640000000000004</v>
      </c>
      <c r="M321">
        <v>1494</v>
      </c>
      <c r="N321">
        <v>1161</v>
      </c>
      <c r="O321">
        <v>102</v>
      </c>
      <c r="P321">
        <v>2.477E-2</v>
      </c>
      <c r="Q321">
        <v>0.28931000000000001</v>
      </c>
      <c r="R321">
        <v>417</v>
      </c>
      <c r="S321">
        <v>0</v>
      </c>
      <c r="T321">
        <v>0</v>
      </c>
      <c r="U321">
        <v>0</v>
      </c>
      <c r="V321">
        <v>0</v>
      </c>
      <c r="W321">
        <v>129</v>
      </c>
      <c r="X321">
        <v>1032</v>
      </c>
      <c r="Y321">
        <v>3.1770000000000001E-3</v>
      </c>
      <c r="Z321">
        <v>1437</v>
      </c>
      <c r="AA321">
        <v>1158</v>
      </c>
      <c r="AB321">
        <v>61</v>
      </c>
      <c r="AC321">
        <v>2.469E-2</v>
      </c>
      <c r="AD321">
        <v>0.49414000000000002</v>
      </c>
      <c r="AE321">
        <v>417</v>
      </c>
      <c r="AF321">
        <v>0</v>
      </c>
      <c r="AG321">
        <v>0</v>
      </c>
      <c r="AH321">
        <v>0</v>
      </c>
      <c r="AI321">
        <v>0</v>
      </c>
      <c r="AJ321">
        <v>129</v>
      </c>
      <c r="AK321">
        <v>1029</v>
      </c>
      <c r="AL321">
        <v>3.2109999999999999E-3</v>
      </c>
      <c r="AM321">
        <v>0</v>
      </c>
      <c r="AN321">
        <v>0</v>
      </c>
      <c r="AO321">
        <v>3000.0485852315801</v>
      </c>
      <c r="AP321">
        <v>3000.0472222225899</v>
      </c>
      <c r="AQ321">
        <v>3000.0472222225899</v>
      </c>
      <c r="AR321">
        <v>3000.0455215423099</v>
      </c>
      <c r="AS321">
        <v>3000.0475217959702</v>
      </c>
      <c r="AT321">
        <v>3000.0467363139401</v>
      </c>
      <c r="AU321">
        <v>3000.0407407410598</v>
      </c>
      <c r="AV321">
        <v>3000.0407407410598</v>
      </c>
      <c r="AW321">
        <v>3000.0407407410598</v>
      </c>
      <c r="AX321">
        <v>3000.0407407410598</v>
      </c>
      <c r="AY321">
        <v>3000.01438073291</v>
      </c>
      <c r="AZ321">
        <v>3000.0040145491098</v>
      </c>
      <c r="BA321">
        <v>265008</v>
      </c>
      <c r="BB321">
        <v>343075</v>
      </c>
      <c r="BC321">
        <v>265008</v>
      </c>
      <c r="BD321">
        <v>120441</v>
      </c>
      <c r="BE321">
        <v>431294</v>
      </c>
      <c r="BF321">
        <v>360718</v>
      </c>
      <c r="BG321">
        <v>2041</v>
      </c>
      <c r="BH321">
        <v>2290</v>
      </c>
      <c r="BI321">
        <v>2041</v>
      </c>
      <c r="BJ321">
        <v>850</v>
      </c>
      <c r="BK321">
        <v>3529</v>
      </c>
      <c r="BL321">
        <v>2472</v>
      </c>
      <c r="BM321">
        <v>8</v>
      </c>
      <c r="BN321">
        <v>21</v>
      </c>
      <c r="BO321">
        <v>8</v>
      </c>
      <c r="BP321">
        <v>9</v>
      </c>
      <c r="BQ321">
        <v>12</v>
      </c>
      <c r="BR321">
        <v>17</v>
      </c>
      <c r="BS321">
        <v>618.67051641884404</v>
      </c>
      <c r="BT321">
        <v>1869.6569877965901</v>
      </c>
      <c r="BU321">
        <v>618.67051641884404</v>
      </c>
      <c r="BV321">
        <v>1905.03479278196</v>
      </c>
      <c r="BW321">
        <v>618.67051641884302</v>
      </c>
      <c r="BX321">
        <v>1875.7069219103601</v>
      </c>
      <c r="BY321">
        <v>618.67051641884404</v>
      </c>
      <c r="BZ321">
        <v>1918.34619608764</v>
      </c>
      <c r="CA321">
        <v>669.37100444511498</v>
      </c>
      <c r="CB321">
        <v>1958.6711603307799</v>
      </c>
      <c r="CC321">
        <v>640.22601996091998</v>
      </c>
      <c r="CD321">
        <v>1925.43040599555</v>
      </c>
      <c r="CE321">
        <v>0.28499999999999998</v>
      </c>
      <c r="CF321">
        <v>1.1180000000000001</v>
      </c>
      <c r="CG321">
        <v>0.28499999999999998</v>
      </c>
      <c r="CH321">
        <v>0.78900000000000003</v>
      </c>
      <c r="CI321">
        <v>0.43099999999999999</v>
      </c>
      <c r="CJ321">
        <v>1.024</v>
      </c>
      <c r="CK321">
        <v>12.07</v>
      </c>
      <c r="CL321">
        <v>22.669</v>
      </c>
      <c r="CM321">
        <v>12.07</v>
      </c>
      <c r="CN321">
        <v>3.1779999999999999</v>
      </c>
      <c r="CO321">
        <v>24.683</v>
      </c>
      <c r="CP321">
        <v>16.370999999999999</v>
      </c>
      <c r="CQ321">
        <v>19.254999999999999</v>
      </c>
      <c r="CR321">
        <v>25.327000000000002</v>
      </c>
      <c r="CS321">
        <v>19.254999999999999</v>
      </c>
      <c r="CT321">
        <v>7.4640000000000004</v>
      </c>
      <c r="CU321">
        <v>28.257999999999999</v>
      </c>
      <c r="CV321">
        <v>24.829000000000001</v>
      </c>
      <c r="CW321" t="s">
        <v>1750</v>
      </c>
      <c r="CX321" t="s">
        <v>1751</v>
      </c>
      <c r="CY321" t="s">
        <v>1752</v>
      </c>
      <c r="CZ321" t="s">
        <v>1753</v>
      </c>
      <c r="DA321" t="s">
        <v>1754</v>
      </c>
      <c r="DB321" t="s">
        <v>1755</v>
      </c>
      <c r="DC321" t="s">
        <v>1756</v>
      </c>
      <c r="DD321" t="s">
        <v>1757</v>
      </c>
      <c r="DE321" t="s">
        <v>1758</v>
      </c>
      <c r="DF321" t="s">
        <v>1759</v>
      </c>
      <c r="DG321" t="s">
        <v>1760</v>
      </c>
      <c r="DH321" t="s">
        <v>1761</v>
      </c>
      <c r="DI321" t="s">
        <v>1762</v>
      </c>
      <c r="DJ321" t="s">
        <v>1763</v>
      </c>
      <c r="DK321" t="s">
        <v>1764</v>
      </c>
      <c r="DL321" t="s">
        <v>1765</v>
      </c>
      <c r="DM321" t="s">
        <v>1766</v>
      </c>
      <c r="DN321" t="s">
        <v>1767</v>
      </c>
      <c r="DO321" t="s">
        <v>1768</v>
      </c>
      <c r="DP321" t="s">
        <v>1769</v>
      </c>
      <c r="DQ321" t="s">
        <v>1770</v>
      </c>
      <c r="DR321">
        <v>372</v>
      </c>
      <c r="DS321" t="s">
        <v>1749</v>
      </c>
      <c r="DT321" t="s">
        <v>147</v>
      </c>
    </row>
    <row r="322" spans="1:124" x14ac:dyDescent="0.2">
      <c r="A322" t="s">
        <v>1771</v>
      </c>
      <c r="B322">
        <v>10776</v>
      </c>
      <c r="C322">
        <v>29624.693693759698</v>
      </c>
      <c r="D322">
        <v>32734.1147815349</v>
      </c>
      <c r="E322">
        <v>115245</v>
      </c>
      <c r="F322">
        <v>68147</v>
      </c>
      <c r="G322">
        <v>59078</v>
      </c>
      <c r="H322">
        <v>66263</v>
      </c>
      <c r="I322">
        <v>168.34100000000001</v>
      </c>
      <c r="J322">
        <v>84.992999999999995</v>
      </c>
      <c r="K322">
        <v>90.738</v>
      </c>
      <c r="L322">
        <v>74.784999999999997</v>
      </c>
      <c r="M322">
        <v>552</v>
      </c>
      <c r="N322">
        <v>792</v>
      </c>
      <c r="O322">
        <v>136</v>
      </c>
      <c r="P322">
        <v>2.6030000000000001E-2</v>
      </c>
      <c r="Q322">
        <v>0.26125999999999999</v>
      </c>
      <c r="R322">
        <v>240</v>
      </c>
      <c r="S322">
        <v>0</v>
      </c>
      <c r="T322">
        <v>0</v>
      </c>
      <c r="U322">
        <v>0</v>
      </c>
      <c r="V322">
        <v>0</v>
      </c>
      <c r="W322">
        <v>136</v>
      </c>
      <c r="X322">
        <v>656</v>
      </c>
      <c r="Y322">
        <v>4.0390000000000001E-3</v>
      </c>
      <c r="Z322">
        <v>438</v>
      </c>
      <c r="AA322">
        <v>677</v>
      </c>
      <c r="AB322">
        <v>130</v>
      </c>
      <c r="AC322">
        <v>2.6030000000000001E-2</v>
      </c>
      <c r="AD322">
        <v>0.26125999999999999</v>
      </c>
      <c r="AE322">
        <v>234</v>
      </c>
      <c r="AF322">
        <v>0</v>
      </c>
      <c r="AG322">
        <v>0</v>
      </c>
      <c r="AH322">
        <v>0</v>
      </c>
      <c r="AI322">
        <v>0</v>
      </c>
      <c r="AJ322">
        <v>131</v>
      </c>
      <c r="AK322">
        <v>546</v>
      </c>
      <c r="AL322">
        <v>5.1799999999999997E-3</v>
      </c>
      <c r="AM322">
        <v>0</v>
      </c>
      <c r="AN322">
        <v>0</v>
      </c>
      <c r="AO322">
        <v>74333.343343455199</v>
      </c>
      <c r="AP322">
        <v>74333.343343455199</v>
      </c>
      <c r="AQ322">
        <v>74333.343343455199</v>
      </c>
      <c r="AR322">
        <v>74333.343343455199</v>
      </c>
      <c r="AS322">
        <v>74333.343343455199</v>
      </c>
      <c r="AT322">
        <v>74333.343343455199</v>
      </c>
      <c r="AU322">
        <v>74326.480727698203</v>
      </c>
      <c r="AV322">
        <v>74326.693940275596</v>
      </c>
      <c r="AW322">
        <v>74326.480727698203</v>
      </c>
      <c r="AX322">
        <v>74327.007275569398</v>
      </c>
      <c r="AY322">
        <v>74326.159893721298</v>
      </c>
      <c r="AZ322">
        <v>74326.309166476203</v>
      </c>
      <c r="BA322">
        <v>2197306</v>
      </c>
      <c r="BB322">
        <v>1524417</v>
      </c>
      <c r="BC322">
        <v>1250296</v>
      </c>
      <c r="BD322">
        <v>1203418</v>
      </c>
      <c r="BE322">
        <v>2742903</v>
      </c>
      <c r="BF322">
        <v>1914086</v>
      </c>
      <c r="BG322">
        <v>115245</v>
      </c>
      <c r="BH322">
        <v>68147</v>
      </c>
      <c r="BI322">
        <v>59078</v>
      </c>
      <c r="BJ322">
        <v>66263</v>
      </c>
      <c r="BK322">
        <v>129407</v>
      </c>
      <c r="BL322">
        <v>88218</v>
      </c>
      <c r="BM322">
        <v>14</v>
      </c>
      <c r="BN322">
        <v>14</v>
      </c>
      <c r="BO322">
        <v>14</v>
      </c>
      <c r="BP322">
        <v>14</v>
      </c>
      <c r="BQ322">
        <v>14</v>
      </c>
      <c r="BR322">
        <v>14</v>
      </c>
      <c r="BS322">
        <v>55929.572116693998</v>
      </c>
      <c r="BT322">
        <v>55929.5721166941</v>
      </c>
      <c r="BU322">
        <v>55929.572116693998</v>
      </c>
      <c r="BV322">
        <v>55929.5721166941</v>
      </c>
      <c r="BW322">
        <v>55929.572116693998</v>
      </c>
      <c r="BX322">
        <v>55929.5721166941</v>
      </c>
      <c r="BY322">
        <v>66101.239033927704</v>
      </c>
      <c r="BZ322">
        <v>66088.844247757195</v>
      </c>
      <c r="CA322">
        <v>66101.239033927704</v>
      </c>
      <c r="CB322">
        <v>66088.844247757195</v>
      </c>
      <c r="CC322">
        <v>66101.239033927704</v>
      </c>
      <c r="CD322">
        <v>66088.844247757195</v>
      </c>
      <c r="CE322">
        <v>9.4E-2</v>
      </c>
      <c r="CF322">
        <v>8.2000000000000003E-2</v>
      </c>
      <c r="CG322">
        <v>9.0999999999999998E-2</v>
      </c>
      <c r="CH322">
        <v>8.2000000000000003E-2</v>
      </c>
      <c r="CI322">
        <v>9.1999999999999998E-2</v>
      </c>
      <c r="CJ322">
        <v>8.3000000000000004E-2</v>
      </c>
      <c r="CK322">
        <v>126.63800000000001</v>
      </c>
      <c r="CL322">
        <v>83.863</v>
      </c>
      <c r="CM322">
        <v>88.411000000000001</v>
      </c>
      <c r="CN322">
        <v>35.823</v>
      </c>
      <c r="CO322">
        <v>156.34399999999999</v>
      </c>
      <c r="CP322">
        <v>92.858999999999995</v>
      </c>
      <c r="CQ322">
        <v>168.34100000000001</v>
      </c>
      <c r="CR322">
        <v>84.992999999999995</v>
      </c>
      <c r="CS322">
        <v>90.738</v>
      </c>
      <c r="CT322">
        <v>74.784999999999997</v>
      </c>
      <c r="CU322">
        <v>201.03</v>
      </c>
      <c r="CV322">
        <v>119.286</v>
      </c>
      <c r="CW322" t="s">
        <v>1772</v>
      </c>
      <c r="CX322" t="s">
        <v>1773</v>
      </c>
      <c r="CY322" t="s">
        <v>1774</v>
      </c>
      <c r="CZ322" t="s">
        <v>1775</v>
      </c>
      <c r="DA322" t="s">
        <v>395</v>
      </c>
      <c r="DB322" t="s">
        <v>1776</v>
      </c>
      <c r="DC322" t="s">
        <v>1777</v>
      </c>
      <c r="DD322" t="s">
        <v>1778</v>
      </c>
      <c r="DE322" t="s">
        <v>1779</v>
      </c>
      <c r="DF322" t="s">
        <v>1780</v>
      </c>
      <c r="DG322" t="s">
        <v>1781</v>
      </c>
      <c r="DH322" t="s">
        <v>1782</v>
      </c>
      <c r="DI322" t="s">
        <v>1783</v>
      </c>
      <c r="DJ322" t="s">
        <v>1784</v>
      </c>
      <c r="DK322" t="s">
        <v>395</v>
      </c>
      <c r="DL322" t="s">
        <v>1776</v>
      </c>
      <c r="DM322" t="s">
        <v>1785</v>
      </c>
      <c r="DN322" t="s">
        <v>1786</v>
      </c>
      <c r="DO322" t="s">
        <v>1787</v>
      </c>
      <c r="DP322" t="s">
        <v>1788</v>
      </c>
      <c r="DQ322" t="s">
        <v>1789</v>
      </c>
      <c r="DR322">
        <v>2243</v>
      </c>
      <c r="DS322" t="s">
        <v>1771</v>
      </c>
      <c r="DT322" t="s">
        <v>147</v>
      </c>
    </row>
    <row r="323" spans="1:124" x14ac:dyDescent="0.2">
      <c r="A323" t="s">
        <v>1790</v>
      </c>
      <c r="B323">
        <v>10776</v>
      </c>
      <c r="C323">
        <v>66.9507820593345</v>
      </c>
      <c r="D323">
        <v>66.9507820593346</v>
      </c>
      <c r="E323">
        <v>1283</v>
      </c>
      <c r="F323">
        <v>2134</v>
      </c>
      <c r="G323">
        <v>1283</v>
      </c>
      <c r="H323">
        <v>1363</v>
      </c>
      <c r="I323">
        <v>7.7169999999999996</v>
      </c>
      <c r="J323">
        <v>10.012</v>
      </c>
      <c r="K323">
        <v>7.7169999999999996</v>
      </c>
      <c r="L323">
        <v>8.1769999999999996</v>
      </c>
      <c r="M323">
        <v>2500</v>
      </c>
      <c r="N323">
        <v>2451</v>
      </c>
      <c r="O323">
        <v>267</v>
      </c>
      <c r="P323">
        <v>1.3799999999999999E-3</v>
      </c>
      <c r="Q323">
        <v>0.48912</v>
      </c>
      <c r="R323">
        <v>50</v>
      </c>
      <c r="S323">
        <v>0</v>
      </c>
      <c r="T323">
        <v>0</v>
      </c>
      <c r="U323">
        <v>0</v>
      </c>
      <c r="V323">
        <v>0</v>
      </c>
      <c r="W323">
        <v>2450</v>
      </c>
      <c r="X323">
        <v>1</v>
      </c>
      <c r="Y323">
        <v>1.575E-3</v>
      </c>
      <c r="Z323">
        <v>2500</v>
      </c>
      <c r="AA323">
        <v>2451</v>
      </c>
      <c r="AB323">
        <v>269</v>
      </c>
      <c r="AC323">
        <v>1E-3</v>
      </c>
      <c r="AD323">
        <v>0.498</v>
      </c>
      <c r="AE323">
        <v>50</v>
      </c>
      <c r="AF323">
        <v>0</v>
      </c>
      <c r="AG323">
        <v>0</v>
      </c>
      <c r="AH323">
        <v>0</v>
      </c>
      <c r="AI323">
        <v>0</v>
      </c>
      <c r="AJ323">
        <v>2450</v>
      </c>
      <c r="AK323">
        <v>1</v>
      </c>
      <c r="AL323">
        <v>1.575E-3</v>
      </c>
      <c r="AM323">
        <v>2</v>
      </c>
      <c r="AN323">
        <v>0</v>
      </c>
      <c r="AO323">
        <v>105.12</v>
      </c>
      <c r="AP323">
        <v>105.12</v>
      </c>
      <c r="AQ323">
        <v>105.12</v>
      </c>
      <c r="AR323">
        <v>105.11999999996701</v>
      </c>
      <c r="AS323">
        <v>105.12428571428499</v>
      </c>
      <c r="AT323">
        <v>105.424285714281</v>
      </c>
      <c r="AU323">
        <v>105.12</v>
      </c>
      <c r="AV323">
        <v>105.12</v>
      </c>
      <c r="AW323">
        <v>105.12</v>
      </c>
      <c r="AX323">
        <v>105.12</v>
      </c>
      <c r="AY323">
        <v>105.119980724193</v>
      </c>
      <c r="AZ323">
        <v>105.11999999999399</v>
      </c>
      <c r="BA323">
        <v>130288</v>
      </c>
      <c r="BB323">
        <v>151518</v>
      </c>
      <c r="BC323">
        <v>130288</v>
      </c>
      <c r="BD323">
        <v>117521</v>
      </c>
      <c r="BE323">
        <v>166359</v>
      </c>
      <c r="BF323">
        <v>172464</v>
      </c>
      <c r="BG323">
        <v>1283</v>
      </c>
      <c r="BH323">
        <v>2134</v>
      </c>
      <c r="BI323">
        <v>1283</v>
      </c>
      <c r="BJ323">
        <v>1363</v>
      </c>
      <c r="BK323">
        <v>2129</v>
      </c>
      <c r="BL323">
        <v>1989</v>
      </c>
      <c r="BM323">
        <v>22</v>
      </c>
      <c r="BN323">
        <v>17</v>
      </c>
      <c r="BO323">
        <v>12</v>
      </c>
      <c r="BP323">
        <v>15</v>
      </c>
      <c r="BQ323">
        <v>21</v>
      </c>
      <c r="BR323">
        <v>17</v>
      </c>
      <c r="BS323">
        <v>72.870309437730498</v>
      </c>
      <c r="BT323">
        <v>72.763778079899495</v>
      </c>
      <c r="BU323">
        <v>72.870309437730498</v>
      </c>
      <c r="BV323">
        <v>72.8703132310429</v>
      </c>
      <c r="BW323">
        <v>72.811279195771704</v>
      </c>
      <c r="BX323">
        <v>72.778997387205706</v>
      </c>
      <c r="BY323">
        <v>79.670501734444201</v>
      </c>
      <c r="BZ323">
        <v>79.592404604182306</v>
      </c>
      <c r="CA323">
        <v>80.098237066285193</v>
      </c>
      <c r="CB323">
        <v>79.592404604182306</v>
      </c>
      <c r="CC323">
        <v>79.647324366621504</v>
      </c>
      <c r="CD323">
        <v>79.453434945614703</v>
      </c>
      <c r="CE323">
        <v>0.372</v>
      </c>
      <c r="CF323">
        <v>0.41599999999999998</v>
      </c>
      <c r="CG323">
        <v>0.31900000000000001</v>
      </c>
      <c r="CH323">
        <v>0.374</v>
      </c>
      <c r="CI323">
        <v>0.38800000000000001</v>
      </c>
      <c r="CJ323">
        <v>0.39400000000000002</v>
      </c>
      <c r="CK323">
        <v>5.5780000000000003</v>
      </c>
      <c r="CL323">
        <v>7.2690000000000001</v>
      </c>
      <c r="CM323">
        <v>0.504</v>
      </c>
      <c r="CN323">
        <v>1.246</v>
      </c>
      <c r="CO323">
        <v>7.7350000000000003</v>
      </c>
      <c r="CP323">
        <v>5.4889999999999999</v>
      </c>
      <c r="CQ323">
        <v>7.7169999999999996</v>
      </c>
      <c r="CR323">
        <v>10.012</v>
      </c>
      <c r="CS323">
        <v>7.7169999999999996</v>
      </c>
      <c r="CT323">
        <v>8.1769999999999996</v>
      </c>
      <c r="CU323">
        <v>9.9280000000000008</v>
      </c>
      <c r="CV323">
        <v>10.015000000000001</v>
      </c>
      <c r="CW323" t="s">
        <v>1791</v>
      </c>
      <c r="CX323" t="s">
        <v>1792</v>
      </c>
      <c r="CY323" t="s">
        <v>1793</v>
      </c>
      <c r="CZ323" t="s">
        <v>1794</v>
      </c>
      <c r="DA323" t="s">
        <v>1795</v>
      </c>
      <c r="DB323" t="s">
        <v>1796</v>
      </c>
      <c r="DC323" t="s">
        <v>1797</v>
      </c>
      <c r="DD323" t="s">
        <v>1798</v>
      </c>
      <c r="DE323" t="s">
        <v>1799</v>
      </c>
      <c r="DF323" t="s">
        <v>1800</v>
      </c>
      <c r="DG323" t="s">
        <v>1801</v>
      </c>
      <c r="DH323" t="s">
        <v>1802</v>
      </c>
      <c r="DI323" t="s">
        <v>1803</v>
      </c>
      <c r="DJ323" t="s">
        <v>1804</v>
      </c>
      <c r="DK323" t="s">
        <v>1805</v>
      </c>
      <c r="DL323" t="s">
        <v>1806</v>
      </c>
      <c r="DM323" t="s">
        <v>1807</v>
      </c>
      <c r="DN323" t="s">
        <v>1808</v>
      </c>
      <c r="DO323" t="s">
        <v>1809</v>
      </c>
      <c r="DP323" t="s">
        <v>1810</v>
      </c>
      <c r="DQ323" t="s">
        <v>1811</v>
      </c>
      <c r="DR323">
        <v>140</v>
      </c>
      <c r="DS323" t="s">
        <v>1790</v>
      </c>
      <c r="DT323" t="s">
        <v>147</v>
      </c>
    </row>
    <row r="324" spans="1:124" x14ac:dyDescent="0.2">
      <c r="A324" t="s">
        <v>1812</v>
      </c>
      <c r="B324">
        <v>10776</v>
      </c>
      <c r="C324">
        <v>71.887905874702994</v>
      </c>
      <c r="D324">
        <v>71.887905874702994</v>
      </c>
      <c r="E324">
        <v>1084</v>
      </c>
      <c r="F324">
        <v>915</v>
      </c>
      <c r="G324">
        <v>767</v>
      </c>
      <c r="H324">
        <v>755</v>
      </c>
      <c r="I324">
        <v>7.9429999999999996</v>
      </c>
      <c r="J324">
        <v>7.7190000000000003</v>
      </c>
      <c r="K324">
        <v>7.02</v>
      </c>
      <c r="L324">
        <v>5.7510000000000003</v>
      </c>
      <c r="M324">
        <v>2809</v>
      </c>
      <c r="N324">
        <v>2757</v>
      </c>
      <c r="O324">
        <v>241</v>
      </c>
      <c r="P324">
        <v>3.3800000000000002E-3</v>
      </c>
      <c r="Q324">
        <v>0.49751000000000001</v>
      </c>
      <c r="R324">
        <v>52</v>
      </c>
      <c r="S324">
        <v>0</v>
      </c>
      <c r="T324">
        <v>0</v>
      </c>
      <c r="U324">
        <v>0</v>
      </c>
      <c r="V324">
        <v>0</v>
      </c>
      <c r="W324">
        <v>2756</v>
      </c>
      <c r="X324">
        <v>1</v>
      </c>
      <c r="Y324">
        <v>1.403E-3</v>
      </c>
      <c r="Z324">
        <v>2809</v>
      </c>
      <c r="AA324">
        <v>2757</v>
      </c>
      <c r="AB324">
        <v>253</v>
      </c>
      <c r="AC324">
        <v>3.0200000000000001E-3</v>
      </c>
      <c r="AD324">
        <v>0.46932000000000001</v>
      </c>
      <c r="AE324">
        <v>52</v>
      </c>
      <c r="AF324">
        <v>0</v>
      </c>
      <c r="AG324">
        <v>0</v>
      </c>
      <c r="AH324">
        <v>0</v>
      </c>
      <c r="AI324">
        <v>0</v>
      </c>
      <c r="AJ324">
        <v>2756</v>
      </c>
      <c r="AK324">
        <v>1</v>
      </c>
      <c r="AL324">
        <v>1.403E-3</v>
      </c>
      <c r="AM324">
        <v>2</v>
      </c>
      <c r="AN324">
        <v>0</v>
      </c>
      <c r="AO324">
        <v>105.73</v>
      </c>
      <c r="AP324">
        <v>105.73</v>
      </c>
      <c r="AQ324">
        <v>105.73</v>
      </c>
      <c r="AR324">
        <v>105.72999999999</v>
      </c>
      <c r="AS324">
        <v>108.318571428571</v>
      </c>
      <c r="AT324">
        <v>105.729999999998</v>
      </c>
      <c r="AU324">
        <v>105.723188282341</v>
      </c>
      <c r="AV324">
        <v>105.73</v>
      </c>
      <c r="AW324">
        <v>105.73</v>
      </c>
      <c r="AX324">
        <v>105.73</v>
      </c>
      <c r="AY324">
        <v>105.729026897477</v>
      </c>
      <c r="AZ324">
        <v>105.729999999998</v>
      </c>
      <c r="BA324">
        <v>128130</v>
      </c>
      <c r="BB324">
        <v>110896</v>
      </c>
      <c r="BC324">
        <v>101841</v>
      </c>
      <c r="BD324">
        <v>87216</v>
      </c>
      <c r="BE324">
        <v>124410</v>
      </c>
      <c r="BF324">
        <v>107498</v>
      </c>
      <c r="BG324">
        <v>1084</v>
      </c>
      <c r="BH324">
        <v>915</v>
      </c>
      <c r="BI324">
        <v>767</v>
      </c>
      <c r="BJ324">
        <v>755</v>
      </c>
      <c r="BK324">
        <v>1295</v>
      </c>
      <c r="BL324">
        <v>923</v>
      </c>
      <c r="BM324">
        <v>14</v>
      </c>
      <c r="BN324">
        <v>16</v>
      </c>
      <c r="BO324">
        <v>8</v>
      </c>
      <c r="BP324">
        <v>11</v>
      </c>
      <c r="BQ324">
        <v>13</v>
      </c>
      <c r="BR324">
        <v>13</v>
      </c>
      <c r="BS324">
        <v>78.820003050091401</v>
      </c>
      <c r="BT324">
        <v>79.031822660066396</v>
      </c>
      <c r="BU324">
        <v>79.145985673684905</v>
      </c>
      <c r="BV324">
        <v>79.209791556222996</v>
      </c>
      <c r="BW324">
        <v>78.715877584436498</v>
      </c>
      <c r="BX324">
        <v>78.638127593200906</v>
      </c>
      <c r="BY324">
        <v>80.514065024703797</v>
      </c>
      <c r="BZ324">
        <v>81.886869977462894</v>
      </c>
      <c r="CA324">
        <v>81.988721945262498</v>
      </c>
      <c r="CB324">
        <v>81.886869977462894</v>
      </c>
      <c r="CC324">
        <v>80.913693545670995</v>
      </c>
      <c r="CD324">
        <v>80.714480282586607</v>
      </c>
      <c r="CE324">
        <v>0.39300000000000002</v>
      </c>
      <c r="CF324">
        <v>0.45</v>
      </c>
      <c r="CG324">
        <v>0.371</v>
      </c>
      <c r="CH324">
        <v>0.371</v>
      </c>
      <c r="CI324">
        <v>0.41599999999999998</v>
      </c>
      <c r="CJ324">
        <v>0.42699999999999999</v>
      </c>
      <c r="CK324">
        <v>0.501</v>
      </c>
      <c r="CL324">
        <v>0.64400000000000002</v>
      </c>
      <c r="CM324">
        <v>0.501</v>
      </c>
      <c r="CN324">
        <v>0.52500000000000002</v>
      </c>
      <c r="CO324">
        <v>2.097</v>
      </c>
      <c r="CP324">
        <v>0.79500000000000004</v>
      </c>
      <c r="CQ324">
        <v>7.9429999999999996</v>
      </c>
      <c r="CR324">
        <v>7.7190000000000003</v>
      </c>
      <c r="CS324">
        <v>7.02</v>
      </c>
      <c r="CT324">
        <v>5.7510000000000003</v>
      </c>
      <c r="CU324">
        <v>7.8490000000000002</v>
      </c>
      <c r="CV324">
        <v>6.8789999999999996</v>
      </c>
      <c r="CW324" t="s">
        <v>1813</v>
      </c>
      <c r="CX324" t="s">
        <v>1814</v>
      </c>
      <c r="CY324" t="s">
        <v>1815</v>
      </c>
      <c r="CZ324" t="s">
        <v>1816</v>
      </c>
      <c r="DA324" t="s">
        <v>1817</v>
      </c>
      <c r="DB324" t="s">
        <v>1818</v>
      </c>
      <c r="DC324" t="s">
        <v>1819</v>
      </c>
      <c r="DD324" t="s">
        <v>1820</v>
      </c>
      <c r="DE324" t="s">
        <v>1821</v>
      </c>
      <c r="DF324" t="s">
        <v>1822</v>
      </c>
      <c r="DG324" t="s">
        <v>1823</v>
      </c>
      <c r="DH324" t="s">
        <v>1823</v>
      </c>
      <c r="DI324" t="s">
        <v>1824</v>
      </c>
      <c r="DJ324" t="s">
        <v>1825</v>
      </c>
      <c r="DK324" t="s">
        <v>1826</v>
      </c>
      <c r="DL324" t="s">
        <v>1827</v>
      </c>
      <c r="DM324" t="s">
        <v>1828</v>
      </c>
      <c r="DN324" t="s">
        <v>1829</v>
      </c>
      <c r="DO324" t="s">
        <v>1830</v>
      </c>
      <c r="DP324" t="s">
        <v>1831</v>
      </c>
      <c r="DQ324" t="s">
        <v>1832</v>
      </c>
      <c r="DR324">
        <v>104</v>
      </c>
      <c r="DS324" t="s">
        <v>1812</v>
      </c>
      <c r="DT324" t="s">
        <v>147</v>
      </c>
    </row>
    <row r="325" spans="1:124" x14ac:dyDescent="0.2">
      <c r="A325" t="s">
        <v>1833</v>
      </c>
      <c r="B325">
        <v>10776</v>
      </c>
      <c r="C325">
        <v>2.0000000000000001E-4</v>
      </c>
      <c r="D325">
        <v>15</v>
      </c>
      <c r="E325">
        <v>219</v>
      </c>
      <c r="F325">
        <v>1942</v>
      </c>
      <c r="G325">
        <v>2</v>
      </c>
      <c r="H325">
        <v>1784</v>
      </c>
      <c r="I325">
        <v>8.8999999999999996E-2</v>
      </c>
      <c r="J325">
        <v>0.34899999999999998</v>
      </c>
      <c r="K325">
        <v>3.5000000000000003E-2</v>
      </c>
      <c r="L325">
        <v>0.317</v>
      </c>
      <c r="M325">
        <v>383</v>
      </c>
      <c r="N325">
        <v>231</v>
      </c>
      <c r="O325">
        <v>15</v>
      </c>
      <c r="P325">
        <v>1.0000000000000001E-5</v>
      </c>
      <c r="Q325">
        <v>0.42104999999999998</v>
      </c>
      <c r="R325">
        <v>0</v>
      </c>
      <c r="S325">
        <v>0</v>
      </c>
      <c r="T325">
        <v>0</v>
      </c>
      <c r="U325">
        <v>0</v>
      </c>
      <c r="V325">
        <v>105</v>
      </c>
      <c r="W325">
        <v>126</v>
      </c>
      <c r="X325">
        <v>0</v>
      </c>
      <c r="Y325">
        <v>1.1868E-2</v>
      </c>
      <c r="Z325">
        <v>341</v>
      </c>
      <c r="AA325">
        <v>231</v>
      </c>
      <c r="AB325">
        <v>44</v>
      </c>
      <c r="AC325">
        <v>3.986E-2</v>
      </c>
      <c r="AD325">
        <v>0.47100999999999998</v>
      </c>
      <c r="AE325">
        <v>0</v>
      </c>
      <c r="AF325">
        <v>0</v>
      </c>
      <c r="AG325">
        <v>0</v>
      </c>
      <c r="AH325">
        <v>0</v>
      </c>
      <c r="AI325">
        <v>105</v>
      </c>
      <c r="AJ325">
        <v>126</v>
      </c>
      <c r="AK325">
        <v>0</v>
      </c>
      <c r="AL325">
        <v>1.0664E-2</v>
      </c>
      <c r="AM325">
        <v>63</v>
      </c>
      <c r="AN325">
        <v>0</v>
      </c>
      <c r="AO325">
        <v>20.000160000000001</v>
      </c>
      <c r="AP325">
        <v>40</v>
      </c>
      <c r="AQ325">
        <v>10.000391</v>
      </c>
      <c r="AR325">
        <v>40</v>
      </c>
      <c r="AS325">
        <v>18.571557857119402</v>
      </c>
      <c r="AT325">
        <v>40</v>
      </c>
      <c r="AU325">
        <v>20</v>
      </c>
      <c r="AV325">
        <v>40</v>
      </c>
      <c r="AW325">
        <v>20</v>
      </c>
      <c r="AX325">
        <v>40</v>
      </c>
      <c r="AY325">
        <v>18.571484428571399</v>
      </c>
      <c r="AZ325">
        <v>40</v>
      </c>
      <c r="BA325">
        <v>4405</v>
      </c>
      <c r="BB325">
        <v>15055</v>
      </c>
      <c r="BC325">
        <v>1134</v>
      </c>
      <c r="BD325">
        <v>13743</v>
      </c>
      <c r="BE325">
        <v>2717</v>
      </c>
      <c r="BF325">
        <v>15279</v>
      </c>
      <c r="BG325">
        <v>219</v>
      </c>
      <c r="BH325">
        <v>1942</v>
      </c>
      <c r="BI325">
        <v>2</v>
      </c>
      <c r="BJ325">
        <v>1784</v>
      </c>
      <c r="BK325">
        <v>84</v>
      </c>
      <c r="BL325">
        <v>1924</v>
      </c>
      <c r="BM325">
        <v>6</v>
      </c>
      <c r="BN325">
        <v>12</v>
      </c>
      <c r="BO325">
        <v>6</v>
      </c>
      <c r="BP325">
        <v>8</v>
      </c>
      <c r="BQ325">
        <v>9</v>
      </c>
      <c r="BR325">
        <v>9</v>
      </c>
      <c r="BS325">
        <v>10.0000584209086</v>
      </c>
      <c r="BT325">
        <v>20</v>
      </c>
      <c r="BU325">
        <v>10.0000590571124</v>
      </c>
      <c r="BV325">
        <v>20</v>
      </c>
      <c r="BW325">
        <v>10.000058511800701</v>
      </c>
      <c r="BX325">
        <v>20</v>
      </c>
      <c r="BY325">
        <v>10.000178197854501</v>
      </c>
      <c r="BZ325">
        <v>20</v>
      </c>
      <c r="CA325">
        <v>20</v>
      </c>
      <c r="CB325">
        <v>20</v>
      </c>
      <c r="CC325">
        <v>12.430137492687701</v>
      </c>
      <c r="CD325">
        <v>20</v>
      </c>
      <c r="CE325">
        <v>2.7E-2</v>
      </c>
      <c r="CF325">
        <v>3.3000000000000002E-2</v>
      </c>
      <c r="CG325">
        <v>2.3E-2</v>
      </c>
      <c r="CH325">
        <v>2.4E-2</v>
      </c>
      <c r="CI325">
        <v>3.4000000000000002E-2</v>
      </c>
      <c r="CJ325">
        <v>2.7E-2</v>
      </c>
      <c r="CK325">
        <v>7.9000000000000001E-2</v>
      </c>
      <c r="CL325">
        <v>6.7000000000000004E-2</v>
      </c>
      <c r="CM325">
        <v>3.4000000000000002E-2</v>
      </c>
      <c r="CN325">
        <v>5.7000000000000002E-2</v>
      </c>
      <c r="CO325">
        <v>5.6000000000000001E-2</v>
      </c>
      <c r="CP325">
        <v>6.4000000000000001E-2</v>
      </c>
      <c r="CQ325">
        <v>8.8999999999999996E-2</v>
      </c>
      <c r="CR325">
        <v>0.34899999999999998</v>
      </c>
      <c r="CS325">
        <v>3.5000000000000003E-2</v>
      </c>
      <c r="CT325">
        <v>0.317</v>
      </c>
      <c r="CU325">
        <v>6.3E-2</v>
      </c>
      <c r="CV325">
        <v>0.34300000000000003</v>
      </c>
      <c r="CW325" t="s">
        <v>1834</v>
      </c>
      <c r="CX325" t="s">
        <v>1835</v>
      </c>
      <c r="CY325" t="s">
        <v>1836</v>
      </c>
      <c r="CZ325" t="s">
        <v>1837</v>
      </c>
      <c r="DA325" t="s">
        <v>1838</v>
      </c>
      <c r="DB325" t="s">
        <v>1839</v>
      </c>
      <c r="DC325" t="s">
        <v>1840</v>
      </c>
      <c r="DD325" t="s">
        <v>1841</v>
      </c>
      <c r="DE325" t="s">
        <v>1842</v>
      </c>
      <c r="DF325" t="s">
        <v>1843</v>
      </c>
      <c r="DG325" t="s">
        <v>1844</v>
      </c>
      <c r="DH325" t="s">
        <v>1844</v>
      </c>
      <c r="DI325" t="s">
        <v>1845</v>
      </c>
      <c r="DJ325" t="s">
        <v>1846</v>
      </c>
      <c r="DK325" t="s">
        <v>1847</v>
      </c>
      <c r="DL325" t="s">
        <v>1848</v>
      </c>
      <c r="DM325" t="s">
        <v>1848</v>
      </c>
      <c r="DN325" t="s">
        <v>1849</v>
      </c>
      <c r="DO325" t="s">
        <v>1850</v>
      </c>
      <c r="DP325" t="s">
        <v>1851</v>
      </c>
      <c r="DQ325" t="s">
        <v>1852</v>
      </c>
      <c r="DR325">
        <v>3</v>
      </c>
      <c r="DS325" t="s">
        <v>1833</v>
      </c>
      <c r="DT325" t="s">
        <v>147</v>
      </c>
    </row>
    <row r="326" spans="1:124" x14ac:dyDescent="0.2">
      <c r="A326" t="s">
        <v>1853</v>
      </c>
      <c r="B326">
        <v>10776</v>
      </c>
      <c r="C326">
        <v>7.6297058823529502</v>
      </c>
      <c r="D326">
        <v>7.6297058823529298</v>
      </c>
      <c r="E326">
        <v>1</v>
      </c>
      <c r="F326">
        <v>1</v>
      </c>
      <c r="G326">
        <v>1</v>
      </c>
      <c r="H326">
        <v>1</v>
      </c>
      <c r="I326">
        <v>4.7E-2</v>
      </c>
      <c r="J326">
        <v>5.0999999999999997E-2</v>
      </c>
      <c r="K326">
        <v>2.5000000000000001E-2</v>
      </c>
      <c r="L326">
        <v>4.2000000000000003E-2</v>
      </c>
      <c r="M326">
        <v>187</v>
      </c>
      <c r="N326">
        <v>2256</v>
      </c>
      <c r="O326">
        <v>172</v>
      </c>
      <c r="P326">
        <v>7.5000000000000002E-4</v>
      </c>
      <c r="Q326">
        <v>0.48209999999999997</v>
      </c>
      <c r="R326">
        <v>47</v>
      </c>
      <c r="S326">
        <v>0</v>
      </c>
      <c r="T326">
        <v>0</v>
      </c>
      <c r="U326">
        <v>0</v>
      </c>
      <c r="V326">
        <v>0</v>
      </c>
      <c r="W326">
        <v>2256</v>
      </c>
      <c r="X326">
        <v>0</v>
      </c>
      <c r="Y326">
        <v>2.1371000000000001E-2</v>
      </c>
      <c r="Z326">
        <v>185</v>
      </c>
      <c r="AA326">
        <v>2254</v>
      </c>
      <c r="AB326">
        <v>160</v>
      </c>
      <c r="AC326">
        <v>4.9899999999999996E-3</v>
      </c>
      <c r="AD326">
        <v>0.49302000000000001</v>
      </c>
      <c r="AE326">
        <v>47</v>
      </c>
      <c r="AF326">
        <v>0</v>
      </c>
      <c r="AG326">
        <v>0</v>
      </c>
      <c r="AH326">
        <v>0</v>
      </c>
      <c r="AI326">
        <v>0</v>
      </c>
      <c r="AJ326">
        <v>2254</v>
      </c>
      <c r="AK326">
        <v>0</v>
      </c>
      <c r="AL326">
        <v>2.1554E-2</v>
      </c>
      <c r="AM326">
        <v>0</v>
      </c>
      <c r="AN326">
        <v>0</v>
      </c>
      <c r="AO326">
        <v>1E+100</v>
      </c>
      <c r="AP326">
        <v>1E+100</v>
      </c>
      <c r="AQ326">
        <v>1E+100</v>
      </c>
      <c r="AR326">
        <v>1E+100</v>
      </c>
      <c r="AS326">
        <v>9.9999999999999904E+99</v>
      </c>
      <c r="AT326">
        <v>9.9999999999999904E+99</v>
      </c>
      <c r="AU326">
        <v>8</v>
      </c>
      <c r="AV326">
        <v>8</v>
      </c>
      <c r="AW326">
        <v>8</v>
      </c>
      <c r="AX326">
        <v>8</v>
      </c>
      <c r="AY326">
        <v>8</v>
      </c>
      <c r="AZ326">
        <v>8</v>
      </c>
      <c r="BA326">
        <v>1310</v>
      </c>
      <c r="BB326">
        <v>1418</v>
      </c>
      <c r="BC326">
        <v>746</v>
      </c>
      <c r="BD326">
        <v>1418</v>
      </c>
      <c r="BE326">
        <v>1628</v>
      </c>
      <c r="BF326">
        <v>1791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1E+100</v>
      </c>
      <c r="BT326">
        <v>1E+100</v>
      </c>
      <c r="BU326">
        <v>1E+100</v>
      </c>
      <c r="BV326">
        <v>1E+100</v>
      </c>
      <c r="BW326">
        <v>9.9999999999999904E+99</v>
      </c>
      <c r="BX326">
        <v>9.9999999999999904E+99</v>
      </c>
      <c r="BY326">
        <v>1E+100</v>
      </c>
      <c r="BZ326">
        <v>1E+100</v>
      </c>
      <c r="CA326">
        <v>1E+100</v>
      </c>
      <c r="CB326">
        <v>1E+100</v>
      </c>
      <c r="CC326">
        <v>9.9999999999999904E+99</v>
      </c>
      <c r="CD326">
        <v>9.9999999999999904E+99</v>
      </c>
      <c r="CE326">
        <v>4.7E-2</v>
      </c>
      <c r="CF326">
        <v>5.0999999999999997E-2</v>
      </c>
      <c r="CG326">
        <v>2.5000000000000001E-2</v>
      </c>
      <c r="CH326">
        <v>4.2000000000000003E-2</v>
      </c>
      <c r="CI326">
        <v>4.8000000000000001E-2</v>
      </c>
      <c r="CJ326">
        <v>5.1999999999999998E-2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4.7E-2</v>
      </c>
      <c r="CR326">
        <v>5.0999999999999997E-2</v>
      </c>
      <c r="CS326">
        <v>2.5000000000000001E-2</v>
      </c>
      <c r="CT326">
        <v>4.2000000000000003E-2</v>
      </c>
      <c r="CU326">
        <v>4.8000000000000001E-2</v>
      </c>
      <c r="CV326">
        <v>5.1999999999999998E-2</v>
      </c>
      <c r="CW326" t="s">
        <v>130</v>
      </c>
      <c r="CX326" t="s">
        <v>1854</v>
      </c>
      <c r="CY326" t="s">
        <v>1855</v>
      </c>
      <c r="CZ326" t="s">
        <v>133</v>
      </c>
      <c r="DA326" t="s">
        <v>1484</v>
      </c>
      <c r="DB326" t="s">
        <v>1856</v>
      </c>
      <c r="DC326" t="s">
        <v>1856</v>
      </c>
      <c r="DD326" t="s">
        <v>1857</v>
      </c>
      <c r="DE326" t="s">
        <v>137</v>
      </c>
      <c r="DF326" t="s">
        <v>1857</v>
      </c>
      <c r="DG326" t="s">
        <v>130</v>
      </c>
      <c r="DH326" t="s">
        <v>1854</v>
      </c>
      <c r="DI326" t="s">
        <v>1858</v>
      </c>
      <c r="DJ326" t="s">
        <v>133</v>
      </c>
      <c r="DK326" t="s">
        <v>1484</v>
      </c>
      <c r="DL326" t="s">
        <v>1856</v>
      </c>
      <c r="DM326" t="s">
        <v>1856</v>
      </c>
      <c r="DN326" t="s">
        <v>1859</v>
      </c>
      <c r="DO326" t="s">
        <v>137</v>
      </c>
      <c r="DP326" t="s">
        <v>1859</v>
      </c>
      <c r="DQ326" t="s">
        <v>1860</v>
      </c>
      <c r="DR326">
        <v>1</v>
      </c>
      <c r="DS326" t="s">
        <v>1853</v>
      </c>
      <c r="DT326" t="s">
        <v>147</v>
      </c>
    </row>
    <row r="327" spans="1:124" x14ac:dyDescent="0.2">
      <c r="A327" t="s">
        <v>1861</v>
      </c>
      <c r="B327">
        <v>10776</v>
      </c>
      <c r="C327">
        <v>7.6348039215686301</v>
      </c>
      <c r="D327">
        <v>7.6348039215686203</v>
      </c>
      <c r="E327">
        <v>1</v>
      </c>
      <c r="F327">
        <v>1</v>
      </c>
      <c r="G327">
        <v>1</v>
      </c>
      <c r="H327">
        <v>1</v>
      </c>
      <c r="I327">
        <v>3.7999999999999999E-2</v>
      </c>
      <c r="J327">
        <v>3.7999999999999999E-2</v>
      </c>
      <c r="K327">
        <v>3.5000000000000003E-2</v>
      </c>
      <c r="L327">
        <v>2.7E-2</v>
      </c>
      <c r="M327">
        <v>316</v>
      </c>
      <c r="N327">
        <v>960</v>
      </c>
      <c r="O327">
        <v>104</v>
      </c>
      <c r="P327">
        <v>1.1140000000000001E-2</v>
      </c>
      <c r="Q327">
        <v>0.44325999999999999</v>
      </c>
      <c r="R327">
        <v>47</v>
      </c>
      <c r="S327">
        <v>0</v>
      </c>
      <c r="T327">
        <v>0</v>
      </c>
      <c r="U327">
        <v>0</v>
      </c>
      <c r="V327">
        <v>0</v>
      </c>
      <c r="W327">
        <v>960</v>
      </c>
      <c r="X327">
        <v>0</v>
      </c>
      <c r="Y327">
        <v>3.6714999999999998E-2</v>
      </c>
      <c r="Z327">
        <v>312</v>
      </c>
      <c r="AA327">
        <v>912</v>
      </c>
      <c r="AB327">
        <v>112</v>
      </c>
      <c r="AC327">
        <v>1.3699999999999999E-3</v>
      </c>
      <c r="AD327">
        <v>0.47743000000000002</v>
      </c>
      <c r="AE327">
        <v>47</v>
      </c>
      <c r="AF327">
        <v>0</v>
      </c>
      <c r="AG327">
        <v>0</v>
      </c>
      <c r="AH327">
        <v>0</v>
      </c>
      <c r="AI327">
        <v>0</v>
      </c>
      <c r="AJ327">
        <v>912</v>
      </c>
      <c r="AK327">
        <v>0</v>
      </c>
      <c r="AL327">
        <v>3.5067000000000001E-2</v>
      </c>
      <c r="AM327">
        <v>0</v>
      </c>
      <c r="AN327">
        <v>0</v>
      </c>
      <c r="AO327">
        <v>1E+100</v>
      </c>
      <c r="AP327">
        <v>1E+100</v>
      </c>
      <c r="AQ327">
        <v>1E+100</v>
      </c>
      <c r="AR327">
        <v>1E+100</v>
      </c>
      <c r="AS327">
        <v>9.9999999999999904E+99</v>
      </c>
      <c r="AT327">
        <v>9.9999999999999904E+99</v>
      </c>
      <c r="AU327">
        <v>8</v>
      </c>
      <c r="AV327">
        <v>8</v>
      </c>
      <c r="AW327">
        <v>8</v>
      </c>
      <c r="AX327">
        <v>8</v>
      </c>
      <c r="AY327">
        <v>8</v>
      </c>
      <c r="AZ327">
        <v>8</v>
      </c>
      <c r="BA327">
        <v>1178</v>
      </c>
      <c r="BB327">
        <v>1113</v>
      </c>
      <c r="BC327">
        <v>997</v>
      </c>
      <c r="BD327">
        <v>655</v>
      </c>
      <c r="BE327">
        <v>1353</v>
      </c>
      <c r="BF327">
        <v>990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1E+100</v>
      </c>
      <c r="BT327">
        <v>1E+100</v>
      </c>
      <c r="BU327">
        <v>1E+100</v>
      </c>
      <c r="BV327">
        <v>1E+100</v>
      </c>
      <c r="BW327">
        <v>9.9999999999999904E+99</v>
      </c>
      <c r="BX327">
        <v>9.9999999999999904E+99</v>
      </c>
      <c r="BY327">
        <v>1E+100</v>
      </c>
      <c r="BZ327">
        <v>1E+100</v>
      </c>
      <c r="CA327">
        <v>1E+100</v>
      </c>
      <c r="CB327">
        <v>1E+100</v>
      </c>
      <c r="CC327">
        <v>9.9999999999999904E+99</v>
      </c>
      <c r="CD327">
        <v>9.9999999999999904E+99</v>
      </c>
      <c r="CE327">
        <v>3.7999999999999999E-2</v>
      </c>
      <c r="CF327">
        <v>3.7999999999999999E-2</v>
      </c>
      <c r="CG327">
        <v>3.5000000000000003E-2</v>
      </c>
      <c r="CH327">
        <v>2.7E-2</v>
      </c>
      <c r="CI327">
        <v>4.8000000000000001E-2</v>
      </c>
      <c r="CJ327">
        <v>3.4000000000000002E-2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3.7999999999999999E-2</v>
      </c>
      <c r="CR327">
        <v>3.7999999999999999E-2</v>
      </c>
      <c r="CS327">
        <v>3.5000000000000003E-2</v>
      </c>
      <c r="CT327">
        <v>2.7E-2</v>
      </c>
      <c r="CU327">
        <v>4.8000000000000001E-2</v>
      </c>
      <c r="CV327">
        <v>3.4000000000000002E-2</v>
      </c>
      <c r="CW327" t="s">
        <v>130</v>
      </c>
      <c r="CX327" t="s">
        <v>1854</v>
      </c>
      <c r="CY327" t="s">
        <v>1862</v>
      </c>
      <c r="CZ327" t="s">
        <v>133</v>
      </c>
      <c r="DA327" t="s">
        <v>1484</v>
      </c>
      <c r="DB327" t="s">
        <v>1856</v>
      </c>
      <c r="DC327" t="s">
        <v>1856</v>
      </c>
      <c r="DD327" t="s">
        <v>1863</v>
      </c>
      <c r="DE327" t="s">
        <v>137</v>
      </c>
      <c r="DF327" t="s">
        <v>1863</v>
      </c>
      <c r="DG327" t="s">
        <v>130</v>
      </c>
      <c r="DH327" t="s">
        <v>1854</v>
      </c>
      <c r="DI327" t="s">
        <v>1864</v>
      </c>
      <c r="DJ327" t="s">
        <v>133</v>
      </c>
      <c r="DK327" t="s">
        <v>1484</v>
      </c>
      <c r="DL327" t="s">
        <v>1856</v>
      </c>
      <c r="DM327" t="s">
        <v>1856</v>
      </c>
      <c r="DN327" t="s">
        <v>1865</v>
      </c>
      <c r="DO327" t="s">
        <v>137</v>
      </c>
      <c r="DP327" t="s">
        <v>1865</v>
      </c>
      <c r="DQ327" t="s">
        <v>1866</v>
      </c>
      <c r="DR327">
        <v>2</v>
      </c>
      <c r="DS327" t="s">
        <v>1861</v>
      </c>
      <c r="DT327" t="s">
        <v>147</v>
      </c>
    </row>
    <row r="328" spans="1:124" x14ac:dyDescent="0.2">
      <c r="A328" t="s">
        <v>1867</v>
      </c>
      <c r="B328">
        <v>10776</v>
      </c>
      <c r="C328">
        <v>-182</v>
      </c>
      <c r="D328">
        <v>-182</v>
      </c>
      <c r="E328">
        <v>1497070</v>
      </c>
      <c r="F328">
        <v>2795792</v>
      </c>
      <c r="G328">
        <v>1448605</v>
      </c>
      <c r="H328">
        <v>2371868</v>
      </c>
      <c r="I328">
        <v>3600</v>
      </c>
      <c r="J328">
        <v>3600</v>
      </c>
      <c r="K328">
        <v>3600</v>
      </c>
      <c r="L328">
        <v>3600</v>
      </c>
      <c r="M328">
        <v>1524</v>
      </c>
      <c r="N328">
        <v>728</v>
      </c>
      <c r="O328">
        <v>61</v>
      </c>
      <c r="P328">
        <v>0.14285999999999999</v>
      </c>
      <c r="Q328">
        <v>0.42857000000000001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364</v>
      </c>
      <c r="X328">
        <v>364</v>
      </c>
      <c r="Y328">
        <v>6.032E-3</v>
      </c>
      <c r="Z328">
        <v>1024</v>
      </c>
      <c r="AA328">
        <v>448</v>
      </c>
      <c r="AB328">
        <v>23</v>
      </c>
      <c r="AC328">
        <v>0.25</v>
      </c>
      <c r="AD328">
        <v>0.5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224</v>
      </c>
      <c r="AK328">
        <v>224</v>
      </c>
      <c r="AL328">
        <v>1.1627E-2</v>
      </c>
      <c r="AM328">
        <v>0</v>
      </c>
      <c r="AN328">
        <v>0</v>
      </c>
      <c r="AO328">
        <v>-181</v>
      </c>
      <c r="AP328">
        <v>-181</v>
      </c>
      <c r="AQ328">
        <v>-181</v>
      </c>
      <c r="AR328">
        <v>-181</v>
      </c>
      <c r="AS328">
        <v>-181</v>
      </c>
      <c r="AT328">
        <v>-181</v>
      </c>
      <c r="AU328">
        <v>-181.99999999999901</v>
      </c>
      <c r="AV328">
        <v>-181.99999999999901</v>
      </c>
      <c r="AW328">
        <v>-181.99999999999901</v>
      </c>
      <c r="AX328">
        <v>-181.99999999999901</v>
      </c>
      <c r="AY328">
        <v>-181.99999999999901</v>
      </c>
      <c r="AZ328">
        <v>-181.99999999999901</v>
      </c>
      <c r="BA328">
        <v>122477625</v>
      </c>
      <c r="BB328">
        <v>130183108</v>
      </c>
      <c r="BC328">
        <v>117149356</v>
      </c>
      <c r="BD328">
        <v>108431512</v>
      </c>
      <c r="BE328">
        <v>121387687</v>
      </c>
      <c r="BF328">
        <v>129750902</v>
      </c>
      <c r="BG328">
        <v>1497070</v>
      </c>
      <c r="BH328">
        <v>2795792</v>
      </c>
      <c r="BI328">
        <v>1448605</v>
      </c>
      <c r="BJ328">
        <v>2371868</v>
      </c>
      <c r="BK328">
        <v>1628559</v>
      </c>
      <c r="BL328">
        <v>2730676</v>
      </c>
      <c r="BM328">
        <v>11</v>
      </c>
      <c r="BN328">
        <v>7</v>
      </c>
      <c r="BO328">
        <v>9</v>
      </c>
      <c r="BP328">
        <v>7</v>
      </c>
      <c r="BQ328">
        <v>9</v>
      </c>
      <c r="BR328">
        <v>9</v>
      </c>
      <c r="BS328">
        <v>-182</v>
      </c>
      <c r="BT328">
        <v>-182</v>
      </c>
      <c r="BU328">
        <v>-182</v>
      </c>
      <c r="BV328">
        <v>-182</v>
      </c>
      <c r="BW328">
        <v>-182</v>
      </c>
      <c r="BX328">
        <v>-182</v>
      </c>
      <c r="BY328">
        <v>-182</v>
      </c>
      <c r="BZ328">
        <v>-182</v>
      </c>
      <c r="CA328">
        <v>-181.99999999999901</v>
      </c>
      <c r="CB328">
        <v>-181.99999999999901</v>
      </c>
      <c r="CC328">
        <v>-182</v>
      </c>
      <c r="CD328">
        <v>-182</v>
      </c>
      <c r="CE328">
        <v>0.12</v>
      </c>
      <c r="CF328">
        <v>6.5000000000000002E-2</v>
      </c>
      <c r="CG328">
        <v>8.2000000000000003E-2</v>
      </c>
      <c r="CH328">
        <v>0.05</v>
      </c>
      <c r="CI328">
        <v>0.13</v>
      </c>
      <c r="CJ328">
        <v>7.6999999999999999E-2</v>
      </c>
      <c r="CK328">
        <v>3.17</v>
      </c>
      <c r="CL328">
        <v>0.47599999999999998</v>
      </c>
      <c r="CM328">
        <v>0.26900000000000002</v>
      </c>
      <c r="CN328">
        <v>0.14399999999999999</v>
      </c>
      <c r="CO328">
        <v>2.1219999999999999</v>
      </c>
      <c r="CP328">
        <v>0.23799999999999999</v>
      </c>
      <c r="CQ328">
        <v>3600</v>
      </c>
      <c r="CR328">
        <v>3600</v>
      </c>
      <c r="CS328">
        <v>3600</v>
      </c>
      <c r="CT328">
        <v>3600</v>
      </c>
      <c r="CU328">
        <v>3600</v>
      </c>
      <c r="CV328">
        <v>3600</v>
      </c>
      <c r="CW328" t="s">
        <v>1868</v>
      </c>
      <c r="CX328" t="s">
        <v>1869</v>
      </c>
      <c r="CY328" t="s">
        <v>1870</v>
      </c>
      <c r="CZ328" t="s">
        <v>1871</v>
      </c>
      <c r="DA328" t="s">
        <v>1872</v>
      </c>
      <c r="DB328" t="s">
        <v>1873</v>
      </c>
      <c r="DC328" t="s">
        <v>1873</v>
      </c>
      <c r="DD328" t="s">
        <v>1874</v>
      </c>
      <c r="DE328" t="s">
        <v>1875</v>
      </c>
      <c r="DF328" t="s">
        <v>1876</v>
      </c>
      <c r="DG328" t="s">
        <v>1868</v>
      </c>
      <c r="DH328" t="s">
        <v>1877</v>
      </c>
      <c r="DI328" t="s">
        <v>1878</v>
      </c>
      <c r="DJ328" t="s">
        <v>1879</v>
      </c>
      <c r="DK328" t="s">
        <v>1880</v>
      </c>
      <c r="DL328" t="s">
        <v>1873</v>
      </c>
      <c r="DM328" t="s">
        <v>1873</v>
      </c>
      <c r="DN328" t="s">
        <v>1881</v>
      </c>
      <c r="DO328" t="s">
        <v>1882</v>
      </c>
      <c r="DP328" t="s">
        <v>1883</v>
      </c>
      <c r="DQ328" t="s">
        <v>1884</v>
      </c>
      <c r="DR328">
        <v>50406</v>
      </c>
      <c r="DS328" t="s">
        <v>1867</v>
      </c>
      <c r="DT328" t="s">
        <v>147</v>
      </c>
    </row>
    <row r="329" spans="1:124" x14ac:dyDescent="0.2">
      <c r="A329" t="s">
        <v>1885</v>
      </c>
      <c r="B329">
        <v>10776</v>
      </c>
      <c r="C329">
        <v>0</v>
      </c>
      <c r="D329">
        <v>0</v>
      </c>
      <c r="E329">
        <v>66962</v>
      </c>
      <c r="F329">
        <v>2708</v>
      </c>
      <c r="G329">
        <v>964</v>
      </c>
      <c r="H329">
        <v>2708</v>
      </c>
      <c r="I329">
        <v>20.059999999999999</v>
      </c>
      <c r="J329">
        <v>0.51100000000000001</v>
      </c>
      <c r="K329">
        <v>0.24099999999999999</v>
      </c>
      <c r="L329">
        <v>0.51100000000000001</v>
      </c>
      <c r="M329">
        <v>363</v>
      </c>
      <c r="N329">
        <v>222</v>
      </c>
      <c r="O329">
        <v>4</v>
      </c>
      <c r="P329">
        <v>2.8570000000000002E-2</v>
      </c>
      <c r="Q329">
        <v>0.5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70</v>
      </c>
      <c r="X329">
        <v>152</v>
      </c>
      <c r="Y329">
        <v>1.3154000000000001E-2</v>
      </c>
      <c r="Z329">
        <v>183</v>
      </c>
      <c r="AA329">
        <v>151</v>
      </c>
      <c r="AB329">
        <v>7</v>
      </c>
      <c r="AC329">
        <v>6.6070000000000004E-2</v>
      </c>
      <c r="AD329">
        <v>0.33215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70</v>
      </c>
      <c r="AK329">
        <v>81</v>
      </c>
      <c r="AL329">
        <v>2.2654000000000001E-2</v>
      </c>
      <c r="AM329">
        <v>0</v>
      </c>
      <c r="AN329">
        <v>0</v>
      </c>
      <c r="AO329">
        <v>42.999991400871302</v>
      </c>
      <c r="AP329">
        <v>43</v>
      </c>
      <c r="AQ329">
        <v>42.999982801742703</v>
      </c>
      <c r="AR329">
        <v>42.999989251089197</v>
      </c>
      <c r="AS329">
        <v>42.9999963146591</v>
      </c>
      <c r="AT329">
        <v>42.999997776970702</v>
      </c>
      <c r="AU329">
        <v>42.999991400871302</v>
      </c>
      <c r="AV329">
        <v>43</v>
      </c>
      <c r="AW329">
        <v>43</v>
      </c>
      <c r="AX329">
        <v>43</v>
      </c>
      <c r="AY329">
        <v>42.9999963146591</v>
      </c>
      <c r="AZ329">
        <v>42.999991634735999</v>
      </c>
      <c r="BA329">
        <v>1353579</v>
      </c>
      <c r="BB329">
        <v>37226</v>
      </c>
      <c r="BC329">
        <v>16652</v>
      </c>
      <c r="BD329">
        <v>37226</v>
      </c>
      <c r="BE329">
        <v>275121</v>
      </c>
      <c r="BF329">
        <v>55277</v>
      </c>
      <c r="BG329">
        <v>66962</v>
      </c>
      <c r="BH329">
        <v>2708</v>
      </c>
      <c r="BI329">
        <v>964</v>
      </c>
      <c r="BJ329">
        <v>2708</v>
      </c>
      <c r="BK329">
        <v>14001</v>
      </c>
      <c r="BL329">
        <v>3394</v>
      </c>
      <c r="BM329">
        <v>5</v>
      </c>
      <c r="BN329">
        <v>5</v>
      </c>
      <c r="BO329">
        <v>5</v>
      </c>
      <c r="BP329">
        <v>5</v>
      </c>
      <c r="BQ329">
        <v>5</v>
      </c>
      <c r="BR329">
        <v>5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8.0000000000000002E-3</v>
      </c>
      <c r="CF329">
        <v>6.0000000000000001E-3</v>
      </c>
      <c r="CG329">
        <v>7.0000000000000001E-3</v>
      </c>
      <c r="CH329">
        <v>5.0000000000000001E-3</v>
      </c>
      <c r="CI329">
        <v>8.0000000000000002E-3</v>
      </c>
      <c r="CJ329">
        <v>7.0000000000000001E-3</v>
      </c>
      <c r="CK329">
        <v>4.3890000000000002</v>
      </c>
      <c r="CL329">
        <v>3.5999999999999997E-2</v>
      </c>
      <c r="CM329">
        <v>4.3999999999999997E-2</v>
      </c>
      <c r="CN329">
        <v>2.5000000000000001E-2</v>
      </c>
      <c r="CO329">
        <v>0.98599999999999999</v>
      </c>
      <c r="CP329">
        <v>0.25600000000000001</v>
      </c>
      <c r="CQ329">
        <v>20.059999999999999</v>
      </c>
      <c r="CR329">
        <v>0.51100000000000001</v>
      </c>
      <c r="CS329">
        <v>0.24099999999999999</v>
      </c>
      <c r="CT329">
        <v>0.51100000000000001</v>
      </c>
      <c r="CU329">
        <v>4.2759999999999998</v>
      </c>
      <c r="CV329">
        <v>0.78800000000000003</v>
      </c>
      <c r="CW329" t="s">
        <v>1886</v>
      </c>
      <c r="CX329" t="s">
        <v>1886</v>
      </c>
      <c r="CY329" t="s">
        <v>1887</v>
      </c>
      <c r="CZ329" t="s">
        <v>1888</v>
      </c>
      <c r="DA329" t="s">
        <v>1889</v>
      </c>
      <c r="DB329" t="s">
        <v>137</v>
      </c>
      <c r="DC329" t="s">
        <v>137</v>
      </c>
      <c r="DD329" t="s">
        <v>1890</v>
      </c>
      <c r="DE329" t="s">
        <v>1891</v>
      </c>
      <c r="DF329" t="s">
        <v>1892</v>
      </c>
      <c r="DG329" t="s">
        <v>1893</v>
      </c>
      <c r="DH329" t="s">
        <v>1894</v>
      </c>
      <c r="DI329" t="s">
        <v>1895</v>
      </c>
      <c r="DJ329" t="s">
        <v>1896</v>
      </c>
      <c r="DK329" t="s">
        <v>1897</v>
      </c>
      <c r="DL329" t="s">
        <v>137</v>
      </c>
      <c r="DM329" t="s">
        <v>137</v>
      </c>
      <c r="DN329" t="s">
        <v>1898</v>
      </c>
      <c r="DO329" t="s">
        <v>1899</v>
      </c>
      <c r="DP329" t="s">
        <v>1900</v>
      </c>
      <c r="DQ329" t="s">
        <v>1901</v>
      </c>
      <c r="DR329">
        <v>35</v>
      </c>
      <c r="DS329" t="s">
        <v>1885</v>
      </c>
      <c r="DT329" t="s">
        <v>147</v>
      </c>
    </row>
    <row r="330" spans="1:124" x14ac:dyDescent="0.2">
      <c r="A330" t="s">
        <v>1902</v>
      </c>
      <c r="B330">
        <v>10776</v>
      </c>
      <c r="C330">
        <v>270.00000000000102</v>
      </c>
      <c r="D330">
        <v>270.00000000000102</v>
      </c>
      <c r="E330">
        <v>101</v>
      </c>
      <c r="F330">
        <v>90</v>
      </c>
      <c r="G330">
        <v>98</v>
      </c>
      <c r="H330">
        <v>74</v>
      </c>
      <c r="I330">
        <v>7.7809999999999997</v>
      </c>
      <c r="J330">
        <v>5.343</v>
      </c>
      <c r="K330">
        <v>5.625</v>
      </c>
      <c r="L330">
        <v>5.0030000000000001</v>
      </c>
      <c r="M330">
        <v>1046</v>
      </c>
      <c r="N330">
        <v>534</v>
      </c>
      <c r="O330">
        <v>532</v>
      </c>
      <c r="P330">
        <v>0.39956000000000003</v>
      </c>
      <c r="Q330">
        <v>0.39956000000000003</v>
      </c>
      <c r="R330">
        <v>50</v>
      </c>
      <c r="S330">
        <v>0</v>
      </c>
      <c r="T330">
        <v>0</v>
      </c>
      <c r="U330">
        <v>0</v>
      </c>
      <c r="V330">
        <v>0</v>
      </c>
      <c r="W330">
        <v>532</v>
      </c>
      <c r="X330">
        <v>2</v>
      </c>
      <c r="Y330">
        <v>3.9139999999999999E-3</v>
      </c>
      <c r="Z330">
        <v>998</v>
      </c>
      <c r="AA330">
        <v>484</v>
      </c>
      <c r="AB330">
        <v>484</v>
      </c>
      <c r="AC330">
        <v>0.39956000000000003</v>
      </c>
      <c r="AD330">
        <v>0.39956000000000003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484</v>
      </c>
      <c r="AK330">
        <v>0</v>
      </c>
      <c r="AL330">
        <v>4.3229999999999996E-3</v>
      </c>
      <c r="AM330">
        <v>0</v>
      </c>
      <c r="AN330">
        <v>0</v>
      </c>
      <c r="AO330">
        <v>354</v>
      </c>
      <c r="AP330">
        <v>354</v>
      </c>
      <c r="AQ330">
        <v>354</v>
      </c>
      <c r="AR330">
        <v>354</v>
      </c>
      <c r="AS330">
        <v>354</v>
      </c>
      <c r="AT330">
        <v>354</v>
      </c>
      <c r="AU330">
        <v>354</v>
      </c>
      <c r="AV330">
        <v>354</v>
      </c>
      <c r="AW330">
        <v>354</v>
      </c>
      <c r="AX330">
        <v>354</v>
      </c>
      <c r="AY330">
        <v>354</v>
      </c>
      <c r="AZ330">
        <v>354</v>
      </c>
      <c r="BA330">
        <v>6300</v>
      </c>
      <c r="BB330">
        <v>5890</v>
      </c>
      <c r="BC330">
        <v>5916</v>
      </c>
      <c r="BD330">
        <v>5130</v>
      </c>
      <c r="BE330">
        <v>6221</v>
      </c>
      <c r="BF330">
        <v>5590</v>
      </c>
      <c r="BG330">
        <v>101</v>
      </c>
      <c r="BH330">
        <v>90</v>
      </c>
      <c r="BI330">
        <v>98</v>
      </c>
      <c r="BJ330">
        <v>74</v>
      </c>
      <c r="BK330">
        <v>104</v>
      </c>
      <c r="BL330">
        <v>83</v>
      </c>
      <c r="BM330">
        <v>7</v>
      </c>
      <c r="BN330">
        <v>6</v>
      </c>
      <c r="BO330">
        <v>6</v>
      </c>
      <c r="BP330">
        <v>6</v>
      </c>
      <c r="BQ330">
        <v>6</v>
      </c>
      <c r="BR330">
        <v>6</v>
      </c>
      <c r="BS330">
        <v>270.39955807474399</v>
      </c>
      <c r="BT330">
        <v>270.39955807474098</v>
      </c>
      <c r="BU330">
        <v>270.70181218259103</v>
      </c>
      <c r="BV330">
        <v>270.39955807474399</v>
      </c>
      <c r="BW330">
        <v>270.49406445757597</v>
      </c>
      <c r="BX330">
        <v>270.39955807474303</v>
      </c>
      <c r="BY330">
        <v>271.36159338140902</v>
      </c>
      <c r="BZ330">
        <v>271.346296341102</v>
      </c>
      <c r="CA330">
        <v>271.55893445187701</v>
      </c>
      <c r="CB330">
        <v>271.75739904717199</v>
      </c>
      <c r="CC330">
        <v>271.38034120365802</v>
      </c>
      <c r="CD330">
        <v>271.25958802389903</v>
      </c>
      <c r="CE330">
        <v>7.593</v>
      </c>
      <c r="CF330">
        <v>5.1909999999999998</v>
      </c>
      <c r="CG330">
        <v>5.4489999999999998</v>
      </c>
      <c r="CH330">
        <v>4.8579999999999997</v>
      </c>
      <c r="CI330">
        <v>6.0190000000000001</v>
      </c>
      <c r="CJ330">
        <v>5.2770000000000001</v>
      </c>
      <c r="CK330">
        <v>7.72</v>
      </c>
      <c r="CL330">
        <v>5.29</v>
      </c>
      <c r="CM330">
        <v>5.5510000000000002</v>
      </c>
      <c r="CN330">
        <v>4.9349999999999996</v>
      </c>
      <c r="CO330">
        <v>6.1520000000000001</v>
      </c>
      <c r="CP330">
        <v>5.3449999999999998</v>
      </c>
      <c r="CQ330">
        <v>7.7809999999999997</v>
      </c>
      <c r="CR330">
        <v>5.343</v>
      </c>
      <c r="CS330">
        <v>5.625</v>
      </c>
      <c r="CT330">
        <v>5.0030000000000001</v>
      </c>
      <c r="CU330">
        <v>6.2009999999999996</v>
      </c>
      <c r="CV330">
        <v>5.4180000000000001</v>
      </c>
      <c r="CW330" t="s">
        <v>1903</v>
      </c>
      <c r="CX330" t="s">
        <v>1903</v>
      </c>
      <c r="CY330" t="s">
        <v>1904</v>
      </c>
      <c r="CZ330" t="s">
        <v>1905</v>
      </c>
      <c r="DA330" t="s">
        <v>1906</v>
      </c>
      <c r="DB330" t="s">
        <v>1907</v>
      </c>
      <c r="DC330" t="s">
        <v>1908</v>
      </c>
      <c r="DD330" t="s">
        <v>1909</v>
      </c>
      <c r="DE330" t="s">
        <v>1910</v>
      </c>
      <c r="DF330" t="s">
        <v>1911</v>
      </c>
      <c r="DG330" t="s">
        <v>1903</v>
      </c>
      <c r="DH330" t="s">
        <v>1903</v>
      </c>
      <c r="DI330" t="s">
        <v>1912</v>
      </c>
      <c r="DJ330" t="s">
        <v>1913</v>
      </c>
      <c r="DK330" t="s">
        <v>363</v>
      </c>
      <c r="DL330" t="s">
        <v>1914</v>
      </c>
      <c r="DM330" t="s">
        <v>1915</v>
      </c>
      <c r="DN330" t="s">
        <v>1916</v>
      </c>
      <c r="DO330" t="s">
        <v>1917</v>
      </c>
      <c r="DP330" t="s">
        <v>1918</v>
      </c>
      <c r="DQ330" t="s">
        <v>1919</v>
      </c>
      <c r="DR330">
        <v>82</v>
      </c>
      <c r="DS330" t="s">
        <v>1902</v>
      </c>
      <c r="DT330" t="s">
        <v>147</v>
      </c>
    </row>
    <row r="331" spans="1:124" x14ac:dyDescent="0.2">
      <c r="A331" t="s">
        <v>1920</v>
      </c>
      <c r="B331">
        <v>10776</v>
      </c>
      <c r="C331">
        <v>29624.693693759698</v>
      </c>
      <c r="D331">
        <v>33463.7701035266</v>
      </c>
      <c r="E331">
        <v>768088</v>
      </c>
      <c r="F331">
        <v>479144</v>
      </c>
      <c r="G331">
        <v>515097</v>
      </c>
      <c r="H331">
        <v>397659</v>
      </c>
      <c r="I331">
        <v>3165.5720000000001</v>
      </c>
      <c r="J331">
        <v>2394.8980000000001</v>
      </c>
      <c r="K331">
        <v>2148.098</v>
      </c>
      <c r="L331">
        <v>1456.0540000000001</v>
      </c>
      <c r="M331">
        <v>552</v>
      </c>
      <c r="N331">
        <v>792</v>
      </c>
      <c r="O331">
        <v>160</v>
      </c>
      <c r="P331">
        <v>2.6030000000000001E-2</v>
      </c>
      <c r="Q331">
        <v>0.26125999999999999</v>
      </c>
      <c r="R331">
        <v>240</v>
      </c>
      <c r="S331">
        <v>0</v>
      </c>
      <c r="T331">
        <v>0</v>
      </c>
      <c r="U331">
        <v>0</v>
      </c>
      <c r="V331">
        <v>0</v>
      </c>
      <c r="W331">
        <v>160</v>
      </c>
      <c r="X331">
        <v>632</v>
      </c>
      <c r="Y331">
        <v>4.0390000000000001E-3</v>
      </c>
      <c r="Z331">
        <v>461</v>
      </c>
      <c r="AA331">
        <v>700</v>
      </c>
      <c r="AB331">
        <v>153</v>
      </c>
      <c r="AC331">
        <v>2.6030000000000001E-2</v>
      </c>
      <c r="AD331">
        <v>0.26125999999999999</v>
      </c>
      <c r="AE331">
        <v>234</v>
      </c>
      <c r="AF331">
        <v>0</v>
      </c>
      <c r="AG331">
        <v>0</v>
      </c>
      <c r="AH331">
        <v>0</v>
      </c>
      <c r="AI331">
        <v>0</v>
      </c>
      <c r="AJ331">
        <v>154</v>
      </c>
      <c r="AK331">
        <v>546</v>
      </c>
      <c r="AL331">
        <v>4.9020000000000001E-3</v>
      </c>
      <c r="AM331">
        <v>0</v>
      </c>
      <c r="AN331">
        <v>0</v>
      </c>
      <c r="AO331">
        <v>80598.430096860597</v>
      </c>
      <c r="AP331">
        <v>80598.430096860597</v>
      </c>
      <c r="AQ331">
        <v>80598.430096860597</v>
      </c>
      <c r="AR331">
        <v>80598.430096860597</v>
      </c>
      <c r="AS331">
        <v>80708.069426674905</v>
      </c>
      <c r="AT331">
        <v>80598.430096860597</v>
      </c>
      <c r="AU331">
        <v>80590.386002892701</v>
      </c>
      <c r="AV331">
        <v>80590.409767872407</v>
      </c>
      <c r="AW331">
        <v>80590.401602426806</v>
      </c>
      <c r="AX331">
        <v>80590.472529418403</v>
      </c>
      <c r="AY331">
        <v>79872.292913553902</v>
      </c>
      <c r="AZ331">
        <v>80590.4104283427</v>
      </c>
      <c r="BA331">
        <v>37038324</v>
      </c>
      <c r="BB331">
        <v>25557259</v>
      </c>
      <c r="BC331">
        <v>28361279</v>
      </c>
      <c r="BD331">
        <v>18668030</v>
      </c>
      <c r="BE331">
        <v>38592793</v>
      </c>
      <c r="BF331">
        <v>23821115</v>
      </c>
      <c r="BG331">
        <v>768088</v>
      </c>
      <c r="BH331">
        <v>479144</v>
      </c>
      <c r="BI331">
        <v>515097</v>
      </c>
      <c r="BJ331">
        <v>397659</v>
      </c>
      <c r="BK331">
        <v>732019</v>
      </c>
      <c r="BL331">
        <v>478186</v>
      </c>
      <c r="BM331">
        <v>19</v>
      </c>
      <c r="BN331">
        <v>17</v>
      </c>
      <c r="BO331">
        <v>19</v>
      </c>
      <c r="BP331">
        <v>17</v>
      </c>
      <c r="BQ331">
        <v>19</v>
      </c>
      <c r="BR331">
        <v>17</v>
      </c>
      <c r="BS331">
        <v>56570.983279823602</v>
      </c>
      <c r="BT331">
        <v>56570.983279823602</v>
      </c>
      <c r="BU331">
        <v>56570.983279823602</v>
      </c>
      <c r="BV331">
        <v>56570.983279823602</v>
      </c>
      <c r="BW331">
        <v>56570.983279823602</v>
      </c>
      <c r="BX331">
        <v>56570.983279823602</v>
      </c>
      <c r="BY331">
        <v>69618.137574102104</v>
      </c>
      <c r="BZ331">
        <v>69545.353064174502</v>
      </c>
      <c r="CA331">
        <v>69618.137574102104</v>
      </c>
      <c r="CB331">
        <v>69545.353064174502</v>
      </c>
      <c r="CC331">
        <v>69618.137574102104</v>
      </c>
      <c r="CD331">
        <v>69545.353064174502</v>
      </c>
      <c r="CE331">
        <v>0.13</v>
      </c>
      <c r="CF331">
        <v>0.25800000000000001</v>
      </c>
      <c r="CG331">
        <v>0.13</v>
      </c>
      <c r="CH331">
        <v>0.125</v>
      </c>
      <c r="CI331">
        <v>0.22500000000000001</v>
      </c>
      <c r="CJ331">
        <v>0.19500000000000001</v>
      </c>
      <c r="CK331">
        <v>3159.7359999999999</v>
      </c>
      <c r="CL331">
        <v>2383.36</v>
      </c>
      <c r="CM331">
        <v>109.276</v>
      </c>
      <c r="CN331">
        <v>1455.567</v>
      </c>
      <c r="CO331">
        <v>1782.364</v>
      </c>
      <c r="CP331">
        <v>1812.261</v>
      </c>
      <c r="CQ331">
        <v>3165.5720000000001</v>
      </c>
      <c r="CR331">
        <v>2394.8980000000001</v>
      </c>
      <c r="CS331">
        <v>2148.098</v>
      </c>
      <c r="CT331">
        <v>1456.0540000000001</v>
      </c>
      <c r="CU331">
        <v>3330.5239999999999</v>
      </c>
      <c r="CV331">
        <v>1819.2339999999999</v>
      </c>
      <c r="CW331" t="s">
        <v>1921</v>
      </c>
      <c r="CX331" t="s">
        <v>1922</v>
      </c>
      <c r="CY331" t="s">
        <v>1923</v>
      </c>
      <c r="CZ331" t="s">
        <v>1924</v>
      </c>
      <c r="DA331" t="s">
        <v>972</v>
      </c>
      <c r="DB331" t="s">
        <v>1925</v>
      </c>
      <c r="DC331" t="s">
        <v>1926</v>
      </c>
      <c r="DD331" t="s">
        <v>1927</v>
      </c>
      <c r="DE331" t="s">
        <v>1928</v>
      </c>
      <c r="DF331" t="s">
        <v>1929</v>
      </c>
      <c r="DG331" t="s">
        <v>1930</v>
      </c>
      <c r="DH331" t="s">
        <v>1931</v>
      </c>
      <c r="DI331" t="s">
        <v>1932</v>
      </c>
      <c r="DJ331" t="s">
        <v>1933</v>
      </c>
      <c r="DK331" t="s">
        <v>737</v>
      </c>
      <c r="DL331" t="s">
        <v>1925</v>
      </c>
      <c r="DM331" t="s">
        <v>1934</v>
      </c>
      <c r="DN331" t="s">
        <v>1935</v>
      </c>
      <c r="DO331" t="s">
        <v>1936</v>
      </c>
      <c r="DP331" t="s">
        <v>1937</v>
      </c>
      <c r="DQ331" t="s">
        <v>1938</v>
      </c>
      <c r="DR331">
        <v>36056</v>
      </c>
      <c r="DS331" t="s">
        <v>1920</v>
      </c>
      <c r="DT331" t="s">
        <v>147</v>
      </c>
    </row>
    <row r="332" spans="1:124" x14ac:dyDescent="0.2">
      <c r="A332" t="s">
        <v>1939</v>
      </c>
      <c r="B332">
        <v>10776</v>
      </c>
      <c r="C332">
        <v>87.576118395849406</v>
      </c>
      <c r="D332">
        <v>87.576118395849505</v>
      </c>
      <c r="E332">
        <v>1061</v>
      </c>
      <c r="F332">
        <v>569</v>
      </c>
      <c r="G332">
        <v>551</v>
      </c>
      <c r="H332">
        <v>569</v>
      </c>
      <c r="I332">
        <v>31.937000000000001</v>
      </c>
      <c r="J332">
        <v>13.398</v>
      </c>
      <c r="K332">
        <v>9.1319999999999997</v>
      </c>
      <c r="L332">
        <v>11.333</v>
      </c>
      <c r="M332">
        <v>10180</v>
      </c>
      <c r="N332">
        <v>10100</v>
      </c>
      <c r="O332">
        <v>292</v>
      </c>
      <c r="P332">
        <v>5.5500000000000002E-3</v>
      </c>
      <c r="Q332">
        <v>0.49080000000000001</v>
      </c>
      <c r="R332">
        <v>1</v>
      </c>
      <c r="S332">
        <v>0</v>
      </c>
      <c r="T332">
        <v>0</v>
      </c>
      <c r="U332">
        <v>0</v>
      </c>
      <c r="V332">
        <v>100</v>
      </c>
      <c r="W332">
        <v>10000</v>
      </c>
      <c r="X332">
        <v>0</v>
      </c>
      <c r="Y332">
        <v>2.41E-4</v>
      </c>
      <c r="Z332">
        <v>2487</v>
      </c>
      <c r="AA332">
        <v>2407</v>
      </c>
      <c r="AB332">
        <v>293</v>
      </c>
      <c r="AC332">
        <v>5.5500000000000002E-3</v>
      </c>
      <c r="AD332">
        <v>0.49080000000000001</v>
      </c>
      <c r="AE332">
        <v>1</v>
      </c>
      <c r="AF332">
        <v>0</v>
      </c>
      <c r="AG332">
        <v>0</v>
      </c>
      <c r="AH332">
        <v>0</v>
      </c>
      <c r="AI332">
        <v>100</v>
      </c>
      <c r="AJ332">
        <v>2307</v>
      </c>
      <c r="AK332">
        <v>0</v>
      </c>
      <c r="AL332">
        <v>1.575E-3</v>
      </c>
      <c r="AM332">
        <v>0</v>
      </c>
      <c r="AN332">
        <v>0</v>
      </c>
      <c r="AO332">
        <v>93</v>
      </c>
      <c r="AP332">
        <v>105</v>
      </c>
      <c r="AQ332">
        <v>92</v>
      </c>
      <c r="AR332">
        <v>92</v>
      </c>
      <c r="AS332">
        <v>92.857142857142804</v>
      </c>
      <c r="AT332">
        <v>98.857142857142804</v>
      </c>
      <c r="AU332">
        <v>91</v>
      </c>
      <c r="AV332">
        <v>91</v>
      </c>
      <c r="AW332">
        <v>91</v>
      </c>
      <c r="AX332">
        <v>91</v>
      </c>
      <c r="AY332">
        <v>91</v>
      </c>
      <c r="AZ332">
        <v>91</v>
      </c>
      <c r="BA332">
        <v>81168</v>
      </c>
      <c r="BB332">
        <v>32355</v>
      </c>
      <c r="BC332">
        <v>38711</v>
      </c>
      <c r="BD332">
        <v>32355</v>
      </c>
      <c r="BE332">
        <v>69232</v>
      </c>
      <c r="BF332">
        <v>49149</v>
      </c>
      <c r="BG332">
        <v>1061</v>
      </c>
      <c r="BH332">
        <v>569</v>
      </c>
      <c r="BI332">
        <v>551</v>
      </c>
      <c r="BJ332">
        <v>569</v>
      </c>
      <c r="BK332">
        <v>946</v>
      </c>
      <c r="BL332">
        <v>741</v>
      </c>
      <c r="BM332">
        <v>54</v>
      </c>
      <c r="BN332">
        <v>30</v>
      </c>
      <c r="BO332">
        <v>49</v>
      </c>
      <c r="BP332">
        <v>27</v>
      </c>
      <c r="BQ332">
        <v>54</v>
      </c>
      <c r="BR332">
        <v>35</v>
      </c>
      <c r="BS332">
        <v>87.991037970579598</v>
      </c>
      <c r="BT332">
        <v>87.993962959372496</v>
      </c>
      <c r="BU332">
        <v>87.997781745359106</v>
      </c>
      <c r="BV332">
        <v>88.000916319188207</v>
      </c>
      <c r="BW332">
        <v>87.993185519273396</v>
      </c>
      <c r="BX332">
        <v>87.994152323179705</v>
      </c>
      <c r="BY332">
        <v>89.222385758355998</v>
      </c>
      <c r="BZ332">
        <v>89.150239941802795</v>
      </c>
      <c r="CA332">
        <v>89.4855886201575</v>
      </c>
      <c r="CB332">
        <v>89.433918582204598</v>
      </c>
      <c r="CC332">
        <v>89.318938573764299</v>
      </c>
      <c r="CD332">
        <v>89.234236305426407</v>
      </c>
      <c r="CE332">
        <v>3.2469999999999999</v>
      </c>
      <c r="CF332">
        <v>0.77800000000000002</v>
      </c>
      <c r="CG332">
        <v>3.15</v>
      </c>
      <c r="CH332">
        <v>0.69199999999999995</v>
      </c>
      <c r="CI332">
        <v>3.3170000000000002</v>
      </c>
      <c r="CJ332">
        <v>0.84399999999999997</v>
      </c>
      <c r="CK332">
        <v>31.317</v>
      </c>
      <c r="CL332">
        <v>2.407</v>
      </c>
      <c r="CM332">
        <v>4.274</v>
      </c>
      <c r="CN332">
        <v>1.542</v>
      </c>
      <c r="CO332">
        <v>22.393000000000001</v>
      </c>
      <c r="CP332">
        <v>7.2080000000000002</v>
      </c>
      <c r="CQ332">
        <v>31.937000000000001</v>
      </c>
      <c r="CR332">
        <v>13.398</v>
      </c>
      <c r="CS332">
        <v>9.1319999999999997</v>
      </c>
      <c r="CT332">
        <v>11.333</v>
      </c>
      <c r="CU332">
        <v>24.931999999999999</v>
      </c>
      <c r="CV332">
        <v>14.122</v>
      </c>
      <c r="CW332" t="s">
        <v>1940</v>
      </c>
      <c r="CX332" t="s">
        <v>1941</v>
      </c>
      <c r="CY332" t="s">
        <v>1942</v>
      </c>
      <c r="CZ332" t="s">
        <v>1943</v>
      </c>
      <c r="DA332" t="s">
        <v>1944</v>
      </c>
      <c r="DB332" t="s">
        <v>1945</v>
      </c>
      <c r="DC332" t="s">
        <v>1946</v>
      </c>
      <c r="DD332" t="s">
        <v>1947</v>
      </c>
      <c r="DE332" t="s">
        <v>1948</v>
      </c>
      <c r="DF332" t="s">
        <v>1949</v>
      </c>
      <c r="DG332" t="s">
        <v>1950</v>
      </c>
      <c r="DH332" t="s">
        <v>1941</v>
      </c>
      <c r="DI332" t="s">
        <v>1951</v>
      </c>
      <c r="DJ332" t="s">
        <v>1952</v>
      </c>
      <c r="DK332" t="s">
        <v>1953</v>
      </c>
      <c r="DL332" t="s">
        <v>1954</v>
      </c>
      <c r="DM332" t="s">
        <v>1955</v>
      </c>
      <c r="DN332" t="s">
        <v>1956</v>
      </c>
      <c r="DO332" t="s">
        <v>1957</v>
      </c>
      <c r="DP332" t="s">
        <v>1958</v>
      </c>
      <c r="DQ332" t="s">
        <v>1959</v>
      </c>
      <c r="DR332">
        <v>275</v>
      </c>
      <c r="DS332" t="s">
        <v>1939</v>
      </c>
      <c r="DT332" t="s">
        <v>147</v>
      </c>
    </row>
    <row r="333" spans="1:124" x14ac:dyDescent="0.2">
      <c r="A333" t="s">
        <v>1960</v>
      </c>
      <c r="B333">
        <v>10776</v>
      </c>
      <c r="C333">
        <v>2.6923076923076898</v>
      </c>
      <c r="D333">
        <v>6.9999999999999902</v>
      </c>
      <c r="E333">
        <v>203734</v>
      </c>
      <c r="F333">
        <v>127757</v>
      </c>
      <c r="G333">
        <v>84721</v>
      </c>
      <c r="H333">
        <v>127757</v>
      </c>
      <c r="I333">
        <v>923.53399999999999</v>
      </c>
      <c r="J333">
        <v>378.137</v>
      </c>
      <c r="K333">
        <v>583.23800000000006</v>
      </c>
      <c r="L333">
        <v>378.02699999999999</v>
      </c>
      <c r="M333">
        <v>1750</v>
      </c>
      <c r="N333">
        <v>490</v>
      </c>
      <c r="O333">
        <v>490</v>
      </c>
      <c r="P333">
        <v>7.6920000000000002E-2</v>
      </c>
      <c r="Q333">
        <v>7.6920000000000002E-2</v>
      </c>
      <c r="R333">
        <v>35</v>
      </c>
      <c r="S333">
        <v>0</v>
      </c>
      <c r="T333">
        <v>0</v>
      </c>
      <c r="U333">
        <v>0</v>
      </c>
      <c r="V333">
        <v>0</v>
      </c>
      <c r="W333">
        <v>490</v>
      </c>
      <c r="X333">
        <v>0</v>
      </c>
      <c r="Y333">
        <v>4.5310000000000003E-3</v>
      </c>
      <c r="Z333">
        <v>677</v>
      </c>
      <c r="AA333">
        <v>490</v>
      </c>
      <c r="AB333">
        <v>120</v>
      </c>
      <c r="AC333">
        <v>0.33333000000000002</v>
      </c>
      <c r="AD333">
        <v>0.33333000000000002</v>
      </c>
      <c r="AE333">
        <v>35</v>
      </c>
      <c r="AF333">
        <v>0</v>
      </c>
      <c r="AG333">
        <v>0</v>
      </c>
      <c r="AH333">
        <v>0</v>
      </c>
      <c r="AI333">
        <v>0</v>
      </c>
      <c r="AJ333">
        <v>490</v>
      </c>
      <c r="AK333">
        <v>0</v>
      </c>
      <c r="AL333">
        <v>8.9020000000000002E-3</v>
      </c>
      <c r="AM333">
        <v>0</v>
      </c>
      <c r="AN333">
        <v>0</v>
      </c>
      <c r="AO333">
        <v>9</v>
      </c>
      <c r="AP333">
        <v>9</v>
      </c>
      <c r="AQ333">
        <v>9</v>
      </c>
      <c r="AR333">
        <v>9</v>
      </c>
      <c r="AS333">
        <v>9</v>
      </c>
      <c r="AT333">
        <v>9</v>
      </c>
      <c r="AU333">
        <v>9</v>
      </c>
      <c r="AV333">
        <v>9</v>
      </c>
      <c r="AW333">
        <v>9</v>
      </c>
      <c r="AX333">
        <v>9</v>
      </c>
      <c r="AY333">
        <v>9</v>
      </c>
      <c r="AZ333">
        <v>9</v>
      </c>
      <c r="BA333">
        <v>20377957</v>
      </c>
      <c r="BB333">
        <v>9717039</v>
      </c>
      <c r="BC333">
        <v>10395752</v>
      </c>
      <c r="BD333">
        <v>9717039</v>
      </c>
      <c r="BE333">
        <v>14543126</v>
      </c>
      <c r="BF333">
        <v>13171062</v>
      </c>
      <c r="BG333">
        <v>203734</v>
      </c>
      <c r="BH333">
        <v>127757</v>
      </c>
      <c r="BI333">
        <v>84721</v>
      </c>
      <c r="BJ333">
        <v>127757</v>
      </c>
      <c r="BK333">
        <v>131135</v>
      </c>
      <c r="BL333">
        <v>151308</v>
      </c>
      <c r="BM333">
        <v>10</v>
      </c>
      <c r="BN333">
        <v>10</v>
      </c>
      <c r="BO333">
        <v>10</v>
      </c>
      <c r="BP333">
        <v>7</v>
      </c>
      <c r="BQ333">
        <v>10</v>
      </c>
      <c r="BR333">
        <v>8</v>
      </c>
      <c r="BS333">
        <v>6.3419776512755597</v>
      </c>
      <c r="BT333">
        <v>7</v>
      </c>
      <c r="BU333">
        <v>6.3419776512755597</v>
      </c>
      <c r="BV333">
        <v>7</v>
      </c>
      <c r="BW333">
        <v>6.3419776512755597</v>
      </c>
      <c r="BX333">
        <v>7</v>
      </c>
      <c r="BY333">
        <v>7</v>
      </c>
      <c r="BZ333">
        <v>6.9999999999999902</v>
      </c>
      <c r="CA333">
        <v>7</v>
      </c>
      <c r="CB333">
        <v>7</v>
      </c>
      <c r="CC333">
        <v>6.9999999999999902</v>
      </c>
      <c r="CD333">
        <v>7</v>
      </c>
      <c r="CE333">
        <v>0.52700000000000002</v>
      </c>
      <c r="CF333">
        <v>0.30299999999999999</v>
      </c>
      <c r="CG333">
        <v>0.40600000000000003</v>
      </c>
      <c r="CH333">
        <v>0.30299999999999999</v>
      </c>
      <c r="CI333">
        <v>0.47</v>
      </c>
      <c r="CJ333">
        <v>0.35599999999999998</v>
      </c>
      <c r="CK333">
        <v>0.92100000000000004</v>
      </c>
      <c r="CL333">
        <v>0.72799999999999998</v>
      </c>
      <c r="CM333">
        <v>0.61199999999999999</v>
      </c>
      <c r="CN333">
        <v>0.72799999999999998</v>
      </c>
      <c r="CO333">
        <v>0.85099999999999998</v>
      </c>
      <c r="CP333">
        <v>0.81399999999999995</v>
      </c>
      <c r="CQ333">
        <v>923.53399999999999</v>
      </c>
      <c r="CR333">
        <v>378.137</v>
      </c>
      <c r="CS333">
        <v>583.23800000000006</v>
      </c>
      <c r="CT333">
        <v>378.02699999999999</v>
      </c>
      <c r="CU333">
        <v>753.60299999999995</v>
      </c>
      <c r="CV333">
        <v>451.00599999999997</v>
      </c>
      <c r="CW333" t="s">
        <v>1609</v>
      </c>
      <c r="CX333" t="s">
        <v>1609</v>
      </c>
      <c r="CY333" t="s">
        <v>1961</v>
      </c>
      <c r="CZ333" t="s">
        <v>1962</v>
      </c>
      <c r="DA333" t="s">
        <v>1963</v>
      </c>
      <c r="DB333" t="s">
        <v>1964</v>
      </c>
      <c r="DC333" t="s">
        <v>1965</v>
      </c>
      <c r="DD333" t="s">
        <v>1966</v>
      </c>
      <c r="DE333" t="s">
        <v>1967</v>
      </c>
      <c r="DF333" t="s">
        <v>1968</v>
      </c>
      <c r="DG333" t="s">
        <v>1609</v>
      </c>
      <c r="DH333" t="s">
        <v>1609</v>
      </c>
      <c r="DI333" t="s">
        <v>1969</v>
      </c>
      <c r="DJ333" t="s">
        <v>1970</v>
      </c>
      <c r="DK333" t="s">
        <v>1971</v>
      </c>
      <c r="DL333" t="s">
        <v>1965</v>
      </c>
      <c r="DM333" t="s">
        <v>1965</v>
      </c>
      <c r="DN333" t="s">
        <v>1972</v>
      </c>
      <c r="DO333" t="s">
        <v>1973</v>
      </c>
      <c r="DP333" t="s">
        <v>1974</v>
      </c>
      <c r="DQ333" t="s">
        <v>1975</v>
      </c>
      <c r="DR333">
        <v>8433</v>
      </c>
      <c r="DS333" t="s">
        <v>1960</v>
      </c>
      <c r="DT333" t="s">
        <v>147</v>
      </c>
    </row>
    <row r="334" spans="1:124" x14ac:dyDescent="0.2">
      <c r="A334" t="s">
        <v>1976</v>
      </c>
      <c r="B334">
        <v>10776</v>
      </c>
      <c r="C334">
        <v>31235.742857142799</v>
      </c>
      <c r="D334">
        <v>31235.742857142799</v>
      </c>
      <c r="E334">
        <v>1</v>
      </c>
      <c r="F334">
        <v>1</v>
      </c>
      <c r="G334">
        <v>1</v>
      </c>
      <c r="H334">
        <v>1</v>
      </c>
      <c r="I334">
        <v>7.2999999999999995E-2</v>
      </c>
      <c r="J334">
        <v>6.8000000000000005E-2</v>
      </c>
      <c r="K334">
        <v>7.2999999999999995E-2</v>
      </c>
      <c r="L334">
        <v>4.8000000000000001E-2</v>
      </c>
      <c r="M334">
        <v>1237</v>
      </c>
      <c r="N334">
        <v>4500</v>
      </c>
      <c r="O334">
        <v>62</v>
      </c>
      <c r="P334">
        <v>7.1429999999999993E-2</v>
      </c>
      <c r="Q334">
        <v>0.5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4500</v>
      </c>
      <c r="X334">
        <v>0</v>
      </c>
      <c r="Y334">
        <v>8.4069999999999995E-3</v>
      </c>
      <c r="Z334">
        <v>1169</v>
      </c>
      <c r="AA334">
        <v>4200</v>
      </c>
      <c r="AB334">
        <v>60</v>
      </c>
      <c r="AC334">
        <v>3.2969999999999999E-2</v>
      </c>
      <c r="AD334">
        <v>0.5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4200</v>
      </c>
      <c r="AK334">
        <v>0</v>
      </c>
      <c r="AL334">
        <v>8.7379999999999992E-3</v>
      </c>
      <c r="AM334">
        <v>0</v>
      </c>
      <c r="AN334">
        <v>0</v>
      </c>
      <c r="AO334">
        <v>32075.5999999999</v>
      </c>
      <c r="AP334">
        <v>32075.5999999999</v>
      </c>
      <c r="AQ334">
        <v>32075.5999999999</v>
      </c>
      <c r="AR334">
        <v>32075.5999999999</v>
      </c>
      <c r="AS334">
        <v>1.4285714285714201E+99</v>
      </c>
      <c r="AT334">
        <v>1.4285714285714201E+99</v>
      </c>
      <c r="AU334">
        <v>32075.5999999999</v>
      </c>
      <c r="AV334">
        <v>32075.5999999999</v>
      </c>
      <c r="AW334">
        <v>32075.599999999999</v>
      </c>
      <c r="AX334">
        <v>32075.599999999999</v>
      </c>
      <c r="AY334">
        <v>32075.5999999999</v>
      </c>
      <c r="AZ334">
        <v>32075.5999999999</v>
      </c>
      <c r="BA334">
        <v>407</v>
      </c>
      <c r="BB334">
        <v>354</v>
      </c>
      <c r="BC334">
        <v>371</v>
      </c>
      <c r="BD334">
        <v>334</v>
      </c>
      <c r="BE334">
        <v>439</v>
      </c>
      <c r="BF334">
        <v>378</v>
      </c>
      <c r="BG334">
        <v>1</v>
      </c>
      <c r="BH334">
        <v>1</v>
      </c>
      <c r="BI334">
        <v>1</v>
      </c>
      <c r="BJ334">
        <v>1</v>
      </c>
      <c r="BK334">
        <v>1</v>
      </c>
      <c r="BL334">
        <v>1</v>
      </c>
      <c r="BM334">
        <v>4</v>
      </c>
      <c r="BN334">
        <v>5</v>
      </c>
      <c r="BO334">
        <v>4</v>
      </c>
      <c r="BP334">
        <v>3</v>
      </c>
      <c r="BQ334">
        <v>5</v>
      </c>
      <c r="BR334">
        <v>4</v>
      </c>
      <c r="BS334">
        <v>31669.5999999999</v>
      </c>
      <c r="BT334">
        <v>31669.5999999999</v>
      </c>
      <c r="BU334">
        <v>31669.599999999999</v>
      </c>
      <c r="BV334">
        <v>31669.5999999999</v>
      </c>
      <c r="BW334">
        <v>31660.647619047599</v>
      </c>
      <c r="BX334">
        <v>31641.4571428571</v>
      </c>
      <c r="BY334">
        <v>31955.5999999999</v>
      </c>
      <c r="BZ334">
        <v>32050.5999999999</v>
      </c>
      <c r="CA334">
        <v>32050.5999999999</v>
      </c>
      <c r="CB334">
        <v>32050.5999999999</v>
      </c>
      <c r="CC334">
        <v>32022.266666666601</v>
      </c>
      <c r="CD334">
        <v>31985.838095237999</v>
      </c>
      <c r="CE334">
        <v>7.0000000000000007E-2</v>
      </c>
      <c r="CF334">
        <v>6.5000000000000002E-2</v>
      </c>
      <c r="CG334">
        <v>7.0000000000000007E-2</v>
      </c>
      <c r="CH334">
        <v>4.4999999999999998E-2</v>
      </c>
      <c r="CI334">
        <v>8.1000000000000003E-2</v>
      </c>
      <c r="CJ334">
        <v>6.0999999999999999E-2</v>
      </c>
      <c r="CK334">
        <v>7.1999999999999995E-2</v>
      </c>
      <c r="CL334">
        <v>6.7000000000000004E-2</v>
      </c>
      <c r="CM334">
        <v>0</v>
      </c>
      <c r="CN334">
        <v>0</v>
      </c>
      <c r="CO334">
        <v>7.0999999999999994E-2</v>
      </c>
      <c r="CP334">
        <v>5.0999999999999997E-2</v>
      </c>
      <c r="CQ334">
        <v>7.2999999999999995E-2</v>
      </c>
      <c r="CR334">
        <v>6.8000000000000005E-2</v>
      </c>
      <c r="CS334">
        <v>7.2999999999999995E-2</v>
      </c>
      <c r="CT334">
        <v>4.8000000000000001E-2</v>
      </c>
      <c r="CU334">
        <v>8.4000000000000005E-2</v>
      </c>
      <c r="CV334">
        <v>6.4000000000000001E-2</v>
      </c>
      <c r="CW334" t="s">
        <v>1977</v>
      </c>
      <c r="CX334" t="s">
        <v>1978</v>
      </c>
      <c r="CY334" t="s">
        <v>1979</v>
      </c>
      <c r="CZ334" t="s">
        <v>133</v>
      </c>
      <c r="DA334" t="s">
        <v>1980</v>
      </c>
      <c r="DB334" t="s">
        <v>1981</v>
      </c>
      <c r="DC334" t="s">
        <v>1982</v>
      </c>
      <c r="DD334" t="s">
        <v>1983</v>
      </c>
      <c r="DE334" t="s">
        <v>1984</v>
      </c>
      <c r="DF334" t="s">
        <v>1985</v>
      </c>
      <c r="DG334" t="s">
        <v>1986</v>
      </c>
      <c r="DH334" t="s">
        <v>1987</v>
      </c>
      <c r="DI334" t="s">
        <v>1988</v>
      </c>
      <c r="DJ334" t="s">
        <v>133</v>
      </c>
      <c r="DK334" t="s">
        <v>1989</v>
      </c>
      <c r="DL334" t="s">
        <v>1990</v>
      </c>
      <c r="DM334" t="s">
        <v>1991</v>
      </c>
      <c r="DN334" t="s">
        <v>1992</v>
      </c>
      <c r="DO334" t="s">
        <v>1993</v>
      </c>
      <c r="DP334" t="s">
        <v>1994</v>
      </c>
      <c r="DQ334" t="s">
        <v>1995</v>
      </c>
      <c r="DR334">
        <v>2</v>
      </c>
      <c r="DS334" t="s">
        <v>1976</v>
      </c>
      <c r="DT334" t="s">
        <v>147</v>
      </c>
    </row>
    <row r="335" spans="1:124" x14ac:dyDescent="0.2">
      <c r="A335" t="s">
        <v>1996</v>
      </c>
      <c r="B335">
        <v>10776</v>
      </c>
      <c r="C335">
        <v>1.00000000000005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3.9249999999999998</v>
      </c>
      <c r="J335">
        <v>3.621</v>
      </c>
      <c r="K335">
        <v>3.9119999999999999</v>
      </c>
      <c r="L335">
        <v>3.4820000000000002</v>
      </c>
      <c r="M335">
        <v>3131</v>
      </c>
      <c r="N335">
        <v>4446</v>
      </c>
      <c r="O335">
        <v>655</v>
      </c>
      <c r="P335">
        <v>5.9000000000000003E-4</v>
      </c>
      <c r="Q335">
        <v>0.5</v>
      </c>
      <c r="R335">
        <v>681</v>
      </c>
      <c r="S335">
        <v>0</v>
      </c>
      <c r="T335">
        <v>0</v>
      </c>
      <c r="U335">
        <v>0</v>
      </c>
      <c r="V335">
        <v>0</v>
      </c>
      <c r="W335">
        <v>3906</v>
      </c>
      <c r="X335">
        <v>540</v>
      </c>
      <c r="Y335">
        <v>5.208E-3</v>
      </c>
      <c r="Z335">
        <v>3088</v>
      </c>
      <c r="AA335">
        <v>4022</v>
      </c>
      <c r="AB335">
        <v>624</v>
      </c>
      <c r="AC335">
        <v>2.3000000000000001E-4</v>
      </c>
      <c r="AD335">
        <v>0.5</v>
      </c>
      <c r="AE335">
        <v>665</v>
      </c>
      <c r="AF335">
        <v>0</v>
      </c>
      <c r="AG335">
        <v>0</v>
      </c>
      <c r="AH335">
        <v>0</v>
      </c>
      <c r="AI335">
        <v>0</v>
      </c>
      <c r="AJ335">
        <v>3570</v>
      </c>
      <c r="AK335">
        <v>452</v>
      </c>
      <c r="AL335">
        <v>5.64E-3</v>
      </c>
      <c r="AM335">
        <v>0</v>
      </c>
      <c r="AN335">
        <v>0</v>
      </c>
      <c r="AO335">
        <v>1E+100</v>
      </c>
      <c r="AP335">
        <v>1E+100</v>
      </c>
      <c r="AQ335">
        <v>1E+100</v>
      </c>
      <c r="AR335">
        <v>1E+100</v>
      </c>
      <c r="AS335">
        <v>9.9999999999999904E+99</v>
      </c>
      <c r="AT335">
        <v>9.9999999999999904E+99</v>
      </c>
      <c r="AU335">
        <v>3.0000000000007598</v>
      </c>
      <c r="AV335">
        <v>3</v>
      </c>
      <c r="AW335">
        <v>3.0000000000013101</v>
      </c>
      <c r="AX335">
        <v>3.0000000000010401</v>
      </c>
      <c r="AY335">
        <v>3.0000000000002802</v>
      </c>
      <c r="AZ335">
        <v>3.0000000000001501</v>
      </c>
      <c r="BA335">
        <v>18952</v>
      </c>
      <c r="BB335">
        <v>17999</v>
      </c>
      <c r="BC335">
        <v>18952</v>
      </c>
      <c r="BD335">
        <v>17585</v>
      </c>
      <c r="BE335">
        <v>19817</v>
      </c>
      <c r="BF335">
        <v>18378</v>
      </c>
      <c r="BG335">
        <v>1</v>
      </c>
      <c r="BH335">
        <v>1</v>
      </c>
      <c r="BI335">
        <v>1</v>
      </c>
      <c r="BJ335">
        <v>1</v>
      </c>
      <c r="BK335">
        <v>1</v>
      </c>
      <c r="BL335">
        <v>1</v>
      </c>
      <c r="BM335">
        <v>1</v>
      </c>
      <c r="BN335">
        <v>1</v>
      </c>
      <c r="BO335">
        <v>1</v>
      </c>
      <c r="BP335">
        <v>1</v>
      </c>
      <c r="BQ335">
        <v>1</v>
      </c>
      <c r="BR335">
        <v>1</v>
      </c>
      <c r="BS335">
        <v>1</v>
      </c>
      <c r="BT335">
        <v>0.999999999999997</v>
      </c>
      <c r="BU335">
        <v>1</v>
      </c>
      <c r="BV335">
        <v>1</v>
      </c>
      <c r="BW335">
        <v>0.999999999999998</v>
      </c>
      <c r="BX335">
        <v>0.999999999999999</v>
      </c>
      <c r="BY335">
        <v>1</v>
      </c>
      <c r="BZ335">
        <v>0.999999999999997</v>
      </c>
      <c r="CA335">
        <v>1</v>
      </c>
      <c r="CB335">
        <v>1</v>
      </c>
      <c r="CC335">
        <v>0.999999999999998</v>
      </c>
      <c r="CD335">
        <v>0.999999999999999</v>
      </c>
      <c r="CE335">
        <v>3.601</v>
      </c>
      <c r="CF335">
        <v>3.3319999999999999</v>
      </c>
      <c r="CG335">
        <v>3.601</v>
      </c>
      <c r="CH335">
        <v>3.2149999999999999</v>
      </c>
      <c r="CI335">
        <v>3.7949999999999999</v>
      </c>
      <c r="CJ335">
        <v>3.44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3.9249999999999998</v>
      </c>
      <c r="CR335">
        <v>3.621</v>
      </c>
      <c r="CS335">
        <v>3.9119999999999999</v>
      </c>
      <c r="CT335">
        <v>3.4820000000000002</v>
      </c>
      <c r="CU335">
        <v>4.1189999999999998</v>
      </c>
      <c r="CV335">
        <v>3.746</v>
      </c>
      <c r="CW335" t="s">
        <v>130</v>
      </c>
      <c r="CX335" t="s">
        <v>1997</v>
      </c>
      <c r="CY335" t="s">
        <v>1998</v>
      </c>
      <c r="CZ335" t="s">
        <v>133</v>
      </c>
      <c r="DA335" t="s">
        <v>133</v>
      </c>
      <c r="DB335" t="s">
        <v>1999</v>
      </c>
      <c r="DC335" t="s">
        <v>1999</v>
      </c>
      <c r="DD335" t="s">
        <v>2000</v>
      </c>
      <c r="DE335" t="s">
        <v>137</v>
      </c>
      <c r="DF335" t="s">
        <v>2001</v>
      </c>
      <c r="DG335" t="s">
        <v>130</v>
      </c>
      <c r="DH335" t="s">
        <v>2002</v>
      </c>
      <c r="DI335" t="s">
        <v>2003</v>
      </c>
      <c r="DJ335" t="s">
        <v>133</v>
      </c>
      <c r="DK335" t="s">
        <v>133</v>
      </c>
      <c r="DL335" t="s">
        <v>1999</v>
      </c>
      <c r="DM335" t="s">
        <v>1999</v>
      </c>
      <c r="DN335" t="s">
        <v>2004</v>
      </c>
      <c r="DO335" t="s">
        <v>137</v>
      </c>
      <c r="DP335" t="s">
        <v>2005</v>
      </c>
      <c r="DQ335" t="s">
        <v>2006</v>
      </c>
      <c r="DR335">
        <v>69</v>
      </c>
      <c r="DS335" t="s">
        <v>1996</v>
      </c>
      <c r="DT335" t="s">
        <v>147</v>
      </c>
    </row>
    <row r="336" spans="1:124" x14ac:dyDescent="0.2">
      <c r="A336" t="s">
        <v>2007</v>
      </c>
      <c r="B336">
        <v>10776</v>
      </c>
      <c r="C336">
        <v>6.1507352941176103</v>
      </c>
      <c r="D336">
        <v>6.15073529411824</v>
      </c>
      <c r="E336">
        <v>525</v>
      </c>
      <c r="F336">
        <v>525</v>
      </c>
      <c r="G336">
        <v>515</v>
      </c>
      <c r="H336">
        <v>521</v>
      </c>
      <c r="I336">
        <v>140.464</v>
      </c>
      <c r="J336">
        <v>180.46100000000001</v>
      </c>
      <c r="K336">
        <v>124.10899999999999</v>
      </c>
      <c r="L336">
        <v>135.94</v>
      </c>
      <c r="M336">
        <v>3474</v>
      </c>
      <c r="N336">
        <v>4111</v>
      </c>
      <c r="O336">
        <v>769</v>
      </c>
      <c r="P336">
        <v>3.8999999999999999E-4</v>
      </c>
      <c r="Q336">
        <v>0.5</v>
      </c>
      <c r="R336">
        <v>666</v>
      </c>
      <c r="S336">
        <v>0</v>
      </c>
      <c r="T336">
        <v>0</v>
      </c>
      <c r="U336">
        <v>0</v>
      </c>
      <c r="V336">
        <v>0</v>
      </c>
      <c r="W336">
        <v>3570</v>
      </c>
      <c r="X336">
        <v>541</v>
      </c>
      <c r="Y336">
        <v>6.5459999999999997E-3</v>
      </c>
      <c r="Z336">
        <v>3447</v>
      </c>
      <c r="AA336">
        <v>4023</v>
      </c>
      <c r="AB336">
        <v>768</v>
      </c>
      <c r="AC336">
        <v>3.6999999999999999E-4</v>
      </c>
      <c r="AD336">
        <v>0.5</v>
      </c>
      <c r="AE336">
        <v>666</v>
      </c>
      <c r="AF336">
        <v>0</v>
      </c>
      <c r="AG336">
        <v>0</v>
      </c>
      <c r="AH336">
        <v>0</v>
      </c>
      <c r="AI336">
        <v>0</v>
      </c>
      <c r="AJ336">
        <v>3570</v>
      </c>
      <c r="AK336">
        <v>453</v>
      </c>
      <c r="AL336">
        <v>6.5839999999999996E-3</v>
      </c>
      <c r="AM336">
        <v>0</v>
      </c>
      <c r="AN336">
        <v>0</v>
      </c>
      <c r="AO336">
        <v>14.999999999999901</v>
      </c>
      <c r="AP336">
        <v>17</v>
      </c>
      <c r="AQ336">
        <v>12.9999999999997</v>
      </c>
      <c r="AR336">
        <v>11.9999997985074</v>
      </c>
      <c r="AS336">
        <v>16.714285714285602</v>
      </c>
      <c r="AT336">
        <v>15.142857114072401</v>
      </c>
      <c r="AU336">
        <v>11.999999999999</v>
      </c>
      <c r="AV336">
        <v>12</v>
      </c>
      <c r="AW336">
        <v>12</v>
      </c>
      <c r="AX336">
        <v>12</v>
      </c>
      <c r="AY336">
        <v>11.999999999999099</v>
      </c>
      <c r="AZ336">
        <v>11.999999971215299</v>
      </c>
      <c r="BA336">
        <v>515896</v>
      </c>
      <c r="BB336">
        <v>553579</v>
      </c>
      <c r="BC336">
        <v>427515</v>
      </c>
      <c r="BD336">
        <v>399258</v>
      </c>
      <c r="BE336">
        <v>493493</v>
      </c>
      <c r="BF336">
        <v>1053812</v>
      </c>
      <c r="BG336">
        <v>525</v>
      </c>
      <c r="BH336">
        <v>525</v>
      </c>
      <c r="BI336">
        <v>515</v>
      </c>
      <c r="BJ336">
        <v>521</v>
      </c>
      <c r="BK336">
        <v>523</v>
      </c>
      <c r="BL336">
        <v>2553</v>
      </c>
      <c r="BM336">
        <v>68</v>
      </c>
      <c r="BN336">
        <v>25</v>
      </c>
      <c r="BO336">
        <v>29</v>
      </c>
      <c r="BP336">
        <v>25</v>
      </c>
      <c r="BQ336">
        <v>54</v>
      </c>
      <c r="BR336">
        <v>50</v>
      </c>
      <c r="BS336">
        <v>8.5253434031965707</v>
      </c>
      <c r="BT336">
        <v>8.40441280240106</v>
      </c>
      <c r="BU336">
        <v>8.5253434031965707</v>
      </c>
      <c r="BV336">
        <v>8.5392831719522899</v>
      </c>
      <c r="BW336">
        <v>8.3431873701281098</v>
      </c>
      <c r="BX336">
        <v>8.42873472413077</v>
      </c>
      <c r="BY336">
        <v>10.5104166666666</v>
      </c>
      <c r="BZ336">
        <v>8.9047619047619495</v>
      </c>
      <c r="CA336">
        <v>11.0833333333333</v>
      </c>
      <c r="CB336">
        <v>10.6388888888888</v>
      </c>
      <c r="CC336">
        <v>10.460838929588901</v>
      </c>
      <c r="CD336">
        <v>10.2547477324281</v>
      </c>
      <c r="CE336">
        <v>42.984999999999999</v>
      </c>
      <c r="CF336">
        <v>42.4</v>
      </c>
      <c r="CG336">
        <v>31.91</v>
      </c>
      <c r="CH336">
        <v>41.390999999999998</v>
      </c>
      <c r="CI336">
        <v>41.722000000000001</v>
      </c>
      <c r="CJ336">
        <v>48.368000000000002</v>
      </c>
      <c r="CK336">
        <v>62.207000000000001</v>
      </c>
      <c r="CL336">
        <v>71.677000000000007</v>
      </c>
      <c r="CM336">
        <v>45.069000000000003</v>
      </c>
      <c r="CN336">
        <v>58.256999999999998</v>
      </c>
      <c r="CO336">
        <v>67.600999999999999</v>
      </c>
      <c r="CP336">
        <v>260.303</v>
      </c>
      <c r="CQ336">
        <v>140.464</v>
      </c>
      <c r="CR336">
        <v>180.46100000000001</v>
      </c>
      <c r="CS336">
        <v>124.10899999999999</v>
      </c>
      <c r="CT336">
        <v>135.94</v>
      </c>
      <c r="CU336">
        <v>141.03</v>
      </c>
      <c r="CV336">
        <v>330.17599999999999</v>
      </c>
      <c r="CW336" t="s">
        <v>2008</v>
      </c>
      <c r="CX336" t="s">
        <v>2009</v>
      </c>
      <c r="CY336" t="s">
        <v>2010</v>
      </c>
      <c r="CZ336" t="s">
        <v>2011</v>
      </c>
      <c r="DA336" t="s">
        <v>2012</v>
      </c>
      <c r="DB336" t="s">
        <v>2013</v>
      </c>
      <c r="DC336" t="s">
        <v>2014</v>
      </c>
      <c r="DD336" t="s">
        <v>2015</v>
      </c>
      <c r="DE336" t="s">
        <v>2016</v>
      </c>
      <c r="DF336" t="s">
        <v>2017</v>
      </c>
      <c r="DG336" t="s">
        <v>2018</v>
      </c>
      <c r="DH336" t="s">
        <v>2019</v>
      </c>
      <c r="DI336" t="s">
        <v>2020</v>
      </c>
      <c r="DJ336" t="s">
        <v>2021</v>
      </c>
      <c r="DK336" t="s">
        <v>2022</v>
      </c>
      <c r="DL336" t="s">
        <v>2023</v>
      </c>
      <c r="DM336" t="s">
        <v>2024</v>
      </c>
      <c r="DN336" t="s">
        <v>2025</v>
      </c>
      <c r="DO336" t="s">
        <v>2026</v>
      </c>
      <c r="DP336" t="s">
        <v>2027</v>
      </c>
      <c r="DQ336" t="s">
        <v>2028</v>
      </c>
      <c r="DR336">
        <v>3344</v>
      </c>
      <c r="DS336" t="s">
        <v>2007</v>
      </c>
      <c r="DT336" t="s">
        <v>147</v>
      </c>
    </row>
    <row r="337" spans="1:124" x14ac:dyDescent="0.2">
      <c r="A337" t="s">
        <v>2029</v>
      </c>
      <c r="B337">
        <v>10776</v>
      </c>
      <c r="C337">
        <v>3.2144607843137201</v>
      </c>
      <c r="D337">
        <v>3.2144607843137201</v>
      </c>
      <c r="E337">
        <v>525</v>
      </c>
      <c r="F337">
        <v>525</v>
      </c>
      <c r="G337">
        <v>521</v>
      </c>
      <c r="H337">
        <v>525</v>
      </c>
      <c r="I337">
        <v>160.77500000000001</v>
      </c>
      <c r="J337">
        <v>192.46</v>
      </c>
      <c r="K337">
        <v>136.971</v>
      </c>
      <c r="L337">
        <v>192.46</v>
      </c>
      <c r="M337">
        <v>3467</v>
      </c>
      <c r="N337">
        <v>4173</v>
      </c>
      <c r="O337">
        <v>1065</v>
      </c>
      <c r="P337">
        <v>3.0000000000000001E-5</v>
      </c>
      <c r="Q337">
        <v>0.49209000000000003</v>
      </c>
      <c r="R337">
        <v>659</v>
      </c>
      <c r="S337">
        <v>0</v>
      </c>
      <c r="T337">
        <v>0</v>
      </c>
      <c r="U337">
        <v>0</v>
      </c>
      <c r="V337">
        <v>0</v>
      </c>
      <c r="W337">
        <v>3633</v>
      </c>
      <c r="X337">
        <v>540</v>
      </c>
      <c r="Y337">
        <v>6.3160000000000004E-3</v>
      </c>
      <c r="Z337">
        <v>3440</v>
      </c>
      <c r="AA337">
        <v>4085</v>
      </c>
      <c r="AB337">
        <v>1067</v>
      </c>
      <c r="AC337">
        <v>3.8999999999999999E-4</v>
      </c>
      <c r="AD337">
        <v>0.49863000000000002</v>
      </c>
      <c r="AE337">
        <v>659</v>
      </c>
      <c r="AF337">
        <v>0</v>
      </c>
      <c r="AG337">
        <v>0</v>
      </c>
      <c r="AH337">
        <v>0</v>
      </c>
      <c r="AI337">
        <v>0</v>
      </c>
      <c r="AJ337">
        <v>3633</v>
      </c>
      <c r="AK337">
        <v>452</v>
      </c>
      <c r="AL337">
        <v>6.2789999999999999E-3</v>
      </c>
      <c r="AM337">
        <v>0</v>
      </c>
      <c r="AN337">
        <v>0</v>
      </c>
      <c r="AO337">
        <v>9</v>
      </c>
      <c r="AP337">
        <v>9</v>
      </c>
      <c r="AQ337">
        <v>9</v>
      </c>
      <c r="AR337">
        <v>9</v>
      </c>
      <c r="AS337">
        <v>9.1428571428571406</v>
      </c>
      <c r="AT337">
        <v>9</v>
      </c>
      <c r="AU337">
        <v>9</v>
      </c>
      <c r="AV337">
        <v>9</v>
      </c>
      <c r="AW337">
        <v>9</v>
      </c>
      <c r="AX337">
        <v>9</v>
      </c>
      <c r="AY337">
        <v>8.9999999997322409</v>
      </c>
      <c r="AZ337">
        <v>9</v>
      </c>
      <c r="BA337">
        <v>563229</v>
      </c>
      <c r="BB337">
        <v>543531</v>
      </c>
      <c r="BC337">
        <v>408289</v>
      </c>
      <c r="BD337">
        <v>543531</v>
      </c>
      <c r="BE337">
        <v>529497</v>
      </c>
      <c r="BF337">
        <v>641161</v>
      </c>
      <c r="BG337">
        <v>525</v>
      </c>
      <c r="BH337">
        <v>525</v>
      </c>
      <c r="BI337">
        <v>521</v>
      </c>
      <c r="BJ337">
        <v>525</v>
      </c>
      <c r="BK337">
        <v>531</v>
      </c>
      <c r="BL337">
        <v>530</v>
      </c>
      <c r="BM337">
        <v>79</v>
      </c>
      <c r="BN337">
        <v>91</v>
      </c>
      <c r="BO337">
        <v>49</v>
      </c>
      <c r="BP337">
        <v>41</v>
      </c>
      <c r="BQ337">
        <v>62</v>
      </c>
      <c r="BR337">
        <v>65</v>
      </c>
      <c r="BS337">
        <v>3.4447064262597999</v>
      </c>
      <c r="BT337">
        <v>3.3970536478253299</v>
      </c>
      <c r="BU337">
        <v>3.5435757043906402</v>
      </c>
      <c r="BV337">
        <v>3.5649453342966</v>
      </c>
      <c r="BW337">
        <v>3.4696725856170798</v>
      </c>
      <c r="BX337">
        <v>3.4453622808432902</v>
      </c>
      <c r="BY337">
        <v>7.43333333333333</v>
      </c>
      <c r="BZ337">
        <v>7.4677777777777701</v>
      </c>
      <c r="CA337">
        <v>7.6888888888888802</v>
      </c>
      <c r="CB337">
        <v>7.4677777777777701</v>
      </c>
      <c r="CC337">
        <v>7.0981746031746003</v>
      </c>
      <c r="CD337">
        <v>6.72351670978352</v>
      </c>
      <c r="CE337">
        <v>59.906999999999996</v>
      </c>
      <c r="CF337">
        <v>80.465999999999994</v>
      </c>
      <c r="CG337">
        <v>38.618000000000002</v>
      </c>
      <c r="CH337">
        <v>41.601999999999997</v>
      </c>
      <c r="CI337">
        <v>51.156999999999996</v>
      </c>
      <c r="CJ337">
        <v>68.087999999999994</v>
      </c>
      <c r="CK337">
        <v>66.694999999999993</v>
      </c>
      <c r="CL337">
        <v>102.783</v>
      </c>
      <c r="CM337">
        <v>43.959000000000003</v>
      </c>
      <c r="CN337">
        <v>64.730999999999995</v>
      </c>
      <c r="CO337">
        <v>61.89</v>
      </c>
      <c r="CP337">
        <v>87.296000000000006</v>
      </c>
      <c r="CQ337">
        <v>160.77500000000001</v>
      </c>
      <c r="CR337">
        <v>192.46</v>
      </c>
      <c r="CS337">
        <v>136.971</v>
      </c>
      <c r="CT337">
        <v>192.46</v>
      </c>
      <c r="CU337">
        <v>172.197</v>
      </c>
      <c r="CV337">
        <v>219.48</v>
      </c>
      <c r="CW337" t="s">
        <v>2030</v>
      </c>
      <c r="CX337" t="s">
        <v>2031</v>
      </c>
      <c r="CY337" t="s">
        <v>2032</v>
      </c>
      <c r="CZ337" t="s">
        <v>2033</v>
      </c>
      <c r="DA337" t="s">
        <v>2034</v>
      </c>
      <c r="DB337" t="s">
        <v>2035</v>
      </c>
      <c r="DC337" t="s">
        <v>2036</v>
      </c>
      <c r="DD337" t="s">
        <v>2037</v>
      </c>
      <c r="DE337" t="s">
        <v>2038</v>
      </c>
      <c r="DF337" t="s">
        <v>2039</v>
      </c>
      <c r="DG337" t="s">
        <v>1609</v>
      </c>
      <c r="DH337" t="s">
        <v>1609</v>
      </c>
      <c r="DI337" t="s">
        <v>2040</v>
      </c>
      <c r="DJ337" t="s">
        <v>2041</v>
      </c>
      <c r="DK337" t="s">
        <v>2042</v>
      </c>
      <c r="DL337" t="s">
        <v>2043</v>
      </c>
      <c r="DM337" t="s">
        <v>2044</v>
      </c>
      <c r="DN337" t="s">
        <v>2045</v>
      </c>
      <c r="DO337" t="s">
        <v>2046</v>
      </c>
      <c r="DP337" t="s">
        <v>2047</v>
      </c>
      <c r="DQ337" t="s">
        <v>2048</v>
      </c>
      <c r="DR337">
        <v>2772</v>
      </c>
      <c r="DS337" t="s">
        <v>2029</v>
      </c>
      <c r="DT337" t="s">
        <v>147</v>
      </c>
    </row>
    <row r="338" spans="1:124" x14ac:dyDescent="0.2">
      <c r="A338" t="s">
        <v>2049</v>
      </c>
      <c r="B338">
        <v>10776</v>
      </c>
      <c r="C338">
        <v>428.99999999999898</v>
      </c>
      <c r="D338">
        <v>429</v>
      </c>
      <c r="E338">
        <v>1</v>
      </c>
      <c r="F338">
        <v>1</v>
      </c>
      <c r="G338">
        <v>1</v>
      </c>
      <c r="H338">
        <v>1</v>
      </c>
      <c r="I338">
        <v>0.107</v>
      </c>
      <c r="J338">
        <v>4.2999999999999997E-2</v>
      </c>
      <c r="K338">
        <v>6.3E-2</v>
      </c>
      <c r="L338">
        <v>3.1E-2</v>
      </c>
      <c r="M338">
        <v>1018</v>
      </c>
      <c r="N338">
        <v>377</v>
      </c>
      <c r="O338">
        <v>189</v>
      </c>
      <c r="P338">
        <v>7.1429999999999993E-2</v>
      </c>
      <c r="Q338">
        <v>0.5</v>
      </c>
      <c r="R338">
        <v>10</v>
      </c>
      <c r="S338">
        <v>0</v>
      </c>
      <c r="T338">
        <v>0</v>
      </c>
      <c r="U338">
        <v>0</v>
      </c>
      <c r="V338">
        <v>41</v>
      </c>
      <c r="W338">
        <v>336</v>
      </c>
      <c r="X338">
        <v>0</v>
      </c>
      <c r="Y338">
        <v>7.2979999999999998E-3</v>
      </c>
      <c r="Z338">
        <v>346</v>
      </c>
      <c r="AA338">
        <v>208</v>
      </c>
      <c r="AB338">
        <v>91</v>
      </c>
      <c r="AC338">
        <v>7.1429999999999993E-2</v>
      </c>
      <c r="AD338">
        <v>0.5</v>
      </c>
      <c r="AE338">
        <v>9</v>
      </c>
      <c r="AF338">
        <v>0</v>
      </c>
      <c r="AG338">
        <v>0</v>
      </c>
      <c r="AH338">
        <v>0</v>
      </c>
      <c r="AI338">
        <v>40</v>
      </c>
      <c r="AJ338">
        <v>168</v>
      </c>
      <c r="AK338">
        <v>0</v>
      </c>
      <c r="AL338">
        <v>1.5117999999999999E-2</v>
      </c>
      <c r="AM338">
        <v>0</v>
      </c>
      <c r="AN338">
        <v>0</v>
      </c>
      <c r="AO338">
        <v>1E+100</v>
      </c>
      <c r="AP338">
        <v>1E+100</v>
      </c>
      <c r="AQ338">
        <v>1E+100</v>
      </c>
      <c r="AR338">
        <v>1E+100</v>
      </c>
      <c r="AS338">
        <v>9.9999999999999904E+99</v>
      </c>
      <c r="AT338">
        <v>9.9999999999999904E+99</v>
      </c>
      <c r="AU338">
        <v>446</v>
      </c>
      <c r="AV338">
        <v>446</v>
      </c>
      <c r="AW338">
        <v>446</v>
      </c>
      <c r="AX338">
        <v>446</v>
      </c>
      <c r="AY338">
        <v>446</v>
      </c>
      <c r="AZ338">
        <v>446</v>
      </c>
      <c r="BA338">
        <v>2055</v>
      </c>
      <c r="BB338">
        <v>1262</v>
      </c>
      <c r="BC338">
        <v>1295</v>
      </c>
      <c r="BD338">
        <v>1051</v>
      </c>
      <c r="BE338">
        <v>1530</v>
      </c>
      <c r="BF338">
        <v>1251</v>
      </c>
      <c r="BG338">
        <v>1</v>
      </c>
      <c r="BH338">
        <v>1</v>
      </c>
      <c r="BI338">
        <v>1</v>
      </c>
      <c r="BJ338">
        <v>1</v>
      </c>
      <c r="BK338">
        <v>1</v>
      </c>
      <c r="BL338">
        <v>1</v>
      </c>
      <c r="BM338">
        <v>16</v>
      </c>
      <c r="BN338">
        <v>16</v>
      </c>
      <c r="BO338">
        <v>8</v>
      </c>
      <c r="BP338">
        <v>10</v>
      </c>
      <c r="BQ338">
        <v>10</v>
      </c>
      <c r="BR338">
        <v>13</v>
      </c>
      <c r="BS338">
        <v>436.5</v>
      </c>
      <c r="BT338">
        <v>435.33333333333297</v>
      </c>
      <c r="BU338">
        <v>437.49999999999898</v>
      </c>
      <c r="BV338">
        <v>437</v>
      </c>
      <c r="BW338">
        <v>435.76190476190402</v>
      </c>
      <c r="BX338">
        <v>435.343629343629</v>
      </c>
      <c r="BY338">
        <v>443.666666666666</v>
      </c>
      <c r="BZ338">
        <v>444.33333333333297</v>
      </c>
      <c r="CA338">
        <v>445.99999999999898</v>
      </c>
      <c r="CB338">
        <v>446</v>
      </c>
      <c r="CC338">
        <v>443.134353741496</v>
      </c>
      <c r="CD338">
        <v>444.85119047619003</v>
      </c>
      <c r="CE338">
        <v>9.5000000000000001E-2</v>
      </c>
      <c r="CF338">
        <v>4.1000000000000002E-2</v>
      </c>
      <c r="CG338">
        <v>5.8999999999999997E-2</v>
      </c>
      <c r="CH338">
        <v>3.1E-2</v>
      </c>
      <c r="CI338">
        <v>7.0000000000000007E-2</v>
      </c>
      <c r="CJ338">
        <v>3.6999999999999998E-2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0.107</v>
      </c>
      <c r="CR338">
        <v>4.2999999999999997E-2</v>
      </c>
      <c r="CS338">
        <v>6.3E-2</v>
      </c>
      <c r="CT338">
        <v>3.1E-2</v>
      </c>
      <c r="CU338">
        <v>7.3999999999999996E-2</v>
      </c>
      <c r="CV338">
        <v>3.7999999999999999E-2</v>
      </c>
      <c r="CW338" t="s">
        <v>130</v>
      </c>
      <c r="CX338" t="s">
        <v>2050</v>
      </c>
      <c r="CY338" t="s">
        <v>2051</v>
      </c>
      <c r="CZ338" t="s">
        <v>133</v>
      </c>
      <c r="DA338" t="s">
        <v>2052</v>
      </c>
      <c r="DB338" t="s">
        <v>2053</v>
      </c>
      <c r="DC338" t="s">
        <v>2054</v>
      </c>
      <c r="DD338" t="s">
        <v>2055</v>
      </c>
      <c r="DE338" t="s">
        <v>137</v>
      </c>
      <c r="DF338" t="s">
        <v>2056</v>
      </c>
      <c r="DG338" t="s">
        <v>130</v>
      </c>
      <c r="DH338" t="s">
        <v>2050</v>
      </c>
      <c r="DI338" t="s">
        <v>2057</v>
      </c>
      <c r="DJ338" t="s">
        <v>133</v>
      </c>
      <c r="DK338" t="s">
        <v>2058</v>
      </c>
      <c r="DL338" t="s">
        <v>2059</v>
      </c>
      <c r="DM338" t="s">
        <v>2060</v>
      </c>
      <c r="DN338" t="s">
        <v>2061</v>
      </c>
      <c r="DO338" t="s">
        <v>137</v>
      </c>
      <c r="DP338" t="s">
        <v>2062</v>
      </c>
      <c r="DQ338" t="s">
        <v>2063</v>
      </c>
      <c r="DR338">
        <v>2</v>
      </c>
      <c r="DS338" t="s">
        <v>2049</v>
      </c>
      <c r="DT338" t="s">
        <v>147</v>
      </c>
    </row>
    <row r="339" spans="1:124" x14ac:dyDescent="0.2">
      <c r="A339" t="s">
        <v>2064</v>
      </c>
      <c r="B339">
        <v>10776</v>
      </c>
      <c r="C339">
        <v>100</v>
      </c>
      <c r="D339">
        <v>138.78741695486801</v>
      </c>
      <c r="E339">
        <v>918910</v>
      </c>
      <c r="F339">
        <v>1415573</v>
      </c>
      <c r="G339">
        <v>731410</v>
      </c>
      <c r="H339">
        <v>1206581</v>
      </c>
      <c r="I339">
        <v>2904.248</v>
      </c>
      <c r="J339">
        <v>2047.0160000000001</v>
      </c>
      <c r="K339">
        <v>2144.9380000000001</v>
      </c>
      <c r="L339">
        <v>1681.2260000000001</v>
      </c>
      <c r="M339">
        <v>1999</v>
      </c>
      <c r="N339">
        <v>200</v>
      </c>
      <c r="O339">
        <v>200</v>
      </c>
      <c r="P339">
        <v>0.5</v>
      </c>
      <c r="Q339">
        <v>0.5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200</v>
      </c>
      <c r="X339">
        <v>0</v>
      </c>
      <c r="Y339">
        <v>0.01</v>
      </c>
      <c r="Z339">
        <v>1026</v>
      </c>
      <c r="AA339">
        <v>200</v>
      </c>
      <c r="AB339">
        <v>200</v>
      </c>
      <c r="AC339">
        <v>2.3730000000000001E-2</v>
      </c>
      <c r="AD339">
        <v>0.48892999999999998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200</v>
      </c>
      <c r="AK339">
        <v>0</v>
      </c>
      <c r="AL339">
        <v>1.4055E-2</v>
      </c>
      <c r="AM339">
        <v>0</v>
      </c>
      <c r="AN339">
        <v>0</v>
      </c>
      <c r="AO339">
        <v>159</v>
      </c>
      <c r="AP339">
        <v>159</v>
      </c>
      <c r="AQ339">
        <v>158.99999999999901</v>
      </c>
      <c r="AR339">
        <v>159</v>
      </c>
      <c r="AS339">
        <v>159</v>
      </c>
      <c r="AT339">
        <v>159</v>
      </c>
      <c r="AU339">
        <v>159</v>
      </c>
      <c r="AV339">
        <v>159</v>
      </c>
      <c r="AW339">
        <v>159</v>
      </c>
      <c r="AX339">
        <v>159</v>
      </c>
      <c r="AY339">
        <v>158.85714285714201</v>
      </c>
      <c r="AZ339">
        <v>159</v>
      </c>
      <c r="BA339">
        <v>57884966</v>
      </c>
      <c r="BB339">
        <v>68064389</v>
      </c>
      <c r="BC339">
        <v>44929407</v>
      </c>
      <c r="BD339">
        <v>56838681</v>
      </c>
      <c r="BE339">
        <v>55930204</v>
      </c>
      <c r="BF339">
        <v>66838909</v>
      </c>
      <c r="BG339">
        <v>918910</v>
      </c>
      <c r="BH339">
        <v>1415573</v>
      </c>
      <c r="BI339">
        <v>731410</v>
      </c>
      <c r="BJ339">
        <v>1206581</v>
      </c>
      <c r="BK339">
        <v>957527</v>
      </c>
      <c r="BL339">
        <v>1377628</v>
      </c>
      <c r="BM339">
        <v>16</v>
      </c>
      <c r="BN339">
        <v>56</v>
      </c>
      <c r="BO339">
        <v>16</v>
      </c>
      <c r="BP339">
        <v>24</v>
      </c>
      <c r="BQ339">
        <v>18</v>
      </c>
      <c r="BR339">
        <v>52</v>
      </c>
      <c r="BS339">
        <v>137.536787601551</v>
      </c>
      <c r="BT339">
        <v>139.160464406844</v>
      </c>
      <c r="BU339">
        <v>137.536787601551</v>
      </c>
      <c r="BV339">
        <v>139.160464406844</v>
      </c>
      <c r="BW339">
        <v>137.536787601551</v>
      </c>
      <c r="BX339">
        <v>139.16041802136399</v>
      </c>
      <c r="BY339">
        <v>139.373483865466</v>
      </c>
      <c r="BZ339">
        <v>140.01814170863801</v>
      </c>
      <c r="CA339">
        <v>139.43114163296099</v>
      </c>
      <c r="CB339">
        <v>140.36192204374899</v>
      </c>
      <c r="CC339">
        <v>139.39970892484399</v>
      </c>
      <c r="CD339">
        <v>139.91829467256099</v>
      </c>
      <c r="CE339">
        <v>0.28499999999999998</v>
      </c>
      <c r="CF339">
        <v>1.087</v>
      </c>
      <c r="CG339">
        <v>0.27400000000000002</v>
      </c>
      <c r="CH339">
        <v>0.54200000000000004</v>
      </c>
      <c r="CI339">
        <v>0.29099999999999998</v>
      </c>
      <c r="CJ339">
        <v>0.97099999999999997</v>
      </c>
      <c r="CK339">
        <v>822.28</v>
      </c>
      <c r="CL339">
        <v>850.26300000000003</v>
      </c>
      <c r="CM339">
        <v>378.59</v>
      </c>
      <c r="CN339">
        <v>289.37</v>
      </c>
      <c r="CO339">
        <v>1089.703</v>
      </c>
      <c r="CP339">
        <v>660.899</v>
      </c>
      <c r="CQ339">
        <v>2904.248</v>
      </c>
      <c r="CR339">
        <v>2047.0160000000001</v>
      </c>
      <c r="CS339">
        <v>2144.9380000000001</v>
      </c>
      <c r="CT339">
        <v>1681.2260000000001</v>
      </c>
      <c r="CU339">
        <v>2881.558</v>
      </c>
      <c r="CV339">
        <v>2040.933</v>
      </c>
      <c r="CW339" t="s">
        <v>2065</v>
      </c>
      <c r="CX339" t="s">
        <v>2066</v>
      </c>
      <c r="CY339" t="s">
        <v>2067</v>
      </c>
      <c r="CZ339" t="s">
        <v>2068</v>
      </c>
      <c r="DA339" t="s">
        <v>2069</v>
      </c>
      <c r="DB339" t="s">
        <v>2070</v>
      </c>
      <c r="DC339" t="s">
        <v>2071</v>
      </c>
      <c r="DD339" t="s">
        <v>2072</v>
      </c>
      <c r="DE339" t="s">
        <v>2073</v>
      </c>
      <c r="DF339" t="s">
        <v>2074</v>
      </c>
      <c r="DG339" t="s">
        <v>2075</v>
      </c>
      <c r="DH339" t="s">
        <v>2075</v>
      </c>
      <c r="DI339" t="s">
        <v>2076</v>
      </c>
      <c r="DJ339" t="s">
        <v>2077</v>
      </c>
      <c r="DK339" t="s">
        <v>2078</v>
      </c>
      <c r="DL339" t="s">
        <v>2079</v>
      </c>
      <c r="DM339" t="s">
        <v>2080</v>
      </c>
      <c r="DN339" t="s">
        <v>2081</v>
      </c>
      <c r="DO339" t="s">
        <v>2082</v>
      </c>
      <c r="DP339" t="s">
        <v>2083</v>
      </c>
      <c r="DQ339" t="s">
        <v>2084</v>
      </c>
      <c r="DR339">
        <v>34459</v>
      </c>
      <c r="DS339" t="s">
        <v>2064</v>
      </c>
      <c r="DT339" t="s">
        <v>147</v>
      </c>
    </row>
    <row r="340" spans="1:124" x14ac:dyDescent="0.2">
      <c r="A340" t="s">
        <v>2085</v>
      </c>
      <c r="B340">
        <v>10776</v>
      </c>
      <c r="C340">
        <v>0.999999999999999</v>
      </c>
      <c r="D340">
        <v>7</v>
      </c>
      <c r="E340">
        <v>170168</v>
      </c>
      <c r="F340">
        <v>730773</v>
      </c>
      <c r="G340">
        <v>72927</v>
      </c>
      <c r="H340">
        <v>668152</v>
      </c>
      <c r="I340">
        <v>3600</v>
      </c>
      <c r="J340">
        <v>3600</v>
      </c>
      <c r="K340">
        <v>3600</v>
      </c>
      <c r="L340">
        <v>3600</v>
      </c>
      <c r="M340">
        <v>9296</v>
      </c>
      <c r="N340">
        <v>792</v>
      </c>
      <c r="O340">
        <v>792</v>
      </c>
      <c r="P340">
        <v>4.5449999999999997E-2</v>
      </c>
      <c r="Q340">
        <v>4.5449999999999997E-2</v>
      </c>
      <c r="R340">
        <v>35</v>
      </c>
      <c r="S340">
        <v>0</v>
      </c>
      <c r="T340">
        <v>0</v>
      </c>
      <c r="U340">
        <v>0</v>
      </c>
      <c r="V340">
        <v>0</v>
      </c>
      <c r="W340">
        <v>792</v>
      </c>
      <c r="X340">
        <v>0</v>
      </c>
      <c r="Y340">
        <v>2.6199999999999999E-3</v>
      </c>
      <c r="Z340">
        <v>1946</v>
      </c>
      <c r="AA340">
        <v>790</v>
      </c>
      <c r="AB340">
        <v>390</v>
      </c>
      <c r="AC340">
        <v>6.4999999999999997E-4</v>
      </c>
      <c r="AD340">
        <v>0.45249</v>
      </c>
      <c r="AE340">
        <v>35</v>
      </c>
      <c r="AF340">
        <v>0</v>
      </c>
      <c r="AG340">
        <v>0</v>
      </c>
      <c r="AH340">
        <v>0</v>
      </c>
      <c r="AI340">
        <v>0</v>
      </c>
      <c r="AJ340">
        <v>790</v>
      </c>
      <c r="AK340">
        <v>0</v>
      </c>
      <c r="AL340">
        <v>8.2559999999999995E-3</v>
      </c>
      <c r="AM340">
        <v>0</v>
      </c>
      <c r="AN340">
        <v>0</v>
      </c>
      <c r="AO340">
        <v>9</v>
      </c>
      <c r="AP340">
        <v>9</v>
      </c>
      <c r="AQ340">
        <v>9</v>
      </c>
      <c r="AR340">
        <v>9</v>
      </c>
      <c r="AS340">
        <v>9</v>
      </c>
      <c r="AT340">
        <v>9</v>
      </c>
      <c r="AU340">
        <v>8</v>
      </c>
      <c r="AV340">
        <v>8</v>
      </c>
      <c r="AW340">
        <v>8.0000000000000107</v>
      </c>
      <c r="AX340">
        <v>8</v>
      </c>
      <c r="AY340">
        <v>8</v>
      </c>
      <c r="AZ340">
        <v>8</v>
      </c>
      <c r="BA340">
        <v>25926422</v>
      </c>
      <c r="BB340">
        <v>73062703</v>
      </c>
      <c r="BC340">
        <v>24004455</v>
      </c>
      <c r="BD340">
        <v>65753028</v>
      </c>
      <c r="BE340">
        <v>36091775</v>
      </c>
      <c r="BF340">
        <v>87053470</v>
      </c>
      <c r="BG340">
        <v>170168</v>
      </c>
      <c r="BH340">
        <v>730773</v>
      </c>
      <c r="BI340">
        <v>72927</v>
      </c>
      <c r="BJ340">
        <v>668152</v>
      </c>
      <c r="BK340">
        <v>269169</v>
      </c>
      <c r="BL340">
        <v>767833</v>
      </c>
      <c r="BM340">
        <v>13</v>
      </c>
      <c r="BN340">
        <v>12</v>
      </c>
      <c r="BO340">
        <v>13</v>
      </c>
      <c r="BP340">
        <v>11</v>
      </c>
      <c r="BQ340">
        <v>27</v>
      </c>
      <c r="BR340">
        <v>12</v>
      </c>
      <c r="BS340">
        <v>3.21428571428571</v>
      </c>
      <c r="BT340">
        <v>6.9999999999999902</v>
      </c>
      <c r="BU340">
        <v>3.21428571428571</v>
      </c>
      <c r="BV340">
        <v>7.0000000000000098</v>
      </c>
      <c r="BW340">
        <v>2.7857142857142798</v>
      </c>
      <c r="BX340">
        <v>7</v>
      </c>
      <c r="BY340">
        <v>4.21428571428571</v>
      </c>
      <c r="BZ340">
        <v>6.9999999999999902</v>
      </c>
      <c r="CA340">
        <v>7</v>
      </c>
      <c r="CB340">
        <v>7</v>
      </c>
      <c r="CC340">
        <v>6.1778876499053199</v>
      </c>
      <c r="CD340">
        <v>6.9999999999999902</v>
      </c>
      <c r="CE340">
        <v>1.135</v>
      </c>
      <c r="CF340">
        <v>7.5590000000000002</v>
      </c>
      <c r="CG340">
        <v>1.135</v>
      </c>
      <c r="CH340">
        <v>6.1050000000000004</v>
      </c>
      <c r="CI340">
        <v>5.117</v>
      </c>
      <c r="CJ340">
        <v>7.3780000000000001</v>
      </c>
      <c r="CK340">
        <v>11.624000000000001</v>
      </c>
      <c r="CL340">
        <v>12.048999999999999</v>
      </c>
      <c r="CM340">
        <v>6.1619999999999999</v>
      </c>
      <c r="CN340">
        <v>8.0229999999999997</v>
      </c>
      <c r="CO340">
        <v>40.725000000000001</v>
      </c>
      <c r="CP340">
        <v>16.545000000000002</v>
      </c>
      <c r="CQ340">
        <v>3600</v>
      </c>
      <c r="CR340">
        <v>3600</v>
      </c>
      <c r="CS340">
        <v>3600</v>
      </c>
      <c r="CT340">
        <v>3600</v>
      </c>
      <c r="CU340">
        <v>3600</v>
      </c>
      <c r="CV340">
        <v>3600</v>
      </c>
      <c r="CW340" t="s">
        <v>1609</v>
      </c>
      <c r="CX340" t="s">
        <v>2086</v>
      </c>
      <c r="CY340" t="s">
        <v>2087</v>
      </c>
      <c r="CZ340" t="s">
        <v>2088</v>
      </c>
      <c r="DA340" t="s">
        <v>2089</v>
      </c>
      <c r="DB340" t="s">
        <v>2090</v>
      </c>
      <c r="DC340" t="s">
        <v>2091</v>
      </c>
      <c r="DD340" t="s">
        <v>2092</v>
      </c>
      <c r="DE340" t="s">
        <v>2093</v>
      </c>
      <c r="DF340" t="s">
        <v>2094</v>
      </c>
      <c r="DG340" t="s">
        <v>1609</v>
      </c>
      <c r="DH340" t="s">
        <v>2095</v>
      </c>
      <c r="DI340" t="s">
        <v>2096</v>
      </c>
      <c r="DJ340" t="s">
        <v>2097</v>
      </c>
      <c r="DK340" t="s">
        <v>2098</v>
      </c>
      <c r="DL340" t="s">
        <v>1965</v>
      </c>
      <c r="DM340" t="s">
        <v>1965</v>
      </c>
      <c r="DN340" t="s">
        <v>2099</v>
      </c>
      <c r="DO340" t="s">
        <v>2100</v>
      </c>
      <c r="DP340" t="s">
        <v>2101</v>
      </c>
      <c r="DQ340" t="s">
        <v>2102</v>
      </c>
      <c r="DR340">
        <v>50404</v>
      </c>
      <c r="DS340" t="s">
        <v>2085</v>
      </c>
      <c r="DT340" t="s">
        <v>147</v>
      </c>
    </row>
    <row r="341" spans="1:124" x14ac:dyDescent="0.2">
      <c r="A341" t="s">
        <v>2103</v>
      </c>
      <c r="B341">
        <v>10776</v>
      </c>
      <c r="C341">
        <v>1</v>
      </c>
      <c r="D341">
        <v>3.9999999999999898</v>
      </c>
      <c r="E341">
        <v>421813</v>
      </c>
      <c r="F341">
        <v>209872</v>
      </c>
      <c r="G341">
        <v>368759</v>
      </c>
      <c r="H341">
        <v>93217</v>
      </c>
      <c r="I341">
        <v>610.83699999999999</v>
      </c>
      <c r="J341">
        <v>207.38800000000001</v>
      </c>
      <c r="K341">
        <v>493.86200000000002</v>
      </c>
      <c r="L341">
        <v>109.49</v>
      </c>
      <c r="M341">
        <v>1340</v>
      </c>
      <c r="N341">
        <v>231</v>
      </c>
      <c r="O341">
        <v>42</v>
      </c>
      <c r="P341">
        <v>0.5</v>
      </c>
      <c r="Q341">
        <v>0.5</v>
      </c>
      <c r="R341">
        <v>20</v>
      </c>
      <c r="S341">
        <v>0</v>
      </c>
      <c r="T341">
        <v>0</v>
      </c>
      <c r="U341">
        <v>0</v>
      </c>
      <c r="V341">
        <v>0</v>
      </c>
      <c r="W341">
        <v>231</v>
      </c>
      <c r="X341">
        <v>0</v>
      </c>
      <c r="Y341">
        <v>9.2399999999999999E-3</v>
      </c>
      <c r="Z341">
        <v>405</v>
      </c>
      <c r="AA341">
        <v>231</v>
      </c>
      <c r="AB341">
        <v>62</v>
      </c>
      <c r="AC341">
        <v>0.25</v>
      </c>
      <c r="AD341">
        <v>0.5</v>
      </c>
      <c r="AE341">
        <v>20</v>
      </c>
      <c r="AF341">
        <v>0</v>
      </c>
      <c r="AG341">
        <v>0</v>
      </c>
      <c r="AH341">
        <v>0</v>
      </c>
      <c r="AI341">
        <v>0</v>
      </c>
      <c r="AJ341">
        <v>231</v>
      </c>
      <c r="AK341">
        <v>0</v>
      </c>
      <c r="AL341">
        <v>2.0576000000000001E-2</v>
      </c>
      <c r="AM341">
        <v>0</v>
      </c>
      <c r="AN341">
        <v>0</v>
      </c>
      <c r="AO341">
        <v>6</v>
      </c>
      <c r="AP341">
        <v>6</v>
      </c>
      <c r="AQ341">
        <v>6</v>
      </c>
      <c r="AR341">
        <v>6</v>
      </c>
      <c r="AS341">
        <v>6</v>
      </c>
      <c r="AT341">
        <v>6</v>
      </c>
      <c r="AU341">
        <v>6</v>
      </c>
      <c r="AV341">
        <v>6</v>
      </c>
      <c r="AW341">
        <v>6</v>
      </c>
      <c r="AX341">
        <v>6</v>
      </c>
      <c r="AY341">
        <v>6</v>
      </c>
      <c r="AZ341">
        <v>6</v>
      </c>
      <c r="BA341">
        <v>23382598</v>
      </c>
      <c r="BB341">
        <v>10009815</v>
      </c>
      <c r="BC341">
        <v>14991768</v>
      </c>
      <c r="BD341">
        <v>4115846</v>
      </c>
      <c r="BE341">
        <v>21032467</v>
      </c>
      <c r="BF341">
        <v>8453560</v>
      </c>
      <c r="BG341">
        <v>421813</v>
      </c>
      <c r="BH341">
        <v>209872</v>
      </c>
      <c r="BI341">
        <v>368759</v>
      </c>
      <c r="BJ341">
        <v>93217</v>
      </c>
      <c r="BK341">
        <v>412173</v>
      </c>
      <c r="BL341">
        <v>189638</v>
      </c>
      <c r="BM341">
        <v>5</v>
      </c>
      <c r="BN341">
        <v>5</v>
      </c>
      <c r="BO341">
        <v>5</v>
      </c>
      <c r="BP341">
        <v>5</v>
      </c>
      <c r="BQ341">
        <v>5</v>
      </c>
      <c r="BR341">
        <v>6</v>
      </c>
      <c r="BS341">
        <v>1</v>
      </c>
      <c r="BT341">
        <v>4</v>
      </c>
      <c r="BU341">
        <v>1</v>
      </c>
      <c r="BV341">
        <v>4</v>
      </c>
      <c r="BW341">
        <v>1</v>
      </c>
      <c r="BX341">
        <v>4</v>
      </c>
      <c r="BY341">
        <v>1</v>
      </c>
      <c r="BZ341">
        <v>4</v>
      </c>
      <c r="CA341">
        <v>1</v>
      </c>
      <c r="CB341">
        <v>4</v>
      </c>
      <c r="CC341">
        <v>1</v>
      </c>
      <c r="CD341">
        <v>3.9999999999999898</v>
      </c>
      <c r="CE341">
        <v>3.1E-2</v>
      </c>
      <c r="CF341">
        <v>7.6999999999999999E-2</v>
      </c>
      <c r="CG341">
        <v>3.1E-2</v>
      </c>
      <c r="CH341">
        <v>0.06</v>
      </c>
      <c r="CI341">
        <v>3.4000000000000002E-2</v>
      </c>
      <c r="CJ341">
        <v>0.09</v>
      </c>
      <c r="CK341">
        <v>5.7000000000000002E-2</v>
      </c>
      <c r="CL341">
        <v>0.20300000000000001</v>
      </c>
      <c r="CM341">
        <v>5.7000000000000002E-2</v>
      </c>
      <c r="CN341">
        <v>0.184</v>
      </c>
      <c r="CO341">
        <v>8.6999999999999994E-2</v>
      </c>
      <c r="CP341">
        <v>0.21</v>
      </c>
      <c r="CQ341">
        <v>610.83699999999999</v>
      </c>
      <c r="CR341">
        <v>207.38800000000001</v>
      </c>
      <c r="CS341">
        <v>493.86200000000002</v>
      </c>
      <c r="CT341">
        <v>109.49</v>
      </c>
      <c r="CU341">
        <v>590.90099999999995</v>
      </c>
      <c r="CV341">
        <v>208.19300000000001</v>
      </c>
      <c r="CW341" t="s">
        <v>2104</v>
      </c>
      <c r="CX341" t="s">
        <v>2104</v>
      </c>
      <c r="CY341" t="s">
        <v>2105</v>
      </c>
      <c r="CZ341" t="s">
        <v>2106</v>
      </c>
      <c r="DA341" t="s">
        <v>373</v>
      </c>
      <c r="DB341" t="s">
        <v>1999</v>
      </c>
      <c r="DC341" t="s">
        <v>1999</v>
      </c>
      <c r="DD341" t="s">
        <v>2107</v>
      </c>
      <c r="DE341" t="s">
        <v>2108</v>
      </c>
      <c r="DF341" t="s">
        <v>2109</v>
      </c>
      <c r="DG341" t="s">
        <v>2104</v>
      </c>
      <c r="DH341" t="s">
        <v>2104</v>
      </c>
      <c r="DI341" t="s">
        <v>2110</v>
      </c>
      <c r="DJ341" t="s">
        <v>2111</v>
      </c>
      <c r="DK341" t="s">
        <v>2112</v>
      </c>
      <c r="DL341" t="s">
        <v>2113</v>
      </c>
      <c r="DM341" t="s">
        <v>2113</v>
      </c>
      <c r="DN341" t="s">
        <v>2114</v>
      </c>
      <c r="DO341" t="s">
        <v>2115</v>
      </c>
      <c r="DP341" t="s">
        <v>2116</v>
      </c>
      <c r="DQ341" t="s">
        <v>2117</v>
      </c>
      <c r="DR341">
        <v>5594</v>
      </c>
      <c r="DS341" t="s">
        <v>2103</v>
      </c>
      <c r="DT341" t="s">
        <v>147</v>
      </c>
    </row>
    <row r="342" spans="1:124" x14ac:dyDescent="0.2">
      <c r="A342" t="s">
        <v>2118</v>
      </c>
      <c r="B342">
        <v>10776</v>
      </c>
      <c r="C342">
        <v>6.81498501498498E-4</v>
      </c>
      <c r="D342">
        <v>6.81498501498498E-4</v>
      </c>
      <c r="E342">
        <v>3103</v>
      </c>
      <c r="F342">
        <v>1810</v>
      </c>
      <c r="G342">
        <v>2176</v>
      </c>
      <c r="H342">
        <v>1593</v>
      </c>
      <c r="I342">
        <v>1.66</v>
      </c>
      <c r="J342">
        <v>1.01</v>
      </c>
      <c r="K342">
        <v>1.3149999999999999</v>
      </c>
      <c r="L342">
        <v>0.92500000000000004</v>
      </c>
      <c r="M342">
        <v>486</v>
      </c>
      <c r="N342">
        <v>535</v>
      </c>
      <c r="O342">
        <v>171</v>
      </c>
      <c r="P342">
        <v>2E-3</v>
      </c>
      <c r="Q342">
        <v>7.9900000000000006E-3</v>
      </c>
      <c r="R342">
        <v>1</v>
      </c>
      <c r="S342">
        <v>0</v>
      </c>
      <c r="T342">
        <v>0</v>
      </c>
      <c r="U342">
        <v>24</v>
      </c>
      <c r="V342">
        <v>0</v>
      </c>
      <c r="W342">
        <v>300</v>
      </c>
      <c r="X342">
        <v>235</v>
      </c>
      <c r="Y342">
        <v>1.8964999999999999E-2</v>
      </c>
      <c r="Z342">
        <v>486</v>
      </c>
      <c r="AA342">
        <v>511</v>
      </c>
      <c r="AB342">
        <v>171</v>
      </c>
      <c r="AC342">
        <v>2E-3</v>
      </c>
      <c r="AD342">
        <v>7.9900000000000006E-3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300</v>
      </c>
      <c r="AK342">
        <v>211</v>
      </c>
      <c r="AL342">
        <v>1.2860999999999999E-2</v>
      </c>
      <c r="AM342">
        <v>35</v>
      </c>
      <c r="AN342">
        <v>0</v>
      </c>
      <c r="AO342">
        <v>0.150002577422577</v>
      </c>
      <c r="AP342">
        <v>0.150002577422577</v>
      </c>
      <c r="AQ342">
        <v>0.150002577422575</v>
      </c>
      <c r="AR342">
        <v>0.150002577422577</v>
      </c>
      <c r="AS342">
        <v>0.150002577422576</v>
      </c>
      <c r="AT342">
        <v>0.150002577422577</v>
      </c>
      <c r="AU342">
        <v>0.14998943132093601</v>
      </c>
      <c r="AV342">
        <v>0.150002577422577</v>
      </c>
      <c r="AW342">
        <v>0.150002577422577</v>
      </c>
      <c r="AX342">
        <v>0.150002577422577</v>
      </c>
      <c r="AY342">
        <v>0.14999369360877701</v>
      </c>
      <c r="AZ342">
        <v>0.14999524136199599</v>
      </c>
      <c r="BA342">
        <v>37776</v>
      </c>
      <c r="BB342">
        <v>23640</v>
      </c>
      <c r="BC342">
        <v>27314</v>
      </c>
      <c r="BD342">
        <v>21781</v>
      </c>
      <c r="BE342">
        <v>32256</v>
      </c>
      <c r="BF342">
        <v>24225</v>
      </c>
      <c r="BG342">
        <v>3103</v>
      </c>
      <c r="BH342">
        <v>1810</v>
      </c>
      <c r="BI342">
        <v>2176</v>
      </c>
      <c r="BJ342">
        <v>1593</v>
      </c>
      <c r="BK342">
        <v>2635</v>
      </c>
      <c r="BL342">
        <v>1878</v>
      </c>
      <c r="BM342">
        <v>15</v>
      </c>
      <c r="BN342">
        <v>17</v>
      </c>
      <c r="BO342">
        <v>15</v>
      </c>
      <c r="BP342">
        <v>17</v>
      </c>
      <c r="BQ342">
        <v>15</v>
      </c>
      <c r="BR342">
        <v>17</v>
      </c>
      <c r="BS342">
        <v>0.100777470204461</v>
      </c>
      <c r="BT342">
        <v>0.105663671028477</v>
      </c>
      <c r="BU342">
        <v>0.100777470204461</v>
      </c>
      <c r="BV342">
        <v>0.105663671028477</v>
      </c>
      <c r="BW342">
        <v>0.100777470204461</v>
      </c>
      <c r="BX342">
        <v>0.105663671028477</v>
      </c>
      <c r="BY342">
        <v>0.130465507572224</v>
      </c>
      <c r="BZ342">
        <v>0.13149624251709699</v>
      </c>
      <c r="CA342">
        <v>0.130465507572224</v>
      </c>
      <c r="CB342">
        <v>0.13149624251709699</v>
      </c>
      <c r="CC342">
        <v>0.130465507572224</v>
      </c>
      <c r="CD342">
        <v>0.13149624251709699</v>
      </c>
      <c r="CE342">
        <v>9.8000000000000004E-2</v>
      </c>
      <c r="CF342">
        <v>0.10100000000000001</v>
      </c>
      <c r="CG342">
        <v>9.6000000000000002E-2</v>
      </c>
      <c r="CH342">
        <v>0.10100000000000001</v>
      </c>
      <c r="CI342">
        <v>9.7000000000000003E-2</v>
      </c>
      <c r="CJ342">
        <v>0.10199999999999999</v>
      </c>
      <c r="CK342">
        <v>1.5640000000000001</v>
      </c>
      <c r="CL342">
        <v>1.004</v>
      </c>
      <c r="CM342">
        <v>1.087</v>
      </c>
      <c r="CN342">
        <v>0.83099999999999996</v>
      </c>
      <c r="CO342">
        <v>1.353</v>
      </c>
      <c r="CP342">
        <v>0.92900000000000005</v>
      </c>
      <c r="CQ342">
        <v>1.66</v>
      </c>
      <c r="CR342">
        <v>1.01</v>
      </c>
      <c r="CS342">
        <v>1.3149999999999999</v>
      </c>
      <c r="CT342">
        <v>0.92500000000000004</v>
      </c>
      <c r="CU342">
        <v>1.512</v>
      </c>
      <c r="CV342">
        <v>1.0049999999999999</v>
      </c>
      <c r="CW342" t="s">
        <v>2119</v>
      </c>
      <c r="CX342" t="s">
        <v>2120</v>
      </c>
      <c r="CY342" t="s">
        <v>2121</v>
      </c>
      <c r="CZ342" t="s">
        <v>2122</v>
      </c>
      <c r="DA342" t="s">
        <v>746</v>
      </c>
      <c r="DB342" t="s">
        <v>2123</v>
      </c>
      <c r="DC342" t="s">
        <v>2124</v>
      </c>
      <c r="DD342" t="s">
        <v>2125</v>
      </c>
      <c r="DE342" t="s">
        <v>2126</v>
      </c>
      <c r="DF342" t="s">
        <v>2127</v>
      </c>
      <c r="DG342" t="s">
        <v>2128</v>
      </c>
      <c r="DH342" t="s">
        <v>2129</v>
      </c>
      <c r="DI342" t="s">
        <v>2130</v>
      </c>
      <c r="DJ342" t="s">
        <v>2131</v>
      </c>
      <c r="DK342" t="s">
        <v>737</v>
      </c>
      <c r="DL342" t="s">
        <v>2132</v>
      </c>
      <c r="DM342" t="s">
        <v>2133</v>
      </c>
      <c r="DN342" t="s">
        <v>2134</v>
      </c>
      <c r="DO342" t="s">
        <v>2135</v>
      </c>
      <c r="DP342" t="s">
        <v>2136</v>
      </c>
      <c r="DQ342" t="s">
        <v>2137</v>
      </c>
      <c r="DR342">
        <v>18</v>
      </c>
      <c r="DS342" t="s">
        <v>2118</v>
      </c>
      <c r="DT342" t="s">
        <v>147</v>
      </c>
    </row>
    <row r="343" spans="1:124" x14ac:dyDescent="0.2">
      <c r="A343" t="s">
        <v>2138</v>
      </c>
      <c r="B343">
        <v>10776</v>
      </c>
      <c r="C343">
        <v>7</v>
      </c>
      <c r="D343">
        <v>8.3333333333333304</v>
      </c>
      <c r="E343">
        <v>2095</v>
      </c>
      <c r="F343">
        <v>2332</v>
      </c>
      <c r="G343">
        <v>1949</v>
      </c>
      <c r="H343">
        <v>1863</v>
      </c>
      <c r="I343">
        <v>5.9640000000000004</v>
      </c>
      <c r="J343">
        <v>2.6739999999999999</v>
      </c>
      <c r="K343">
        <v>5.9640000000000004</v>
      </c>
      <c r="L343">
        <v>2.0680000000000001</v>
      </c>
      <c r="M343">
        <v>11402</v>
      </c>
      <c r="N343">
        <v>3312</v>
      </c>
      <c r="O343">
        <v>640</v>
      </c>
      <c r="P343">
        <v>0.16667000000000001</v>
      </c>
      <c r="Q343">
        <v>0.5</v>
      </c>
      <c r="R343">
        <v>2394</v>
      </c>
      <c r="S343">
        <v>1</v>
      </c>
      <c r="T343">
        <v>2394</v>
      </c>
      <c r="U343">
        <v>0</v>
      </c>
      <c r="V343">
        <v>0</v>
      </c>
      <c r="W343">
        <v>3312</v>
      </c>
      <c r="X343">
        <v>0</v>
      </c>
      <c r="Y343">
        <v>6.5200000000000002E-4</v>
      </c>
      <c r="Z343">
        <v>3058</v>
      </c>
      <c r="AA343">
        <v>760</v>
      </c>
      <c r="AB343">
        <v>532</v>
      </c>
      <c r="AC343">
        <v>8.3330000000000001E-2</v>
      </c>
      <c r="AD343">
        <v>0.5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760</v>
      </c>
      <c r="AK343">
        <v>0</v>
      </c>
      <c r="AL343">
        <v>3.431E-3</v>
      </c>
      <c r="AM343">
        <v>0</v>
      </c>
      <c r="AN343">
        <v>0</v>
      </c>
      <c r="AO343">
        <v>16</v>
      </c>
      <c r="AP343">
        <v>16</v>
      </c>
      <c r="AQ343">
        <v>16</v>
      </c>
      <c r="AR343">
        <v>15.999999999999901</v>
      </c>
      <c r="AS343">
        <v>16</v>
      </c>
      <c r="AT343">
        <v>15.999999999999901</v>
      </c>
      <c r="AU343">
        <v>16</v>
      </c>
      <c r="AV343">
        <v>16</v>
      </c>
      <c r="AW343">
        <v>16</v>
      </c>
      <c r="AX343">
        <v>16</v>
      </c>
      <c r="AY343">
        <v>16</v>
      </c>
      <c r="AZ343">
        <v>15.999999999999901</v>
      </c>
      <c r="BA343">
        <v>49116</v>
      </c>
      <c r="BB343">
        <v>61554</v>
      </c>
      <c r="BC343">
        <v>49116</v>
      </c>
      <c r="BD343">
        <v>48203</v>
      </c>
      <c r="BE343">
        <v>59113</v>
      </c>
      <c r="BF343">
        <v>60250</v>
      </c>
      <c r="BG343">
        <v>2095</v>
      </c>
      <c r="BH343">
        <v>2332</v>
      </c>
      <c r="BI343">
        <v>1949</v>
      </c>
      <c r="BJ343">
        <v>1863</v>
      </c>
      <c r="BK343">
        <v>2162</v>
      </c>
      <c r="BL343">
        <v>2278</v>
      </c>
      <c r="BM343">
        <v>25</v>
      </c>
      <c r="BN343">
        <v>14</v>
      </c>
      <c r="BO343">
        <v>15</v>
      </c>
      <c r="BP343">
        <v>12</v>
      </c>
      <c r="BQ343">
        <v>24</v>
      </c>
      <c r="BR343">
        <v>15</v>
      </c>
      <c r="BS343">
        <v>12.5</v>
      </c>
      <c r="BT343">
        <v>12.5</v>
      </c>
      <c r="BU343">
        <v>12.5</v>
      </c>
      <c r="BV343">
        <v>12.5</v>
      </c>
      <c r="BW343">
        <v>12.5</v>
      </c>
      <c r="BX343">
        <v>12.5</v>
      </c>
      <c r="BY343">
        <v>13.024390243902401</v>
      </c>
      <c r="BZ343">
        <v>13.004424778761001</v>
      </c>
      <c r="CA343">
        <v>13.177248677248601</v>
      </c>
      <c r="CB343">
        <v>13.033849129593801</v>
      </c>
      <c r="CC343">
        <v>13.0458600804361</v>
      </c>
      <c r="CD343">
        <v>13.006419100171</v>
      </c>
      <c r="CE343">
        <v>0.89200000000000002</v>
      </c>
      <c r="CF343">
        <v>0.215</v>
      </c>
      <c r="CG343">
        <v>0.73699999999999999</v>
      </c>
      <c r="CH343">
        <v>0.215</v>
      </c>
      <c r="CI343">
        <v>1.01</v>
      </c>
      <c r="CJ343">
        <v>0.25700000000000001</v>
      </c>
      <c r="CK343">
        <v>0.99</v>
      </c>
      <c r="CL343">
        <v>0.245</v>
      </c>
      <c r="CM343">
        <v>0.81899999999999995</v>
      </c>
      <c r="CN343">
        <v>0.245</v>
      </c>
      <c r="CO343">
        <v>1.2929999999999999</v>
      </c>
      <c r="CP343">
        <v>0.71399999999999997</v>
      </c>
      <c r="CQ343">
        <v>5.9640000000000004</v>
      </c>
      <c r="CR343">
        <v>2.6739999999999999</v>
      </c>
      <c r="CS343">
        <v>5.9640000000000004</v>
      </c>
      <c r="CT343">
        <v>2.0680000000000001</v>
      </c>
      <c r="CU343">
        <v>7.3479999999999999</v>
      </c>
      <c r="CV343">
        <v>3.13</v>
      </c>
      <c r="CW343" t="s">
        <v>2139</v>
      </c>
      <c r="CX343" t="s">
        <v>2139</v>
      </c>
      <c r="CY343" t="s">
        <v>2140</v>
      </c>
      <c r="CZ343" t="s">
        <v>2141</v>
      </c>
      <c r="DA343" t="s">
        <v>2142</v>
      </c>
      <c r="DB343" t="s">
        <v>2143</v>
      </c>
      <c r="DC343" t="s">
        <v>2144</v>
      </c>
      <c r="DD343" t="s">
        <v>2145</v>
      </c>
      <c r="DE343" t="s">
        <v>2146</v>
      </c>
      <c r="DF343" t="s">
        <v>2147</v>
      </c>
      <c r="DG343" t="s">
        <v>2148</v>
      </c>
      <c r="DH343" t="s">
        <v>2148</v>
      </c>
      <c r="DI343" t="s">
        <v>2149</v>
      </c>
      <c r="DJ343" t="s">
        <v>2150</v>
      </c>
      <c r="DK343" t="s">
        <v>2151</v>
      </c>
      <c r="DL343" t="s">
        <v>2143</v>
      </c>
      <c r="DM343" t="s">
        <v>2152</v>
      </c>
      <c r="DN343" t="s">
        <v>2153</v>
      </c>
      <c r="DO343" t="s">
        <v>2154</v>
      </c>
      <c r="DP343" t="s">
        <v>2155</v>
      </c>
      <c r="DQ343" t="s">
        <v>2156</v>
      </c>
      <c r="DR343">
        <v>74</v>
      </c>
      <c r="DS343" t="s">
        <v>2138</v>
      </c>
      <c r="DT343" t="s">
        <v>147</v>
      </c>
    </row>
    <row r="344" spans="1:124" x14ac:dyDescent="0.2">
      <c r="A344" t="s">
        <v>2157</v>
      </c>
      <c r="B344">
        <v>10776</v>
      </c>
      <c r="C344">
        <v>-475</v>
      </c>
      <c r="D344">
        <v>-475</v>
      </c>
      <c r="E344">
        <v>851</v>
      </c>
      <c r="F344">
        <v>501</v>
      </c>
      <c r="G344">
        <v>641</v>
      </c>
      <c r="H344">
        <v>350</v>
      </c>
      <c r="I344">
        <v>2.306</v>
      </c>
      <c r="J344">
        <v>0.75800000000000001</v>
      </c>
      <c r="K344">
        <v>1.714</v>
      </c>
      <c r="L344">
        <v>0.59599999999999997</v>
      </c>
      <c r="M344">
        <v>2446</v>
      </c>
      <c r="N344">
        <v>1165</v>
      </c>
      <c r="O344">
        <v>319</v>
      </c>
      <c r="P344">
        <v>8.0000000000000007E-5</v>
      </c>
      <c r="Q344">
        <v>0.5</v>
      </c>
      <c r="R344">
        <v>753</v>
      </c>
      <c r="S344">
        <v>0</v>
      </c>
      <c r="T344">
        <v>8</v>
      </c>
      <c r="U344">
        <v>12</v>
      </c>
      <c r="V344">
        <v>30</v>
      </c>
      <c r="W344">
        <v>937</v>
      </c>
      <c r="X344">
        <v>198</v>
      </c>
      <c r="Y344">
        <v>2.6069999999999999E-3</v>
      </c>
      <c r="Z344">
        <v>1145</v>
      </c>
      <c r="AA344">
        <v>590</v>
      </c>
      <c r="AB344">
        <v>193</v>
      </c>
      <c r="AC344">
        <v>3.1199999999999999E-3</v>
      </c>
      <c r="AD344">
        <v>0.5</v>
      </c>
      <c r="AE344">
        <v>70</v>
      </c>
      <c r="AF344">
        <v>0</v>
      </c>
      <c r="AG344">
        <v>0</v>
      </c>
      <c r="AH344">
        <v>0</v>
      </c>
      <c r="AI344">
        <v>24</v>
      </c>
      <c r="AJ344">
        <v>566</v>
      </c>
      <c r="AK344">
        <v>0</v>
      </c>
      <c r="AL344">
        <v>5.9150000000000001E-3</v>
      </c>
      <c r="AM344">
        <v>0</v>
      </c>
      <c r="AN344">
        <v>0</v>
      </c>
      <c r="AO344">
        <v>-434</v>
      </c>
      <c r="AP344">
        <v>-434</v>
      </c>
      <c r="AQ344">
        <v>-434</v>
      </c>
      <c r="AR344">
        <v>-434</v>
      </c>
      <c r="AS344">
        <v>-434</v>
      </c>
      <c r="AT344">
        <v>-434</v>
      </c>
      <c r="AU344">
        <v>-434</v>
      </c>
      <c r="AV344">
        <v>-434</v>
      </c>
      <c r="AW344">
        <v>-434</v>
      </c>
      <c r="AX344">
        <v>-433.99999999999898</v>
      </c>
      <c r="AY344">
        <v>-434</v>
      </c>
      <c r="AZ344">
        <v>-434</v>
      </c>
      <c r="BA344">
        <v>51907</v>
      </c>
      <c r="BB344">
        <v>23882</v>
      </c>
      <c r="BC344">
        <v>34802</v>
      </c>
      <c r="BD344">
        <v>16918</v>
      </c>
      <c r="BE344">
        <v>51179</v>
      </c>
      <c r="BF344">
        <v>23233</v>
      </c>
      <c r="BG344">
        <v>851</v>
      </c>
      <c r="BH344">
        <v>501</v>
      </c>
      <c r="BI344">
        <v>641</v>
      </c>
      <c r="BJ344">
        <v>350</v>
      </c>
      <c r="BK344">
        <v>926</v>
      </c>
      <c r="BL344">
        <v>487</v>
      </c>
      <c r="BM344">
        <v>21</v>
      </c>
      <c r="BN344">
        <v>15</v>
      </c>
      <c r="BO344">
        <v>13</v>
      </c>
      <c r="BP344">
        <v>13</v>
      </c>
      <c r="BQ344">
        <v>19</v>
      </c>
      <c r="BR344">
        <v>15</v>
      </c>
      <c r="BS344">
        <v>-474.66353187042802</v>
      </c>
      <c r="BT344">
        <v>-472.666666666666</v>
      </c>
      <c r="BU344">
        <v>-472.3987509758</v>
      </c>
      <c r="BV344">
        <v>-471.666666666666</v>
      </c>
      <c r="BW344">
        <v>-474.123183263746</v>
      </c>
      <c r="BX344">
        <v>-472.55518641565101</v>
      </c>
      <c r="BY344">
        <v>-471.34119070667901</v>
      </c>
      <c r="BZ344">
        <v>-466</v>
      </c>
      <c r="CA344">
        <v>-466</v>
      </c>
      <c r="CB344">
        <v>-465.99999999999898</v>
      </c>
      <c r="CC344">
        <v>-470.803330901506</v>
      </c>
      <c r="CD344">
        <v>-465.99999999999898</v>
      </c>
      <c r="CE344">
        <v>0.51400000000000001</v>
      </c>
      <c r="CF344">
        <v>0.185</v>
      </c>
      <c r="CG344">
        <v>0.41</v>
      </c>
      <c r="CH344">
        <v>0.185</v>
      </c>
      <c r="CI344">
        <v>0.53300000000000003</v>
      </c>
      <c r="CJ344">
        <v>0.24299999999999999</v>
      </c>
      <c r="CK344">
        <v>0.73799999999999999</v>
      </c>
      <c r="CL344">
        <v>0.41299999999999998</v>
      </c>
      <c r="CM344">
        <v>0.63100000000000001</v>
      </c>
      <c r="CN344">
        <v>0.34200000000000003</v>
      </c>
      <c r="CO344">
        <v>1.288</v>
      </c>
      <c r="CP344">
        <v>0.46200000000000002</v>
      </c>
      <c r="CQ344">
        <v>2.306</v>
      </c>
      <c r="CR344">
        <v>0.75800000000000001</v>
      </c>
      <c r="CS344">
        <v>1.714</v>
      </c>
      <c r="CT344">
        <v>0.59599999999999997</v>
      </c>
      <c r="CU344">
        <v>2.3140000000000001</v>
      </c>
      <c r="CV344">
        <v>0.77</v>
      </c>
      <c r="CW344" t="s">
        <v>2158</v>
      </c>
      <c r="CX344" t="s">
        <v>2158</v>
      </c>
      <c r="CY344" t="s">
        <v>2159</v>
      </c>
      <c r="CZ344" t="s">
        <v>2160</v>
      </c>
      <c r="DA344" t="s">
        <v>2161</v>
      </c>
      <c r="DB344" t="s">
        <v>2162</v>
      </c>
      <c r="DC344" t="s">
        <v>2163</v>
      </c>
      <c r="DD344" t="s">
        <v>2164</v>
      </c>
      <c r="DE344" t="s">
        <v>2165</v>
      </c>
      <c r="DF344" t="s">
        <v>2166</v>
      </c>
      <c r="DG344" t="s">
        <v>2167</v>
      </c>
      <c r="DH344" t="s">
        <v>2167</v>
      </c>
      <c r="DI344" t="s">
        <v>2168</v>
      </c>
      <c r="DJ344" t="s">
        <v>2169</v>
      </c>
      <c r="DK344" t="s">
        <v>2170</v>
      </c>
      <c r="DL344" t="s">
        <v>2171</v>
      </c>
      <c r="DM344" t="s">
        <v>2172</v>
      </c>
      <c r="DN344" t="s">
        <v>2173</v>
      </c>
      <c r="DO344" t="s">
        <v>2174</v>
      </c>
      <c r="DP344" t="s">
        <v>2175</v>
      </c>
      <c r="DQ344" t="s">
        <v>2176</v>
      </c>
      <c r="DR344">
        <v>22</v>
      </c>
      <c r="DS344" t="s">
        <v>2157</v>
      </c>
      <c r="DT344" t="s">
        <v>147</v>
      </c>
    </row>
    <row r="345" spans="1:124" x14ac:dyDescent="0.2">
      <c r="A345" t="s">
        <v>2177</v>
      </c>
      <c r="B345">
        <v>10776</v>
      </c>
      <c r="C345">
        <v>-4717.66684810076</v>
      </c>
      <c r="D345">
        <v>-2501.2289377689199</v>
      </c>
      <c r="E345">
        <v>864</v>
      </c>
      <c r="F345">
        <v>568</v>
      </c>
      <c r="G345">
        <v>621</v>
      </c>
      <c r="H345">
        <v>559</v>
      </c>
      <c r="I345">
        <v>1.1080000000000001</v>
      </c>
      <c r="J345">
        <v>0.95199999999999996</v>
      </c>
      <c r="K345">
        <v>1.0609999999999999</v>
      </c>
      <c r="L345">
        <v>0.94199999999999995</v>
      </c>
      <c r="M345">
        <v>1103</v>
      </c>
      <c r="N345">
        <v>2101</v>
      </c>
      <c r="O345">
        <v>21</v>
      </c>
      <c r="P345">
        <v>0.12179</v>
      </c>
      <c r="Q345">
        <v>0.45762999999999998</v>
      </c>
      <c r="R345">
        <v>43</v>
      </c>
      <c r="S345">
        <v>0</v>
      </c>
      <c r="T345">
        <v>0</v>
      </c>
      <c r="U345">
        <v>0</v>
      </c>
      <c r="V345">
        <v>0</v>
      </c>
      <c r="W345">
        <v>1040</v>
      </c>
      <c r="X345">
        <v>1061</v>
      </c>
      <c r="Y345">
        <v>3.1610000000000002E-3</v>
      </c>
      <c r="Z345">
        <v>793</v>
      </c>
      <c r="AA345">
        <v>1487</v>
      </c>
      <c r="AB345">
        <v>20</v>
      </c>
      <c r="AC345">
        <v>7.4840000000000004E-2</v>
      </c>
      <c r="AD345">
        <v>0.46610000000000001</v>
      </c>
      <c r="AE345">
        <v>39</v>
      </c>
      <c r="AF345">
        <v>0</v>
      </c>
      <c r="AG345">
        <v>0</v>
      </c>
      <c r="AH345">
        <v>0</v>
      </c>
      <c r="AI345">
        <v>0</v>
      </c>
      <c r="AJ345">
        <v>735</v>
      </c>
      <c r="AK345">
        <v>752</v>
      </c>
      <c r="AL345">
        <v>4.0369999999999998E-3</v>
      </c>
      <c r="AM345">
        <v>0</v>
      </c>
      <c r="AN345">
        <v>0</v>
      </c>
      <c r="AO345">
        <v>454.86469703500001</v>
      </c>
      <c r="AP345">
        <v>454.86469703499301</v>
      </c>
      <c r="AQ345">
        <v>454.86469703500001</v>
      </c>
      <c r="AR345">
        <v>454.86469703498699</v>
      </c>
      <c r="AS345">
        <v>454.86541199214298</v>
      </c>
      <c r="AT345">
        <v>454.86469703500097</v>
      </c>
      <c r="AU345">
        <v>454.84660838499798</v>
      </c>
      <c r="AV345">
        <v>454.86469703499301</v>
      </c>
      <c r="AW345">
        <v>454.86469703500001</v>
      </c>
      <c r="AX345">
        <v>454.86469703501001</v>
      </c>
      <c r="AY345">
        <v>454.85293482032898</v>
      </c>
      <c r="AZ345">
        <v>454.85852924252401</v>
      </c>
      <c r="BA345">
        <v>15262</v>
      </c>
      <c r="BB345">
        <v>16316</v>
      </c>
      <c r="BC345">
        <v>12981</v>
      </c>
      <c r="BD345">
        <v>13838</v>
      </c>
      <c r="BE345">
        <v>16703</v>
      </c>
      <c r="BF345">
        <v>16126</v>
      </c>
      <c r="BG345">
        <v>864</v>
      </c>
      <c r="BH345">
        <v>568</v>
      </c>
      <c r="BI345">
        <v>621</v>
      </c>
      <c r="BJ345">
        <v>559</v>
      </c>
      <c r="BK345">
        <v>718</v>
      </c>
      <c r="BL345">
        <v>632</v>
      </c>
      <c r="BM345">
        <v>37</v>
      </c>
      <c r="BN345">
        <v>43</v>
      </c>
      <c r="BO345">
        <v>36</v>
      </c>
      <c r="BP345">
        <v>40</v>
      </c>
      <c r="BQ345">
        <v>52</v>
      </c>
      <c r="BR345">
        <v>51</v>
      </c>
      <c r="BS345">
        <v>-4632.3419911497504</v>
      </c>
      <c r="BT345">
        <v>-2406.2543565261899</v>
      </c>
      <c r="BU345">
        <v>-4622.0129641705398</v>
      </c>
      <c r="BV345">
        <v>-2403.8615979387801</v>
      </c>
      <c r="BW345">
        <v>-4627.8902268908096</v>
      </c>
      <c r="BX345">
        <v>-2405.2288885601602</v>
      </c>
      <c r="BY345">
        <v>-3827.7631899230701</v>
      </c>
      <c r="BZ345">
        <v>-2001.8748130024901</v>
      </c>
      <c r="CA345">
        <v>-3228.0372091539498</v>
      </c>
      <c r="CB345">
        <v>-1844.5002317466401</v>
      </c>
      <c r="CC345">
        <v>-3586.8062065007298</v>
      </c>
      <c r="CD345">
        <v>-1935.965106586</v>
      </c>
      <c r="CE345">
        <v>0.41299999999999998</v>
      </c>
      <c r="CF345">
        <v>0.41199999999999998</v>
      </c>
      <c r="CG345">
        <v>0.41299999999999998</v>
      </c>
      <c r="CH345">
        <v>0.41199999999999998</v>
      </c>
      <c r="CI345">
        <v>0.621</v>
      </c>
      <c r="CJ345">
        <v>0.49399999999999999</v>
      </c>
      <c r="CK345">
        <v>1.081</v>
      </c>
      <c r="CL345">
        <v>0.94599999999999995</v>
      </c>
      <c r="CM345">
        <v>1.0529999999999999</v>
      </c>
      <c r="CN345">
        <v>0.93600000000000005</v>
      </c>
      <c r="CO345">
        <v>1.1970000000000001</v>
      </c>
      <c r="CP345">
        <v>1.089</v>
      </c>
      <c r="CQ345">
        <v>1.1080000000000001</v>
      </c>
      <c r="CR345">
        <v>0.95199999999999996</v>
      </c>
      <c r="CS345">
        <v>1.0609999999999999</v>
      </c>
      <c r="CT345">
        <v>0.94199999999999995</v>
      </c>
      <c r="CU345">
        <v>1.238</v>
      </c>
      <c r="CV345">
        <v>1.1100000000000001</v>
      </c>
      <c r="CW345" t="s">
        <v>2178</v>
      </c>
      <c r="CX345" t="s">
        <v>2179</v>
      </c>
      <c r="CY345" t="s">
        <v>2180</v>
      </c>
      <c r="CZ345" t="s">
        <v>2181</v>
      </c>
      <c r="DA345" t="s">
        <v>2182</v>
      </c>
      <c r="DB345" t="s">
        <v>2183</v>
      </c>
      <c r="DC345" t="s">
        <v>2184</v>
      </c>
      <c r="DD345" t="s">
        <v>2185</v>
      </c>
      <c r="DE345" t="s">
        <v>2186</v>
      </c>
      <c r="DF345" t="s">
        <v>2187</v>
      </c>
      <c r="DG345" t="s">
        <v>2188</v>
      </c>
      <c r="DH345" t="s">
        <v>2189</v>
      </c>
      <c r="DI345" t="s">
        <v>2190</v>
      </c>
      <c r="DJ345" t="s">
        <v>2191</v>
      </c>
      <c r="DK345" t="s">
        <v>2192</v>
      </c>
      <c r="DL345" t="s">
        <v>2193</v>
      </c>
      <c r="DM345" t="s">
        <v>2194</v>
      </c>
      <c r="DN345" t="s">
        <v>2195</v>
      </c>
      <c r="DO345" t="s">
        <v>2196</v>
      </c>
      <c r="DP345" t="s">
        <v>2197</v>
      </c>
      <c r="DQ345" t="s">
        <v>2198</v>
      </c>
      <c r="DR345">
        <v>17</v>
      </c>
      <c r="DS345" t="s">
        <v>2177</v>
      </c>
      <c r="DT345" t="s">
        <v>147</v>
      </c>
    </row>
    <row r="346" spans="1:124" x14ac:dyDescent="0.2">
      <c r="A346" t="s">
        <v>2199</v>
      </c>
      <c r="B346">
        <v>10776</v>
      </c>
      <c r="C346">
        <v>-6571.6291606217901</v>
      </c>
      <c r="D346">
        <v>-4507.7686716772296</v>
      </c>
      <c r="E346">
        <v>4051</v>
      </c>
      <c r="F346">
        <v>2415</v>
      </c>
      <c r="G346">
        <v>3300</v>
      </c>
      <c r="H346">
        <v>2140</v>
      </c>
      <c r="I346">
        <v>5.9550000000000001</v>
      </c>
      <c r="J346">
        <v>3.99</v>
      </c>
      <c r="K346">
        <v>3.758</v>
      </c>
      <c r="L346">
        <v>2.92</v>
      </c>
      <c r="M346">
        <v>1442</v>
      </c>
      <c r="N346">
        <v>2747</v>
      </c>
      <c r="O346">
        <v>28</v>
      </c>
      <c r="P346">
        <v>0.12179</v>
      </c>
      <c r="Q346">
        <v>0.45762999999999998</v>
      </c>
      <c r="R346">
        <v>56</v>
      </c>
      <c r="S346">
        <v>0</v>
      </c>
      <c r="T346">
        <v>0</v>
      </c>
      <c r="U346">
        <v>0</v>
      </c>
      <c r="V346">
        <v>0</v>
      </c>
      <c r="W346">
        <v>1360</v>
      </c>
      <c r="X346">
        <v>1387</v>
      </c>
      <c r="Y346">
        <v>2.418E-3</v>
      </c>
      <c r="Z346">
        <v>1146</v>
      </c>
      <c r="AA346">
        <v>2160</v>
      </c>
      <c r="AB346">
        <v>28</v>
      </c>
      <c r="AC346">
        <v>6.6669999999999993E-2</v>
      </c>
      <c r="AD346">
        <v>0.48570999999999998</v>
      </c>
      <c r="AE346">
        <v>51</v>
      </c>
      <c r="AF346">
        <v>0</v>
      </c>
      <c r="AG346">
        <v>0</v>
      </c>
      <c r="AH346">
        <v>0</v>
      </c>
      <c r="AI346">
        <v>0</v>
      </c>
      <c r="AJ346">
        <v>1069</v>
      </c>
      <c r="AK346">
        <v>1091</v>
      </c>
      <c r="AL346">
        <v>2.8310000000000002E-3</v>
      </c>
      <c r="AM346">
        <v>0</v>
      </c>
      <c r="AN346">
        <v>0</v>
      </c>
      <c r="AO346">
        <v>368.84275099771702</v>
      </c>
      <c r="AP346">
        <v>368.84275100000002</v>
      </c>
      <c r="AQ346">
        <v>368.84275097120599</v>
      </c>
      <c r="AR346">
        <v>368.84275099995199</v>
      </c>
      <c r="AS346">
        <v>368.842750995232</v>
      </c>
      <c r="AT346">
        <v>368.84275099998598</v>
      </c>
      <c r="AU346">
        <v>368.84275099771702</v>
      </c>
      <c r="AV346">
        <v>368.81766785500002</v>
      </c>
      <c r="AW346">
        <v>368.84275100000099</v>
      </c>
      <c r="AX346">
        <v>368.84275100000099</v>
      </c>
      <c r="AY346">
        <v>368.83861069489001</v>
      </c>
      <c r="AZ346">
        <v>368.83916769355699</v>
      </c>
      <c r="BA346">
        <v>88424</v>
      </c>
      <c r="BB346">
        <v>75338</v>
      </c>
      <c r="BC346">
        <v>53184</v>
      </c>
      <c r="BD346">
        <v>51144</v>
      </c>
      <c r="BE346">
        <v>82323</v>
      </c>
      <c r="BF346">
        <v>131009</v>
      </c>
      <c r="BG346">
        <v>4051</v>
      </c>
      <c r="BH346">
        <v>2415</v>
      </c>
      <c r="BI346">
        <v>3300</v>
      </c>
      <c r="BJ346">
        <v>2140</v>
      </c>
      <c r="BK346">
        <v>4210</v>
      </c>
      <c r="BL346">
        <v>3336</v>
      </c>
      <c r="BM346">
        <v>66</v>
      </c>
      <c r="BN346">
        <v>50</v>
      </c>
      <c r="BO346">
        <v>32</v>
      </c>
      <c r="BP346">
        <v>41</v>
      </c>
      <c r="BQ346">
        <v>48</v>
      </c>
      <c r="BR346">
        <v>47</v>
      </c>
      <c r="BS346">
        <v>-6292.1357695173001</v>
      </c>
      <c r="BT346">
        <v>-4358.24582112604</v>
      </c>
      <c r="BU346">
        <v>-6284.8579698991598</v>
      </c>
      <c r="BV346">
        <v>-4358.24582112604</v>
      </c>
      <c r="BW346">
        <v>-6294.8592239775799</v>
      </c>
      <c r="BX346">
        <v>-4358.9874717119401</v>
      </c>
      <c r="BY346">
        <v>-5197.0920399121296</v>
      </c>
      <c r="BZ346">
        <v>-3686.3894400307199</v>
      </c>
      <c r="CA346">
        <v>-4685.0821243955497</v>
      </c>
      <c r="CB346">
        <v>-3667.7568529093101</v>
      </c>
      <c r="CC346">
        <v>-5127.6978348667999</v>
      </c>
      <c r="CD346">
        <v>-3721.60450656901</v>
      </c>
      <c r="CE346">
        <v>0.81299999999999994</v>
      </c>
      <c r="CF346">
        <v>0.76200000000000001</v>
      </c>
      <c r="CG346">
        <v>0.60499999999999998</v>
      </c>
      <c r="CH346">
        <v>0.623</v>
      </c>
      <c r="CI346">
        <v>0.77</v>
      </c>
      <c r="CJ346">
        <v>0.71</v>
      </c>
      <c r="CK346">
        <v>5.383</v>
      </c>
      <c r="CL346">
        <v>3.86</v>
      </c>
      <c r="CM346">
        <v>3.6709999999999998</v>
      </c>
      <c r="CN346">
        <v>2.391</v>
      </c>
      <c r="CO346">
        <v>4.83</v>
      </c>
      <c r="CP346">
        <v>5.5</v>
      </c>
      <c r="CQ346">
        <v>5.9550000000000001</v>
      </c>
      <c r="CR346">
        <v>3.99</v>
      </c>
      <c r="CS346">
        <v>3.758</v>
      </c>
      <c r="CT346">
        <v>2.92</v>
      </c>
      <c r="CU346">
        <v>5.077</v>
      </c>
      <c r="CV346">
        <v>5.7560000000000002</v>
      </c>
      <c r="CW346" t="s">
        <v>2200</v>
      </c>
      <c r="CX346" t="s">
        <v>2201</v>
      </c>
      <c r="CY346" t="s">
        <v>2202</v>
      </c>
      <c r="CZ346" t="s">
        <v>2203</v>
      </c>
      <c r="DA346" t="s">
        <v>2204</v>
      </c>
      <c r="DB346" t="s">
        <v>2205</v>
      </c>
      <c r="DC346" t="s">
        <v>2206</v>
      </c>
      <c r="DD346" t="s">
        <v>2207</v>
      </c>
      <c r="DE346" t="s">
        <v>2208</v>
      </c>
      <c r="DF346" t="s">
        <v>2209</v>
      </c>
      <c r="DG346" t="s">
        <v>2210</v>
      </c>
      <c r="DH346" t="s">
        <v>2211</v>
      </c>
      <c r="DI346" t="s">
        <v>2212</v>
      </c>
      <c r="DJ346" t="s">
        <v>2213</v>
      </c>
      <c r="DK346" t="s">
        <v>2214</v>
      </c>
      <c r="DL346" t="s">
        <v>2215</v>
      </c>
      <c r="DM346" t="s">
        <v>2216</v>
      </c>
      <c r="DN346" t="s">
        <v>2217</v>
      </c>
      <c r="DO346" t="s">
        <v>2218</v>
      </c>
      <c r="DP346" t="s">
        <v>2219</v>
      </c>
      <c r="DQ346" t="s">
        <v>2220</v>
      </c>
      <c r="DR346">
        <v>77</v>
      </c>
      <c r="DS346" t="s">
        <v>2199</v>
      </c>
      <c r="DT346" t="s">
        <v>147</v>
      </c>
    </row>
    <row r="347" spans="1:124" x14ac:dyDescent="0.2">
      <c r="A347" t="s">
        <v>2221</v>
      </c>
      <c r="B347">
        <v>10776</v>
      </c>
      <c r="C347">
        <v>455.298796027317</v>
      </c>
      <c r="D347">
        <v>479.13879602731703</v>
      </c>
      <c r="E347">
        <v>7058</v>
      </c>
      <c r="F347">
        <v>5299</v>
      </c>
      <c r="G347">
        <v>5593</v>
      </c>
      <c r="H347">
        <v>5221</v>
      </c>
      <c r="I347">
        <v>19.571000000000002</v>
      </c>
      <c r="J347">
        <v>10.632</v>
      </c>
      <c r="K347">
        <v>13.64</v>
      </c>
      <c r="L347">
        <v>10.632</v>
      </c>
      <c r="M347">
        <v>1321</v>
      </c>
      <c r="N347">
        <v>534</v>
      </c>
      <c r="O347">
        <v>31</v>
      </c>
      <c r="P347">
        <v>2.5000000000000001E-3</v>
      </c>
      <c r="Q347">
        <v>0.48286000000000001</v>
      </c>
      <c r="R347">
        <v>36</v>
      </c>
      <c r="S347">
        <v>0</v>
      </c>
      <c r="T347">
        <v>0</v>
      </c>
      <c r="U347">
        <v>0</v>
      </c>
      <c r="V347">
        <v>0</v>
      </c>
      <c r="W347">
        <v>189</v>
      </c>
      <c r="X347">
        <v>345</v>
      </c>
      <c r="Y347">
        <v>6.2898999999999997E-2</v>
      </c>
      <c r="Z347">
        <v>1141</v>
      </c>
      <c r="AA347">
        <v>622</v>
      </c>
      <c r="AB347">
        <v>23</v>
      </c>
      <c r="AC347">
        <v>3.3300000000000001E-3</v>
      </c>
      <c r="AD347">
        <v>0.48286000000000001</v>
      </c>
      <c r="AE347">
        <v>136</v>
      </c>
      <c r="AF347">
        <v>0</v>
      </c>
      <c r="AG347">
        <v>0</v>
      </c>
      <c r="AH347">
        <v>0</v>
      </c>
      <c r="AI347">
        <v>0</v>
      </c>
      <c r="AJ347">
        <v>177</v>
      </c>
      <c r="AK347">
        <v>445</v>
      </c>
      <c r="AL347">
        <v>3.9597E-2</v>
      </c>
      <c r="AM347">
        <v>0</v>
      </c>
      <c r="AN347">
        <v>0</v>
      </c>
      <c r="AO347">
        <v>492.514449287942</v>
      </c>
      <c r="AP347">
        <v>492.51444928794501</v>
      </c>
      <c r="AQ347">
        <v>492.514449287942</v>
      </c>
      <c r="AR347">
        <v>492.51444928794501</v>
      </c>
      <c r="AS347">
        <v>492.51444928794501</v>
      </c>
      <c r="AT347">
        <v>492.51444928794501</v>
      </c>
      <c r="AU347">
        <v>492.46705304308</v>
      </c>
      <c r="AV347">
        <v>492.46765563836198</v>
      </c>
      <c r="AW347">
        <v>492.47208734023002</v>
      </c>
      <c r="AX347">
        <v>492.48070447543</v>
      </c>
      <c r="AY347">
        <v>492.468841580966</v>
      </c>
      <c r="AZ347">
        <v>492.47046875087898</v>
      </c>
      <c r="BA347">
        <v>232669</v>
      </c>
      <c r="BB347">
        <v>143821</v>
      </c>
      <c r="BC347">
        <v>143999</v>
      </c>
      <c r="BD347">
        <v>143821</v>
      </c>
      <c r="BE347">
        <v>211934</v>
      </c>
      <c r="BF347">
        <v>221022</v>
      </c>
      <c r="BG347">
        <v>7058</v>
      </c>
      <c r="BH347">
        <v>5299</v>
      </c>
      <c r="BI347">
        <v>5593</v>
      </c>
      <c r="BJ347">
        <v>5221</v>
      </c>
      <c r="BK347">
        <v>7347</v>
      </c>
      <c r="BL347">
        <v>8224</v>
      </c>
      <c r="BM347">
        <v>35</v>
      </c>
      <c r="BN347">
        <v>31</v>
      </c>
      <c r="BO347">
        <v>30</v>
      </c>
      <c r="BP347">
        <v>30</v>
      </c>
      <c r="BQ347">
        <v>32</v>
      </c>
      <c r="BR347">
        <v>41</v>
      </c>
      <c r="BS347">
        <v>468.55964432638899</v>
      </c>
      <c r="BT347">
        <v>479.31415004137602</v>
      </c>
      <c r="BU347">
        <v>468.55964432638899</v>
      </c>
      <c r="BV347">
        <v>479.38345878458301</v>
      </c>
      <c r="BW347">
        <v>468.45364684111701</v>
      </c>
      <c r="BX347">
        <v>479.34455112985802</v>
      </c>
      <c r="BY347">
        <v>480.37647098432302</v>
      </c>
      <c r="BZ347">
        <v>480.334575966763</v>
      </c>
      <c r="CA347">
        <v>480.41648593361998</v>
      </c>
      <c r="CB347">
        <v>480.382443623293</v>
      </c>
      <c r="CC347">
        <v>480.22833291184497</v>
      </c>
      <c r="CD347">
        <v>480.33353788390099</v>
      </c>
      <c r="CE347">
        <v>0.54</v>
      </c>
      <c r="CF347">
        <v>0.46200000000000002</v>
      </c>
      <c r="CG347">
        <v>0.45300000000000001</v>
      </c>
      <c r="CH347">
        <v>0.45600000000000002</v>
      </c>
      <c r="CI347">
        <v>0.48899999999999999</v>
      </c>
      <c r="CJ347">
        <v>0.56599999999999995</v>
      </c>
      <c r="CK347">
        <v>9.2219999999999995</v>
      </c>
      <c r="CL347">
        <v>6.665</v>
      </c>
      <c r="CM347">
        <v>8.5980000000000008</v>
      </c>
      <c r="CN347">
        <v>6.665</v>
      </c>
      <c r="CO347">
        <v>10.67</v>
      </c>
      <c r="CP347">
        <v>13.327999999999999</v>
      </c>
      <c r="CQ347">
        <v>19.571000000000002</v>
      </c>
      <c r="CR347">
        <v>10.632</v>
      </c>
      <c r="CS347">
        <v>13.64</v>
      </c>
      <c r="CT347">
        <v>10.632</v>
      </c>
      <c r="CU347">
        <v>17.227</v>
      </c>
      <c r="CV347">
        <v>16.245000000000001</v>
      </c>
      <c r="CW347" t="s">
        <v>2222</v>
      </c>
      <c r="CX347" t="s">
        <v>2223</v>
      </c>
      <c r="CY347" t="s">
        <v>2224</v>
      </c>
      <c r="CZ347" t="s">
        <v>2225</v>
      </c>
      <c r="DA347" t="s">
        <v>2226</v>
      </c>
      <c r="DB347" t="s">
        <v>2227</v>
      </c>
      <c r="DC347" t="s">
        <v>2228</v>
      </c>
      <c r="DD347" t="s">
        <v>2229</v>
      </c>
      <c r="DE347" t="s">
        <v>2230</v>
      </c>
      <c r="DF347" t="s">
        <v>2231</v>
      </c>
      <c r="DG347" t="s">
        <v>2232</v>
      </c>
      <c r="DH347" t="s">
        <v>2233</v>
      </c>
      <c r="DI347" t="s">
        <v>2234</v>
      </c>
      <c r="DJ347" t="s">
        <v>2235</v>
      </c>
      <c r="DK347" t="s">
        <v>2236</v>
      </c>
      <c r="DL347" t="s">
        <v>2237</v>
      </c>
      <c r="DM347" t="s">
        <v>2238</v>
      </c>
      <c r="DN347" t="s">
        <v>2239</v>
      </c>
      <c r="DO347" t="s">
        <v>2240</v>
      </c>
      <c r="DP347" t="s">
        <v>2241</v>
      </c>
      <c r="DQ347" t="s">
        <v>2242</v>
      </c>
      <c r="DR347">
        <v>235</v>
      </c>
      <c r="DS347" t="s">
        <v>2221</v>
      </c>
      <c r="DT347" t="s">
        <v>147</v>
      </c>
    </row>
    <row r="348" spans="1:124" x14ac:dyDescent="0.2">
      <c r="A348" t="s">
        <v>2243</v>
      </c>
      <c r="B348">
        <v>10776</v>
      </c>
      <c r="C348">
        <v>47431.677198961297</v>
      </c>
      <c r="D348">
        <v>47443.152198961398</v>
      </c>
      <c r="E348">
        <v>172</v>
      </c>
      <c r="F348">
        <v>1162</v>
      </c>
      <c r="G348">
        <v>172</v>
      </c>
      <c r="H348">
        <v>1162</v>
      </c>
      <c r="I348">
        <v>1.0999999999999999E-2</v>
      </c>
      <c r="J348">
        <v>2.1000000000000001E-2</v>
      </c>
      <c r="K348">
        <v>0.01</v>
      </c>
      <c r="L348">
        <v>2.1000000000000001E-2</v>
      </c>
      <c r="M348">
        <v>40</v>
      </c>
      <c r="N348">
        <v>165</v>
      </c>
      <c r="O348">
        <v>2</v>
      </c>
      <c r="P348">
        <v>0.4</v>
      </c>
      <c r="Q348">
        <v>0.5</v>
      </c>
      <c r="R348">
        <v>15</v>
      </c>
      <c r="S348">
        <v>0</v>
      </c>
      <c r="T348">
        <v>0</v>
      </c>
      <c r="U348">
        <v>0</v>
      </c>
      <c r="V348">
        <v>147</v>
      </c>
      <c r="W348">
        <v>0</v>
      </c>
      <c r="X348">
        <v>18</v>
      </c>
      <c r="Y348">
        <v>8.1060999999999994E-2</v>
      </c>
      <c r="Z348">
        <v>13</v>
      </c>
      <c r="AA348">
        <v>52</v>
      </c>
      <c r="AB348">
        <v>1</v>
      </c>
      <c r="AC348">
        <v>0.4</v>
      </c>
      <c r="AD348">
        <v>0.4</v>
      </c>
      <c r="AE348">
        <v>2</v>
      </c>
      <c r="AF348">
        <v>0</v>
      </c>
      <c r="AG348">
        <v>0</v>
      </c>
      <c r="AH348">
        <v>0</v>
      </c>
      <c r="AI348">
        <v>49</v>
      </c>
      <c r="AJ348">
        <v>0</v>
      </c>
      <c r="AK348">
        <v>3</v>
      </c>
      <c r="AL348">
        <v>0.284024</v>
      </c>
      <c r="AM348">
        <v>0</v>
      </c>
      <c r="AN348">
        <v>0</v>
      </c>
      <c r="AO348">
        <v>47454.614498962903</v>
      </c>
      <c r="AP348">
        <v>47454.614498962997</v>
      </c>
      <c r="AQ348">
        <v>47454.614498962903</v>
      </c>
      <c r="AR348">
        <v>47454.614498962997</v>
      </c>
      <c r="AS348">
        <v>47454.614498962903</v>
      </c>
      <c r="AT348">
        <v>47454.614498962997</v>
      </c>
      <c r="AU348">
        <v>47451.415833779203</v>
      </c>
      <c r="AV348">
        <v>47451.795840846004</v>
      </c>
      <c r="AW348">
        <v>47451.415833779203</v>
      </c>
      <c r="AX348">
        <v>47451.795840846004</v>
      </c>
      <c r="AY348">
        <v>47451.415833779203</v>
      </c>
      <c r="AZ348">
        <v>47451.795840846004</v>
      </c>
      <c r="BA348">
        <v>185</v>
      </c>
      <c r="BB348">
        <v>1182</v>
      </c>
      <c r="BC348">
        <v>185</v>
      </c>
      <c r="BD348">
        <v>1182</v>
      </c>
      <c r="BE348">
        <v>185</v>
      </c>
      <c r="BF348">
        <v>1182</v>
      </c>
      <c r="BG348">
        <v>172</v>
      </c>
      <c r="BH348">
        <v>1162</v>
      </c>
      <c r="BI348">
        <v>172</v>
      </c>
      <c r="BJ348">
        <v>1162</v>
      </c>
      <c r="BK348">
        <v>172</v>
      </c>
      <c r="BL348">
        <v>1162</v>
      </c>
      <c r="BM348">
        <v>7</v>
      </c>
      <c r="BN348">
        <v>7</v>
      </c>
      <c r="BO348">
        <v>7</v>
      </c>
      <c r="BP348">
        <v>7</v>
      </c>
      <c r="BQ348">
        <v>7</v>
      </c>
      <c r="BR348">
        <v>7</v>
      </c>
      <c r="BS348">
        <v>47451.172248963398</v>
      </c>
      <c r="BT348">
        <v>47451.172248963398</v>
      </c>
      <c r="BU348">
        <v>47451.172248963398</v>
      </c>
      <c r="BV348">
        <v>47451.172248963398</v>
      </c>
      <c r="BW348">
        <v>47451.172248963398</v>
      </c>
      <c r="BX348">
        <v>47451.172248963398</v>
      </c>
      <c r="BY348">
        <v>47451.415833779203</v>
      </c>
      <c r="BZ348">
        <v>47451.415833779203</v>
      </c>
      <c r="CA348">
        <v>47451.415833779203</v>
      </c>
      <c r="CB348">
        <v>47451.415833779203</v>
      </c>
      <c r="CC348">
        <v>47451.415833779203</v>
      </c>
      <c r="CD348">
        <v>47451.415833779203</v>
      </c>
      <c r="CE348">
        <v>4.0000000000000001E-3</v>
      </c>
      <c r="CF348">
        <v>2E-3</v>
      </c>
      <c r="CG348">
        <v>3.0000000000000001E-3</v>
      </c>
      <c r="CH348">
        <v>2E-3</v>
      </c>
      <c r="CI348">
        <v>4.0000000000000001E-3</v>
      </c>
      <c r="CJ348">
        <v>2E-3</v>
      </c>
      <c r="CK348">
        <v>1.0999999999999999E-2</v>
      </c>
      <c r="CL348">
        <v>2.1000000000000001E-2</v>
      </c>
      <c r="CM348">
        <v>0.01</v>
      </c>
      <c r="CN348">
        <v>2.1000000000000001E-2</v>
      </c>
      <c r="CO348">
        <v>0.01</v>
      </c>
      <c r="CP348">
        <v>2.1000000000000001E-2</v>
      </c>
      <c r="CQ348">
        <v>1.0999999999999999E-2</v>
      </c>
      <c r="CR348">
        <v>2.1000000000000001E-2</v>
      </c>
      <c r="CS348">
        <v>0.01</v>
      </c>
      <c r="CT348">
        <v>2.1000000000000001E-2</v>
      </c>
      <c r="CU348">
        <v>0.01</v>
      </c>
      <c r="CV348">
        <v>2.1000000000000001E-2</v>
      </c>
      <c r="CW348" t="s">
        <v>2244</v>
      </c>
      <c r="CX348" t="s">
        <v>2245</v>
      </c>
      <c r="CY348" t="s">
        <v>2246</v>
      </c>
      <c r="CZ348" t="s">
        <v>2247</v>
      </c>
      <c r="DA348" t="s">
        <v>437</v>
      </c>
      <c r="DB348" t="s">
        <v>2248</v>
      </c>
      <c r="DC348" t="s">
        <v>2249</v>
      </c>
      <c r="DD348" t="s">
        <v>2250</v>
      </c>
      <c r="DE348" t="s">
        <v>2251</v>
      </c>
      <c r="DF348" t="s">
        <v>2252</v>
      </c>
      <c r="DG348" t="s">
        <v>2253</v>
      </c>
      <c r="DH348" t="s">
        <v>2254</v>
      </c>
      <c r="DI348" t="s">
        <v>2255</v>
      </c>
      <c r="DJ348" t="s">
        <v>2256</v>
      </c>
      <c r="DK348" t="s">
        <v>437</v>
      </c>
      <c r="DL348" t="s">
        <v>2248</v>
      </c>
      <c r="DM348" t="s">
        <v>2249</v>
      </c>
      <c r="DN348" t="s">
        <v>2257</v>
      </c>
      <c r="DO348" t="s">
        <v>2258</v>
      </c>
      <c r="DP348" t="s">
        <v>2259</v>
      </c>
      <c r="DQ348" t="s">
        <v>2260</v>
      </c>
      <c r="DR348">
        <v>0</v>
      </c>
      <c r="DS348" t="s">
        <v>2243</v>
      </c>
      <c r="DT348" t="s">
        <v>147</v>
      </c>
    </row>
    <row r="349" spans="1:124" x14ac:dyDescent="0.2">
      <c r="A349" t="s">
        <v>2261</v>
      </c>
      <c r="B349">
        <v>10776</v>
      </c>
      <c r="C349">
        <v>472.77124765625001</v>
      </c>
      <c r="D349">
        <v>1845.7574645452</v>
      </c>
      <c r="E349">
        <v>7219</v>
      </c>
      <c r="F349">
        <v>5694</v>
      </c>
      <c r="G349">
        <v>7219</v>
      </c>
      <c r="H349">
        <v>5362</v>
      </c>
      <c r="I349">
        <v>26.257999999999999</v>
      </c>
      <c r="J349">
        <v>18.754000000000001</v>
      </c>
      <c r="K349">
        <v>26.257999999999999</v>
      </c>
      <c r="L349">
        <v>13.509</v>
      </c>
      <c r="M349">
        <v>1344</v>
      </c>
      <c r="N349">
        <v>844</v>
      </c>
      <c r="O349">
        <v>148</v>
      </c>
      <c r="P349">
        <v>3.7039999999999997E-2</v>
      </c>
      <c r="Q349">
        <v>0.4955</v>
      </c>
      <c r="R349">
        <v>250</v>
      </c>
      <c r="S349">
        <v>0</v>
      </c>
      <c r="T349">
        <v>0</v>
      </c>
      <c r="U349">
        <v>0</v>
      </c>
      <c r="V349">
        <v>0</v>
      </c>
      <c r="W349">
        <v>150</v>
      </c>
      <c r="X349">
        <v>694</v>
      </c>
      <c r="Y349">
        <v>3.0409999999999999E-3</v>
      </c>
      <c r="Z349">
        <v>1128</v>
      </c>
      <c r="AA349">
        <v>634</v>
      </c>
      <c r="AB349">
        <v>140</v>
      </c>
      <c r="AC349">
        <v>3.211E-2</v>
      </c>
      <c r="AD349">
        <v>0.49801000000000001</v>
      </c>
      <c r="AE349">
        <v>49</v>
      </c>
      <c r="AF349">
        <v>0</v>
      </c>
      <c r="AG349">
        <v>0</v>
      </c>
      <c r="AH349">
        <v>0</v>
      </c>
      <c r="AI349">
        <v>6</v>
      </c>
      <c r="AJ349">
        <v>150</v>
      </c>
      <c r="AK349">
        <v>478</v>
      </c>
      <c r="AL349">
        <v>4.4000000000000003E-3</v>
      </c>
      <c r="AM349">
        <v>0</v>
      </c>
      <c r="AN349">
        <v>0</v>
      </c>
      <c r="AO349">
        <v>3635.8713800000701</v>
      </c>
      <c r="AP349">
        <v>3635.87138</v>
      </c>
      <c r="AQ349">
        <v>3635.87137999994</v>
      </c>
      <c r="AR349">
        <v>3635.87137999999</v>
      </c>
      <c r="AS349">
        <v>3635.87137999999</v>
      </c>
      <c r="AT349">
        <v>3635.87137999999</v>
      </c>
      <c r="AU349">
        <v>3635.8713800000701</v>
      </c>
      <c r="AV349">
        <v>3635.87138</v>
      </c>
      <c r="AW349">
        <v>3635.8713800000701</v>
      </c>
      <c r="AX349">
        <v>3635.87138</v>
      </c>
      <c r="AY349">
        <v>3635.7726188520101</v>
      </c>
      <c r="AZ349">
        <v>3635.8340965433499</v>
      </c>
      <c r="BA349">
        <v>452806</v>
      </c>
      <c r="BB349">
        <v>333232</v>
      </c>
      <c r="BC349">
        <v>452806</v>
      </c>
      <c r="BD349">
        <v>305454</v>
      </c>
      <c r="BE349">
        <v>524715</v>
      </c>
      <c r="BF349">
        <v>384196</v>
      </c>
      <c r="BG349">
        <v>7219</v>
      </c>
      <c r="BH349">
        <v>5694</v>
      </c>
      <c r="BI349">
        <v>7219</v>
      </c>
      <c r="BJ349">
        <v>5362</v>
      </c>
      <c r="BK349">
        <v>9361</v>
      </c>
      <c r="BL349">
        <v>8369</v>
      </c>
      <c r="BM349">
        <v>25</v>
      </c>
      <c r="BN349">
        <v>22</v>
      </c>
      <c r="BO349">
        <v>19</v>
      </c>
      <c r="BP349">
        <v>22</v>
      </c>
      <c r="BQ349">
        <v>21</v>
      </c>
      <c r="BR349">
        <v>28</v>
      </c>
      <c r="BS349">
        <v>1463.7075996679</v>
      </c>
      <c r="BT349">
        <v>2028.7754907712999</v>
      </c>
      <c r="BU349">
        <v>1495.2148585431801</v>
      </c>
      <c r="BV349">
        <v>2039.1992850623999</v>
      </c>
      <c r="BW349">
        <v>1480.6016438522699</v>
      </c>
      <c r="BX349">
        <v>2034.7519380508099</v>
      </c>
      <c r="BY349">
        <v>2040.03330420716</v>
      </c>
      <c r="BZ349">
        <v>2129.4484804194399</v>
      </c>
      <c r="CA349">
        <v>2040.03330420716</v>
      </c>
      <c r="CB349">
        <v>2199.92054859269</v>
      </c>
      <c r="CC349">
        <v>1934.7682625933101</v>
      </c>
      <c r="CD349">
        <v>2156.15482881562</v>
      </c>
      <c r="CE349">
        <v>0.27200000000000002</v>
      </c>
      <c r="CF349">
        <v>0.24099999999999999</v>
      </c>
      <c r="CG349">
        <v>0.20200000000000001</v>
      </c>
      <c r="CH349">
        <v>0.24099999999999999</v>
      </c>
      <c r="CI349">
        <v>0.23</v>
      </c>
      <c r="CJ349">
        <v>0.30299999999999999</v>
      </c>
      <c r="CK349">
        <v>18.771999999999998</v>
      </c>
      <c r="CL349">
        <v>14.781000000000001</v>
      </c>
      <c r="CM349">
        <v>4.1609999999999996</v>
      </c>
      <c r="CN349">
        <v>0.73</v>
      </c>
      <c r="CO349">
        <v>20.599</v>
      </c>
      <c r="CP349">
        <v>11.275</v>
      </c>
      <c r="CQ349">
        <v>26.257999999999999</v>
      </c>
      <c r="CR349">
        <v>18.754000000000001</v>
      </c>
      <c r="CS349">
        <v>26.257999999999999</v>
      </c>
      <c r="CT349">
        <v>13.509</v>
      </c>
      <c r="CU349">
        <v>30.539000000000001</v>
      </c>
      <c r="CV349">
        <v>17.792999999999999</v>
      </c>
      <c r="CW349" t="s">
        <v>2262</v>
      </c>
      <c r="CX349" t="s">
        <v>2263</v>
      </c>
      <c r="CY349" t="s">
        <v>2264</v>
      </c>
      <c r="CZ349" t="s">
        <v>2265</v>
      </c>
      <c r="DA349" t="s">
        <v>2266</v>
      </c>
      <c r="DB349" t="s">
        <v>2267</v>
      </c>
      <c r="DC349" t="s">
        <v>2268</v>
      </c>
      <c r="DD349" t="s">
        <v>2269</v>
      </c>
      <c r="DE349" t="s">
        <v>2270</v>
      </c>
      <c r="DF349" t="s">
        <v>2271</v>
      </c>
      <c r="DG349" t="s">
        <v>2272</v>
      </c>
      <c r="DH349" t="s">
        <v>2273</v>
      </c>
      <c r="DI349" t="s">
        <v>2274</v>
      </c>
      <c r="DJ349" t="s">
        <v>2275</v>
      </c>
      <c r="DK349" t="s">
        <v>2276</v>
      </c>
      <c r="DL349" t="s">
        <v>2277</v>
      </c>
      <c r="DM349" t="s">
        <v>2278</v>
      </c>
      <c r="DN349" t="s">
        <v>2279</v>
      </c>
      <c r="DO349" t="s">
        <v>2280</v>
      </c>
      <c r="DP349" t="s">
        <v>2281</v>
      </c>
      <c r="DQ349" t="s">
        <v>2282</v>
      </c>
      <c r="DR349">
        <v>338</v>
      </c>
      <c r="DS349" t="s">
        <v>2261</v>
      </c>
      <c r="DT349" t="s">
        <v>147</v>
      </c>
    </row>
    <row r="350" spans="1:124" x14ac:dyDescent="0.2">
      <c r="A350" t="s">
        <v>2283</v>
      </c>
      <c r="B350">
        <v>10776</v>
      </c>
      <c r="C350">
        <v>553.79510960000005</v>
      </c>
      <c r="D350">
        <v>1192.4639460969099</v>
      </c>
      <c r="E350">
        <v>3569</v>
      </c>
      <c r="F350">
        <v>5463</v>
      </c>
      <c r="G350">
        <v>3016</v>
      </c>
      <c r="H350">
        <v>4626</v>
      </c>
      <c r="I350">
        <v>5.492</v>
      </c>
      <c r="J350">
        <v>5.2670000000000003</v>
      </c>
      <c r="K350">
        <v>5.492</v>
      </c>
      <c r="L350">
        <v>4.2220000000000004</v>
      </c>
      <c r="M350">
        <v>1067</v>
      </c>
      <c r="N350">
        <v>674</v>
      </c>
      <c r="O350">
        <v>116</v>
      </c>
      <c r="P350">
        <v>6.6650000000000001E-2</v>
      </c>
      <c r="Q350">
        <v>0.5</v>
      </c>
      <c r="R350">
        <v>200</v>
      </c>
      <c r="S350">
        <v>0</v>
      </c>
      <c r="T350">
        <v>0</v>
      </c>
      <c r="U350">
        <v>0</v>
      </c>
      <c r="V350">
        <v>0</v>
      </c>
      <c r="W350">
        <v>120</v>
      </c>
      <c r="X350">
        <v>554</v>
      </c>
      <c r="Y350">
        <v>3.8040000000000001E-3</v>
      </c>
      <c r="Z350">
        <v>887</v>
      </c>
      <c r="AA350">
        <v>500</v>
      </c>
      <c r="AB350">
        <v>116</v>
      </c>
      <c r="AC350">
        <v>1.091E-2</v>
      </c>
      <c r="AD350">
        <v>0.5</v>
      </c>
      <c r="AE350">
        <v>39</v>
      </c>
      <c r="AF350">
        <v>0</v>
      </c>
      <c r="AG350">
        <v>0</v>
      </c>
      <c r="AH350">
        <v>0</v>
      </c>
      <c r="AI350">
        <v>6</v>
      </c>
      <c r="AJ350">
        <v>120</v>
      </c>
      <c r="AK350">
        <v>374</v>
      </c>
      <c r="AL350">
        <v>5.5669999999999999E-3</v>
      </c>
      <c r="AM350">
        <v>0</v>
      </c>
      <c r="AN350">
        <v>0</v>
      </c>
      <c r="AO350">
        <v>2296.2200248000199</v>
      </c>
      <c r="AP350">
        <v>2296.2200247999899</v>
      </c>
      <c r="AQ350">
        <v>2296.2200247999699</v>
      </c>
      <c r="AR350">
        <v>2296.2200247999899</v>
      </c>
      <c r="AS350">
        <v>2296.2200247999999</v>
      </c>
      <c r="AT350">
        <v>2296.2200247999899</v>
      </c>
      <c r="AU350">
        <v>2296.2200248000199</v>
      </c>
      <c r="AV350">
        <v>2296.2200247999899</v>
      </c>
      <c r="AW350">
        <v>2296.2200248001</v>
      </c>
      <c r="AX350">
        <v>2296.2200247999899</v>
      </c>
      <c r="AY350">
        <v>2296.2091748466401</v>
      </c>
      <c r="AZ350">
        <v>2296.2200247999899</v>
      </c>
      <c r="BA350">
        <v>101085</v>
      </c>
      <c r="BB350">
        <v>133632</v>
      </c>
      <c r="BC350">
        <v>101085</v>
      </c>
      <c r="BD350">
        <v>120593</v>
      </c>
      <c r="BE350">
        <v>129514</v>
      </c>
      <c r="BF350">
        <v>133304</v>
      </c>
      <c r="BG350">
        <v>3569</v>
      </c>
      <c r="BH350">
        <v>5463</v>
      </c>
      <c r="BI350">
        <v>3016</v>
      </c>
      <c r="BJ350">
        <v>4626</v>
      </c>
      <c r="BK350">
        <v>3651</v>
      </c>
      <c r="BL350">
        <v>5411</v>
      </c>
      <c r="BM350">
        <v>26</v>
      </c>
      <c r="BN350">
        <v>25</v>
      </c>
      <c r="BO350">
        <v>20</v>
      </c>
      <c r="BP350">
        <v>17</v>
      </c>
      <c r="BQ350">
        <v>24</v>
      </c>
      <c r="BR350">
        <v>22</v>
      </c>
      <c r="BS350">
        <v>1019.88480383001</v>
      </c>
      <c r="BT350">
        <v>1312.63543569014</v>
      </c>
      <c r="BU350">
        <v>1036.8308426595099</v>
      </c>
      <c r="BV350">
        <v>1312.63543569014</v>
      </c>
      <c r="BW350">
        <v>1026.87467262164</v>
      </c>
      <c r="BX350">
        <v>1309.3971749668599</v>
      </c>
      <c r="BY350">
        <v>1332.0755628361201</v>
      </c>
      <c r="BZ350">
        <v>1361.6434426651099</v>
      </c>
      <c r="CA350">
        <v>1332.0755628361201</v>
      </c>
      <c r="CB350">
        <v>1382.16841940424</v>
      </c>
      <c r="CC350">
        <v>1274.79197307448</v>
      </c>
      <c r="CD350">
        <v>1364.8226864226201</v>
      </c>
      <c r="CE350">
        <v>0.19800000000000001</v>
      </c>
      <c r="CF350">
        <v>0.17899999999999999</v>
      </c>
      <c r="CG350">
        <v>0.13300000000000001</v>
      </c>
      <c r="CH350">
        <v>0.154</v>
      </c>
      <c r="CI350">
        <v>0.16500000000000001</v>
      </c>
      <c r="CJ350">
        <v>0.16900000000000001</v>
      </c>
      <c r="CK350">
        <v>5.4009999999999998</v>
      </c>
      <c r="CL350">
        <v>4.5659999999999998</v>
      </c>
      <c r="CM350">
        <v>4.0170000000000003</v>
      </c>
      <c r="CN350">
        <v>1.927</v>
      </c>
      <c r="CO350">
        <v>6.1280000000000001</v>
      </c>
      <c r="CP350">
        <v>3.7610000000000001</v>
      </c>
      <c r="CQ350">
        <v>5.492</v>
      </c>
      <c r="CR350">
        <v>5.2670000000000003</v>
      </c>
      <c r="CS350">
        <v>5.492</v>
      </c>
      <c r="CT350">
        <v>4.2220000000000004</v>
      </c>
      <c r="CU350">
        <v>7.1369999999999996</v>
      </c>
      <c r="CV350">
        <v>5.0670000000000002</v>
      </c>
      <c r="CW350" t="s">
        <v>2284</v>
      </c>
      <c r="CX350" t="s">
        <v>2285</v>
      </c>
      <c r="CY350" t="s">
        <v>2286</v>
      </c>
      <c r="CZ350" t="s">
        <v>2287</v>
      </c>
      <c r="DA350" t="s">
        <v>2288</v>
      </c>
      <c r="DB350" t="s">
        <v>2289</v>
      </c>
      <c r="DC350" t="s">
        <v>2290</v>
      </c>
      <c r="DD350" t="s">
        <v>2291</v>
      </c>
      <c r="DE350" t="s">
        <v>2292</v>
      </c>
      <c r="DF350" t="s">
        <v>2293</v>
      </c>
      <c r="DG350" t="s">
        <v>2294</v>
      </c>
      <c r="DH350" t="s">
        <v>2294</v>
      </c>
      <c r="DI350" t="s">
        <v>2295</v>
      </c>
      <c r="DJ350" t="s">
        <v>2296</v>
      </c>
      <c r="DK350" t="s">
        <v>2297</v>
      </c>
      <c r="DL350" t="s">
        <v>2298</v>
      </c>
      <c r="DM350" t="s">
        <v>2299</v>
      </c>
      <c r="DN350" t="s">
        <v>2300</v>
      </c>
      <c r="DO350" t="s">
        <v>2301</v>
      </c>
      <c r="DP350" t="s">
        <v>2302</v>
      </c>
      <c r="DQ350" t="s">
        <v>2303</v>
      </c>
      <c r="DR350">
        <v>86</v>
      </c>
      <c r="DS350" t="s">
        <v>2283</v>
      </c>
      <c r="DT350" t="s">
        <v>147</v>
      </c>
    </row>
    <row r="351" spans="1:124" x14ac:dyDescent="0.2">
      <c r="A351" t="s">
        <v>2304</v>
      </c>
      <c r="B351">
        <v>10776</v>
      </c>
      <c r="C351">
        <v>13</v>
      </c>
      <c r="D351">
        <v>13</v>
      </c>
      <c r="E351">
        <v>620482</v>
      </c>
      <c r="F351">
        <v>620482</v>
      </c>
      <c r="G351">
        <v>413744</v>
      </c>
      <c r="H351">
        <v>413744</v>
      </c>
      <c r="I351">
        <v>389.34199999999998</v>
      </c>
      <c r="J351">
        <v>388.553</v>
      </c>
      <c r="K351">
        <v>242.57400000000001</v>
      </c>
      <c r="L351">
        <v>243.46</v>
      </c>
      <c r="M351">
        <v>63</v>
      </c>
      <c r="N351">
        <v>63</v>
      </c>
      <c r="O351">
        <v>35</v>
      </c>
      <c r="P351">
        <v>0.25</v>
      </c>
      <c r="Q351">
        <v>0.5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53</v>
      </c>
      <c r="X351">
        <v>10</v>
      </c>
      <c r="Y351">
        <v>0.50793699999999997</v>
      </c>
      <c r="Z351">
        <v>63</v>
      </c>
      <c r="AA351">
        <v>63</v>
      </c>
      <c r="AB351">
        <v>35</v>
      </c>
      <c r="AC351">
        <v>0.25</v>
      </c>
      <c r="AD351">
        <v>0.5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53</v>
      </c>
      <c r="AK351">
        <v>10</v>
      </c>
      <c r="AL351">
        <v>0.50793699999999997</v>
      </c>
      <c r="AM351">
        <v>63</v>
      </c>
      <c r="AN351">
        <v>0</v>
      </c>
      <c r="AO351">
        <v>15</v>
      </c>
      <c r="AP351">
        <v>15</v>
      </c>
      <c r="AQ351">
        <v>14.9999998125</v>
      </c>
      <c r="AR351">
        <v>14.9999998125</v>
      </c>
      <c r="AS351">
        <v>14.9999999648109</v>
      </c>
      <c r="AT351">
        <v>14.9999999648109</v>
      </c>
      <c r="AU351">
        <v>14.998583569405</v>
      </c>
      <c r="AV351">
        <v>14.998583569405</v>
      </c>
      <c r="AW351">
        <v>14.9989316239316</v>
      </c>
      <c r="AX351">
        <v>14.9989316239316</v>
      </c>
      <c r="AY351">
        <v>14.998653143574399</v>
      </c>
      <c r="AZ351">
        <v>14.998653143574399</v>
      </c>
      <c r="BA351">
        <v>9894432</v>
      </c>
      <c r="BB351">
        <v>9894432</v>
      </c>
      <c r="BC351">
        <v>7829305</v>
      </c>
      <c r="BD351">
        <v>7829305</v>
      </c>
      <c r="BE351">
        <v>13097163</v>
      </c>
      <c r="BF351">
        <v>13097163</v>
      </c>
      <c r="BG351">
        <v>620482</v>
      </c>
      <c r="BH351">
        <v>620482</v>
      </c>
      <c r="BI351">
        <v>413744</v>
      </c>
      <c r="BJ351">
        <v>413744</v>
      </c>
      <c r="BK351">
        <v>841287</v>
      </c>
      <c r="BL351">
        <v>841287</v>
      </c>
      <c r="BM351">
        <v>41</v>
      </c>
      <c r="BN351">
        <v>41</v>
      </c>
      <c r="BO351">
        <v>12</v>
      </c>
      <c r="BP351">
        <v>12</v>
      </c>
      <c r="BQ351">
        <v>49</v>
      </c>
      <c r="BR351">
        <v>49</v>
      </c>
      <c r="BS351">
        <v>13.0833333333333</v>
      </c>
      <c r="BT351">
        <v>13.0833333333333</v>
      </c>
      <c r="BU351">
        <v>13.0833333333333</v>
      </c>
      <c r="BV351">
        <v>13.0833333333333</v>
      </c>
      <c r="BW351">
        <v>13.0833333333333</v>
      </c>
      <c r="BX351">
        <v>13.0833333333333</v>
      </c>
      <c r="BY351">
        <v>13.345400103913301</v>
      </c>
      <c r="BZ351">
        <v>13.345400103913301</v>
      </c>
      <c r="CA351">
        <v>13.371407933135799</v>
      </c>
      <c r="CB351">
        <v>13.371407933135799</v>
      </c>
      <c r="CC351">
        <v>13.3398663927975</v>
      </c>
      <c r="CD351">
        <v>13.3398663927975</v>
      </c>
      <c r="CE351">
        <v>6.8000000000000005E-2</v>
      </c>
      <c r="CF351">
        <v>6.7000000000000004E-2</v>
      </c>
      <c r="CG351">
        <v>3.6999999999999998E-2</v>
      </c>
      <c r="CH351">
        <v>3.7999999999999999E-2</v>
      </c>
      <c r="CI351">
        <v>0.08</v>
      </c>
      <c r="CJ351">
        <v>0.08</v>
      </c>
      <c r="CK351">
        <v>0.185</v>
      </c>
      <c r="CL351">
        <v>0.184</v>
      </c>
      <c r="CM351">
        <v>0.121</v>
      </c>
      <c r="CN351">
        <v>0.122</v>
      </c>
      <c r="CO351">
        <v>23.853000000000002</v>
      </c>
      <c r="CP351">
        <v>23.664000000000001</v>
      </c>
      <c r="CQ351">
        <v>389.34199999999998</v>
      </c>
      <c r="CR351">
        <v>388.553</v>
      </c>
      <c r="CS351">
        <v>242.57400000000001</v>
      </c>
      <c r="CT351">
        <v>243.46</v>
      </c>
      <c r="CU351">
        <v>454.685</v>
      </c>
      <c r="CV351">
        <v>453.75099999999998</v>
      </c>
      <c r="CW351" t="s">
        <v>2305</v>
      </c>
      <c r="CX351" t="s">
        <v>2306</v>
      </c>
      <c r="CY351" t="s">
        <v>2307</v>
      </c>
      <c r="CZ351" t="s">
        <v>2308</v>
      </c>
      <c r="DA351" t="s">
        <v>2309</v>
      </c>
      <c r="DB351" t="s">
        <v>2310</v>
      </c>
      <c r="DC351" t="s">
        <v>2311</v>
      </c>
      <c r="DD351" t="s">
        <v>2312</v>
      </c>
      <c r="DE351" t="s">
        <v>2313</v>
      </c>
      <c r="DF351" t="s">
        <v>2314</v>
      </c>
      <c r="DG351" t="s">
        <v>2305</v>
      </c>
      <c r="DH351" t="s">
        <v>2306</v>
      </c>
      <c r="DI351" t="s">
        <v>2307</v>
      </c>
      <c r="DJ351" t="s">
        <v>2308</v>
      </c>
      <c r="DK351" t="s">
        <v>2309</v>
      </c>
      <c r="DL351" t="s">
        <v>2310</v>
      </c>
      <c r="DM351" t="s">
        <v>2311</v>
      </c>
      <c r="DN351" t="s">
        <v>2315</v>
      </c>
      <c r="DO351" t="s">
        <v>2316</v>
      </c>
      <c r="DP351" t="s">
        <v>2317</v>
      </c>
      <c r="DQ351" t="s">
        <v>2318</v>
      </c>
      <c r="DR351">
        <v>6360</v>
      </c>
      <c r="DS351" t="s">
        <v>2304</v>
      </c>
      <c r="DT351" t="s">
        <v>147</v>
      </c>
    </row>
    <row r="352" spans="1:124" x14ac:dyDescent="0.2">
      <c r="A352" t="s">
        <v>2319</v>
      </c>
      <c r="B352">
        <v>10776</v>
      </c>
      <c r="C352">
        <v>67.174599624999999</v>
      </c>
      <c r="D352">
        <v>240.59875208817999</v>
      </c>
      <c r="E352">
        <v>3629</v>
      </c>
      <c r="F352">
        <v>2756</v>
      </c>
      <c r="G352">
        <v>3528</v>
      </c>
      <c r="H352">
        <v>2227</v>
      </c>
      <c r="I352">
        <v>10.62</v>
      </c>
      <c r="J352">
        <v>8.2349999999999994</v>
      </c>
      <c r="K352">
        <v>10.375</v>
      </c>
      <c r="L352">
        <v>7.4080000000000004</v>
      </c>
      <c r="M352">
        <v>1337</v>
      </c>
      <c r="N352">
        <v>838</v>
      </c>
      <c r="O352">
        <v>148</v>
      </c>
      <c r="P352">
        <v>8.5889999999999994E-2</v>
      </c>
      <c r="Q352">
        <v>0.4955</v>
      </c>
      <c r="R352">
        <v>244</v>
      </c>
      <c r="S352">
        <v>0</v>
      </c>
      <c r="T352">
        <v>0</v>
      </c>
      <c r="U352">
        <v>0</v>
      </c>
      <c r="V352">
        <v>0</v>
      </c>
      <c r="W352">
        <v>150</v>
      </c>
      <c r="X352">
        <v>688</v>
      </c>
      <c r="Y352">
        <v>3.0509999999999999E-3</v>
      </c>
      <c r="Z352">
        <v>1108</v>
      </c>
      <c r="AA352">
        <v>627</v>
      </c>
      <c r="AB352">
        <v>143</v>
      </c>
      <c r="AC352">
        <v>2.8879999999999999E-2</v>
      </c>
      <c r="AD352">
        <v>0.5</v>
      </c>
      <c r="AE352">
        <v>47</v>
      </c>
      <c r="AF352">
        <v>0</v>
      </c>
      <c r="AG352">
        <v>0</v>
      </c>
      <c r="AH352">
        <v>0</v>
      </c>
      <c r="AI352">
        <v>4</v>
      </c>
      <c r="AJ352">
        <v>149</v>
      </c>
      <c r="AK352">
        <v>474</v>
      </c>
      <c r="AL352">
        <v>4.4539999999999996E-3</v>
      </c>
      <c r="AM352">
        <v>0</v>
      </c>
      <c r="AN352">
        <v>0</v>
      </c>
      <c r="AO352">
        <v>513.57082079999805</v>
      </c>
      <c r="AP352">
        <v>513.57082079999896</v>
      </c>
      <c r="AQ352">
        <v>513.57082079999304</v>
      </c>
      <c r="AR352">
        <v>513.57082079999896</v>
      </c>
      <c r="AS352">
        <v>513.57082080000202</v>
      </c>
      <c r="AT352">
        <v>513.57082079999896</v>
      </c>
      <c r="AU352">
        <v>513.57082079999805</v>
      </c>
      <c r="AV352">
        <v>513.57082079999896</v>
      </c>
      <c r="AW352">
        <v>513.57082080002897</v>
      </c>
      <c r="AX352">
        <v>513.57082079999998</v>
      </c>
      <c r="AY352">
        <v>513.56715280072797</v>
      </c>
      <c r="AZ352">
        <v>513.56046297247599</v>
      </c>
      <c r="BA352">
        <v>177393</v>
      </c>
      <c r="BB352">
        <v>136269</v>
      </c>
      <c r="BC352">
        <v>154029</v>
      </c>
      <c r="BD352">
        <v>127985</v>
      </c>
      <c r="BE352">
        <v>225952</v>
      </c>
      <c r="BF352">
        <v>163631</v>
      </c>
      <c r="BG352">
        <v>3629</v>
      </c>
      <c r="BH352">
        <v>2756</v>
      </c>
      <c r="BI352">
        <v>3528</v>
      </c>
      <c r="BJ352">
        <v>2227</v>
      </c>
      <c r="BK352">
        <v>4497</v>
      </c>
      <c r="BL352">
        <v>3868</v>
      </c>
      <c r="BM352">
        <v>23</v>
      </c>
      <c r="BN352">
        <v>33</v>
      </c>
      <c r="BO352">
        <v>18</v>
      </c>
      <c r="BP352">
        <v>25</v>
      </c>
      <c r="BQ352">
        <v>21</v>
      </c>
      <c r="BR352">
        <v>29</v>
      </c>
      <c r="BS352">
        <v>236.73858139179501</v>
      </c>
      <c r="BT352">
        <v>283.24184968061797</v>
      </c>
      <c r="BU352">
        <v>236.73858139179501</v>
      </c>
      <c r="BV352">
        <v>283.63626896144598</v>
      </c>
      <c r="BW352">
        <v>234.724502721714</v>
      </c>
      <c r="BX352">
        <v>282.51551146231702</v>
      </c>
      <c r="BY352">
        <v>288.041044806613</v>
      </c>
      <c r="BZ352">
        <v>308.70322924829298</v>
      </c>
      <c r="CA352">
        <v>291.09736532849502</v>
      </c>
      <c r="CB352">
        <v>309.18398867202899</v>
      </c>
      <c r="CC352">
        <v>286.47820135388997</v>
      </c>
      <c r="CD352">
        <v>308.27125933972098</v>
      </c>
      <c r="CE352">
        <v>0.23599999999999999</v>
      </c>
      <c r="CF352">
        <v>0.32200000000000001</v>
      </c>
      <c r="CG352">
        <v>0.20399999999999999</v>
      </c>
      <c r="CH352">
        <v>0.27300000000000002</v>
      </c>
      <c r="CI352">
        <v>0.216</v>
      </c>
      <c r="CJ352">
        <v>0.29699999999999999</v>
      </c>
      <c r="CK352">
        <v>7.8040000000000003</v>
      </c>
      <c r="CL352">
        <v>7.2380000000000004</v>
      </c>
      <c r="CM352">
        <v>7.8040000000000003</v>
      </c>
      <c r="CN352">
        <v>3.2320000000000002</v>
      </c>
      <c r="CO352">
        <v>12.518000000000001</v>
      </c>
      <c r="CP352">
        <v>7.2489999999999997</v>
      </c>
      <c r="CQ352">
        <v>10.62</v>
      </c>
      <c r="CR352">
        <v>8.2349999999999994</v>
      </c>
      <c r="CS352">
        <v>10.375</v>
      </c>
      <c r="CT352">
        <v>7.4080000000000004</v>
      </c>
      <c r="CU352">
        <v>13.973000000000001</v>
      </c>
      <c r="CV352">
        <v>8.4819999999999993</v>
      </c>
      <c r="CW352" t="s">
        <v>2320</v>
      </c>
      <c r="CX352" t="s">
        <v>2321</v>
      </c>
      <c r="CY352" t="s">
        <v>2322</v>
      </c>
      <c r="CZ352" t="s">
        <v>2323</v>
      </c>
      <c r="DA352" t="s">
        <v>2324</v>
      </c>
      <c r="DB352" t="s">
        <v>2325</v>
      </c>
      <c r="DC352" t="s">
        <v>2326</v>
      </c>
      <c r="DD352" t="s">
        <v>2327</v>
      </c>
      <c r="DE352" t="s">
        <v>2328</v>
      </c>
      <c r="DF352" t="s">
        <v>2329</v>
      </c>
      <c r="DG352" t="s">
        <v>2330</v>
      </c>
      <c r="DH352" t="s">
        <v>2331</v>
      </c>
      <c r="DI352" t="s">
        <v>2332</v>
      </c>
      <c r="DJ352" t="s">
        <v>2333</v>
      </c>
      <c r="DK352" t="s">
        <v>2334</v>
      </c>
      <c r="DL352" t="s">
        <v>2335</v>
      </c>
      <c r="DM352" t="s">
        <v>2336</v>
      </c>
      <c r="DN352" t="s">
        <v>2337</v>
      </c>
      <c r="DO352" t="s">
        <v>2338</v>
      </c>
      <c r="DP352" t="s">
        <v>2339</v>
      </c>
      <c r="DQ352" t="s">
        <v>2340</v>
      </c>
      <c r="DR352">
        <v>158</v>
      </c>
      <c r="DS352" t="s">
        <v>2319</v>
      </c>
      <c r="DT352" t="s">
        <v>147</v>
      </c>
    </row>
    <row r="353" spans="1:124" x14ac:dyDescent="0.2">
      <c r="A353" t="s">
        <v>2341</v>
      </c>
      <c r="B353">
        <v>10776</v>
      </c>
      <c r="C353">
        <v>0</v>
      </c>
      <c r="D353">
        <v>0</v>
      </c>
      <c r="E353">
        <v>149</v>
      </c>
      <c r="F353">
        <v>165</v>
      </c>
      <c r="G353">
        <v>149</v>
      </c>
      <c r="H353">
        <v>145</v>
      </c>
      <c r="I353">
        <v>0.40300000000000002</v>
      </c>
      <c r="J353">
        <v>0.42</v>
      </c>
      <c r="K353">
        <v>0.33500000000000002</v>
      </c>
      <c r="L353">
        <v>0.33300000000000002</v>
      </c>
      <c r="M353">
        <v>1705</v>
      </c>
      <c r="N353">
        <v>1524</v>
      </c>
      <c r="O353">
        <v>106</v>
      </c>
      <c r="P353">
        <v>4.0000000000000001E-3</v>
      </c>
      <c r="Q353">
        <v>0.32400000000000001</v>
      </c>
      <c r="R353">
        <v>97</v>
      </c>
      <c r="S353">
        <v>0</v>
      </c>
      <c r="T353">
        <v>0</v>
      </c>
      <c r="U353">
        <v>0</v>
      </c>
      <c r="V353">
        <v>0</v>
      </c>
      <c r="W353">
        <v>240</v>
      </c>
      <c r="X353">
        <v>1284</v>
      </c>
      <c r="Y353">
        <v>2.0920000000000001E-3</v>
      </c>
      <c r="Z353">
        <v>1705</v>
      </c>
      <c r="AA353">
        <v>1524</v>
      </c>
      <c r="AB353">
        <v>106</v>
      </c>
      <c r="AC353">
        <v>4.0000000000000001E-3</v>
      </c>
      <c r="AD353">
        <v>0.32400000000000001</v>
      </c>
      <c r="AE353">
        <v>97</v>
      </c>
      <c r="AF353">
        <v>0</v>
      </c>
      <c r="AG353">
        <v>0</v>
      </c>
      <c r="AH353">
        <v>0</v>
      </c>
      <c r="AI353">
        <v>0</v>
      </c>
      <c r="AJ353">
        <v>240</v>
      </c>
      <c r="AK353">
        <v>1284</v>
      </c>
      <c r="AL353">
        <v>2.0920000000000001E-3</v>
      </c>
      <c r="AM353">
        <v>1284</v>
      </c>
      <c r="AN353">
        <v>0</v>
      </c>
      <c r="AO353">
        <v>17891.077115999899</v>
      </c>
      <c r="AP353">
        <v>17891.077115999899</v>
      </c>
      <c r="AQ353">
        <v>17891.077115999899</v>
      </c>
      <c r="AR353">
        <v>17891.077115999899</v>
      </c>
      <c r="AS353">
        <v>17891.077115999899</v>
      </c>
      <c r="AT353">
        <v>17891.077115999899</v>
      </c>
      <c r="AU353">
        <v>17891.077115999899</v>
      </c>
      <c r="AV353">
        <v>17891.077115999899</v>
      </c>
      <c r="AW353">
        <v>17891.077115999899</v>
      </c>
      <c r="AX353">
        <v>17891.077115999899</v>
      </c>
      <c r="AY353">
        <v>17890.999852665402</v>
      </c>
      <c r="AZ353">
        <v>17891.029941528901</v>
      </c>
      <c r="BA353">
        <v>10497</v>
      </c>
      <c r="BB353">
        <v>10486</v>
      </c>
      <c r="BC353">
        <v>8702</v>
      </c>
      <c r="BD353">
        <v>8256</v>
      </c>
      <c r="BE353">
        <v>10376</v>
      </c>
      <c r="BF353">
        <v>10673</v>
      </c>
      <c r="BG353">
        <v>149</v>
      </c>
      <c r="BH353">
        <v>165</v>
      </c>
      <c r="BI353">
        <v>149</v>
      </c>
      <c r="BJ353">
        <v>145</v>
      </c>
      <c r="BK353">
        <v>164</v>
      </c>
      <c r="BL353">
        <v>164</v>
      </c>
      <c r="BM353">
        <v>6</v>
      </c>
      <c r="BN353">
        <v>6</v>
      </c>
      <c r="BO353">
        <v>6</v>
      </c>
      <c r="BP353">
        <v>6</v>
      </c>
      <c r="BQ353">
        <v>6</v>
      </c>
      <c r="BR353">
        <v>6</v>
      </c>
      <c r="BS353">
        <v>14271.247696373999</v>
      </c>
      <c r="BT353">
        <v>14271.247696373999</v>
      </c>
      <c r="BU353">
        <v>14271.247696373999</v>
      </c>
      <c r="BV353">
        <v>14271.247696373999</v>
      </c>
      <c r="BW353">
        <v>14271.247696373999</v>
      </c>
      <c r="BX353">
        <v>14271.247696373999</v>
      </c>
      <c r="BY353">
        <v>17752.337166950201</v>
      </c>
      <c r="BZ353">
        <v>17748.3424334181</v>
      </c>
      <c r="CA353">
        <v>17752.337166950201</v>
      </c>
      <c r="CB353">
        <v>17752.375163891102</v>
      </c>
      <c r="CC353">
        <v>17751.766485717999</v>
      </c>
      <c r="CD353">
        <v>17751.2024000561</v>
      </c>
      <c r="CE353">
        <v>0.14000000000000001</v>
      </c>
      <c r="CF353">
        <v>0.13500000000000001</v>
      </c>
      <c r="CG353">
        <v>0.128</v>
      </c>
      <c r="CH353">
        <v>0.128</v>
      </c>
      <c r="CI353">
        <v>0.13200000000000001</v>
      </c>
      <c r="CJ353">
        <v>0.13300000000000001</v>
      </c>
      <c r="CK353">
        <v>0.183</v>
      </c>
      <c r="CL353">
        <v>0.185</v>
      </c>
      <c r="CM353">
        <v>0.16700000000000001</v>
      </c>
      <c r="CN353">
        <v>0.17</v>
      </c>
      <c r="CO353">
        <v>0.17499999999999999</v>
      </c>
      <c r="CP353">
        <v>0.17699999999999999</v>
      </c>
      <c r="CQ353">
        <v>0.40300000000000002</v>
      </c>
      <c r="CR353">
        <v>0.42</v>
      </c>
      <c r="CS353">
        <v>0.33500000000000002</v>
      </c>
      <c r="CT353">
        <v>0.33300000000000002</v>
      </c>
      <c r="CU353">
        <v>0.40200000000000002</v>
      </c>
      <c r="CV353">
        <v>0.40799999999999997</v>
      </c>
      <c r="CW353" t="s">
        <v>2342</v>
      </c>
      <c r="CX353" t="s">
        <v>2343</v>
      </c>
      <c r="CY353" t="s">
        <v>2344</v>
      </c>
      <c r="CZ353" t="s">
        <v>2345</v>
      </c>
      <c r="DA353" t="s">
        <v>363</v>
      </c>
      <c r="DB353" t="s">
        <v>2346</v>
      </c>
      <c r="DC353" t="s">
        <v>2347</v>
      </c>
      <c r="DD353" t="s">
        <v>2348</v>
      </c>
      <c r="DE353" t="s">
        <v>2349</v>
      </c>
      <c r="DF353" t="s">
        <v>2350</v>
      </c>
      <c r="DG353" t="s">
        <v>2351</v>
      </c>
      <c r="DH353" t="s">
        <v>2352</v>
      </c>
      <c r="DI353" t="s">
        <v>2353</v>
      </c>
      <c r="DJ353" t="s">
        <v>2354</v>
      </c>
      <c r="DK353" t="s">
        <v>363</v>
      </c>
      <c r="DL353" t="s">
        <v>2346</v>
      </c>
      <c r="DM353" t="s">
        <v>2355</v>
      </c>
      <c r="DN353" t="s">
        <v>2356</v>
      </c>
      <c r="DO353" t="s">
        <v>2357</v>
      </c>
      <c r="DP353" t="s">
        <v>2358</v>
      </c>
      <c r="DQ353" t="s">
        <v>2359</v>
      </c>
      <c r="DR353">
        <v>6</v>
      </c>
      <c r="DS353" t="s">
        <v>2341</v>
      </c>
      <c r="DT353" t="s">
        <v>147</v>
      </c>
    </row>
    <row r="354" spans="1:124" x14ac:dyDescent="0.2">
      <c r="A354" t="s">
        <v>2360</v>
      </c>
      <c r="B354">
        <v>10776</v>
      </c>
      <c r="C354">
        <v>32</v>
      </c>
      <c r="D354">
        <v>32</v>
      </c>
      <c r="E354">
        <v>56003</v>
      </c>
      <c r="F354">
        <v>67969</v>
      </c>
      <c r="G354">
        <v>53100</v>
      </c>
      <c r="H354">
        <v>46223</v>
      </c>
      <c r="I354">
        <v>36.865000000000002</v>
      </c>
      <c r="J354">
        <v>36.901000000000003</v>
      </c>
      <c r="K354">
        <v>34.58</v>
      </c>
      <c r="L354">
        <v>26.109000000000002</v>
      </c>
      <c r="M354">
        <v>1170</v>
      </c>
      <c r="N354">
        <v>792</v>
      </c>
      <c r="O354">
        <v>47</v>
      </c>
      <c r="P354">
        <v>8.1799999999999998E-3</v>
      </c>
      <c r="Q354">
        <v>0.5</v>
      </c>
      <c r="R354">
        <v>18</v>
      </c>
      <c r="S354">
        <v>0</v>
      </c>
      <c r="T354">
        <v>0</v>
      </c>
      <c r="U354">
        <v>0</v>
      </c>
      <c r="V354">
        <v>0</v>
      </c>
      <c r="W354">
        <v>792</v>
      </c>
      <c r="X354">
        <v>0</v>
      </c>
      <c r="Y354">
        <v>4.1960000000000001E-3</v>
      </c>
      <c r="Z354">
        <v>1042</v>
      </c>
      <c r="AA354">
        <v>666</v>
      </c>
      <c r="AB354">
        <v>47</v>
      </c>
      <c r="AC354">
        <v>8.1799999999999998E-3</v>
      </c>
      <c r="AD354">
        <v>0.5</v>
      </c>
      <c r="AE354">
        <v>20</v>
      </c>
      <c r="AF354">
        <v>0</v>
      </c>
      <c r="AG354">
        <v>0</v>
      </c>
      <c r="AH354">
        <v>0</v>
      </c>
      <c r="AI354">
        <v>0</v>
      </c>
      <c r="AJ354">
        <v>666</v>
      </c>
      <c r="AK354">
        <v>0</v>
      </c>
      <c r="AL354">
        <v>5.006E-3</v>
      </c>
      <c r="AM354">
        <v>0</v>
      </c>
      <c r="AN354">
        <v>0</v>
      </c>
      <c r="AO354">
        <v>122</v>
      </c>
      <c r="AP354">
        <v>122</v>
      </c>
      <c r="AQ354">
        <v>122</v>
      </c>
      <c r="AR354">
        <v>122</v>
      </c>
      <c r="AS354">
        <v>122</v>
      </c>
      <c r="AT354">
        <v>122</v>
      </c>
      <c r="AU354">
        <v>122</v>
      </c>
      <c r="AV354">
        <v>122</v>
      </c>
      <c r="AW354">
        <v>122</v>
      </c>
      <c r="AX354">
        <v>122</v>
      </c>
      <c r="AY354">
        <v>122</v>
      </c>
      <c r="AZ354">
        <v>122</v>
      </c>
      <c r="BA354">
        <v>1164543</v>
      </c>
      <c r="BB354">
        <v>1279105</v>
      </c>
      <c r="BC354">
        <v>1026233</v>
      </c>
      <c r="BD354">
        <v>842698</v>
      </c>
      <c r="BE354">
        <v>1290986</v>
      </c>
      <c r="BF354">
        <v>1241330</v>
      </c>
      <c r="BG354">
        <v>56003</v>
      </c>
      <c r="BH354">
        <v>67969</v>
      </c>
      <c r="BI354">
        <v>53100</v>
      </c>
      <c r="BJ354">
        <v>46223</v>
      </c>
      <c r="BK354">
        <v>65363</v>
      </c>
      <c r="BL354">
        <v>65751</v>
      </c>
      <c r="BM354">
        <v>12</v>
      </c>
      <c r="BN354">
        <v>9</v>
      </c>
      <c r="BO354">
        <v>9</v>
      </c>
      <c r="BP354">
        <v>9</v>
      </c>
      <c r="BQ354">
        <v>11</v>
      </c>
      <c r="BR354">
        <v>10</v>
      </c>
      <c r="BS354">
        <v>32</v>
      </c>
      <c r="BT354">
        <v>32</v>
      </c>
      <c r="BU354">
        <v>32</v>
      </c>
      <c r="BV354">
        <v>32</v>
      </c>
      <c r="BW354">
        <v>32</v>
      </c>
      <c r="BX354">
        <v>32</v>
      </c>
      <c r="BY354">
        <v>31.999999999999901</v>
      </c>
      <c r="BZ354">
        <v>32</v>
      </c>
      <c r="CA354">
        <v>32</v>
      </c>
      <c r="CB354">
        <v>32</v>
      </c>
      <c r="CC354">
        <v>32</v>
      </c>
      <c r="CD354">
        <v>32</v>
      </c>
      <c r="CE354">
        <v>0.125</v>
      </c>
      <c r="CF354">
        <v>0.107</v>
      </c>
      <c r="CG354">
        <v>0.105</v>
      </c>
      <c r="CH354">
        <v>0.10199999999999999</v>
      </c>
      <c r="CI354">
        <v>0.12</v>
      </c>
      <c r="CJ354">
        <v>0.111</v>
      </c>
      <c r="CK354">
        <v>20.032</v>
      </c>
      <c r="CL354">
        <v>25.013999999999999</v>
      </c>
      <c r="CM354">
        <v>15.474</v>
      </c>
      <c r="CN354">
        <v>10.566000000000001</v>
      </c>
      <c r="CO354">
        <v>24.398</v>
      </c>
      <c r="CP354">
        <v>28.125</v>
      </c>
      <c r="CQ354">
        <v>36.865000000000002</v>
      </c>
      <c r="CR354">
        <v>36.901000000000003</v>
      </c>
      <c r="CS354">
        <v>34.58</v>
      </c>
      <c r="CT354">
        <v>26.109000000000002</v>
      </c>
      <c r="CU354">
        <v>41.779000000000003</v>
      </c>
      <c r="CV354">
        <v>36.365000000000002</v>
      </c>
      <c r="CW354" t="s">
        <v>2361</v>
      </c>
      <c r="CX354" t="s">
        <v>2361</v>
      </c>
      <c r="CY354" t="s">
        <v>2362</v>
      </c>
      <c r="CZ354" t="s">
        <v>2363</v>
      </c>
      <c r="DA354" t="s">
        <v>2364</v>
      </c>
      <c r="DB354" t="s">
        <v>2365</v>
      </c>
      <c r="DC354" t="s">
        <v>2365</v>
      </c>
      <c r="DD354" t="s">
        <v>2366</v>
      </c>
      <c r="DE354" t="s">
        <v>2367</v>
      </c>
      <c r="DF354" t="s">
        <v>2368</v>
      </c>
      <c r="DG354" t="s">
        <v>2369</v>
      </c>
      <c r="DH354" t="s">
        <v>2369</v>
      </c>
      <c r="DI354" t="s">
        <v>2370</v>
      </c>
      <c r="DJ354" t="s">
        <v>2371</v>
      </c>
      <c r="DK354" t="s">
        <v>2372</v>
      </c>
      <c r="DL354" t="s">
        <v>2365</v>
      </c>
      <c r="DM354" t="s">
        <v>2365</v>
      </c>
      <c r="DN354" t="s">
        <v>2373</v>
      </c>
      <c r="DO354" t="s">
        <v>2374</v>
      </c>
      <c r="DP354" t="s">
        <v>2375</v>
      </c>
      <c r="DQ354" t="s">
        <v>2376</v>
      </c>
      <c r="DR354">
        <v>547</v>
      </c>
      <c r="DS354" t="s">
        <v>2360</v>
      </c>
      <c r="DT354" t="s">
        <v>147</v>
      </c>
    </row>
    <row r="355" spans="1:124" x14ac:dyDescent="0.2">
      <c r="A355" t="s">
        <v>2377</v>
      </c>
      <c r="B355">
        <v>10776</v>
      </c>
      <c r="C355">
        <v>42</v>
      </c>
      <c r="D355">
        <v>41.999999999999901</v>
      </c>
      <c r="E355">
        <v>30319</v>
      </c>
      <c r="F355">
        <v>18866</v>
      </c>
      <c r="G355">
        <v>21211</v>
      </c>
      <c r="H355">
        <v>18866</v>
      </c>
      <c r="I355">
        <v>26.376999999999999</v>
      </c>
      <c r="J355">
        <v>15.567</v>
      </c>
      <c r="K355">
        <v>21.503</v>
      </c>
      <c r="L355">
        <v>15.567</v>
      </c>
      <c r="M355">
        <v>1314</v>
      </c>
      <c r="N355">
        <v>864</v>
      </c>
      <c r="O355">
        <v>53</v>
      </c>
      <c r="P355">
        <v>8.1300000000000001E-3</v>
      </c>
      <c r="Q355">
        <v>0.48780000000000001</v>
      </c>
      <c r="R355">
        <v>18</v>
      </c>
      <c r="S355">
        <v>0</v>
      </c>
      <c r="T355">
        <v>0</v>
      </c>
      <c r="U355">
        <v>0</v>
      </c>
      <c r="V355">
        <v>0</v>
      </c>
      <c r="W355">
        <v>864</v>
      </c>
      <c r="X355">
        <v>0</v>
      </c>
      <c r="Y355">
        <v>3.7629999999999999E-3</v>
      </c>
      <c r="Z355">
        <v>1154</v>
      </c>
      <c r="AA355">
        <v>704</v>
      </c>
      <c r="AB355">
        <v>53</v>
      </c>
      <c r="AC355">
        <v>8.1300000000000001E-3</v>
      </c>
      <c r="AD355">
        <v>0.48780000000000001</v>
      </c>
      <c r="AE355">
        <v>18</v>
      </c>
      <c r="AF355">
        <v>0</v>
      </c>
      <c r="AG355">
        <v>0</v>
      </c>
      <c r="AH355">
        <v>0</v>
      </c>
      <c r="AI355">
        <v>0</v>
      </c>
      <c r="AJ355">
        <v>704</v>
      </c>
      <c r="AK355">
        <v>0</v>
      </c>
      <c r="AL355">
        <v>4.6680000000000003E-3</v>
      </c>
      <c r="AM355">
        <v>0</v>
      </c>
      <c r="AN355">
        <v>0</v>
      </c>
      <c r="AO355">
        <v>134</v>
      </c>
      <c r="AP355">
        <v>134</v>
      </c>
      <c r="AQ355">
        <v>134</v>
      </c>
      <c r="AR355">
        <v>134</v>
      </c>
      <c r="AS355">
        <v>134</v>
      </c>
      <c r="AT355">
        <v>134</v>
      </c>
      <c r="AU355">
        <v>134</v>
      </c>
      <c r="AV355">
        <v>134</v>
      </c>
      <c r="AW355">
        <v>134</v>
      </c>
      <c r="AX355">
        <v>134</v>
      </c>
      <c r="AY355">
        <v>134</v>
      </c>
      <c r="AZ355">
        <v>134</v>
      </c>
      <c r="BA355">
        <v>796346</v>
      </c>
      <c r="BB355">
        <v>508152</v>
      </c>
      <c r="BC355">
        <v>557490</v>
      </c>
      <c r="BD355">
        <v>471791</v>
      </c>
      <c r="BE355">
        <v>891361</v>
      </c>
      <c r="BF355">
        <v>722041</v>
      </c>
      <c r="BG355">
        <v>30319</v>
      </c>
      <c r="BH355">
        <v>18866</v>
      </c>
      <c r="BI355">
        <v>21211</v>
      </c>
      <c r="BJ355">
        <v>18866</v>
      </c>
      <c r="BK355">
        <v>32250</v>
      </c>
      <c r="BL355">
        <v>28019</v>
      </c>
      <c r="BM355">
        <v>12</v>
      </c>
      <c r="BN355">
        <v>12</v>
      </c>
      <c r="BO355">
        <v>9</v>
      </c>
      <c r="BP355">
        <v>9</v>
      </c>
      <c r="BQ355">
        <v>10</v>
      </c>
      <c r="BR355">
        <v>10</v>
      </c>
      <c r="BS355">
        <v>42</v>
      </c>
      <c r="BT355">
        <v>42</v>
      </c>
      <c r="BU355">
        <v>42</v>
      </c>
      <c r="BV355">
        <v>42</v>
      </c>
      <c r="BW355">
        <v>42</v>
      </c>
      <c r="BX355">
        <v>42</v>
      </c>
      <c r="BY355">
        <v>41.999999999999901</v>
      </c>
      <c r="BZ355">
        <v>42</v>
      </c>
      <c r="CA355">
        <v>42</v>
      </c>
      <c r="CB355">
        <v>42</v>
      </c>
      <c r="CC355">
        <v>42</v>
      </c>
      <c r="CD355">
        <v>42</v>
      </c>
      <c r="CE355">
        <v>0.14799999999999999</v>
      </c>
      <c r="CF355">
        <v>0.127</v>
      </c>
      <c r="CG355">
        <v>0.121</v>
      </c>
      <c r="CH355">
        <v>0.114</v>
      </c>
      <c r="CI355">
        <v>0.13600000000000001</v>
      </c>
      <c r="CJ355">
        <v>0.127</v>
      </c>
      <c r="CK355">
        <v>5.6719999999999997</v>
      </c>
      <c r="CL355">
        <v>6.032</v>
      </c>
      <c r="CM355">
        <v>4.4409999999999998</v>
      </c>
      <c r="CN355">
        <v>3.1909999999999998</v>
      </c>
      <c r="CO355">
        <v>8.0649999999999995</v>
      </c>
      <c r="CP355">
        <v>6.0570000000000004</v>
      </c>
      <c r="CQ355">
        <v>26.376999999999999</v>
      </c>
      <c r="CR355">
        <v>15.567</v>
      </c>
      <c r="CS355">
        <v>21.503</v>
      </c>
      <c r="CT355">
        <v>15.567</v>
      </c>
      <c r="CU355">
        <v>30.021000000000001</v>
      </c>
      <c r="CV355">
        <v>21.693999999999999</v>
      </c>
      <c r="CW355" t="s">
        <v>2378</v>
      </c>
      <c r="CX355" t="s">
        <v>2378</v>
      </c>
      <c r="CY355" t="s">
        <v>2379</v>
      </c>
      <c r="CZ355" t="s">
        <v>2380</v>
      </c>
      <c r="DA355" t="s">
        <v>2381</v>
      </c>
      <c r="DB355" t="s">
        <v>2382</v>
      </c>
      <c r="DC355" t="s">
        <v>2382</v>
      </c>
      <c r="DD355" t="s">
        <v>2383</v>
      </c>
      <c r="DE355" t="s">
        <v>2384</v>
      </c>
      <c r="DF355" t="s">
        <v>2385</v>
      </c>
      <c r="DG355" t="s">
        <v>2378</v>
      </c>
      <c r="DH355" t="s">
        <v>2378</v>
      </c>
      <c r="DI355" t="s">
        <v>2386</v>
      </c>
      <c r="DJ355" t="s">
        <v>2387</v>
      </c>
      <c r="DK355" t="s">
        <v>2388</v>
      </c>
      <c r="DL355" t="s">
        <v>2382</v>
      </c>
      <c r="DM355" t="s">
        <v>2382</v>
      </c>
      <c r="DN355" t="s">
        <v>2389</v>
      </c>
      <c r="DO355" t="s">
        <v>2390</v>
      </c>
      <c r="DP355" t="s">
        <v>2391</v>
      </c>
      <c r="DQ355" t="s">
        <v>1919</v>
      </c>
      <c r="DR355">
        <v>362</v>
      </c>
      <c r="DS355" t="s">
        <v>2377</v>
      </c>
      <c r="DT355" t="s">
        <v>147</v>
      </c>
    </row>
    <row r="356" spans="1:124" x14ac:dyDescent="0.2">
      <c r="A356" t="s">
        <v>2392</v>
      </c>
      <c r="B356">
        <v>10776</v>
      </c>
      <c r="C356">
        <v>12.4860332423315</v>
      </c>
      <c r="D356">
        <v>12.4860332423315</v>
      </c>
      <c r="E356">
        <v>1</v>
      </c>
      <c r="F356">
        <v>1</v>
      </c>
      <c r="G356">
        <v>1</v>
      </c>
      <c r="H356">
        <v>1</v>
      </c>
      <c r="I356">
        <v>0.32100000000000001</v>
      </c>
      <c r="J356">
        <v>0.14099999999999999</v>
      </c>
      <c r="K356">
        <v>0.30599999999999999</v>
      </c>
      <c r="L356">
        <v>0.13700000000000001</v>
      </c>
      <c r="M356">
        <v>693</v>
      </c>
      <c r="N356">
        <v>3528</v>
      </c>
      <c r="O356">
        <v>86</v>
      </c>
      <c r="P356">
        <v>8.4000000000000003E-4</v>
      </c>
      <c r="Q356">
        <v>0.49314000000000002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3528</v>
      </c>
      <c r="X356">
        <v>0</v>
      </c>
      <c r="Y356">
        <v>0.25156299999999998</v>
      </c>
      <c r="Z356">
        <v>357</v>
      </c>
      <c r="AA356">
        <v>2352</v>
      </c>
      <c r="AB356">
        <v>87</v>
      </c>
      <c r="AC356">
        <v>8.4000000000000003E-4</v>
      </c>
      <c r="AD356">
        <v>0.49199999999999999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2352</v>
      </c>
      <c r="AK356">
        <v>0</v>
      </c>
      <c r="AL356">
        <v>0.240896</v>
      </c>
      <c r="AM356">
        <v>0</v>
      </c>
      <c r="AN356">
        <v>0</v>
      </c>
      <c r="AO356">
        <v>1E+100</v>
      </c>
      <c r="AP356">
        <v>1E+100</v>
      </c>
      <c r="AQ356">
        <v>1E+100</v>
      </c>
      <c r="AR356">
        <v>1E+100</v>
      </c>
      <c r="AS356">
        <v>9.9999999999999904E+99</v>
      </c>
      <c r="AT356">
        <v>9.9999999999999904E+99</v>
      </c>
      <c r="AU356">
        <v>13</v>
      </c>
      <c r="AV356">
        <v>13</v>
      </c>
      <c r="AW356">
        <v>13</v>
      </c>
      <c r="AX356">
        <v>13</v>
      </c>
      <c r="AY356">
        <v>13</v>
      </c>
      <c r="AZ356">
        <v>13</v>
      </c>
      <c r="BA356">
        <v>823</v>
      </c>
      <c r="BB356">
        <v>704</v>
      </c>
      <c r="BC356">
        <v>728</v>
      </c>
      <c r="BD356">
        <v>658</v>
      </c>
      <c r="BE356">
        <v>832</v>
      </c>
      <c r="BF356">
        <v>756</v>
      </c>
      <c r="BG356">
        <v>1</v>
      </c>
      <c r="BH356">
        <v>1</v>
      </c>
      <c r="BI356">
        <v>1</v>
      </c>
      <c r="BJ356">
        <v>1</v>
      </c>
      <c r="BK356">
        <v>1</v>
      </c>
      <c r="BL356">
        <v>1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1E+100</v>
      </c>
      <c r="BT356">
        <v>1E+100</v>
      </c>
      <c r="BU356">
        <v>1E+100</v>
      </c>
      <c r="BV356">
        <v>1E+100</v>
      </c>
      <c r="BW356">
        <v>9.9999999999999904E+99</v>
      </c>
      <c r="BX356">
        <v>9.9999999999999904E+99</v>
      </c>
      <c r="BY356">
        <v>1E+100</v>
      </c>
      <c r="BZ356">
        <v>1E+100</v>
      </c>
      <c r="CA356">
        <v>1E+100</v>
      </c>
      <c r="CB356">
        <v>1E+100</v>
      </c>
      <c r="CC356">
        <v>9.9999999999999904E+99</v>
      </c>
      <c r="CD356">
        <v>9.9999999999999904E+99</v>
      </c>
      <c r="CE356">
        <v>0.32100000000000001</v>
      </c>
      <c r="CF356">
        <v>0.14099999999999999</v>
      </c>
      <c r="CG356">
        <v>0.30599999999999999</v>
      </c>
      <c r="CH356">
        <v>0.13700000000000001</v>
      </c>
      <c r="CI356">
        <v>0.33300000000000002</v>
      </c>
      <c r="CJ356">
        <v>0.14599999999999999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0.32100000000000001</v>
      </c>
      <c r="CR356">
        <v>0.14099999999999999</v>
      </c>
      <c r="CS356">
        <v>0.30599999999999999</v>
      </c>
      <c r="CT356">
        <v>0.13700000000000001</v>
      </c>
      <c r="CU356">
        <v>0.33300000000000002</v>
      </c>
      <c r="CV356">
        <v>0.14599999999999999</v>
      </c>
      <c r="CW356" t="s">
        <v>130</v>
      </c>
      <c r="CX356" t="s">
        <v>2393</v>
      </c>
      <c r="CY356" t="s">
        <v>2394</v>
      </c>
      <c r="CZ356" t="s">
        <v>133</v>
      </c>
      <c r="DA356" t="s">
        <v>1484</v>
      </c>
      <c r="DB356" t="s">
        <v>1856</v>
      </c>
      <c r="DC356" t="s">
        <v>1856</v>
      </c>
      <c r="DD356" t="s">
        <v>2395</v>
      </c>
      <c r="DE356" t="s">
        <v>137</v>
      </c>
      <c r="DF356" t="s">
        <v>2395</v>
      </c>
      <c r="DG356" t="s">
        <v>130</v>
      </c>
      <c r="DH356" t="s">
        <v>2393</v>
      </c>
      <c r="DI356" t="s">
        <v>2396</v>
      </c>
      <c r="DJ356" t="s">
        <v>133</v>
      </c>
      <c r="DK356" t="s">
        <v>1484</v>
      </c>
      <c r="DL356" t="s">
        <v>1856</v>
      </c>
      <c r="DM356" t="s">
        <v>1856</v>
      </c>
      <c r="DN356" t="s">
        <v>2397</v>
      </c>
      <c r="DO356" t="s">
        <v>137</v>
      </c>
      <c r="DP356" t="s">
        <v>2397</v>
      </c>
      <c r="DQ356" t="s">
        <v>2398</v>
      </c>
      <c r="DR356">
        <v>8</v>
      </c>
      <c r="DS356" t="s">
        <v>2392</v>
      </c>
      <c r="DT356" t="s">
        <v>147</v>
      </c>
    </row>
    <row r="357" spans="1:124" x14ac:dyDescent="0.2">
      <c r="A357" t="s">
        <v>2399</v>
      </c>
      <c r="B357">
        <v>10776</v>
      </c>
      <c r="C357">
        <v>1097032.4610301701</v>
      </c>
      <c r="D357">
        <v>1174300</v>
      </c>
      <c r="E357">
        <v>1</v>
      </c>
      <c r="F357">
        <v>1</v>
      </c>
      <c r="G357">
        <v>1</v>
      </c>
      <c r="H357">
        <v>1</v>
      </c>
      <c r="I357">
        <v>0.111</v>
      </c>
      <c r="J357">
        <v>7.2999999999999995E-2</v>
      </c>
      <c r="K357">
        <v>9.4E-2</v>
      </c>
      <c r="L357">
        <v>6.0999999999999999E-2</v>
      </c>
      <c r="M357">
        <v>2755</v>
      </c>
      <c r="N357">
        <v>4827</v>
      </c>
      <c r="O357">
        <v>492</v>
      </c>
      <c r="P357">
        <v>4.8900000000000002E-3</v>
      </c>
      <c r="Q357">
        <v>0.5</v>
      </c>
      <c r="R357">
        <v>1419</v>
      </c>
      <c r="S357">
        <v>0</v>
      </c>
      <c r="T357">
        <v>0</v>
      </c>
      <c r="U357">
        <v>0</v>
      </c>
      <c r="V357">
        <v>15</v>
      </c>
      <c r="W357">
        <v>4812</v>
      </c>
      <c r="X357">
        <v>0</v>
      </c>
      <c r="Y357">
        <v>1.5150000000000001E-3</v>
      </c>
      <c r="Z357">
        <v>2672</v>
      </c>
      <c r="AA357">
        <v>4645</v>
      </c>
      <c r="AB357">
        <v>259</v>
      </c>
      <c r="AC357">
        <v>6.25E-2</v>
      </c>
      <c r="AD357">
        <v>0.5</v>
      </c>
      <c r="AE357">
        <v>1352</v>
      </c>
      <c r="AF357">
        <v>0</v>
      </c>
      <c r="AG357">
        <v>0</v>
      </c>
      <c r="AH357">
        <v>0</v>
      </c>
      <c r="AI357">
        <v>13</v>
      </c>
      <c r="AJ357">
        <v>4632</v>
      </c>
      <c r="AK357">
        <v>0</v>
      </c>
      <c r="AL357">
        <v>1.382E-3</v>
      </c>
      <c r="AM357">
        <v>0</v>
      </c>
      <c r="AN357">
        <v>0</v>
      </c>
      <c r="AO357">
        <v>1E+100</v>
      </c>
      <c r="AP357">
        <v>1E+100</v>
      </c>
      <c r="AQ357">
        <v>1E+100</v>
      </c>
      <c r="AR357">
        <v>1E+100</v>
      </c>
      <c r="AS357">
        <v>9.9999999999999904E+99</v>
      </c>
      <c r="AT357">
        <v>9.9999999999999904E+99</v>
      </c>
      <c r="AU357">
        <v>1174300</v>
      </c>
      <c r="AV357">
        <v>1174300</v>
      </c>
      <c r="AW357">
        <v>1174300</v>
      </c>
      <c r="AX357">
        <v>1174300</v>
      </c>
      <c r="AY357">
        <v>1174300</v>
      </c>
      <c r="AZ357">
        <v>1174300</v>
      </c>
      <c r="BA357">
        <v>5587</v>
      </c>
      <c r="BB357">
        <v>4614</v>
      </c>
      <c r="BC357">
        <v>5022</v>
      </c>
      <c r="BD357">
        <v>4214</v>
      </c>
      <c r="BE357">
        <v>5619</v>
      </c>
      <c r="BF357">
        <v>4897</v>
      </c>
      <c r="BG357">
        <v>1</v>
      </c>
      <c r="BH357">
        <v>1</v>
      </c>
      <c r="BI357">
        <v>1</v>
      </c>
      <c r="BJ357">
        <v>1</v>
      </c>
      <c r="BK357">
        <v>1</v>
      </c>
      <c r="BL357">
        <v>1</v>
      </c>
      <c r="BM357">
        <v>1</v>
      </c>
      <c r="BN357">
        <v>0</v>
      </c>
      <c r="BO357">
        <v>1</v>
      </c>
      <c r="BP357">
        <v>0</v>
      </c>
      <c r="BQ357">
        <v>1</v>
      </c>
      <c r="BR357">
        <v>0</v>
      </c>
      <c r="BS357">
        <v>1097032.4610301701</v>
      </c>
      <c r="BT357">
        <v>1E+100</v>
      </c>
      <c r="BU357">
        <v>1097032.4610301701</v>
      </c>
      <c r="BV357">
        <v>1E+100</v>
      </c>
      <c r="BW357">
        <v>1097032.4610301701</v>
      </c>
      <c r="BX357">
        <v>9.9999999999999904E+99</v>
      </c>
      <c r="BY357">
        <v>1097032.4610301701</v>
      </c>
      <c r="BZ357">
        <v>1E+100</v>
      </c>
      <c r="CA357">
        <v>1097032.4610301701</v>
      </c>
      <c r="CB357">
        <v>1E+100</v>
      </c>
      <c r="CC357">
        <v>1097032.4610301701</v>
      </c>
      <c r="CD357">
        <v>9.9999999999999904E+99</v>
      </c>
      <c r="CE357">
        <v>0.104</v>
      </c>
      <c r="CF357">
        <v>7.2999999999999995E-2</v>
      </c>
      <c r="CG357">
        <v>8.4000000000000005E-2</v>
      </c>
      <c r="CH357">
        <v>6.0999999999999999E-2</v>
      </c>
      <c r="CI357">
        <v>0.1</v>
      </c>
      <c r="CJ357">
        <v>7.0999999999999994E-2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0.111</v>
      </c>
      <c r="CR357">
        <v>7.2999999999999995E-2</v>
      </c>
      <c r="CS357">
        <v>9.4E-2</v>
      </c>
      <c r="CT357">
        <v>6.0999999999999999E-2</v>
      </c>
      <c r="CU357">
        <v>0.109</v>
      </c>
      <c r="CV357">
        <v>7.0999999999999994E-2</v>
      </c>
      <c r="CW357" t="s">
        <v>130</v>
      </c>
      <c r="CX357" t="s">
        <v>2400</v>
      </c>
      <c r="CY357" t="s">
        <v>2401</v>
      </c>
      <c r="CZ357" t="s">
        <v>133</v>
      </c>
      <c r="DA357" t="s">
        <v>133</v>
      </c>
      <c r="DB357" t="s">
        <v>2402</v>
      </c>
      <c r="DC357" t="s">
        <v>2402</v>
      </c>
      <c r="DD357" t="s">
        <v>2403</v>
      </c>
      <c r="DE357" t="s">
        <v>137</v>
      </c>
      <c r="DF357" t="s">
        <v>2404</v>
      </c>
      <c r="DG357" t="s">
        <v>130</v>
      </c>
      <c r="DH357" t="s">
        <v>2400</v>
      </c>
      <c r="DI357" t="s">
        <v>2405</v>
      </c>
      <c r="DJ357" t="s">
        <v>133</v>
      </c>
      <c r="DK357" t="s">
        <v>1484</v>
      </c>
      <c r="DL357" t="s">
        <v>1856</v>
      </c>
      <c r="DM357" t="s">
        <v>1856</v>
      </c>
      <c r="DN357" t="s">
        <v>2406</v>
      </c>
      <c r="DO357" t="s">
        <v>137</v>
      </c>
      <c r="DP357" t="s">
        <v>2406</v>
      </c>
      <c r="DQ357" t="s">
        <v>2407</v>
      </c>
      <c r="DR357">
        <v>2</v>
      </c>
      <c r="DS357" t="s">
        <v>2399</v>
      </c>
      <c r="DT357" t="s">
        <v>147</v>
      </c>
    </row>
    <row r="358" spans="1:124" x14ac:dyDescent="0.2">
      <c r="A358" t="s">
        <v>2408</v>
      </c>
      <c r="B358">
        <v>10776</v>
      </c>
      <c r="C358">
        <v>1196312.5494395499</v>
      </c>
      <c r="D358">
        <v>1286800</v>
      </c>
      <c r="E358">
        <v>1</v>
      </c>
      <c r="F358">
        <v>1</v>
      </c>
      <c r="G358">
        <v>1</v>
      </c>
      <c r="H358">
        <v>1</v>
      </c>
      <c r="I358">
        <v>0.17399999999999999</v>
      </c>
      <c r="J358">
        <v>8.1000000000000003E-2</v>
      </c>
      <c r="K358">
        <v>0.154</v>
      </c>
      <c r="L358">
        <v>7.4999999999999997E-2</v>
      </c>
      <c r="M358">
        <v>2676</v>
      </c>
      <c r="N358">
        <v>3815</v>
      </c>
      <c r="O358">
        <v>668</v>
      </c>
      <c r="P358">
        <v>1.8799999999999999E-3</v>
      </c>
      <c r="Q358">
        <v>0.5</v>
      </c>
      <c r="R358">
        <v>70</v>
      </c>
      <c r="S358">
        <v>0</v>
      </c>
      <c r="T358">
        <v>0</v>
      </c>
      <c r="U358">
        <v>0</v>
      </c>
      <c r="V358">
        <v>15</v>
      </c>
      <c r="W358">
        <v>3800</v>
      </c>
      <c r="X358">
        <v>0</v>
      </c>
      <c r="Y358">
        <v>1.5349999999999999E-3</v>
      </c>
      <c r="Z358">
        <v>2452</v>
      </c>
      <c r="AA358">
        <v>3538</v>
      </c>
      <c r="AB358">
        <v>462</v>
      </c>
      <c r="AC358">
        <v>6.6669999999999993E-2</v>
      </c>
      <c r="AD358">
        <v>0.5</v>
      </c>
      <c r="AE358">
        <v>58</v>
      </c>
      <c r="AF358">
        <v>0</v>
      </c>
      <c r="AG358">
        <v>0</v>
      </c>
      <c r="AH358">
        <v>0</v>
      </c>
      <c r="AI358">
        <v>8</v>
      </c>
      <c r="AJ358">
        <v>3530</v>
      </c>
      <c r="AK358">
        <v>0</v>
      </c>
      <c r="AL358">
        <v>1.371E-3</v>
      </c>
      <c r="AM358">
        <v>0</v>
      </c>
      <c r="AN358">
        <v>0</v>
      </c>
      <c r="AO358">
        <v>1E+100</v>
      </c>
      <c r="AP358">
        <v>1E+100</v>
      </c>
      <c r="AQ358">
        <v>1E+100</v>
      </c>
      <c r="AR358">
        <v>1E+100</v>
      </c>
      <c r="AS358">
        <v>9.9999999999999904E+99</v>
      </c>
      <c r="AT358">
        <v>9.9999999999999904E+99</v>
      </c>
      <c r="AU358">
        <v>1286800</v>
      </c>
      <c r="AV358">
        <v>1286800</v>
      </c>
      <c r="AW358">
        <v>1286800</v>
      </c>
      <c r="AX358">
        <v>1286800</v>
      </c>
      <c r="AY358">
        <v>1286800</v>
      </c>
      <c r="AZ358">
        <v>1286800</v>
      </c>
      <c r="BA358">
        <v>8262</v>
      </c>
      <c r="BB358">
        <v>4810</v>
      </c>
      <c r="BC358">
        <v>7602</v>
      </c>
      <c r="BD358">
        <v>4745</v>
      </c>
      <c r="BE358">
        <v>8891</v>
      </c>
      <c r="BF358">
        <v>5139</v>
      </c>
      <c r="BG358">
        <v>1</v>
      </c>
      <c r="BH358">
        <v>1</v>
      </c>
      <c r="BI358">
        <v>1</v>
      </c>
      <c r="BJ358">
        <v>1</v>
      </c>
      <c r="BK358">
        <v>1</v>
      </c>
      <c r="BL358">
        <v>1</v>
      </c>
      <c r="BM358">
        <v>1</v>
      </c>
      <c r="BN358">
        <v>0</v>
      </c>
      <c r="BO358">
        <v>1</v>
      </c>
      <c r="BP358">
        <v>0</v>
      </c>
      <c r="BQ358">
        <v>1</v>
      </c>
      <c r="BR358">
        <v>0</v>
      </c>
      <c r="BS358">
        <v>1196312.5494395399</v>
      </c>
      <c r="BT358">
        <v>1E+100</v>
      </c>
      <c r="BU358">
        <v>1196312.5494395399</v>
      </c>
      <c r="BV358">
        <v>1E+100</v>
      </c>
      <c r="BW358">
        <v>1196312.5494395399</v>
      </c>
      <c r="BX358">
        <v>9.9999999999999904E+99</v>
      </c>
      <c r="BY358">
        <v>1196312.5494395399</v>
      </c>
      <c r="BZ358">
        <v>1E+100</v>
      </c>
      <c r="CA358">
        <v>1196312.5494395399</v>
      </c>
      <c r="CB358">
        <v>1E+100</v>
      </c>
      <c r="CC358">
        <v>1196312.5494395399</v>
      </c>
      <c r="CD358">
        <v>9.9999999999999904E+99</v>
      </c>
      <c r="CE358">
        <v>0.156</v>
      </c>
      <c r="CF358">
        <v>8.1000000000000003E-2</v>
      </c>
      <c r="CG358">
        <v>0.13300000000000001</v>
      </c>
      <c r="CH358">
        <v>7.4999999999999997E-2</v>
      </c>
      <c r="CI358">
        <v>0.16400000000000001</v>
      </c>
      <c r="CJ358">
        <v>8.5000000000000006E-2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0.17399999999999999</v>
      </c>
      <c r="CR358">
        <v>8.1000000000000003E-2</v>
      </c>
      <c r="CS358">
        <v>0.154</v>
      </c>
      <c r="CT358">
        <v>7.4999999999999997E-2</v>
      </c>
      <c r="CU358">
        <v>0.184</v>
      </c>
      <c r="CV358">
        <v>8.5000000000000006E-2</v>
      </c>
      <c r="CW358" t="s">
        <v>130</v>
      </c>
      <c r="CX358" t="s">
        <v>2409</v>
      </c>
      <c r="CY358" t="s">
        <v>2410</v>
      </c>
      <c r="CZ358" t="s">
        <v>133</v>
      </c>
      <c r="DA358" t="s">
        <v>133</v>
      </c>
      <c r="DB358" t="s">
        <v>2411</v>
      </c>
      <c r="DC358" t="s">
        <v>2411</v>
      </c>
      <c r="DD358" t="s">
        <v>2412</v>
      </c>
      <c r="DE358" t="s">
        <v>137</v>
      </c>
      <c r="DF358" t="s">
        <v>2413</v>
      </c>
      <c r="DG358" t="s">
        <v>130</v>
      </c>
      <c r="DH358" t="s">
        <v>2409</v>
      </c>
      <c r="DI358" t="s">
        <v>2414</v>
      </c>
      <c r="DJ358" t="s">
        <v>133</v>
      </c>
      <c r="DK358" t="s">
        <v>1484</v>
      </c>
      <c r="DL358" t="s">
        <v>1856</v>
      </c>
      <c r="DM358" t="s">
        <v>1856</v>
      </c>
      <c r="DN358" t="s">
        <v>2415</v>
      </c>
      <c r="DO358" t="s">
        <v>137</v>
      </c>
      <c r="DP358" t="s">
        <v>2415</v>
      </c>
      <c r="DQ358" t="s">
        <v>2416</v>
      </c>
      <c r="DR358">
        <v>2</v>
      </c>
      <c r="DS358" t="s">
        <v>2408</v>
      </c>
      <c r="DT358" t="s">
        <v>147</v>
      </c>
    </row>
    <row r="359" spans="1:124" x14ac:dyDescent="0.2">
      <c r="A359" t="s">
        <v>2417</v>
      </c>
      <c r="B359">
        <v>10776</v>
      </c>
      <c r="C359">
        <v>16.499999999999901</v>
      </c>
      <c r="D359">
        <v>16.9761904761904</v>
      </c>
      <c r="E359">
        <v>60</v>
      </c>
      <c r="F359">
        <v>102</v>
      </c>
      <c r="G359">
        <v>1</v>
      </c>
      <c r="H359">
        <v>1</v>
      </c>
      <c r="I359">
        <v>1.345</v>
      </c>
      <c r="J359">
        <v>0.95099999999999996</v>
      </c>
      <c r="K359">
        <v>0.18099999999999999</v>
      </c>
      <c r="L359">
        <v>6.7000000000000004E-2</v>
      </c>
      <c r="M359">
        <v>1948</v>
      </c>
      <c r="N359">
        <v>4139</v>
      </c>
      <c r="O359">
        <v>82</v>
      </c>
      <c r="P359">
        <v>4.4000000000000002E-4</v>
      </c>
      <c r="Q359">
        <v>0.5</v>
      </c>
      <c r="R359">
        <v>104</v>
      </c>
      <c r="S359">
        <v>0</v>
      </c>
      <c r="T359">
        <v>0</v>
      </c>
      <c r="U359">
        <v>0</v>
      </c>
      <c r="V359">
        <v>0</v>
      </c>
      <c r="W359">
        <v>2819</v>
      </c>
      <c r="X359">
        <v>1320</v>
      </c>
      <c r="Y359">
        <v>4.9040000000000004E-3</v>
      </c>
      <c r="Z359">
        <v>649</v>
      </c>
      <c r="AA359">
        <v>2897</v>
      </c>
      <c r="AB359">
        <v>126</v>
      </c>
      <c r="AC359">
        <v>3.7399999999999998E-3</v>
      </c>
      <c r="AD359">
        <v>0.5</v>
      </c>
      <c r="AE359">
        <v>54</v>
      </c>
      <c r="AF359">
        <v>0</v>
      </c>
      <c r="AG359">
        <v>0</v>
      </c>
      <c r="AH359">
        <v>0</v>
      </c>
      <c r="AI359">
        <v>2</v>
      </c>
      <c r="AJ359">
        <v>2800</v>
      </c>
      <c r="AK359">
        <v>95</v>
      </c>
      <c r="AL359">
        <v>9.783E-3</v>
      </c>
      <c r="AM359">
        <v>0</v>
      </c>
      <c r="AN359">
        <v>0</v>
      </c>
      <c r="AO359">
        <v>18.399999999999899</v>
      </c>
      <c r="AP359">
        <v>18.399999999999999</v>
      </c>
      <c r="AQ359">
        <v>18.399999999999899</v>
      </c>
      <c r="AR359">
        <v>18.399999333333302</v>
      </c>
      <c r="AS359">
        <v>1.4285714285714201E+99</v>
      </c>
      <c r="AT359">
        <v>5.7142857142857104E+99</v>
      </c>
      <c r="AU359">
        <v>18.399999999999899</v>
      </c>
      <c r="AV359">
        <v>18.399999999999999</v>
      </c>
      <c r="AW359">
        <v>18.399999999999899</v>
      </c>
      <c r="AX359">
        <v>18.399999999999999</v>
      </c>
      <c r="AY359">
        <v>18.399999999999899</v>
      </c>
      <c r="AZ359">
        <v>18.399999904761899</v>
      </c>
      <c r="BA359">
        <v>12562</v>
      </c>
      <c r="BB359">
        <v>14189</v>
      </c>
      <c r="BC359">
        <v>3429</v>
      </c>
      <c r="BD359">
        <v>1736</v>
      </c>
      <c r="BE359">
        <v>13362</v>
      </c>
      <c r="BF359">
        <v>7808</v>
      </c>
      <c r="BG359">
        <v>60</v>
      </c>
      <c r="BH359">
        <v>102</v>
      </c>
      <c r="BI359">
        <v>1</v>
      </c>
      <c r="BJ359">
        <v>1</v>
      </c>
      <c r="BK359">
        <v>173</v>
      </c>
      <c r="BL359">
        <v>18</v>
      </c>
      <c r="BM359">
        <v>22</v>
      </c>
      <c r="BN359">
        <v>23</v>
      </c>
      <c r="BO359">
        <v>2</v>
      </c>
      <c r="BP359">
        <v>2</v>
      </c>
      <c r="BQ359">
        <v>19</v>
      </c>
      <c r="BR359">
        <v>15</v>
      </c>
      <c r="BS359">
        <v>16.524976366983299</v>
      </c>
      <c r="BT359">
        <v>17.899999999999899</v>
      </c>
      <c r="BU359">
        <v>16.538037104681301</v>
      </c>
      <c r="BV359">
        <v>18.1272727272727</v>
      </c>
      <c r="BW359">
        <v>16.521991989452001</v>
      </c>
      <c r="BX359">
        <v>17.932467451515102</v>
      </c>
      <c r="BY359">
        <v>17.512188708924501</v>
      </c>
      <c r="BZ359">
        <v>17.976853526220602</v>
      </c>
      <c r="CA359">
        <v>18.005705223915399</v>
      </c>
      <c r="CB359">
        <v>18.1272727272727</v>
      </c>
      <c r="CC359">
        <v>17.5793190213485</v>
      </c>
      <c r="CD359">
        <v>17.9548714538032</v>
      </c>
      <c r="CE359">
        <v>0.70599999999999996</v>
      </c>
      <c r="CF359">
        <v>0.40100000000000002</v>
      </c>
      <c r="CG359">
        <v>0.16400000000000001</v>
      </c>
      <c r="CH359">
        <v>6.3E-2</v>
      </c>
      <c r="CI359">
        <v>0.63300000000000001</v>
      </c>
      <c r="CJ359">
        <v>0.307</v>
      </c>
      <c r="CK359">
        <v>1.294</v>
      </c>
      <c r="CL359">
        <v>0.85799999999999998</v>
      </c>
      <c r="CM359">
        <v>0</v>
      </c>
      <c r="CN359">
        <v>0</v>
      </c>
      <c r="CO359">
        <v>1.39</v>
      </c>
      <c r="CP359">
        <v>0.26100000000000001</v>
      </c>
      <c r="CQ359">
        <v>1.345</v>
      </c>
      <c r="CR359">
        <v>0.95099999999999996</v>
      </c>
      <c r="CS359">
        <v>0.18099999999999999</v>
      </c>
      <c r="CT359">
        <v>6.7000000000000004E-2</v>
      </c>
      <c r="CU359">
        <v>1.73</v>
      </c>
      <c r="CV359">
        <v>0.44</v>
      </c>
      <c r="CW359" t="s">
        <v>2418</v>
      </c>
      <c r="CX359" t="s">
        <v>2419</v>
      </c>
      <c r="CY359" t="s">
        <v>2420</v>
      </c>
      <c r="CZ359" t="s">
        <v>2421</v>
      </c>
      <c r="DA359" t="s">
        <v>2422</v>
      </c>
      <c r="DB359" t="s">
        <v>2423</v>
      </c>
      <c r="DC359" t="s">
        <v>2424</v>
      </c>
      <c r="DD359" t="s">
        <v>2425</v>
      </c>
      <c r="DE359" t="s">
        <v>2426</v>
      </c>
      <c r="DF359" t="s">
        <v>2427</v>
      </c>
      <c r="DG359" t="s">
        <v>2428</v>
      </c>
      <c r="DH359" t="s">
        <v>2429</v>
      </c>
      <c r="DI359" t="s">
        <v>2430</v>
      </c>
      <c r="DJ359" t="s">
        <v>2431</v>
      </c>
      <c r="DK359" t="s">
        <v>2432</v>
      </c>
      <c r="DL359" t="s">
        <v>2433</v>
      </c>
      <c r="DM359" t="s">
        <v>2434</v>
      </c>
      <c r="DN359" t="s">
        <v>2435</v>
      </c>
      <c r="DO359" t="s">
        <v>2436</v>
      </c>
      <c r="DP359" t="s">
        <v>2437</v>
      </c>
      <c r="DQ359" t="s">
        <v>2438</v>
      </c>
      <c r="DR359">
        <v>16</v>
      </c>
      <c r="DS359" t="s">
        <v>2417</v>
      </c>
      <c r="DT359" t="s">
        <v>147</v>
      </c>
    </row>
    <row r="360" spans="1:124" x14ac:dyDescent="0.2">
      <c r="A360" t="s">
        <v>2439</v>
      </c>
      <c r="B360">
        <v>10776</v>
      </c>
      <c r="C360">
        <v>16.6999999999999</v>
      </c>
      <c r="D360">
        <v>17.176190476190399</v>
      </c>
      <c r="E360">
        <v>139</v>
      </c>
      <c r="F360">
        <v>321</v>
      </c>
      <c r="G360">
        <v>53</v>
      </c>
      <c r="H360">
        <v>221</v>
      </c>
      <c r="I360">
        <v>1.8220000000000001</v>
      </c>
      <c r="J360">
        <v>1.337</v>
      </c>
      <c r="K360">
        <v>1.389</v>
      </c>
      <c r="L360">
        <v>1.2889999999999999</v>
      </c>
      <c r="M360">
        <v>1978</v>
      </c>
      <c r="N360">
        <v>4170</v>
      </c>
      <c r="O360">
        <v>85</v>
      </c>
      <c r="P360">
        <v>3.9300000000000003E-3</v>
      </c>
      <c r="Q360">
        <v>0.49331999999999998</v>
      </c>
      <c r="R360">
        <v>122</v>
      </c>
      <c r="S360">
        <v>0</v>
      </c>
      <c r="T360">
        <v>0</v>
      </c>
      <c r="U360">
        <v>0</v>
      </c>
      <c r="V360">
        <v>0</v>
      </c>
      <c r="W360">
        <v>2832</v>
      </c>
      <c r="X360">
        <v>1338</v>
      </c>
      <c r="Y360">
        <v>4.8919999999999996E-3</v>
      </c>
      <c r="Z360">
        <v>656</v>
      </c>
      <c r="AA360">
        <v>2907</v>
      </c>
      <c r="AB360">
        <v>118</v>
      </c>
      <c r="AC360">
        <v>1.0869999999999999E-2</v>
      </c>
      <c r="AD360">
        <v>0.49523</v>
      </c>
      <c r="AE360">
        <v>57</v>
      </c>
      <c r="AF360">
        <v>0</v>
      </c>
      <c r="AG360">
        <v>0</v>
      </c>
      <c r="AH360">
        <v>0</v>
      </c>
      <c r="AI360">
        <v>4</v>
      </c>
      <c r="AJ360">
        <v>2807</v>
      </c>
      <c r="AK360">
        <v>96</v>
      </c>
      <c r="AL360">
        <v>9.8449999999999996E-3</v>
      </c>
      <c r="AM360">
        <v>0</v>
      </c>
      <c r="AN360">
        <v>0</v>
      </c>
      <c r="AO360">
        <v>18.599999999999898</v>
      </c>
      <c r="AP360">
        <v>18.599999999999898</v>
      </c>
      <c r="AQ360">
        <v>18.5999990097087</v>
      </c>
      <c r="AR360">
        <v>18.5999991606054</v>
      </c>
      <c r="AS360">
        <v>18.599999858529799</v>
      </c>
      <c r="AT360">
        <v>18.5999997981042</v>
      </c>
      <c r="AU360">
        <v>18.599999999999898</v>
      </c>
      <c r="AV360">
        <v>18.599999999999898</v>
      </c>
      <c r="AW360">
        <v>18.600000000000001</v>
      </c>
      <c r="AX360">
        <v>18.600000000000001</v>
      </c>
      <c r="AY360">
        <v>18.599999858529799</v>
      </c>
      <c r="AZ360">
        <v>18.5999997838185</v>
      </c>
      <c r="BA360">
        <v>13550</v>
      </c>
      <c r="BB360">
        <v>11874</v>
      </c>
      <c r="BC360">
        <v>10932</v>
      </c>
      <c r="BD360">
        <v>11874</v>
      </c>
      <c r="BE360">
        <v>19170</v>
      </c>
      <c r="BF360">
        <v>17250</v>
      </c>
      <c r="BG360">
        <v>139</v>
      </c>
      <c r="BH360">
        <v>321</v>
      </c>
      <c r="BI360">
        <v>53</v>
      </c>
      <c r="BJ360">
        <v>221</v>
      </c>
      <c r="BK360">
        <v>300</v>
      </c>
      <c r="BL360">
        <v>554</v>
      </c>
      <c r="BM360">
        <v>19</v>
      </c>
      <c r="BN360">
        <v>13</v>
      </c>
      <c r="BO360">
        <v>17</v>
      </c>
      <c r="BP360">
        <v>13</v>
      </c>
      <c r="BQ360">
        <v>20</v>
      </c>
      <c r="BR360">
        <v>14</v>
      </c>
      <c r="BS360">
        <v>16.709966777408599</v>
      </c>
      <c r="BT360">
        <v>18.100000000000001</v>
      </c>
      <c r="BU360">
        <v>16.739027203691201</v>
      </c>
      <c r="BV360">
        <v>18.327271576190501</v>
      </c>
      <c r="BW360">
        <v>16.717400698999899</v>
      </c>
      <c r="BX360">
        <v>18.1744841747498</v>
      </c>
      <c r="BY360">
        <v>17.958463440755398</v>
      </c>
      <c r="BZ360">
        <v>18.099999999999898</v>
      </c>
      <c r="CA360">
        <v>18.519810429492502</v>
      </c>
      <c r="CB360">
        <v>18.5499991765145</v>
      </c>
      <c r="CC360">
        <v>17.825136880420001</v>
      </c>
      <c r="CD360">
        <v>18.315741127342399</v>
      </c>
      <c r="CE360">
        <v>0.69899999999999995</v>
      </c>
      <c r="CF360">
        <v>0.27900000000000003</v>
      </c>
      <c r="CG360">
        <v>0.68899999999999995</v>
      </c>
      <c r="CH360">
        <v>0.23400000000000001</v>
      </c>
      <c r="CI360">
        <v>0.73599999999999999</v>
      </c>
      <c r="CJ360">
        <v>0.28299999999999997</v>
      </c>
      <c r="CK360">
        <v>1.7270000000000001</v>
      </c>
      <c r="CL360">
        <v>0.73099999999999998</v>
      </c>
      <c r="CM360">
        <v>1.046</v>
      </c>
      <c r="CN360">
        <v>0.44400000000000001</v>
      </c>
      <c r="CO360">
        <v>1.7450000000000001</v>
      </c>
      <c r="CP360">
        <v>0.81899999999999995</v>
      </c>
      <c r="CQ360">
        <v>1.8220000000000001</v>
      </c>
      <c r="CR360">
        <v>1.337</v>
      </c>
      <c r="CS360">
        <v>1.389</v>
      </c>
      <c r="CT360">
        <v>1.2889999999999999</v>
      </c>
      <c r="CU360">
        <v>2.38</v>
      </c>
      <c r="CV360">
        <v>1.583</v>
      </c>
      <c r="CW360" t="s">
        <v>2440</v>
      </c>
      <c r="CX360" t="s">
        <v>2440</v>
      </c>
      <c r="CY360" t="s">
        <v>2441</v>
      </c>
      <c r="CZ360" t="s">
        <v>2442</v>
      </c>
      <c r="DA360" t="s">
        <v>2443</v>
      </c>
      <c r="DB360" t="s">
        <v>2444</v>
      </c>
      <c r="DC360" t="s">
        <v>2445</v>
      </c>
      <c r="DD360" t="s">
        <v>2446</v>
      </c>
      <c r="DE360" t="s">
        <v>2447</v>
      </c>
      <c r="DF360" t="s">
        <v>2448</v>
      </c>
      <c r="DG360" t="s">
        <v>2449</v>
      </c>
      <c r="DH360" t="s">
        <v>2450</v>
      </c>
      <c r="DI360" t="s">
        <v>2451</v>
      </c>
      <c r="DJ360" t="s">
        <v>2452</v>
      </c>
      <c r="DK360" t="s">
        <v>2453</v>
      </c>
      <c r="DL360" t="s">
        <v>2454</v>
      </c>
      <c r="DM360" t="s">
        <v>2455</v>
      </c>
      <c r="DN360" t="s">
        <v>2456</v>
      </c>
      <c r="DO360" t="s">
        <v>2457</v>
      </c>
      <c r="DP360" t="s">
        <v>2458</v>
      </c>
      <c r="DQ360" t="s">
        <v>2459</v>
      </c>
      <c r="DR360">
        <v>29</v>
      </c>
      <c r="DS360" t="s">
        <v>2439</v>
      </c>
      <c r="DT360" t="s">
        <v>147</v>
      </c>
    </row>
    <row r="361" spans="1:124" x14ac:dyDescent="0.2">
      <c r="A361" t="s">
        <v>2460</v>
      </c>
      <c r="B361">
        <v>10776</v>
      </c>
      <c r="C361">
        <v>608345.70845024905</v>
      </c>
      <c r="D361">
        <v>676500</v>
      </c>
      <c r="E361">
        <v>523</v>
      </c>
      <c r="F361">
        <v>519</v>
      </c>
      <c r="G361">
        <v>522</v>
      </c>
      <c r="H361">
        <v>513</v>
      </c>
      <c r="I361">
        <v>1.754</v>
      </c>
      <c r="J361">
        <v>1.2230000000000001</v>
      </c>
      <c r="K361">
        <v>1.6719999999999999</v>
      </c>
      <c r="L361">
        <v>0.93400000000000005</v>
      </c>
      <c r="M361">
        <v>1403</v>
      </c>
      <c r="N361">
        <v>1945</v>
      </c>
      <c r="O361">
        <v>251</v>
      </c>
      <c r="P361">
        <v>1.6049999999999998E-2</v>
      </c>
      <c r="Q361">
        <v>0.5</v>
      </c>
      <c r="R361">
        <v>640</v>
      </c>
      <c r="S361">
        <v>0</v>
      </c>
      <c r="T361">
        <v>0</v>
      </c>
      <c r="U361">
        <v>0</v>
      </c>
      <c r="V361">
        <v>15</v>
      </c>
      <c r="W361">
        <v>1930</v>
      </c>
      <c r="X361">
        <v>0</v>
      </c>
      <c r="Y361">
        <v>2.9190000000000002E-3</v>
      </c>
      <c r="Z361">
        <v>1045</v>
      </c>
      <c r="AA361">
        <v>1778</v>
      </c>
      <c r="AB361">
        <v>220</v>
      </c>
      <c r="AC361">
        <v>4.3290000000000002E-2</v>
      </c>
      <c r="AD361">
        <v>0.5</v>
      </c>
      <c r="AE361">
        <v>473</v>
      </c>
      <c r="AF361">
        <v>0</v>
      </c>
      <c r="AG361">
        <v>0</v>
      </c>
      <c r="AH361">
        <v>0</v>
      </c>
      <c r="AI361">
        <v>8</v>
      </c>
      <c r="AJ361">
        <v>1770</v>
      </c>
      <c r="AK361">
        <v>0</v>
      </c>
      <c r="AL361">
        <v>3.16E-3</v>
      </c>
      <c r="AM361">
        <v>0</v>
      </c>
      <c r="AN361">
        <v>0</v>
      </c>
      <c r="AO361">
        <v>690000</v>
      </c>
      <c r="AP361">
        <v>689999.99999999895</v>
      </c>
      <c r="AQ361">
        <v>689999.99999999895</v>
      </c>
      <c r="AR361">
        <v>689999.99999999895</v>
      </c>
      <c r="AS361">
        <v>696385.71428571397</v>
      </c>
      <c r="AT361">
        <v>689999.99999999895</v>
      </c>
      <c r="AU361">
        <v>690000</v>
      </c>
      <c r="AV361">
        <v>689999.99999999895</v>
      </c>
      <c r="AW361">
        <v>690000.00000000303</v>
      </c>
      <c r="AX361">
        <v>690000</v>
      </c>
      <c r="AY361">
        <v>690000</v>
      </c>
      <c r="AZ361">
        <v>689999.99999999895</v>
      </c>
      <c r="BA361">
        <v>40159</v>
      </c>
      <c r="BB361">
        <v>30154</v>
      </c>
      <c r="BC361">
        <v>33347</v>
      </c>
      <c r="BD361">
        <v>24333</v>
      </c>
      <c r="BE361">
        <v>45120</v>
      </c>
      <c r="BF361">
        <v>82600</v>
      </c>
      <c r="BG361">
        <v>523</v>
      </c>
      <c r="BH361">
        <v>519</v>
      </c>
      <c r="BI361">
        <v>522</v>
      </c>
      <c r="BJ361">
        <v>513</v>
      </c>
      <c r="BK361">
        <v>532</v>
      </c>
      <c r="BL361">
        <v>1927</v>
      </c>
      <c r="BM361">
        <v>6</v>
      </c>
      <c r="BN361">
        <v>6</v>
      </c>
      <c r="BO361">
        <v>6</v>
      </c>
      <c r="BP361">
        <v>6</v>
      </c>
      <c r="BQ361">
        <v>9</v>
      </c>
      <c r="BR361">
        <v>7</v>
      </c>
      <c r="BS361">
        <v>652500</v>
      </c>
      <c r="BT361">
        <v>677499.99999999802</v>
      </c>
      <c r="BU361">
        <v>652500</v>
      </c>
      <c r="BV361">
        <v>680000</v>
      </c>
      <c r="BW361">
        <v>652499.99978999398</v>
      </c>
      <c r="BX361">
        <v>677857.14285714203</v>
      </c>
      <c r="BY361">
        <v>652499.99999999895</v>
      </c>
      <c r="BZ361">
        <v>677499.99999999802</v>
      </c>
      <c r="CA361">
        <v>677499.99999999895</v>
      </c>
      <c r="CB361">
        <v>679999.99999999895</v>
      </c>
      <c r="CC361">
        <v>659642.85693284997</v>
      </c>
      <c r="CD361">
        <v>677857.14285714203</v>
      </c>
      <c r="CE361">
        <v>0.189</v>
      </c>
      <c r="CF361">
        <v>0.14099999999999999</v>
      </c>
      <c r="CG361">
        <v>0.16700000000000001</v>
      </c>
      <c r="CH361">
        <v>0.14099999999999999</v>
      </c>
      <c r="CI361">
        <v>0.224</v>
      </c>
      <c r="CJ361">
        <v>0.184</v>
      </c>
      <c r="CK361">
        <v>0.874</v>
      </c>
      <c r="CL361">
        <v>0.191</v>
      </c>
      <c r="CM361">
        <v>0.4</v>
      </c>
      <c r="CN361">
        <v>0.191</v>
      </c>
      <c r="CO361">
        <v>0.63800000000000001</v>
      </c>
      <c r="CP361">
        <v>0.33600000000000002</v>
      </c>
      <c r="CQ361">
        <v>1.754</v>
      </c>
      <c r="CR361">
        <v>1.2230000000000001</v>
      </c>
      <c r="CS361">
        <v>1.6719999999999999</v>
      </c>
      <c r="CT361">
        <v>0.93400000000000005</v>
      </c>
      <c r="CU361">
        <v>2.1480000000000001</v>
      </c>
      <c r="CV361">
        <v>4.5229999999999997</v>
      </c>
      <c r="CW361" t="s">
        <v>2461</v>
      </c>
      <c r="CX361" t="s">
        <v>2462</v>
      </c>
      <c r="CY361" t="s">
        <v>2463</v>
      </c>
      <c r="CZ361" t="s">
        <v>2464</v>
      </c>
      <c r="DA361" t="s">
        <v>2465</v>
      </c>
      <c r="DB361" t="s">
        <v>2466</v>
      </c>
      <c r="DC361" t="s">
        <v>2467</v>
      </c>
      <c r="DD361" t="s">
        <v>2468</v>
      </c>
      <c r="DE361" t="s">
        <v>2469</v>
      </c>
      <c r="DF361" t="s">
        <v>2470</v>
      </c>
      <c r="DG361" t="s">
        <v>2471</v>
      </c>
      <c r="DH361" t="s">
        <v>2471</v>
      </c>
      <c r="DI361" t="s">
        <v>2472</v>
      </c>
      <c r="DJ361" t="s">
        <v>2473</v>
      </c>
      <c r="DK361" t="s">
        <v>2474</v>
      </c>
      <c r="DL361" t="s">
        <v>2475</v>
      </c>
      <c r="DM361" t="s">
        <v>2475</v>
      </c>
      <c r="DN361" t="s">
        <v>2476</v>
      </c>
      <c r="DO361" t="s">
        <v>2477</v>
      </c>
      <c r="DP361" t="s">
        <v>2478</v>
      </c>
      <c r="DQ361" t="s">
        <v>2479</v>
      </c>
      <c r="DR361">
        <v>47</v>
      </c>
      <c r="DS361" t="s">
        <v>2460</v>
      </c>
      <c r="DT361" t="s">
        <v>147</v>
      </c>
    </row>
    <row r="362" spans="1:124" x14ac:dyDescent="0.2">
      <c r="A362" t="s">
        <v>2480</v>
      </c>
      <c r="B362">
        <v>10776</v>
      </c>
      <c r="C362">
        <v>3.6608367626886098</v>
      </c>
      <c r="D362">
        <v>3.6608367626886098</v>
      </c>
      <c r="E362">
        <v>1332</v>
      </c>
      <c r="F362">
        <v>1003</v>
      </c>
      <c r="G362">
        <v>912</v>
      </c>
      <c r="H362">
        <v>783</v>
      </c>
      <c r="I362">
        <v>4.4429999999999996</v>
      </c>
      <c r="J362">
        <v>3.5630000000000002</v>
      </c>
      <c r="K362">
        <v>3.4209999999999998</v>
      </c>
      <c r="L362">
        <v>2.9769999999999999</v>
      </c>
      <c r="M362">
        <v>931</v>
      </c>
      <c r="N362">
        <v>511</v>
      </c>
      <c r="O362">
        <v>217</v>
      </c>
      <c r="P362">
        <v>9.4699999999999993E-3</v>
      </c>
      <c r="Q362">
        <v>0.41234999999999999</v>
      </c>
      <c r="R362">
        <v>1</v>
      </c>
      <c r="S362">
        <v>0</v>
      </c>
      <c r="T362">
        <v>0</v>
      </c>
      <c r="U362">
        <v>0</v>
      </c>
      <c r="V362">
        <v>0</v>
      </c>
      <c r="W362">
        <v>510</v>
      </c>
      <c r="X362">
        <v>1</v>
      </c>
      <c r="Y362">
        <v>2.5309999999999999E-2</v>
      </c>
      <c r="Z362">
        <v>925</v>
      </c>
      <c r="AA362">
        <v>495</v>
      </c>
      <c r="AB362">
        <v>217</v>
      </c>
      <c r="AC362">
        <v>9.4699999999999993E-3</v>
      </c>
      <c r="AD362">
        <v>0.41234999999999999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495</v>
      </c>
      <c r="AK362">
        <v>0</v>
      </c>
      <c r="AL362">
        <v>2.6054999999999998E-2</v>
      </c>
      <c r="AM362">
        <v>0</v>
      </c>
      <c r="AN362">
        <v>0</v>
      </c>
      <c r="AO362">
        <v>9</v>
      </c>
      <c r="AP362">
        <v>9</v>
      </c>
      <c r="AQ362">
        <v>9</v>
      </c>
      <c r="AR362">
        <v>9</v>
      </c>
      <c r="AS362">
        <v>9</v>
      </c>
      <c r="AT362">
        <v>9</v>
      </c>
      <c r="AU362">
        <v>9</v>
      </c>
      <c r="AV362">
        <v>9</v>
      </c>
      <c r="AW362">
        <v>9</v>
      </c>
      <c r="AX362">
        <v>9</v>
      </c>
      <c r="AY362">
        <v>9</v>
      </c>
      <c r="AZ362">
        <v>9</v>
      </c>
      <c r="BA362">
        <v>100594</v>
      </c>
      <c r="BB362">
        <v>84190</v>
      </c>
      <c r="BC362">
        <v>84739</v>
      </c>
      <c r="BD362">
        <v>68542</v>
      </c>
      <c r="BE362">
        <v>103239</v>
      </c>
      <c r="BF362">
        <v>78282</v>
      </c>
      <c r="BG362">
        <v>1332</v>
      </c>
      <c r="BH362">
        <v>1003</v>
      </c>
      <c r="BI362">
        <v>912</v>
      </c>
      <c r="BJ362">
        <v>783</v>
      </c>
      <c r="BK362">
        <v>1220</v>
      </c>
      <c r="BL362">
        <v>931</v>
      </c>
      <c r="BM362">
        <v>15</v>
      </c>
      <c r="BN362">
        <v>50</v>
      </c>
      <c r="BO362">
        <v>13</v>
      </c>
      <c r="BP362">
        <v>29</v>
      </c>
      <c r="BQ362">
        <v>24</v>
      </c>
      <c r="BR362">
        <v>49</v>
      </c>
      <c r="BS362">
        <v>4.1619664231306004</v>
      </c>
      <c r="BT362">
        <v>4.1475083062251699</v>
      </c>
      <c r="BU362">
        <v>4.1639593364732201</v>
      </c>
      <c r="BV362">
        <v>4.1642423858997404</v>
      </c>
      <c r="BW362">
        <v>4.1561152242213604</v>
      </c>
      <c r="BX362">
        <v>4.1536009910245903</v>
      </c>
      <c r="BY362">
        <v>5</v>
      </c>
      <c r="BZ362">
        <v>5.2250503777766504</v>
      </c>
      <c r="CA362">
        <v>5.4973839616599696</v>
      </c>
      <c r="CB362">
        <v>5.4435461878349196</v>
      </c>
      <c r="CC362">
        <v>5.1138143600548203</v>
      </c>
      <c r="CD362">
        <v>5.3302465572407502</v>
      </c>
      <c r="CE362">
        <v>0.69599999999999995</v>
      </c>
      <c r="CF362">
        <v>0.51300000000000001</v>
      </c>
      <c r="CG362">
        <v>0.58499999999999996</v>
      </c>
      <c r="CH362">
        <v>0.378</v>
      </c>
      <c r="CI362">
        <v>0.73099999999999998</v>
      </c>
      <c r="CJ362">
        <v>0.49</v>
      </c>
      <c r="CK362">
        <v>0.85899999999999999</v>
      </c>
      <c r="CL362">
        <v>0.71299999999999997</v>
      </c>
      <c r="CM362">
        <v>0.71299999999999997</v>
      </c>
      <c r="CN362">
        <v>0.61199999999999999</v>
      </c>
      <c r="CO362">
        <v>0.997</v>
      </c>
      <c r="CP362">
        <v>0.73799999999999999</v>
      </c>
      <c r="CQ362">
        <v>4.4429999999999996</v>
      </c>
      <c r="CR362">
        <v>3.5630000000000002</v>
      </c>
      <c r="CS362">
        <v>3.4209999999999998</v>
      </c>
      <c r="CT362">
        <v>2.9769999999999999</v>
      </c>
      <c r="CU362">
        <v>4.3949999999999996</v>
      </c>
      <c r="CV362">
        <v>3.3559999999999999</v>
      </c>
      <c r="CW362" t="s">
        <v>2481</v>
      </c>
      <c r="CX362" t="s">
        <v>2481</v>
      </c>
      <c r="CY362" t="s">
        <v>2482</v>
      </c>
      <c r="CZ362" t="s">
        <v>2483</v>
      </c>
      <c r="DA362" t="s">
        <v>2484</v>
      </c>
      <c r="DB362" t="s">
        <v>2485</v>
      </c>
      <c r="DC362" t="s">
        <v>2486</v>
      </c>
      <c r="DD362" t="s">
        <v>2487</v>
      </c>
      <c r="DE362" t="s">
        <v>2488</v>
      </c>
      <c r="DF362" t="s">
        <v>2489</v>
      </c>
      <c r="DG362" t="s">
        <v>1609</v>
      </c>
      <c r="DH362" t="s">
        <v>1609</v>
      </c>
      <c r="DI362" t="s">
        <v>2490</v>
      </c>
      <c r="DJ362" t="s">
        <v>2491</v>
      </c>
      <c r="DK362" t="s">
        <v>2492</v>
      </c>
      <c r="DL362" t="s">
        <v>2493</v>
      </c>
      <c r="DM362" t="s">
        <v>2494</v>
      </c>
      <c r="DN362" t="s">
        <v>2495</v>
      </c>
      <c r="DO362" t="s">
        <v>2496</v>
      </c>
      <c r="DP362" t="s">
        <v>2497</v>
      </c>
      <c r="DQ362" t="s">
        <v>2498</v>
      </c>
      <c r="DR362">
        <v>55</v>
      </c>
      <c r="DS362" t="s">
        <v>2480</v>
      </c>
      <c r="DT362" t="s">
        <v>147</v>
      </c>
    </row>
    <row r="363" spans="1:124" x14ac:dyDescent="0.2">
      <c r="A363" t="s">
        <v>2499</v>
      </c>
      <c r="B363">
        <v>10776</v>
      </c>
      <c r="C363">
        <v>-25</v>
      </c>
      <c r="D363">
        <v>-23</v>
      </c>
      <c r="E363">
        <v>4692</v>
      </c>
      <c r="F363">
        <v>641</v>
      </c>
      <c r="G363">
        <v>1050</v>
      </c>
      <c r="H363">
        <v>641</v>
      </c>
      <c r="I363">
        <v>7.952</v>
      </c>
      <c r="J363">
        <v>1.669</v>
      </c>
      <c r="K363">
        <v>1.2609999999999999</v>
      </c>
      <c r="L363">
        <v>1.5209999999999999</v>
      </c>
      <c r="M363">
        <v>661</v>
      </c>
      <c r="N363">
        <v>445</v>
      </c>
      <c r="O363">
        <v>229</v>
      </c>
      <c r="P363">
        <v>1.08E-3</v>
      </c>
      <c r="Q363">
        <v>0.2</v>
      </c>
      <c r="R363">
        <v>4</v>
      </c>
      <c r="S363">
        <v>0</v>
      </c>
      <c r="T363">
        <v>0</v>
      </c>
      <c r="U363">
        <v>0</v>
      </c>
      <c r="V363">
        <v>0</v>
      </c>
      <c r="W363">
        <v>405</v>
      </c>
      <c r="X363">
        <v>40</v>
      </c>
      <c r="Y363">
        <v>5.8100000000000001E-3</v>
      </c>
      <c r="Z363">
        <v>661</v>
      </c>
      <c r="AA363">
        <v>441</v>
      </c>
      <c r="AB363">
        <v>282</v>
      </c>
      <c r="AC363">
        <v>7.5799999999999999E-3</v>
      </c>
      <c r="AD363">
        <v>0.23105999999999999</v>
      </c>
      <c r="AE363">
        <v>4</v>
      </c>
      <c r="AF363">
        <v>0</v>
      </c>
      <c r="AG363">
        <v>0</v>
      </c>
      <c r="AH363">
        <v>0</v>
      </c>
      <c r="AI363">
        <v>0</v>
      </c>
      <c r="AJ363">
        <v>405</v>
      </c>
      <c r="AK363">
        <v>36</v>
      </c>
      <c r="AL363">
        <v>7.3860000000000002E-3</v>
      </c>
      <c r="AM363">
        <v>0</v>
      </c>
      <c r="AN363">
        <v>0</v>
      </c>
      <c r="AO363">
        <v>-11</v>
      </c>
      <c r="AP363">
        <v>-11</v>
      </c>
      <c r="AQ363">
        <v>-11</v>
      </c>
      <c r="AR363">
        <v>-11</v>
      </c>
      <c r="AS363">
        <v>-11</v>
      </c>
      <c r="AT363">
        <v>-11</v>
      </c>
      <c r="AU363">
        <v>-11</v>
      </c>
      <c r="AV363">
        <v>-11</v>
      </c>
      <c r="AW363">
        <v>-11</v>
      </c>
      <c r="AX363">
        <v>-10.999999999999901</v>
      </c>
      <c r="AY363">
        <v>-11</v>
      </c>
      <c r="AZ363">
        <v>-11</v>
      </c>
      <c r="BA363">
        <v>176239</v>
      </c>
      <c r="BB363">
        <v>47697</v>
      </c>
      <c r="BC363">
        <v>52439</v>
      </c>
      <c r="BD363">
        <v>47102</v>
      </c>
      <c r="BE363">
        <v>147773</v>
      </c>
      <c r="BF363">
        <v>86474</v>
      </c>
      <c r="BG363">
        <v>4692</v>
      </c>
      <c r="BH363">
        <v>641</v>
      </c>
      <c r="BI363">
        <v>1050</v>
      </c>
      <c r="BJ363">
        <v>641</v>
      </c>
      <c r="BK363">
        <v>3643</v>
      </c>
      <c r="BL363">
        <v>1485</v>
      </c>
      <c r="BM363">
        <v>6</v>
      </c>
      <c r="BN363">
        <v>39</v>
      </c>
      <c r="BO363">
        <v>6</v>
      </c>
      <c r="BP363">
        <v>19</v>
      </c>
      <c r="BQ363">
        <v>6</v>
      </c>
      <c r="BR363">
        <v>28</v>
      </c>
      <c r="BS363">
        <v>-25</v>
      </c>
      <c r="BT363">
        <v>-22.7790145144901</v>
      </c>
      <c r="BU363">
        <v>-25</v>
      </c>
      <c r="BV363">
        <v>-22.7591792591376</v>
      </c>
      <c r="BW363">
        <v>-25</v>
      </c>
      <c r="BX363">
        <v>-22.803590830048499</v>
      </c>
      <c r="BY363">
        <v>-25</v>
      </c>
      <c r="BZ363">
        <v>-22.007462686567099</v>
      </c>
      <c r="CA363">
        <v>-25</v>
      </c>
      <c r="CB363">
        <v>-22.007462686567099</v>
      </c>
      <c r="CC363">
        <v>-25</v>
      </c>
      <c r="CD363">
        <v>-22.1175367609919</v>
      </c>
      <c r="CE363">
        <v>0.17100000000000001</v>
      </c>
      <c r="CF363">
        <v>0.32800000000000001</v>
      </c>
      <c r="CG363">
        <v>0.14599999999999999</v>
      </c>
      <c r="CH363">
        <v>0.20200000000000001</v>
      </c>
      <c r="CI363">
        <v>0.16</v>
      </c>
      <c r="CJ363">
        <v>0.26700000000000002</v>
      </c>
      <c r="CK363">
        <v>1.518</v>
      </c>
      <c r="CL363">
        <v>0.96199999999999997</v>
      </c>
      <c r="CM363">
        <v>0.53</v>
      </c>
      <c r="CN363">
        <v>0.42699999999999999</v>
      </c>
      <c r="CO363">
        <v>0.91600000000000004</v>
      </c>
      <c r="CP363">
        <v>0.84899999999999998</v>
      </c>
      <c r="CQ363">
        <v>7.952</v>
      </c>
      <c r="CR363">
        <v>1.669</v>
      </c>
      <c r="CS363">
        <v>1.2609999999999999</v>
      </c>
      <c r="CT363">
        <v>1.5209999999999999</v>
      </c>
      <c r="CU363">
        <v>6.4870000000000001</v>
      </c>
      <c r="CV363">
        <v>3.5539999999999998</v>
      </c>
      <c r="CW363" t="s">
        <v>2500</v>
      </c>
      <c r="CX363" t="s">
        <v>2500</v>
      </c>
      <c r="CY363" t="s">
        <v>2501</v>
      </c>
      <c r="CZ363" t="s">
        <v>2502</v>
      </c>
      <c r="DA363" t="s">
        <v>363</v>
      </c>
      <c r="DB363" t="s">
        <v>2503</v>
      </c>
      <c r="DC363" t="s">
        <v>2503</v>
      </c>
      <c r="DD363" t="s">
        <v>2504</v>
      </c>
      <c r="DE363" t="s">
        <v>2505</v>
      </c>
      <c r="DF363" t="s">
        <v>2506</v>
      </c>
      <c r="DG363" t="s">
        <v>2507</v>
      </c>
      <c r="DH363" t="s">
        <v>2507</v>
      </c>
      <c r="DI363" t="s">
        <v>2508</v>
      </c>
      <c r="DJ363" t="s">
        <v>2509</v>
      </c>
      <c r="DK363" t="s">
        <v>2510</v>
      </c>
      <c r="DL363" t="s">
        <v>2511</v>
      </c>
      <c r="DM363" t="s">
        <v>2512</v>
      </c>
      <c r="DN363" t="s">
        <v>2513</v>
      </c>
      <c r="DO363" t="s">
        <v>2514</v>
      </c>
      <c r="DP363" t="s">
        <v>2515</v>
      </c>
      <c r="DQ363" t="s">
        <v>2516</v>
      </c>
      <c r="DR363">
        <v>71</v>
      </c>
      <c r="DS363" t="s">
        <v>2499</v>
      </c>
      <c r="DT363" t="s">
        <v>147</v>
      </c>
    </row>
    <row r="364" spans="1:124" x14ac:dyDescent="0.2">
      <c r="A364" t="s">
        <v>2517</v>
      </c>
      <c r="B364">
        <v>10776</v>
      </c>
      <c r="C364">
        <v>1170753854.17326</v>
      </c>
      <c r="D364">
        <v>1170753854.17326</v>
      </c>
      <c r="E364">
        <v>57985</v>
      </c>
      <c r="F364">
        <v>17451</v>
      </c>
      <c r="G364">
        <v>9389</v>
      </c>
      <c r="H364">
        <v>11361</v>
      </c>
      <c r="I364">
        <v>37.274999999999999</v>
      </c>
      <c r="J364">
        <v>8.8170000000000002</v>
      </c>
      <c r="K364">
        <v>6.6310000000000002</v>
      </c>
      <c r="L364">
        <v>4.8049999999999997</v>
      </c>
      <c r="M364">
        <v>1606</v>
      </c>
      <c r="N364">
        <v>2400</v>
      </c>
      <c r="O364">
        <v>383</v>
      </c>
      <c r="P364">
        <v>2.0000000000000002E-5</v>
      </c>
      <c r="Q364">
        <v>0.18715999999999999</v>
      </c>
      <c r="R364">
        <v>200</v>
      </c>
      <c r="S364">
        <v>0</v>
      </c>
      <c r="T364">
        <v>0</v>
      </c>
      <c r="U364">
        <v>0</v>
      </c>
      <c r="V364">
        <v>0</v>
      </c>
      <c r="W364">
        <v>1200</v>
      </c>
      <c r="X364">
        <v>1200</v>
      </c>
      <c r="Y364">
        <v>1.557E-3</v>
      </c>
      <c r="Z364">
        <v>242</v>
      </c>
      <c r="AA364">
        <v>1230</v>
      </c>
      <c r="AB364">
        <v>10</v>
      </c>
      <c r="AC364">
        <v>7.7310000000000004E-2</v>
      </c>
      <c r="AD364">
        <v>0.43692999999999999</v>
      </c>
      <c r="AE364">
        <v>194</v>
      </c>
      <c r="AF364">
        <v>0</v>
      </c>
      <c r="AG364">
        <v>0</v>
      </c>
      <c r="AH364">
        <v>0</v>
      </c>
      <c r="AI364">
        <v>0</v>
      </c>
      <c r="AJ364">
        <v>1194</v>
      </c>
      <c r="AK364">
        <v>36</v>
      </c>
      <c r="AL364">
        <v>8.3850000000000001E-3</v>
      </c>
      <c r="AM364">
        <v>0</v>
      </c>
      <c r="AN364">
        <v>0</v>
      </c>
      <c r="AO364">
        <v>1171462872.7112701</v>
      </c>
      <c r="AP364">
        <v>1171466691.53635</v>
      </c>
      <c r="AQ364">
        <v>1171462872.7112701</v>
      </c>
      <c r="AR364">
        <v>1171462872.7116799</v>
      </c>
      <c r="AS364">
        <v>1171470973.9743299</v>
      </c>
      <c r="AT364">
        <v>1171485559.81389</v>
      </c>
      <c r="AU364">
        <v>1171370777.3736701</v>
      </c>
      <c r="AV364">
        <v>1171445314.50104</v>
      </c>
      <c r="AW364">
        <v>1171379315.04182</v>
      </c>
      <c r="AX364">
        <v>1171451190.2859001</v>
      </c>
      <c r="AY364">
        <v>1171367004.61184</v>
      </c>
      <c r="AZ364">
        <v>1171432630.01455</v>
      </c>
      <c r="BA364">
        <v>309855</v>
      </c>
      <c r="BB364">
        <v>115599</v>
      </c>
      <c r="BC364">
        <v>51416</v>
      </c>
      <c r="BD364">
        <v>60217</v>
      </c>
      <c r="BE364">
        <v>193818</v>
      </c>
      <c r="BF364">
        <v>123382</v>
      </c>
      <c r="BG364">
        <v>57985</v>
      </c>
      <c r="BH364">
        <v>17451</v>
      </c>
      <c r="BI364">
        <v>9389</v>
      </c>
      <c r="BJ364">
        <v>11361</v>
      </c>
      <c r="BK364">
        <v>39697</v>
      </c>
      <c r="BL364">
        <v>18023</v>
      </c>
      <c r="BM364">
        <v>6</v>
      </c>
      <c r="BN364">
        <v>9</v>
      </c>
      <c r="BO364">
        <v>6</v>
      </c>
      <c r="BP364">
        <v>9</v>
      </c>
      <c r="BQ364">
        <v>6</v>
      </c>
      <c r="BR364">
        <v>9</v>
      </c>
      <c r="BS364">
        <v>1170753854.17326</v>
      </c>
      <c r="BT364">
        <v>1170929122.73154</v>
      </c>
      <c r="BU364">
        <v>1170753854.17326</v>
      </c>
      <c r="BV364">
        <v>1170929122.73154</v>
      </c>
      <c r="BW364">
        <v>1170753854.17326</v>
      </c>
      <c r="BX364">
        <v>1170929122.73154</v>
      </c>
      <c r="BY364">
        <v>1170753854.17326</v>
      </c>
      <c r="BZ364">
        <v>1170982680.0852301</v>
      </c>
      <c r="CA364">
        <v>1170753854.17326</v>
      </c>
      <c r="CB364">
        <v>1170982680.0852301</v>
      </c>
      <c r="CC364">
        <v>1170753854.17326</v>
      </c>
      <c r="CD364">
        <v>1170982680.0852301</v>
      </c>
      <c r="CE364">
        <v>8.3000000000000004E-2</v>
      </c>
      <c r="CF364">
        <v>4.7E-2</v>
      </c>
      <c r="CG364">
        <v>8.3000000000000004E-2</v>
      </c>
      <c r="CH364">
        <v>4.5999999999999999E-2</v>
      </c>
      <c r="CI364">
        <v>9.0999999999999998E-2</v>
      </c>
      <c r="CJ364">
        <v>4.7E-2</v>
      </c>
      <c r="CK364">
        <v>37.273000000000003</v>
      </c>
      <c r="CL364">
        <v>8.8160000000000007</v>
      </c>
      <c r="CM364">
        <v>6.6310000000000002</v>
      </c>
      <c r="CN364">
        <v>4.6070000000000002</v>
      </c>
      <c r="CO364">
        <v>23.754999999999999</v>
      </c>
      <c r="CP364">
        <v>8.9390000000000001</v>
      </c>
      <c r="CQ364">
        <v>37.274999999999999</v>
      </c>
      <c r="CR364">
        <v>8.8170000000000002</v>
      </c>
      <c r="CS364">
        <v>6.6310000000000002</v>
      </c>
      <c r="CT364">
        <v>4.8049999999999997</v>
      </c>
      <c r="CU364">
        <v>23.766999999999999</v>
      </c>
      <c r="CV364">
        <v>8.968</v>
      </c>
      <c r="CW364" t="s">
        <v>2518</v>
      </c>
      <c r="CX364" t="s">
        <v>2519</v>
      </c>
      <c r="CY364" t="s">
        <v>2520</v>
      </c>
      <c r="CZ364" t="s">
        <v>2521</v>
      </c>
      <c r="DA364" t="s">
        <v>363</v>
      </c>
      <c r="DB364" t="s">
        <v>2522</v>
      </c>
      <c r="DC364" t="s">
        <v>2522</v>
      </c>
      <c r="DD364" t="s">
        <v>2523</v>
      </c>
      <c r="DE364" t="s">
        <v>2524</v>
      </c>
      <c r="DF364" t="s">
        <v>2525</v>
      </c>
      <c r="DG364" t="s">
        <v>2526</v>
      </c>
      <c r="DH364" t="s">
        <v>2527</v>
      </c>
      <c r="DI364" t="s">
        <v>2528</v>
      </c>
      <c r="DJ364" t="s">
        <v>2529</v>
      </c>
      <c r="DK364" t="s">
        <v>407</v>
      </c>
      <c r="DL364" t="s">
        <v>2530</v>
      </c>
      <c r="DM364" t="s">
        <v>2531</v>
      </c>
      <c r="DN364" t="s">
        <v>2532</v>
      </c>
      <c r="DO364" t="s">
        <v>2533</v>
      </c>
      <c r="DP364" t="s">
        <v>2534</v>
      </c>
      <c r="DQ364" t="s">
        <v>2535</v>
      </c>
      <c r="DR364">
        <v>229</v>
      </c>
      <c r="DS364" t="s">
        <v>2517</v>
      </c>
      <c r="DT364" t="s">
        <v>147</v>
      </c>
    </row>
    <row r="365" spans="1:124" x14ac:dyDescent="0.2">
      <c r="A365" t="s">
        <v>2536</v>
      </c>
      <c r="B365">
        <v>10776</v>
      </c>
      <c r="C365">
        <v>17490.6540939486</v>
      </c>
      <c r="D365">
        <v>17608.773473572801</v>
      </c>
      <c r="E365">
        <v>690</v>
      </c>
      <c r="F365">
        <v>20</v>
      </c>
      <c r="G365">
        <v>585</v>
      </c>
      <c r="H365">
        <v>20</v>
      </c>
      <c r="I365">
        <v>3.56</v>
      </c>
      <c r="J365">
        <v>0.30599999999999999</v>
      </c>
      <c r="K365">
        <v>3.1579999999999999</v>
      </c>
      <c r="L365">
        <v>0.30499999999999999</v>
      </c>
      <c r="M365">
        <v>992</v>
      </c>
      <c r="N365">
        <v>1696</v>
      </c>
      <c r="O365">
        <v>62</v>
      </c>
      <c r="P365">
        <v>2.1930000000000002E-2</v>
      </c>
      <c r="Q365">
        <v>0.43535000000000001</v>
      </c>
      <c r="R365">
        <v>116</v>
      </c>
      <c r="S365">
        <v>0</v>
      </c>
      <c r="T365">
        <v>0</v>
      </c>
      <c r="U365">
        <v>0</v>
      </c>
      <c r="V365">
        <v>0</v>
      </c>
      <c r="W365">
        <v>436</v>
      </c>
      <c r="X365">
        <v>1260</v>
      </c>
      <c r="Y365">
        <v>4.986E-3</v>
      </c>
      <c r="Z365">
        <v>452</v>
      </c>
      <c r="AA365">
        <v>916</v>
      </c>
      <c r="AB365">
        <v>19</v>
      </c>
      <c r="AC365">
        <v>0.11577</v>
      </c>
      <c r="AD365">
        <v>0.45649000000000001</v>
      </c>
      <c r="AE365">
        <v>56</v>
      </c>
      <c r="AF365">
        <v>0</v>
      </c>
      <c r="AG365">
        <v>0</v>
      </c>
      <c r="AH365">
        <v>0</v>
      </c>
      <c r="AI365">
        <v>0</v>
      </c>
      <c r="AJ365">
        <v>376</v>
      </c>
      <c r="AK365">
        <v>540</v>
      </c>
      <c r="AL365">
        <v>1.0709E-2</v>
      </c>
      <c r="AM365">
        <v>0</v>
      </c>
      <c r="AN365">
        <v>0</v>
      </c>
      <c r="AO365">
        <v>18429.980000000101</v>
      </c>
      <c r="AP365">
        <v>18430.580000000002</v>
      </c>
      <c r="AQ365">
        <v>18429.979999999901</v>
      </c>
      <c r="AR365">
        <v>18430.580000000002</v>
      </c>
      <c r="AS365">
        <v>18429.98</v>
      </c>
      <c r="AT365">
        <v>18430.580000000002</v>
      </c>
      <c r="AU365">
        <v>18429.980000000101</v>
      </c>
      <c r="AV365">
        <v>18428.817710543</v>
      </c>
      <c r="AW365">
        <v>18429.980000000101</v>
      </c>
      <c r="AX365">
        <v>18428.817710543</v>
      </c>
      <c r="AY365">
        <v>18429.400940793301</v>
      </c>
      <c r="AZ365">
        <v>18428.817710543</v>
      </c>
      <c r="BA365">
        <v>26103</v>
      </c>
      <c r="BB365">
        <v>2993</v>
      </c>
      <c r="BC365">
        <v>23869</v>
      </c>
      <c r="BD365">
        <v>2993</v>
      </c>
      <c r="BE365">
        <v>28611</v>
      </c>
      <c r="BF365">
        <v>2993</v>
      </c>
      <c r="BG365">
        <v>690</v>
      </c>
      <c r="BH365">
        <v>20</v>
      </c>
      <c r="BI365">
        <v>585</v>
      </c>
      <c r="BJ365">
        <v>20</v>
      </c>
      <c r="BK365">
        <v>826</v>
      </c>
      <c r="BL365">
        <v>20</v>
      </c>
      <c r="BM365">
        <v>29</v>
      </c>
      <c r="BN365">
        <v>61</v>
      </c>
      <c r="BO365">
        <v>29</v>
      </c>
      <c r="BP365">
        <v>61</v>
      </c>
      <c r="BQ365">
        <v>29</v>
      </c>
      <c r="BR365">
        <v>61</v>
      </c>
      <c r="BS365">
        <v>17571.632847964</v>
      </c>
      <c r="BT365">
        <v>17643.989910547501</v>
      </c>
      <c r="BU365">
        <v>17571.632847964</v>
      </c>
      <c r="BV365">
        <v>17643.989910547501</v>
      </c>
      <c r="BW365">
        <v>17571.632847964</v>
      </c>
      <c r="BX365">
        <v>17643.989910547501</v>
      </c>
      <c r="BY365">
        <v>17718.733100363901</v>
      </c>
      <c r="BZ365">
        <v>18426.7330258127</v>
      </c>
      <c r="CA365">
        <v>17718.733100363901</v>
      </c>
      <c r="CB365">
        <v>18426.7330258127</v>
      </c>
      <c r="CC365">
        <v>17718.733100363901</v>
      </c>
      <c r="CD365">
        <v>18426.7330258127</v>
      </c>
      <c r="CE365">
        <v>0.56899999999999995</v>
      </c>
      <c r="CF365">
        <v>0.28799999999999998</v>
      </c>
      <c r="CG365">
        <v>0.56799999999999995</v>
      </c>
      <c r="CH365">
        <v>0.28699999999999998</v>
      </c>
      <c r="CI365">
        <v>0.56899999999999995</v>
      </c>
      <c r="CJ365">
        <v>0.29099999999999998</v>
      </c>
      <c r="CK365">
        <v>3.5209999999999999</v>
      </c>
      <c r="CL365">
        <v>0.30599999999999999</v>
      </c>
      <c r="CM365">
        <v>3.1349999999999998</v>
      </c>
      <c r="CN365">
        <v>0.30499999999999999</v>
      </c>
      <c r="CO365">
        <v>3.5089999999999999</v>
      </c>
      <c r="CP365">
        <v>0.31</v>
      </c>
      <c r="CQ365">
        <v>3.56</v>
      </c>
      <c r="CR365">
        <v>0.30599999999999999</v>
      </c>
      <c r="CS365">
        <v>3.1579999999999999</v>
      </c>
      <c r="CT365">
        <v>0.30499999999999999</v>
      </c>
      <c r="CU365">
        <v>3.5209999999999999</v>
      </c>
      <c r="CV365">
        <v>0.31</v>
      </c>
      <c r="CW365" t="s">
        <v>2537</v>
      </c>
      <c r="CX365" t="s">
        <v>2538</v>
      </c>
      <c r="CY365" t="s">
        <v>2539</v>
      </c>
      <c r="CZ365" t="s">
        <v>2540</v>
      </c>
      <c r="DA365" t="s">
        <v>1390</v>
      </c>
      <c r="DB365" t="s">
        <v>2541</v>
      </c>
      <c r="DC365" t="s">
        <v>2542</v>
      </c>
      <c r="DD365" t="s">
        <v>2543</v>
      </c>
      <c r="DE365" t="s">
        <v>2544</v>
      </c>
      <c r="DF365" t="s">
        <v>2545</v>
      </c>
      <c r="DG365" t="s">
        <v>2546</v>
      </c>
      <c r="DH365" t="s">
        <v>2547</v>
      </c>
      <c r="DI365" t="s">
        <v>2548</v>
      </c>
      <c r="DJ365" t="s">
        <v>1530</v>
      </c>
      <c r="DK365" t="s">
        <v>2549</v>
      </c>
      <c r="DL365" t="s">
        <v>2550</v>
      </c>
      <c r="DM365" t="s">
        <v>2551</v>
      </c>
      <c r="DN365" t="s">
        <v>2552</v>
      </c>
      <c r="DO365" t="s">
        <v>2553</v>
      </c>
      <c r="DP365" t="s">
        <v>2554</v>
      </c>
      <c r="DQ365" t="s">
        <v>2555</v>
      </c>
      <c r="DR365">
        <v>27</v>
      </c>
      <c r="DS365" t="s">
        <v>2536</v>
      </c>
      <c r="DT365" t="s">
        <v>147</v>
      </c>
    </row>
    <row r="366" spans="1:124" x14ac:dyDescent="0.2">
      <c r="A366" t="s">
        <v>2556</v>
      </c>
      <c r="B366">
        <v>10776</v>
      </c>
      <c r="C366">
        <v>15259.9983333333</v>
      </c>
      <c r="D366">
        <v>15265.9365811965</v>
      </c>
      <c r="E366">
        <v>1015</v>
      </c>
      <c r="F366">
        <v>1370</v>
      </c>
      <c r="G366">
        <v>644</v>
      </c>
      <c r="H366">
        <v>1347</v>
      </c>
      <c r="I366">
        <v>5.0069999999999997</v>
      </c>
      <c r="J366">
        <v>4.2119999999999997</v>
      </c>
      <c r="K366">
        <v>3.8860000000000001</v>
      </c>
      <c r="L366">
        <v>4.1589999999999998</v>
      </c>
      <c r="M366">
        <v>992</v>
      </c>
      <c r="N366">
        <v>1696</v>
      </c>
      <c r="O366">
        <v>34</v>
      </c>
      <c r="P366">
        <v>2.8000000000000001E-2</v>
      </c>
      <c r="Q366">
        <v>0.46750000000000003</v>
      </c>
      <c r="R366">
        <v>116</v>
      </c>
      <c r="S366">
        <v>0</v>
      </c>
      <c r="T366">
        <v>0</v>
      </c>
      <c r="U366">
        <v>0</v>
      </c>
      <c r="V366">
        <v>0</v>
      </c>
      <c r="W366">
        <v>436</v>
      </c>
      <c r="X366">
        <v>1260</v>
      </c>
      <c r="Y366">
        <v>4.986E-3</v>
      </c>
      <c r="Z366">
        <v>452</v>
      </c>
      <c r="AA366">
        <v>974</v>
      </c>
      <c r="AB366">
        <v>20</v>
      </c>
      <c r="AC366">
        <v>0.154</v>
      </c>
      <c r="AD366">
        <v>0.48749999999999999</v>
      </c>
      <c r="AE366">
        <v>56</v>
      </c>
      <c r="AF366">
        <v>0</v>
      </c>
      <c r="AG366">
        <v>0</v>
      </c>
      <c r="AH366">
        <v>0</v>
      </c>
      <c r="AI366">
        <v>0</v>
      </c>
      <c r="AJ366">
        <v>434</v>
      </c>
      <c r="AK366">
        <v>540</v>
      </c>
      <c r="AL366">
        <v>1.0862E-2</v>
      </c>
      <c r="AM366">
        <v>0</v>
      </c>
      <c r="AN366">
        <v>0</v>
      </c>
      <c r="AO366">
        <v>16792.2399999999</v>
      </c>
      <c r="AP366">
        <v>16790.240000000002</v>
      </c>
      <c r="AQ366">
        <v>16790.239999999601</v>
      </c>
      <c r="AR366">
        <v>16790.2399999999</v>
      </c>
      <c r="AS366">
        <v>16790.525714285701</v>
      </c>
      <c r="AT366">
        <v>16790.240000000002</v>
      </c>
      <c r="AU366">
        <v>16790.240000000002</v>
      </c>
      <c r="AV366">
        <v>16789.263868251401</v>
      </c>
      <c r="AW366">
        <v>16790.2400000001</v>
      </c>
      <c r="AX366">
        <v>16789.3988835618</v>
      </c>
      <c r="AY366">
        <v>16789.974553095399</v>
      </c>
      <c r="AZ366">
        <v>16789.283156152898</v>
      </c>
      <c r="BA366">
        <v>43505</v>
      </c>
      <c r="BB366">
        <v>75527</v>
      </c>
      <c r="BC366">
        <v>26980</v>
      </c>
      <c r="BD366">
        <v>72895</v>
      </c>
      <c r="BE366">
        <v>38782</v>
      </c>
      <c r="BF366">
        <v>75515</v>
      </c>
      <c r="BG366">
        <v>1015</v>
      </c>
      <c r="BH366">
        <v>1370</v>
      </c>
      <c r="BI366">
        <v>644</v>
      </c>
      <c r="BJ366">
        <v>1347</v>
      </c>
      <c r="BK366">
        <v>847</v>
      </c>
      <c r="BL366">
        <v>1380</v>
      </c>
      <c r="BM366">
        <v>52</v>
      </c>
      <c r="BN366">
        <v>186</v>
      </c>
      <c r="BO366">
        <v>52</v>
      </c>
      <c r="BP366">
        <v>186</v>
      </c>
      <c r="BQ366">
        <v>52</v>
      </c>
      <c r="BR366">
        <v>186</v>
      </c>
      <c r="BS366">
        <v>15284.200694082499</v>
      </c>
      <c r="BT366">
        <v>15294.0355037711</v>
      </c>
      <c r="BU366">
        <v>15284.200694082499</v>
      </c>
      <c r="BV366">
        <v>15294.0355037711</v>
      </c>
      <c r="BW366">
        <v>15284.200694082499</v>
      </c>
      <c r="BX366">
        <v>15294.0355037711</v>
      </c>
      <c r="BY366">
        <v>15321.715207683401</v>
      </c>
      <c r="BZ366">
        <v>15727.790489142801</v>
      </c>
      <c r="CA366">
        <v>15321.715207683401</v>
      </c>
      <c r="CB366">
        <v>15727.790489142801</v>
      </c>
      <c r="CC366">
        <v>15321.715207683401</v>
      </c>
      <c r="CD366">
        <v>15727.790489142801</v>
      </c>
      <c r="CE366">
        <v>0.75700000000000001</v>
      </c>
      <c r="CF366">
        <v>1.099</v>
      </c>
      <c r="CG366">
        <v>0.747</v>
      </c>
      <c r="CH366">
        <v>1.0920000000000001</v>
      </c>
      <c r="CI366">
        <v>0.75</v>
      </c>
      <c r="CJ366">
        <v>1.1020000000000001</v>
      </c>
      <c r="CK366">
        <v>4.8419999999999996</v>
      </c>
      <c r="CL366">
        <v>4.16</v>
      </c>
      <c r="CM366">
        <v>3.84</v>
      </c>
      <c r="CN366">
        <v>4.1280000000000001</v>
      </c>
      <c r="CO366">
        <v>4.8120000000000003</v>
      </c>
      <c r="CP366">
        <v>4.1890000000000001</v>
      </c>
      <c r="CQ366">
        <v>5.0069999999999997</v>
      </c>
      <c r="CR366">
        <v>4.2119999999999997</v>
      </c>
      <c r="CS366">
        <v>3.8860000000000001</v>
      </c>
      <c r="CT366">
        <v>4.1589999999999998</v>
      </c>
      <c r="CU366">
        <v>4.9130000000000003</v>
      </c>
      <c r="CV366">
        <v>4.2389999999999999</v>
      </c>
      <c r="CW366" t="s">
        <v>2557</v>
      </c>
      <c r="CX366" t="s">
        <v>2558</v>
      </c>
      <c r="CY366" t="s">
        <v>2559</v>
      </c>
      <c r="CZ366" t="s">
        <v>2560</v>
      </c>
      <c r="DA366" t="s">
        <v>2561</v>
      </c>
      <c r="DB366" t="s">
        <v>2562</v>
      </c>
      <c r="DC366" t="s">
        <v>2563</v>
      </c>
      <c r="DD366" t="s">
        <v>2564</v>
      </c>
      <c r="DE366" t="s">
        <v>2565</v>
      </c>
      <c r="DF366" t="s">
        <v>2566</v>
      </c>
      <c r="DG366" t="s">
        <v>2567</v>
      </c>
      <c r="DH366" t="s">
        <v>2568</v>
      </c>
      <c r="DI366" t="s">
        <v>2569</v>
      </c>
      <c r="DJ366" t="s">
        <v>2570</v>
      </c>
      <c r="DK366" t="s">
        <v>2571</v>
      </c>
      <c r="DL366" t="s">
        <v>2572</v>
      </c>
      <c r="DM366" t="s">
        <v>2573</v>
      </c>
      <c r="DN366" t="s">
        <v>2574</v>
      </c>
      <c r="DO366" t="s">
        <v>2575</v>
      </c>
      <c r="DP366" t="s">
        <v>2576</v>
      </c>
      <c r="DQ366" t="s">
        <v>2577</v>
      </c>
      <c r="DR366">
        <v>64</v>
      </c>
      <c r="DS366" t="s">
        <v>2556</v>
      </c>
      <c r="DT366" t="s">
        <v>147</v>
      </c>
    </row>
    <row r="367" spans="1:124" x14ac:dyDescent="0.2">
      <c r="A367" t="s">
        <v>2578</v>
      </c>
      <c r="B367">
        <v>10776</v>
      </c>
      <c r="C367">
        <v>46.249999999999901</v>
      </c>
      <c r="D367">
        <v>46.25</v>
      </c>
      <c r="E367">
        <v>3842193</v>
      </c>
      <c r="F367">
        <v>5292561</v>
      </c>
      <c r="G367">
        <v>10202</v>
      </c>
      <c r="H367">
        <v>10202</v>
      </c>
      <c r="I367">
        <v>3600.0010000000002</v>
      </c>
      <c r="J367">
        <v>3600</v>
      </c>
      <c r="K367">
        <v>17.460999999999999</v>
      </c>
      <c r="L367">
        <v>21.748999999999999</v>
      </c>
      <c r="M367">
        <v>3996</v>
      </c>
      <c r="N367">
        <v>3725</v>
      </c>
      <c r="O367">
        <v>95</v>
      </c>
      <c r="P367">
        <v>8.9300000000000004E-3</v>
      </c>
      <c r="Q367">
        <v>0.48214000000000001</v>
      </c>
      <c r="R367">
        <v>75</v>
      </c>
      <c r="S367">
        <v>0</v>
      </c>
      <c r="T367">
        <v>0</v>
      </c>
      <c r="U367">
        <v>0</v>
      </c>
      <c r="V367">
        <v>0</v>
      </c>
      <c r="W367">
        <v>3725</v>
      </c>
      <c r="X367">
        <v>0</v>
      </c>
      <c r="Y367">
        <v>1.2440000000000001E-3</v>
      </c>
      <c r="Z367">
        <v>316</v>
      </c>
      <c r="AA367">
        <v>3721</v>
      </c>
      <c r="AB367">
        <v>207</v>
      </c>
      <c r="AC367">
        <v>3.2129999999999999E-2</v>
      </c>
      <c r="AD367">
        <v>0.5</v>
      </c>
      <c r="AE367">
        <v>75</v>
      </c>
      <c r="AF367">
        <v>0</v>
      </c>
      <c r="AG367">
        <v>0</v>
      </c>
      <c r="AH367">
        <v>0</v>
      </c>
      <c r="AI367">
        <v>0</v>
      </c>
      <c r="AJ367">
        <v>3721</v>
      </c>
      <c r="AK367">
        <v>0</v>
      </c>
      <c r="AL367">
        <v>1.0401000000000001E-2</v>
      </c>
      <c r="AM367">
        <v>0</v>
      </c>
      <c r="AN367">
        <v>0</v>
      </c>
      <c r="AO367">
        <v>50</v>
      </c>
      <c r="AP367">
        <v>50</v>
      </c>
      <c r="AQ367">
        <v>50</v>
      </c>
      <c r="AR367">
        <v>50</v>
      </c>
      <c r="AS367">
        <v>50</v>
      </c>
      <c r="AT367">
        <v>50</v>
      </c>
      <c r="AU367">
        <v>47</v>
      </c>
      <c r="AV367">
        <v>47</v>
      </c>
      <c r="AW367">
        <v>50</v>
      </c>
      <c r="AX367">
        <v>50</v>
      </c>
      <c r="AY367">
        <v>47.857142857142797</v>
      </c>
      <c r="AZ367">
        <v>48</v>
      </c>
      <c r="BA367">
        <v>74640206</v>
      </c>
      <c r="BB367">
        <v>99960119</v>
      </c>
      <c r="BC367">
        <v>198665</v>
      </c>
      <c r="BD367">
        <v>350074</v>
      </c>
      <c r="BE367">
        <v>48818686</v>
      </c>
      <c r="BF367">
        <v>68361809</v>
      </c>
      <c r="BG367">
        <v>3842193</v>
      </c>
      <c r="BH367">
        <v>5292561</v>
      </c>
      <c r="BI367">
        <v>10202</v>
      </c>
      <c r="BJ367">
        <v>10202</v>
      </c>
      <c r="BK367">
        <v>2949345</v>
      </c>
      <c r="BL367">
        <v>3476750</v>
      </c>
      <c r="BM367">
        <v>8</v>
      </c>
      <c r="BN367">
        <v>8</v>
      </c>
      <c r="BO367">
        <v>8</v>
      </c>
      <c r="BP367">
        <v>6</v>
      </c>
      <c r="BQ367">
        <v>8</v>
      </c>
      <c r="BR367">
        <v>6</v>
      </c>
      <c r="BS367">
        <v>46.25</v>
      </c>
      <c r="BT367">
        <v>46.25</v>
      </c>
      <c r="BU367">
        <v>46.25</v>
      </c>
      <c r="BV367">
        <v>46.25</v>
      </c>
      <c r="BW367">
        <v>46.25</v>
      </c>
      <c r="BX367">
        <v>46.25</v>
      </c>
      <c r="BY367">
        <v>46.25</v>
      </c>
      <c r="BZ367">
        <v>46.25</v>
      </c>
      <c r="CA367">
        <v>46.25</v>
      </c>
      <c r="CB367">
        <v>46.25</v>
      </c>
      <c r="CC367">
        <v>46.25</v>
      </c>
      <c r="CD367">
        <v>46.25</v>
      </c>
      <c r="CE367">
        <v>0.55200000000000005</v>
      </c>
      <c r="CF367">
        <v>0.40699999999999997</v>
      </c>
      <c r="CG367">
        <v>0.55200000000000005</v>
      </c>
      <c r="CH367">
        <v>0.21199999999999999</v>
      </c>
      <c r="CI367">
        <v>0.78700000000000003</v>
      </c>
      <c r="CJ367">
        <v>0.312</v>
      </c>
      <c r="CK367">
        <v>5.1120000000000001</v>
      </c>
      <c r="CL367">
        <v>4.4660000000000002</v>
      </c>
      <c r="CM367">
        <v>2.835</v>
      </c>
      <c r="CN367">
        <v>1.3420000000000001</v>
      </c>
      <c r="CO367">
        <v>5.3319999999999999</v>
      </c>
      <c r="CP367">
        <v>2.4769999999999999</v>
      </c>
      <c r="CQ367">
        <v>3600.0010000000002</v>
      </c>
      <c r="CR367">
        <v>3600</v>
      </c>
      <c r="CS367">
        <v>17.460999999999999</v>
      </c>
      <c r="CT367">
        <v>21.748999999999999</v>
      </c>
      <c r="CU367">
        <v>2576.4859999999999</v>
      </c>
      <c r="CV367">
        <v>2587.5700000000002</v>
      </c>
      <c r="CW367" t="s">
        <v>2579</v>
      </c>
      <c r="CX367" t="s">
        <v>2580</v>
      </c>
      <c r="CY367" t="s">
        <v>2581</v>
      </c>
      <c r="CZ367" t="s">
        <v>2582</v>
      </c>
      <c r="DA367" t="s">
        <v>2583</v>
      </c>
      <c r="DB367" t="s">
        <v>2584</v>
      </c>
      <c r="DC367" t="s">
        <v>2584</v>
      </c>
      <c r="DD367" t="s">
        <v>2585</v>
      </c>
      <c r="DE367" t="s">
        <v>2586</v>
      </c>
      <c r="DF367" t="s">
        <v>2587</v>
      </c>
      <c r="DG367" t="s">
        <v>2579</v>
      </c>
      <c r="DH367" t="s">
        <v>2588</v>
      </c>
      <c r="DI367" t="s">
        <v>2589</v>
      </c>
      <c r="DJ367" t="s">
        <v>2590</v>
      </c>
      <c r="DK367" t="s">
        <v>2591</v>
      </c>
      <c r="DL367" t="s">
        <v>2584</v>
      </c>
      <c r="DM367" t="s">
        <v>2584</v>
      </c>
      <c r="DN367" t="s">
        <v>2592</v>
      </c>
      <c r="DO367" t="s">
        <v>2593</v>
      </c>
      <c r="DP367" t="s">
        <v>2594</v>
      </c>
      <c r="DQ367" t="s">
        <v>2595</v>
      </c>
      <c r="DR367">
        <v>36203</v>
      </c>
      <c r="DS367" t="s">
        <v>2578</v>
      </c>
      <c r="DT367" t="s">
        <v>147</v>
      </c>
    </row>
    <row r="368" spans="1:124" x14ac:dyDescent="0.2">
      <c r="A368" t="s">
        <v>2596</v>
      </c>
      <c r="B368">
        <v>10776</v>
      </c>
      <c r="C368">
        <v>5134.8138297872301</v>
      </c>
      <c r="D368">
        <v>5136.20530079932</v>
      </c>
      <c r="E368">
        <v>4698</v>
      </c>
      <c r="F368">
        <v>7141</v>
      </c>
      <c r="G368">
        <v>4698</v>
      </c>
      <c r="H368">
        <v>6278</v>
      </c>
      <c r="I368">
        <v>25.553999999999998</v>
      </c>
      <c r="J368">
        <v>29.937000000000001</v>
      </c>
      <c r="K368">
        <v>25.553999999999998</v>
      </c>
      <c r="L368">
        <v>18.885999999999999</v>
      </c>
      <c r="M368">
        <v>3664</v>
      </c>
      <c r="N368">
        <v>3660</v>
      </c>
      <c r="O368">
        <v>102</v>
      </c>
      <c r="P368">
        <v>2.66E-3</v>
      </c>
      <c r="Q368">
        <v>0.49202000000000001</v>
      </c>
      <c r="R368">
        <v>121</v>
      </c>
      <c r="S368">
        <v>0</v>
      </c>
      <c r="T368">
        <v>0</v>
      </c>
      <c r="U368">
        <v>0</v>
      </c>
      <c r="V368">
        <v>60</v>
      </c>
      <c r="W368">
        <v>3600</v>
      </c>
      <c r="X368">
        <v>0</v>
      </c>
      <c r="Y368">
        <v>1.3489999999999999E-3</v>
      </c>
      <c r="Z368">
        <v>3658</v>
      </c>
      <c r="AA368">
        <v>3660</v>
      </c>
      <c r="AB368">
        <v>96</v>
      </c>
      <c r="AC368">
        <v>4.2000000000000002E-4</v>
      </c>
      <c r="AD368">
        <v>0.47832999999999998</v>
      </c>
      <c r="AE368">
        <v>121</v>
      </c>
      <c r="AF368">
        <v>0</v>
      </c>
      <c r="AG368">
        <v>0</v>
      </c>
      <c r="AH368">
        <v>0</v>
      </c>
      <c r="AI368">
        <v>60</v>
      </c>
      <c r="AJ368">
        <v>3600</v>
      </c>
      <c r="AK368">
        <v>0</v>
      </c>
      <c r="AL368">
        <v>1.348E-3</v>
      </c>
      <c r="AM368">
        <v>1</v>
      </c>
      <c r="AN368">
        <v>0</v>
      </c>
      <c r="AO368">
        <v>6730</v>
      </c>
      <c r="AP368">
        <v>6730</v>
      </c>
      <c r="AQ368">
        <v>6729.99999999999</v>
      </c>
      <c r="AR368">
        <v>6729.99999999999</v>
      </c>
      <c r="AS368">
        <v>6730</v>
      </c>
      <c r="AT368">
        <v>6732.8571428571404</v>
      </c>
      <c r="AU368">
        <v>6730</v>
      </c>
      <c r="AV368">
        <v>6730</v>
      </c>
      <c r="AW368">
        <v>6730</v>
      </c>
      <c r="AX368">
        <v>6730</v>
      </c>
      <c r="AY368">
        <v>6730</v>
      </c>
      <c r="AZ368">
        <v>6730</v>
      </c>
      <c r="BA368">
        <v>120512</v>
      </c>
      <c r="BB368">
        <v>153548</v>
      </c>
      <c r="BC368">
        <v>120512</v>
      </c>
      <c r="BD368">
        <v>153202</v>
      </c>
      <c r="BE368">
        <v>181766</v>
      </c>
      <c r="BF368">
        <v>186091</v>
      </c>
      <c r="BG368">
        <v>4698</v>
      </c>
      <c r="BH368">
        <v>7141</v>
      </c>
      <c r="BI368">
        <v>4698</v>
      </c>
      <c r="BJ368">
        <v>6278</v>
      </c>
      <c r="BK368">
        <v>7778</v>
      </c>
      <c r="BL368">
        <v>8000</v>
      </c>
      <c r="BM368">
        <v>23</v>
      </c>
      <c r="BN368">
        <v>27</v>
      </c>
      <c r="BO368">
        <v>23</v>
      </c>
      <c r="BP368">
        <v>27</v>
      </c>
      <c r="BQ368">
        <v>23</v>
      </c>
      <c r="BR368">
        <v>27</v>
      </c>
      <c r="BS368">
        <v>5199.9307958477502</v>
      </c>
      <c r="BT368">
        <v>5208.9422128259303</v>
      </c>
      <c r="BU368">
        <v>5199.9307958477502</v>
      </c>
      <c r="BV368">
        <v>5208.9422128259303</v>
      </c>
      <c r="BW368">
        <v>5199.9307958477502</v>
      </c>
      <c r="BX368">
        <v>5208.9422128259303</v>
      </c>
      <c r="BY368">
        <v>5314.76616107273</v>
      </c>
      <c r="BZ368">
        <v>5282.4649926004604</v>
      </c>
      <c r="CA368">
        <v>5314.76616107273</v>
      </c>
      <c r="CB368">
        <v>5291.0443672150204</v>
      </c>
      <c r="CC368">
        <v>5314.76616107273</v>
      </c>
      <c r="CD368">
        <v>5286.1418674352699</v>
      </c>
      <c r="CE368">
        <v>0.84699999999999998</v>
      </c>
      <c r="CF368">
        <v>0.80100000000000005</v>
      </c>
      <c r="CG368">
        <v>0.82699999999999996</v>
      </c>
      <c r="CH368">
        <v>0.77300000000000002</v>
      </c>
      <c r="CI368">
        <v>0.83199999999999996</v>
      </c>
      <c r="CJ368">
        <v>0.78800000000000003</v>
      </c>
      <c r="CK368">
        <v>19.379000000000001</v>
      </c>
      <c r="CL368">
        <v>27.481999999999999</v>
      </c>
      <c r="CM368">
        <v>19.379000000000001</v>
      </c>
      <c r="CN368">
        <v>17.939</v>
      </c>
      <c r="CO368">
        <v>30.456</v>
      </c>
      <c r="CP368">
        <v>26.190999999999999</v>
      </c>
      <c r="CQ368">
        <v>25.553999999999998</v>
      </c>
      <c r="CR368">
        <v>29.937000000000001</v>
      </c>
      <c r="CS368">
        <v>25.553999999999998</v>
      </c>
      <c r="CT368">
        <v>18.885999999999999</v>
      </c>
      <c r="CU368">
        <v>33.561</v>
      </c>
      <c r="CV368">
        <v>27.472999999999999</v>
      </c>
      <c r="CW368" t="s">
        <v>2597</v>
      </c>
      <c r="CX368" t="s">
        <v>2597</v>
      </c>
      <c r="CY368" t="s">
        <v>2598</v>
      </c>
      <c r="CZ368" t="s">
        <v>2599</v>
      </c>
      <c r="DA368" t="s">
        <v>1215</v>
      </c>
      <c r="DB368" t="s">
        <v>2600</v>
      </c>
      <c r="DC368" t="s">
        <v>2601</v>
      </c>
      <c r="DD368" t="s">
        <v>2602</v>
      </c>
      <c r="DE368" t="s">
        <v>2603</v>
      </c>
      <c r="DF368" t="s">
        <v>2604</v>
      </c>
      <c r="DG368" t="s">
        <v>2605</v>
      </c>
      <c r="DH368" t="s">
        <v>2606</v>
      </c>
      <c r="DI368" t="s">
        <v>2607</v>
      </c>
      <c r="DJ368" t="s">
        <v>2608</v>
      </c>
      <c r="DK368" t="s">
        <v>2609</v>
      </c>
      <c r="DL368" t="s">
        <v>2610</v>
      </c>
      <c r="DM368" t="s">
        <v>2611</v>
      </c>
      <c r="DN368" t="s">
        <v>2612</v>
      </c>
      <c r="DO368" t="s">
        <v>2613</v>
      </c>
      <c r="DP368" t="s">
        <v>2614</v>
      </c>
      <c r="DQ368" t="s">
        <v>2615</v>
      </c>
      <c r="DR368">
        <v>428</v>
      </c>
      <c r="DS368" t="s">
        <v>2596</v>
      </c>
      <c r="DT368" t="s">
        <v>147</v>
      </c>
    </row>
    <row r="369" spans="1:124" x14ac:dyDescent="0.2">
      <c r="A369" t="s">
        <v>2616</v>
      </c>
      <c r="B369">
        <v>10776</v>
      </c>
      <c r="C369">
        <v>352359.41325709398</v>
      </c>
      <c r="D369">
        <v>677067.40851304005</v>
      </c>
      <c r="E369">
        <v>578</v>
      </c>
      <c r="F369">
        <v>426</v>
      </c>
      <c r="G369">
        <v>578</v>
      </c>
      <c r="H369">
        <v>216</v>
      </c>
      <c r="I369">
        <v>1.161</v>
      </c>
      <c r="J369">
        <v>0.46300000000000002</v>
      </c>
      <c r="K369">
        <v>1.161</v>
      </c>
      <c r="L369">
        <v>0.312</v>
      </c>
      <c r="M369">
        <v>1994</v>
      </c>
      <c r="N369">
        <v>1556</v>
      </c>
      <c r="O369">
        <v>141</v>
      </c>
      <c r="P369">
        <v>2.3000000000000001E-4</v>
      </c>
      <c r="Q369">
        <v>0.5</v>
      </c>
      <c r="R369">
        <v>470</v>
      </c>
      <c r="S369">
        <v>0</v>
      </c>
      <c r="T369">
        <v>0</v>
      </c>
      <c r="U369">
        <v>0</v>
      </c>
      <c r="V369">
        <v>20</v>
      </c>
      <c r="W369">
        <v>434</v>
      </c>
      <c r="X369">
        <v>1102</v>
      </c>
      <c r="Y369">
        <v>1.709E-3</v>
      </c>
      <c r="Z369">
        <v>1956</v>
      </c>
      <c r="AA369">
        <v>1518</v>
      </c>
      <c r="AB369">
        <v>33</v>
      </c>
      <c r="AC369">
        <v>6.4799999999999996E-2</v>
      </c>
      <c r="AD369">
        <v>0.5</v>
      </c>
      <c r="AE369">
        <v>439</v>
      </c>
      <c r="AF369">
        <v>0</v>
      </c>
      <c r="AG369">
        <v>0</v>
      </c>
      <c r="AH369">
        <v>0</v>
      </c>
      <c r="AI369">
        <v>19</v>
      </c>
      <c r="AJ369">
        <v>427</v>
      </c>
      <c r="AK369">
        <v>1072</v>
      </c>
      <c r="AL369">
        <v>1.908E-3</v>
      </c>
      <c r="AM369">
        <v>0</v>
      </c>
      <c r="AN369">
        <v>0</v>
      </c>
      <c r="AO369">
        <v>721934</v>
      </c>
      <c r="AP369">
        <v>721934</v>
      </c>
      <c r="AQ369">
        <v>721934</v>
      </c>
      <c r="AR369">
        <v>721934</v>
      </c>
      <c r="AS369">
        <v>721934</v>
      </c>
      <c r="AT369">
        <v>721934</v>
      </c>
      <c r="AU369">
        <v>721934</v>
      </c>
      <c r="AV369">
        <v>721934</v>
      </c>
      <c r="AW369">
        <v>721934</v>
      </c>
      <c r="AX369">
        <v>721934</v>
      </c>
      <c r="AY369">
        <v>721928.21487053705</v>
      </c>
      <c r="AZ369">
        <v>721916.73984785099</v>
      </c>
      <c r="BA369">
        <v>8205</v>
      </c>
      <c r="BB369">
        <v>4789</v>
      </c>
      <c r="BC369">
        <v>8205</v>
      </c>
      <c r="BD369">
        <v>3703</v>
      </c>
      <c r="BE369">
        <v>18022</v>
      </c>
      <c r="BF369">
        <v>4673</v>
      </c>
      <c r="BG369">
        <v>578</v>
      </c>
      <c r="BH369">
        <v>426</v>
      </c>
      <c r="BI369">
        <v>578</v>
      </c>
      <c r="BJ369">
        <v>216</v>
      </c>
      <c r="BK369">
        <v>2023</v>
      </c>
      <c r="BL369">
        <v>345</v>
      </c>
      <c r="BM369">
        <v>18</v>
      </c>
      <c r="BN369">
        <v>8</v>
      </c>
      <c r="BO369">
        <v>16</v>
      </c>
      <c r="BP369">
        <v>7</v>
      </c>
      <c r="BQ369">
        <v>22</v>
      </c>
      <c r="BR369">
        <v>8</v>
      </c>
      <c r="BS369">
        <v>433653.15972149197</v>
      </c>
      <c r="BT369">
        <v>692797.15795415698</v>
      </c>
      <c r="BU369">
        <v>440436.430941773</v>
      </c>
      <c r="BV369">
        <v>692797.15795415803</v>
      </c>
      <c r="BW369">
        <v>434144.64980951499</v>
      </c>
      <c r="BX369">
        <v>692797.15795415698</v>
      </c>
      <c r="BY369">
        <v>683807.84705120604</v>
      </c>
      <c r="BZ369">
        <v>697957.74367968098</v>
      </c>
      <c r="CA369">
        <v>697957.74367960799</v>
      </c>
      <c r="CB369">
        <v>697957.74367968203</v>
      </c>
      <c r="CC369">
        <v>692590.44439147995</v>
      </c>
      <c r="CD369">
        <v>697957.74367968098</v>
      </c>
      <c r="CE369">
        <v>0.214</v>
      </c>
      <c r="CF369">
        <v>8.7999999999999995E-2</v>
      </c>
      <c r="CG369">
        <v>0.21199999999999999</v>
      </c>
      <c r="CH369">
        <v>8.1000000000000003E-2</v>
      </c>
      <c r="CI369">
        <v>0.24099999999999999</v>
      </c>
      <c r="CJ369">
        <v>9.1999999999999998E-2</v>
      </c>
      <c r="CK369">
        <v>0.49199999999999999</v>
      </c>
      <c r="CL369">
        <v>0.10199999999999999</v>
      </c>
      <c r="CM369">
        <v>0.27400000000000002</v>
      </c>
      <c r="CN369">
        <v>9.1999999999999998E-2</v>
      </c>
      <c r="CO369">
        <v>0.33500000000000002</v>
      </c>
      <c r="CP369">
        <v>0.111</v>
      </c>
      <c r="CQ369">
        <v>1.161</v>
      </c>
      <c r="CR369">
        <v>0.46300000000000002</v>
      </c>
      <c r="CS369">
        <v>1.161</v>
      </c>
      <c r="CT369">
        <v>0.312</v>
      </c>
      <c r="CU369">
        <v>2.67</v>
      </c>
      <c r="CV369">
        <v>0.40500000000000003</v>
      </c>
      <c r="CW369" t="s">
        <v>2617</v>
      </c>
      <c r="CX369" t="s">
        <v>2618</v>
      </c>
      <c r="CY369" t="s">
        <v>2619</v>
      </c>
      <c r="CZ369" t="s">
        <v>2620</v>
      </c>
      <c r="DA369" t="s">
        <v>2621</v>
      </c>
      <c r="DB369" t="s">
        <v>2622</v>
      </c>
      <c r="DC369" t="s">
        <v>2623</v>
      </c>
      <c r="DD369" t="s">
        <v>2624</v>
      </c>
      <c r="DE369" t="s">
        <v>2625</v>
      </c>
      <c r="DF369" t="s">
        <v>2626</v>
      </c>
      <c r="DG369" t="s">
        <v>2617</v>
      </c>
      <c r="DH369" t="s">
        <v>2627</v>
      </c>
      <c r="DI369" t="s">
        <v>2628</v>
      </c>
      <c r="DJ369" t="s">
        <v>2629</v>
      </c>
      <c r="DK369" t="s">
        <v>2630</v>
      </c>
      <c r="DL369" t="s">
        <v>2631</v>
      </c>
      <c r="DM369" t="s">
        <v>2632</v>
      </c>
      <c r="DN369" t="s">
        <v>2633</v>
      </c>
      <c r="DO369" t="s">
        <v>2634</v>
      </c>
      <c r="DP369" t="s">
        <v>2635</v>
      </c>
      <c r="DQ369" t="s">
        <v>2636</v>
      </c>
      <c r="DR369">
        <v>22</v>
      </c>
      <c r="DS369" t="s">
        <v>2616</v>
      </c>
      <c r="DT369" t="s">
        <v>147</v>
      </c>
    </row>
    <row r="370" spans="1:124" x14ac:dyDescent="0.2">
      <c r="A370" t="s">
        <v>2637</v>
      </c>
      <c r="B370">
        <v>10776</v>
      </c>
      <c r="C370">
        <v>11515135.6142936</v>
      </c>
      <c r="D370">
        <v>11529756.751892401</v>
      </c>
      <c r="E370">
        <v>3923</v>
      </c>
      <c r="F370">
        <v>6230</v>
      </c>
      <c r="G370">
        <v>3475</v>
      </c>
      <c r="H370">
        <v>4040</v>
      </c>
      <c r="I370">
        <v>2.7559999999999998</v>
      </c>
      <c r="J370">
        <v>3.9060000000000001</v>
      </c>
      <c r="K370">
        <v>2.7559999999999998</v>
      </c>
      <c r="L370">
        <v>3.05</v>
      </c>
      <c r="M370">
        <v>891</v>
      </c>
      <c r="N370">
        <v>3049</v>
      </c>
      <c r="O370">
        <v>141</v>
      </c>
      <c r="P370">
        <v>3.669E-2</v>
      </c>
      <c r="Q370">
        <v>0.5</v>
      </c>
      <c r="R370">
        <v>595</v>
      </c>
      <c r="S370">
        <v>0</v>
      </c>
      <c r="T370">
        <v>0</v>
      </c>
      <c r="U370">
        <v>0</v>
      </c>
      <c r="V370">
        <v>2916</v>
      </c>
      <c r="W370">
        <v>84</v>
      </c>
      <c r="X370">
        <v>49</v>
      </c>
      <c r="Y370">
        <v>3.8570000000000002E-3</v>
      </c>
      <c r="Z370">
        <v>811</v>
      </c>
      <c r="AA370">
        <v>3049</v>
      </c>
      <c r="AB370">
        <v>141</v>
      </c>
      <c r="AC370">
        <v>3.669E-2</v>
      </c>
      <c r="AD370">
        <v>0.5</v>
      </c>
      <c r="AE370">
        <v>595</v>
      </c>
      <c r="AF370">
        <v>0</v>
      </c>
      <c r="AG370">
        <v>0</v>
      </c>
      <c r="AH370">
        <v>0</v>
      </c>
      <c r="AI370">
        <v>2916</v>
      </c>
      <c r="AJ370">
        <v>84</v>
      </c>
      <c r="AK370">
        <v>49</v>
      </c>
      <c r="AL370">
        <v>3.558E-3</v>
      </c>
      <c r="AM370">
        <v>99</v>
      </c>
      <c r="AN370">
        <v>0</v>
      </c>
      <c r="AO370">
        <v>12250225.9059071</v>
      </c>
      <c r="AP370">
        <v>12250227.9059071</v>
      </c>
      <c r="AQ370">
        <v>12250223.9059071</v>
      </c>
      <c r="AR370">
        <v>12250225.9059071</v>
      </c>
      <c r="AS370">
        <v>12250326.763049999</v>
      </c>
      <c r="AT370">
        <v>12250268.1916223</v>
      </c>
      <c r="AU370">
        <v>12250211.318291999</v>
      </c>
      <c r="AV370">
        <v>12250211.318291999</v>
      </c>
      <c r="AW370">
        <v>12250216.427114001</v>
      </c>
      <c r="AX370">
        <v>12250211.318291999</v>
      </c>
      <c r="AY370">
        <v>12250213.655406</v>
      </c>
      <c r="AZ370">
        <v>12250211.318291999</v>
      </c>
      <c r="BA370">
        <v>10362</v>
      </c>
      <c r="BB370">
        <v>13979</v>
      </c>
      <c r="BC370">
        <v>10362</v>
      </c>
      <c r="BD370">
        <v>11735</v>
      </c>
      <c r="BE370">
        <v>11735</v>
      </c>
      <c r="BF370">
        <v>13596</v>
      </c>
      <c r="BG370">
        <v>3923</v>
      </c>
      <c r="BH370">
        <v>6230</v>
      </c>
      <c r="BI370">
        <v>3475</v>
      </c>
      <c r="BJ370">
        <v>4040</v>
      </c>
      <c r="BK370">
        <v>4452</v>
      </c>
      <c r="BL370">
        <v>5506</v>
      </c>
      <c r="BM370">
        <v>20</v>
      </c>
      <c r="BN370">
        <v>20</v>
      </c>
      <c r="BO370">
        <v>20</v>
      </c>
      <c r="BP370">
        <v>20</v>
      </c>
      <c r="BQ370">
        <v>20</v>
      </c>
      <c r="BR370">
        <v>20</v>
      </c>
      <c r="BS370">
        <v>12045376.1847529</v>
      </c>
      <c r="BT370">
        <v>12052462.536782701</v>
      </c>
      <c r="BU370">
        <v>12045523.957865899</v>
      </c>
      <c r="BV370">
        <v>12052462.536782701</v>
      </c>
      <c r="BW370">
        <v>12045439.516086999</v>
      </c>
      <c r="BX370">
        <v>12052462.536782701</v>
      </c>
      <c r="BY370">
        <v>12231408.834441001</v>
      </c>
      <c r="BZ370">
        <v>12237668.6729075</v>
      </c>
      <c r="CA370">
        <v>12234046.271439699</v>
      </c>
      <c r="CB370">
        <v>12237870.883341599</v>
      </c>
      <c r="CC370">
        <v>12231786.217660701</v>
      </c>
      <c r="CD370">
        <v>12237784.221727001</v>
      </c>
      <c r="CE370">
        <v>0.193</v>
      </c>
      <c r="CF370">
        <v>0.17699999999999999</v>
      </c>
      <c r="CG370">
        <v>0.191</v>
      </c>
      <c r="CH370">
        <v>0.17199999999999999</v>
      </c>
      <c r="CI370">
        <v>0.19500000000000001</v>
      </c>
      <c r="CJ370">
        <v>0.18099999999999999</v>
      </c>
      <c r="CK370">
        <v>2.7549999999999999</v>
      </c>
      <c r="CL370">
        <v>3.9049999999999998</v>
      </c>
      <c r="CM370">
        <v>2.7549999999999999</v>
      </c>
      <c r="CN370">
        <v>3.0489999999999999</v>
      </c>
      <c r="CO370">
        <v>3.214</v>
      </c>
      <c r="CP370">
        <v>3.609</v>
      </c>
      <c r="CQ370">
        <v>2.7559999999999998</v>
      </c>
      <c r="CR370">
        <v>3.9060000000000001</v>
      </c>
      <c r="CS370">
        <v>2.7559999999999998</v>
      </c>
      <c r="CT370">
        <v>3.05</v>
      </c>
      <c r="CU370">
        <v>3.2149999999999999</v>
      </c>
      <c r="CV370">
        <v>3.609</v>
      </c>
      <c r="CW370" t="s">
        <v>2638</v>
      </c>
      <c r="CX370" t="s">
        <v>2639</v>
      </c>
      <c r="CY370" t="s">
        <v>2640</v>
      </c>
      <c r="CZ370" t="s">
        <v>2641</v>
      </c>
      <c r="DA370" t="s">
        <v>2642</v>
      </c>
      <c r="DB370" t="s">
        <v>2643</v>
      </c>
      <c r="DC370" t="s">
        <v>2644</v>
      </c>
      <c r="DD370" t="s">
        <v>2645</v>
      </c>
      <c r="DE370" t="s">
        <v>2646</v>
      </c>
      <c r="DF370" t="s">
        <v>2647</v>
      </c>
      <c r="DG370" t="s">
        <v>2648</v>
      </c>
      <c r="DH370" t="s">
        <v>2649</v>
      </c>
      <c r="DI370" t="s">
        <v>2650</v>
      </c>
      <c r="DJ370" t="s">
        <v>2651</v>
      </c>
      <c r="DK370" t="s">
        <v>1530</v>
      </c>
      <c r="DL370" t="s">
        <v>2652</v>
      </c>
      <c r="DM370" t="s">
        <v>2653</v>
      </c>
      <c r="DN370" t="s">
        <v>2654</v>
      </c>
      <c r="DO370" t="s">
        <v>2655</v>
      </c>
      <c r="DP370" t="s">
        <v>2656</v>
      </c>
      <c r="DQ370" t="s">
        <v>2657</v>
      </c>
      <c r="DR370">
        <v>49</v>
      </c>
      <c r="DS370" t="s">
        <v>2637</v>
      </c>
      <c r="DT370" t="s">
        <v>147</v>
      </c>
    </row>
    <row r="371" spans="1:124" x14ac:dyDescent="0.2">
      <c r="A371" t="s">
        <v>2658</v>
      </c>
      <c r="B371">
        <v>10776</v>
      </c>
      <c r="C371">
        <v>14.212785490371701</v>
      </c>
      <c r="D371">
        <v>14.7090909090909</v>
      </c>
      <c r="E371">
        <v>96</v>
      </c>
      <c r="F371">
        <v>93</v>
      </c>
      <c r="G371">
        <v>38</v>
      </c>
      <c r="H371">
        <v>49</v>
      </c>
      <c r="I371">
        <v>2.6030000000000002</v>
      </c>
      <c r="J371">
        <v>0.58499999999999996</v>
      </c>
      <c r="K371">
        <v>1.639</v>
      </c>
      <c r="L371">
        <v>0.44600000000000001</v>
      </c>
      <c r="M371">
        <v>6602</v>
      </c>
      <c r="N371">
        <v>4710</v>
      </c>
      <c r="O371">
        <v>144</v>
      </c>
      <c r="P371">
        <v>6.9999999999999994E-5</v>
      </c>
      <c r="Q371">
        <v>0.5</v>
      </c>
      <c r="R371">
        <v>128</v>
      </c>
      <c r="S371">
        <v>0</v>
      </c>
      <c r="T371">
        <v>0</v>
      </c>
      <c r="U371">
        <v>0</v>
      </c>
      <c r="V371">
        <v>0</v>
      </c>
      <c r="W371">
        <v>3117</v>
      </c>
      <c r="X371">
        <v>1593</v>
      </c>
      <c r="Y371">
        <v>3.4689999999999999E-3</v>
      </c>
      <c r="Z371">
        <v>1542</v>
      </c>
      <c r="AA371">
        <v>2879</v>
      </c>
      <c r="AB371">
        <v>162</v>
      </c>
      <c r="AC371">
        <v>1.3639999999999999E-2</v>
      </c>
      <c r="AD371">
        <v>0.5</v>
      </c>
      <c r="AE371">
        <v>63</v>
      </c>
      <c r="AF371">
        <v>0</v>
      </c>
      <c r="AG371">
        <v>0</v>
      </c>
      <c r="AH371">
        <v>0</v>
      </c>
      <c r="AI371">
        <v>6</v>
      </c>
      <c r="AJ371">
        <v>2709</v>
      </c>
      <c r="AK371">
        <v>164</v>
      </c>
      <c r="AL371">
        <v>8.2000000000000007E-3</v>
      </c>
      <c r="AM371">
        <v>0</v>
      </c>
      <c r="AN371">
        <v>0</v>
      </c>
      <c r="AO371">
        <v>15.6999996181817</v>
      </c>
      <c r="AP371">
        <v>15.6999998249999</v>
      </c>
      <c r="AQ371">
        <v>15.699999553911301</v>
      </c>
      <c r="AR371">
        <v>15.6999998136363</v>
      </c>
      <c r="AS371">
        <v>15.6999998661636</v>
      </c>
      <c r="AT371">
        <v>15.699999873755401</v>
      </c>
      <c r="AU371">
        <v>15.6999996181817</v>
      </c>
      <c r="AV371">
        <v>15.6999998249999</v>
      </c>
      <c r="AW371">
        <v>15.7</v>
      </c>
      <c r="AX371">
        <v>15.6999999999999</v>
      </c>
      <c r="AY371">
        <v>15.6999998661636</v>
      </c>
      <c r="AZ371">
        <v>15.699999873755401</v>
      </c>
      <c r="BA371">
        <v>10559</v>
      </c>
      <c r="BB371">
        <v>5872</v>
      </c>
      <c r="BC371">
        <v>8062</v>
      </c>
      <c r="BD371">
        <v>3821</v>
      </c>
      <c r="BE371">
        <v>10931</v>
      </c>
      <c r="BF371">
        <v>5048</v>
      </c>
      <c r="BG371">
        <v>96</v>
      </c>
      <c r="BH371">
        <v>93</v>
      </c>
      <c r="BI371">
        <v>38</v>
      </c>
      <c r="BJ371">
        <v>49</v>
      </c>
      <c r="BK371">
        <v>167</v>
      </c>
      <c r="BL371">
        <v>98</v>
      </c>
      <c r="BM371">
        <v>24</v>
      </c>
      <c r="BN371">
        <v>17</v>
      </c>
      <c r="BO371">
        <v>16</v>
      </c>
      <c r="BP371">
        <v>12</v>
      </c>
      <c r="BQ371">
        <v>21</v>
      </c>
      <c r="BR371">
        <v>14</v>
      </c>
      <c r="BS371">
        <v>14.7624999204545</v>
      </c>
      <c r="BT371">
        <v>15.03713592233</v>
      </c>
      <c r="BU371">
        <v>15.0143631436314</v>
      </c>
      <c r="BV371">
        <v>15.0749999999999</v>
      </c>
      <c r="BW371">
        <v>14.8211452519123</v>
      </c>
      <c r="BX371">
        <v>15.05673370319</v>
      </c>
      <c r="BY371">
        <v>15.159999755030199</v>
      </c>
      <c r="BZ371">
        <v>15.2325756393939</v>
      </c>
      <c r="CA371">
        <v>15.35</v>
      </c>
      <c r="CB371">
        <v>15.249999949999999</v>
      </c>
      <c r="CC371">
        <v>15.2072114623817</v>
      </c>
      <c r="CD371">
        <v>15.2270487927165</v>
      </c>
      <c r="CE371">
        <v>1.3660000000000001</v>
      </c>
      <c r="CF371">
        <v>0.36799999999999999</v>
      </c>
      <c r="CG371">
        <v>1.1080000000000001</v>
      </c>
      <c r="CH371">
        <v>0.28299999999999997</v>
      </c>
      <c r="CI371">
        <v>1.3129999999999999</v>
      </c>
      <c r="CJ371">
        <v>0.32400000000000001</v>
      </c>
      <c r="CK371">
        <v>1.9910000000000001</v>
      </c>
      <c r="CL371">
        <v>0.58399999999999996</v>
      </c>
      <c r="CM371">
        <v>1.431</v>
      </c>
      <c r="CN371">
        <v>0.44400000000000001</v>
      </c>
      <c r="CO371">
        <v>2.4929999999999999</v>
      </c>
      <c r="CP371">
        <v>0.59399999999999997</v>
      </c>
      <c r="CQ371">
        <v>2.6030000000000002</v>
      </c>
      <c r="CR371">
        <v>0.58499999999999996</v>
      </c>
      <c r="CS371">
        <v>1.639</v>
      </c>
      <c r="CT371">
        <v>0.44600000000000001</v>
      </c>
      <c r="CU371">
        <v>2.79</v>
      </c>
      <c r="CV371">
        <v>0.61599999999999999</v>
      </c>
      <c r="CW371" t="s">
        <v>2659</v>
      </c>
      <c r="CX371" t="s">
        <v>2659</v>
      </c>
      <c r="CY371" t="s">
        <v>2660</v>
      </c>
      <c r="CZ371" t="s">
        <v>2661</v>
      </c>
      <c r="DA371" t="s">
        <v>2662</v>
      </c>
      <c r="DB371" t="s">
        <v>2663</v>
      </c>
      <c r="DC371" t="s">
        <v>2664</v>
      </c>
      <c r="DD371" t="s">
        <v>2665</v>
      </c>
      <c r="DE371" t="s">
        <v>2666</v>
      </c>
      <c r="DF371" t="s">
        <v>2667</v>
      </c>
      <c r="DG371" t="s">
        <v>2668</v>
      </c>
      <c r="DH371" t="s">
        <v>2668</v>
      </c>
      <c r="DI371" t="s">
        <v>2669</v>
      </c>
      <c r="DJ371" t="s">
        <v>2670</v>
      </c>
      <c r="DK371" t="s">
        <v>2671</v>
      </c>
      <c r="DL371" t="s">
        <v>2672</v>
      </c>
      <c r="DM371" t="s">
        <v>2673</v>
      </c>
      <c r="DN371" t="s">
        <v>2674</v>
      </c>
      <c r="DO371" t="s">
        <v>2675</v>
      </c>
      <c r="DP371" t="s">
        <v>2676</v>
      </c>
      <c r="DQ371" t="s">
        <v>2677</v>
      </c>
      <c r="DR371">
        <v>26</v>
      </c>
      <c r="DS371" t="s">
        <v>2658</v>
      </c>
      <c r="DT371" t="s">
        <v>147</v>
      </c>
    </row>
    <row r="372" spans="1:124" x14ac:dyDescent="0.2">
      <c r="A372" t="s">
        <v>2678</v>
      </c>
      <c r="B372">
        <v>10776</v>
      </c>
      <c r="C372">
        <v>-48296550</v>
      </c>
      <c r="D372">
        <v>-48296550</v>
      </c>
      <c r="E372">
        <v>46</v>
      </c>
      <c r="F372">
        <v>26</v>
      </c>
      <c r="G372">
        <v>26</v>
      </c>
      <c r="H372">
        <v>26</v>
      </c>
      <c r="I372">
        <v>1.7999999999999999E-2</v>
      </c>
      <c r="J372">
        <v>5.0000000000000001E-3</v>
      </c>
      <c r="K372">
        <v>1.2E-2</v>
      </c>
      <c r="L372">
        <v>5.0000000000000001E-3</v>
      </c>
      <c r="M372">
        <v>286</v>
      </c>
      <c r="N372">
        <v>311</v>
      </c>
      <c r="O372">
        <v>5</v>
      </c>
      <c r="P372">
        <v>0.25</v>
      </c>
      <c r="Q372">
        <v>0.5</v>
      </c>
      <c r="R372">
        <v>192</v>
      </c>
      <c r="S372">
        <v>0</v>
      </c>
      <c r="T372">
        <v>0</v>
      </c>
      <c r="U372">
        <v>0</v>
      </c>
      <c r="V372">
        <v>119</v>
      </c>
      <c r="W372">
        <v>0</v>
      </c>
      <c r="X372">
        <v>192</v>
      </c>
      <c r="Y372">
        <v>8.7469999999999996E-3</v>
      </c>
      <c r="Z372">
        <v>64</v>
      </c>
      <c r="AA372">
        <v>104</v>
      </c>
      <c r="AB372">
        <v>2</v>
      </c>
      <c r="AC372">
        <v>0.25</v>
      </c>
      <c r="AD372">
        <v>0.25</v>
      </c>
      <c r="AE372">
        <v>42</v>
      </c>
      <c r="AF372">
        <v>0</v>
      </c>
      <c r="AG372">
        <v>0</v>
      </c>
      <c r="AH372">
        <v>0</v>
      </c>
      <c r="AI372">
        <v>103</v>
      </c>
      <c r="AJ372">
        <v>0</v>
      </c>
      <c r="AK372">
        <v>1</v>
      </c>
      <c r="AL372">
        <v>3.4105000000000003E-2</v>
      </c>
      <c r="AM372">
        <v>0</v>
      </c>
      <c r="AN372">
        <v>0</v>
      </c>
      <c r="AO372">
        <v>-48296500</v>
      </c>
      <c r="AP372">
        <v>-48296500</v>
      </c>
      <c r="AQ372">
        <v>-48296500</v>
      </c>
      <c r="AR372">
        <v>-48296500</v>
      </c>
      <c r="AS372">
        <v>-48296500</v>
      </c>
      <c r="AT372">
        <v>-48296500</v>
      </c>
      <c r="AU372">
        <v>-48296550</v>
      </c>
      <c r="AV372">
        <v>-48296550</v>
      </c>
      <c r="AW372">
        <v>-48296550</v>
      </c>
      <c r="AX372">
        <v>-48296550</v>
      </c>
      <c r="AY372">
        <v>-48296550</v>
      </c>
      <c r="AZ372">
        <v>-48296550</v>
      </c>
      <c r="BA372">
        <v>296</v>
      </c>
      <c r="BB372">
        <v>104</v>
      </c>
      <c r="BC372">
        <v>237</v>
      </c>
      <c r="BD372">
        <v>104</v>
      </c>
      <c r="BE372">
        <v>263</v>
      </c>
      <c r="BF372">
        <v>104</v>
      </c>
      <c r="BG372">
        <v>46</v>
      </c>
      <c r="BH372">
        <v>26</v>
      </c>
      <c r="BI372">
        <v>26</v>
      </c>
      <c r="BJ372">
        <v>26</v>
      </c>
      <c r="BK372">
        <v>34</v>
      </c>
      <c r="BL372">
        <v>26</v>
      </c>
      <c r="BM372">
        <v>7</v>
      </c>
      <c r="BN372">
        <v>6</v>
      </c>
      <c r="BO372">
        <v>5</v>
      </c>
      <c r="BP372">
        <v>6</v>
      </c>
      <c r="BQ372">
        <v>5</v>
      </c>
      <c r="BR372">
        <v>6</v>
      </c>
      <c r="BS372">
        <v>-48296550</v>
      </c>
      <c r="BT372">
        <v>-48296550</v>
      </c>
      <c r="BU372">
        <v>-48296550</v>
      </c>
      <c r="BV372">
        <v>-48296550</v>
      </c>
      <c r="BW372">
        <v>-48296550</v>
      </c>
      <c r="BX372">
        <v>-48296550</v>
      </c>
      <c r="BY372">
        <v>-48296550</v>
      </c>
      <c r="BZ372">
        <v>-48296550</v>
      </c>
      <c r="CA372">
        <v>-48296550</v>
      </c>
      <c r="CB372">
        <v>-48296550</v>
      </c>
      <c r="CC372">
        <v>-48296550</v>
      </c>
      <c r="CD372">
        <v>-48296550</v>
      </c>
      <c r="CE372">
        <v>1.4999999999999999E-2</v>
      </c>
      <c r="CF372">
        <v>4.0000000000000001E-3</v>
      </c>
      <c r="CG372">
        <v>0.01</v>
      </c>
      <c r="CH372">
        <v>4.0000000000000001E-3</v>
      </c>
      <c r="CI372">
        <v>1.0999999999999999E-2</v>
      </c>
      <c r="CJ372">
        <v>4.0000000000000001E-3</v>
      </c>
      <c r="CK372">
        <v>1.7999999999999999E-2</v>
      </c>
      <c r="CL372">
        <v>5.0000000000000001E-3</v>
      </c>
      <c r="CM372">
        <v>1.2E-2</v>
      </c>
      <c r="CN372">
        <v>4.0000000000000001E-3</v>
      </c>
      <c r="CO372">
        <v>1.2999999999999999E-2</v>
      </c>
      <c r="CP372">
        <v>5.0000000000000001E-3</v>
      </c>
      <c r="CQ372">
        <v>1.7999999999999999E-2</v>
      </c>
      <c r="CR372">
        <v>5.0000000000000001E-3</v>
      </c>
      <c r="CS372">
        <v>1.2E-2</v>
      </c>
      <c r="CT372">
        <v>5.0000000000000001E-3</v>
      </c>
      <c r="CU372">
        <v>1.2999999999999999E-2</v>
      </c>
      <c r="CV372">
        <v>5.0000000000000001E-3</v>
      </c>
      <c r="CW372" t="s">
        <v>2679</v>
      </c>
      <c r="CX372" t="s">
        <v>2680</v>
      </c>
      <c r="CY372" t="s">
        <v>2681</v>
      </c>
      <c r="CZ372" t="s">
        <v>2682</v>
      </c>
      <c r="DA372" t="s">
        <v>2683</v>
      </c>
      <c r="DB372" t="s">
        <v>2684</v>
      </c>
      <c r="DC372" t="s">
        <v>2684</v>
      </c>
      <c r="DD372" t="s">
        <v>2685</v>
      </c>
      <c r="DE372" t="s">
        <v>2686</v>
      </c>
      <c r="DF372" t="s">
        <v>2687</v>
      </c>
      <c r="DG372" t="s">
        <v>2679</v>
      </c>
      <c r="DH372" t="s">
        <v>2680</v>
      </c>
      <c r="DI372" t="s">
        <v>2688</v>
      </c>
      <c r="DJ372" t="s">
        <v>1296</v>
      </c>
      <c r="DK372" t="s">
        <v>363</v>
      </c>
      <c r="DL372" t="s">
        <v>2684</v>
      </c>
      <c r="DM372" t="s">
        <v>2684</v>
      </c>
      <c r="DN372" t="s">
        <v>2689</v>
      </c>
      <c r="DO372" t="s">
        <v>2690</v>
      </c>
      <c r="DP372" t="s">
        <v>2691</v>
      </c>
      <c r="DQ372" t="s">
        <v>2692</v>
      </c>
      <c r="DR372">
        <v>1</v>
      </c>
      <c r="DS372" t="s">
        <v>2678</v>
      </c>
      <c r="DT372" t="s">
        <v>147</v>
      </c>
    </row>
    <row r="373" spans="1:124" x14ac:dyDescent="0.2">
      <c r="A373" t="s">
        <v>2693</v>
      </c>
      <c r="B373">
        <v>10776</v>
      </c>
      <c r="C373">
        <v>47993.344674227199</v>
      </c>
      <c r="D373">
        <v>47993.344674227199</v>
      </c>
      <c r="E373">
        <v>1404</v>
      </c>
      <c r="F373">
        <v>146</v>
      </c>
      <c r="G373">
        <v>1404</v>
      </c>
      <c r="H373">
        <v>146</v>
      </c>
      <c r="I373">
        <v>34.287999999999997</v>
      </c>
      <c r="J373">
        <v>3.274</v>
      </c>
      <c r="K373">
        <v>34.287999999999997</v>
      </c>
      <c r="L373">
        <v>3.274</v>
      </c>
      <c r="M373">
        <v>3300</v>
      </c>
      <c r="N373">
        <v>3220</v>
      </c>
      <c r="O373">
        <v>482</v>
      </c>
      <c r="P373">
        <v>4.4000000000000002E-4</v>
      </c>
      <c r="Q373">
        <v>0.32577</v>
      </c>
      <c r="R373">
        <v>60</v>
      </c>
      <c r="S373">
        <v>0</v>
      </c>
      <c r="T373">
        <v>0</v>
      </c>
      <c r="U373">
        <v>0</v>
      </c>
      <c r="V373">
        <v>0</v>
      </c>
      <c r="W373">
        <v>3220</v>
      </c>
      <c r="X373">
        <v>0</v>
      </c>
      <c r="Y373">
        <v>5.195E-3</v>
      </c>
      <c r="Z373">
        <v>3300</v>
      </c>
      <c r="AA373">
        <v>3260</v>
      </c>
      <c r="AB373">
        <v>482</v>
      </c>
      <c r="AC373">
        <v>4.4000000000000002E-4</v>
      </c>
      <c r="AD373">
        <v>0.32577</v>
      </c>
      <c r="AE373">
        <v>100</v>
      </c>
      <c r="AF373">
        <v>0</v>
      </c>
      <c r="AG373">
        <v>0</v>
      </c>
      <c r="AH373">
        <v>0</v>
      </c>
      <c r="AI373">
        <v>0</v>
      </c>
      <c r="AJ373">
        <v>3220</v>
      </c>
      <c r="AK373">
        <v>40</v>
      </c>
      <c r="AL373">
        <v>8.9599999999999999E-4</v>
      </c>
      <c r="AM373">
        <v>40</v>
      </c>
      <c r="AN373">
        <v>0</v>
      </c>
      <c r="AO373">
        <v>50386</v>
      </c>
      <c r="AP373">
        <v>50386</v>
      </c>
      <c r="AQ373">
        <v>50386</v>
      </c>
      <c r="AR373">
        <v>50386</v>
      </c>
      <c r="AS373">
        <v>50386</v>
      </c>
      <c r="AT373">
        <v>50386</v>
      </c>
      <c r="AU373">
        <v>50386</v>
      </c>
      <c r="AV373">
        <v>50386</v>
      </c>
      <c r="AW373">
        <v>50386</v>
      </c>
      <c r="AX373">
        <v>50386</v>
      </c>
      <c r="AY373">
        <v>50386</v>
      </c>
      <c r="AZ373">
        <v>50386</v>
      </c>
      <c r="BA373">
        <v>233722</v>
      </c>
      <c r="BB373">
        <v>31178</v>
      </c>
      <c r="BC373">
        <v>233722</v>
      </c>
      <c r="BD373">
        <v>31168</v>
      </c>
      <c r="BE373">
        <v>250529</v>
      </c>
      <c r="BF373">
        <v>31187</v>
      </c>
      <c r="BG373">
        <v>1404</v>
      </c>
      <c r="BH373">
        <v>146</v>
      </c>
      <c r="BI373">
        <v>1404</v>
      </c>
      <c r="BJ373">
        <v>146</v>
      </c>
      <c r="BK373">
        <v>1479</v>
      </c>
      <c r="BL373">
        <v>147</v>
      </c>
      <c r="BM373">
        <v>94</v>
      </c>
      <c r="BN373">
        <v>30</v>
      </c>
      <c r="BO373">
        <v>94</v>
      </c>
      <c r="BP373">
        <v>30</v>
      </c>
      <c r="BQ373">
        <v>94</v>
      </c>
      <c r="BR373">
        <v>30</v>
      </c>
      <c r="BS373">
        <v>48011.072236624903</v>
      </c>
      <c r="BT373">
        <v>48035.794150297297</v>
      </c>
      <c r="BU373">
        <v>48011.072236624903</v>
      </c>
      <c r="BV373">
        <v>48035.794150297297</v>
      </c>
      <c r="BW373">
        <v>48011.072236624903</v>
      </c>
      <c r="BX373">
        <v>48035.794150297297</v>
      </c>
      <c r="BY373">
        <v>48180.194968868702</v>
      </c>
      <c r="BZ373">
        <v>48181.6059976057</v>
      </c>
      <c r="CA373">
        <v>48180.194968868702</v>
      </c>
      <c r="CB373">
        <v>48181.6059976057</v>
      </c>
      <c r="CC373">
        <v>48180.194968868702</v>
      </c>
      <c r="CD373">
        <v>48181.6059976057</v>
      </c>
      <c r="CE373">
        <v>2.8039999999999998</v>
      </c>
      <c r="CF373">
        <v>1.1519999999999999</v>
      </c>
      <c r="CG373">
        <v>2.6869999999999998</v>
      </c>
      <c r="CH373">
        <v>1.1499999999999999</v>
      </c>
      <c r="CI373">
        <v>2.7210000000000001</v>
      </c>
      <c r="CJ373">
        <v>1.153</v>
      </c>
      <c r="CK373">
        <v>33.789000000000001</v>
      </c>
      <c r="CL373">
        <v>3.2519999999999998</v>
      </c>
      <c r="CM373">
        <v>33.789000000000001</v>
      </c>
      <c r="CN373">
        <v>3.2519999999999998</v>
      </c>
      <c r="CO373">
        <v>35.173000000000002</v>
      </c>
      <c r="CP373">
        <v>3.258</v>
      </c>
      <c r="CQ373">
        <v>34.287999999999997</v>
      </c>
      <c r="CR373">
        <v>3.274</v>
      </c>
      <c r="CS373">
        <v>34.287999999999997</v>
      </c>
      <c r="CT373">
        <v>3.274</v>
      </c>
      <c r="CU373">
        <v>35.603000000000002</v>
      </c>
      <c r="CV373">
        <v>3.28</v>
      </c>
      <c r="CW373" t="s">
        <v>2694</v>
      </c>
      <c r="CX373" t="s">
        <v>2694</v>
      </c>
      <c r="CY373" t="s">
        <v>2695</v>
      </c>
      <c r="CZ373" t="s">
        <v>2696</v>
      </c>
      <c r="DA373" t="s">
        <v>2697</v>
      </c>
      <c r="DB373" t="s">
        <v>2698</v>
      </c>
      <c r="DC373" t="s">
        <v>2699</v>
      </c>
      <c r="DD373" t="s">
        <v>2700</v>
      </c>
      <c r="DE373" t="s">
        <v>2701</v>
      </c>
      <c r="DF373" t="s">
        <v>2702</v>
      </c>
      <c r="DG373" t="s">
        <v>2694</v>
      </c>
      <c r="DH373" t="s">
        <v>2694</v>
      </c>
      <c r="DI373" t="s">
        <v>2703</v>
      </c>
      <c r="DJ373" t="s">
        <v>2704</v>
      </c>
      <c r="DK373" t="s">
        <v>821</v>
      </c>
      <c r="DL373" t="s">
        <v>2705</v>
      </c>
      <c r="DM373" t="s">
        <v>2706</v>
      </c>
      <c r="DN373" t="s">
        <v>2707</v>
      </c>
      <c r="DO373" t="s">
        <v>2708</v>
      </c>
      <c r="DP373" t="s">
        <v>2709</v>
      </c>
      <c r="DQ373" t="s">
        <v>2710</v>
      </c>
      <c r="DR373">
        <v>273</v>
      </c>
      <c r="DS373" t="s">
        <v>2693</v>
      </c>
      <c r="DT373" t="s">
        <v>147</v>
      </c>
    </row>
    <row r="374" spans="1:124" x14ac:dyDescent="0.2">
      <c r="A374" t="s">
        <v>2711</v>
      </c>
      <c r="B374">
        <v>10776</v>
      </c>
      <c r="C374">
        <v>111.886028980756</v>
      </c>
      <c r="D374">
        <v>124.317809978618</v>
      </c>
      <c r="E374">
        <v>19230</v>
      </c>
      <c r="F374">
        <v>6244</v>
      </c>
      <c r="G374">
        <v>15356</v>
      </c>
      <c r="H374">
        <v>5938</v>
      </c>
      <c r="I374">
        <v>12.913</v>
      </c>
      <c r="J374">
        <v>3.87</v>
      </c>
      <c r="K374">
        <v>9.1649999999999991</v>
      </c>
      <c r="L374">
        <v>3.8410000000000002</v>
      </c>
      <c r="M374">
        <v>901</v>
      </c>
      <c r="N374">
        <v>640</v>
      </c>
      <c r="O374">
        <v>20</v>
      </c>
      <c r="P374">
        <v>4.8660000000000002E-2</v>
      </c>
      <c r="Q374">
        <v>0.34216000000000002</v>
      </c>
      <c r="R374">
        <v>470</v>
      </c>
      <c r="S374">
        <v>0</v>
      </c>
      <c r="T374">
        <v>0</v>
      </c>
      <c r="U374">
        <v>0</v>
      </c>
      <c r="V374">
        <v>0</v>
      </c>
      <c r="W374">
        <v>60</v>
      </c>
      <c r="X374">
        <v>580</v>
      </c>
      <c r="Y374">
        <v>5.2370000000000003E-3</v>
      </c>
      <c r="Z374">
        <v>621</v>
      </c>
      <c r="AA374">
        <v>360</v>
      </c>
      <c r="AB374">
        <v>20</v>
      </c>
      <c r="AC374">
        <v>0.38018000000000002</v>
      </c>
      <c r="AD374">
        <v>0.38018000000000002</v>
      </c>
      <c r="AE374">
        <v>200</v>
      </c>
      <c r="AF374">
        <v>0</v>
      </c>
      <c r="AG374">
        <v>0</v>
      </c>
      <c r="AH374">
        <v>0</v>
      </c>
      <c r="AI374">
        <v>0</v>
      </c>
      <c r="AJ374">
        <v>60</v>
      </c>
      <c r="AK374">
        <v>300</v>
      </c>
      <c r="AL374">
        <v>1.1487000000000001E-2</v>
      </c>
      <c r="AM374">
        <v>0</v>
      </c>
      <c r="AN374">
        <v>0</v>
      </c>
      <c r="AO374">
        <v>210.29999999999899</v>
      </c>
      <c r="AP374">
        <v>210.29999999999899</v>
      </c>
      <c r="AQ374">
        <v>210.29999999999899</v>
      </c>
      <c r="AR374">
        <v>210.29999999999899</v>
      </c>
      <c r="AS374">
        <v>210.29999999999899</v>
      </c>
      <c r="AT374">
        <v>210.29999999999899</v>
      </c>
      <c r="AU374">
        <v>210.29999999999899</v>
      </c>
      <c r="AV374">
        <v>210.29999999999899</v>
      </c>
      <c r="AW374">
        <v>210.29999999999899</v>
      </c>
      <c r="AX374">
        <v>210.3</v>
      </c>
      <c r="AY374">
        <v>210.29999999999899</v>
      </c>
      <c r="AZ374">
        <v>210.29999999999899</v>
      </c>
      <c r="BA374">
        <v>143030</v>
      </c>
      <c r="BB374">
        <v>38083</v>
      </c>
      <c r="BC374">
        <v>99280</v>
      </c>
      <c r="BD374">
        <v>37212</v>
      </c>
      <c r="BE374">
        <v>130991</v>
      </c>
      <c r="BF374">
        <v>37650</v>
      </c>
      <c r="BG374">
        <v>19230</v>
      </c>
      <c r="BH374">
        <v>6244</v>
      </c>
      <c r="BI374">
        <v>15356</v>
      </c>
      <c r="BJ374">
        <v>5938</v>
      </c>
      <c r="BK374">
        <v>18893</v>
      </c>
      <c r="BL374">
        <v>6138</v>
      </c>
      <c r="BM374">
        <v>9</v>
      </c>
      <c r="BN374">
        <v>9</v>
      </c>
      <c r="BO374">
        <v>9</v>
      </c>
      <c r="BP374">
        <v>9</v>
      </c>
      <c r="BQ374">
        <v>9</v>
      </c>
      <c r="BR374">
        <v>9</v>
      </c>
      <c r="BS374">
        <v>114.651643397962</v>
      </c>
      <c r="BT374">
        <v>140.28259794099</v>
      </c>
      <c r="BU374">
        <v>114.651643397962</v>
      </c>
      <c r="BV374">
        <v>140.28259794099</v>
      </c>
      <c r="BW374">
        <v>114.651643397962</v>
      </c>
      <c r="BX374">
        <v>140.28259794099</v>
      </c>
      <c r="BY374">
        <v>117.55563531008799</v>
      </c>
      <c r="BZ374">
        <v>140.89131004212501</v>
      </c>
      <c r="CA374">
        <v>117.55563531008799</v>
      </c>
      <c r="CB374">
        <v>140.89131004212501</v>
      </c>
      <c r="CC374">
        <v>117.55563531008799</v>
      </c>
      <c r="CD374">
        <v>140.89131004212501</v>
      </c>
      <c r="CE374">
        <v>5.3999999999999999E-2</v>
      </c>
      <c r="CF374">
        <v>5.7000000000000002E-2</v>
      </c>
      <c r="CG374">
        <v>5.1999999999999998E-2</v>
      </c>
      <c r="CH374">
        <v>5.7000000000000002E-2</v>
      </c>
      <c r="CI374">
        <v>5.3999999999999999E-2</v>
      </c>
      <c r="CJ374">
        <v>5.7000000000000002E-2</v>
      </c>
      <c r="CK374">
        <v>1.3340000000000001</v>
      </c>
      <c r="CL374">
        <v>1.2689999999999999</v>
      </c>
      <c r="CM374">
        <v>1.3340000000000001</v>
      </c>
      <c r="CN374">
        <v>1.004</v>
      </c>
      <c r="CO374">
        <v>2.4319999999999999</v>
      </c>
      <c r="CP374">
        <v>1.37</v>
      </c>
      <c r="CQ374">
        <v>12.913</v>
      </c>
      <c r="CR374">
        <v>3.87</v>
      </c>
      <c r="CS374">
        <v>9.1649999999999991</v>
      </c>
      <c r="CT374">
        <v>3.8410000000000002</v>
      </c>
      <c r="CU374">
        <v>12.153</v>
      </c>
      <c r="CV374">
        <v>3.9060000000000001</v>
      </c>
      <c r="CW374" t="s">
        <v>2712</v>
      </c>
      <c r="CX374" t="s">
        <v>2712</v>
      </c>
      <c r="CY374" t="s">
        <v>2713</v>
      </c>
      <c r="CZ374" t="s">
        <v>2714</v>
      </c>
      <c r="DA374" t="s">
        <v>2715</v>
      </c>
      <c r="DB374" t="s">
        <v>2716</v>
      </c>
      <c r="DC374" t="s">
        <v>2717</v>
      </c>
      <c r="DD374" t="s">
        <v>2718</v>
      </c>
      <c r="DE374" t="s">
        <v>2719</v>
      </c>
      <c r="DF374" t="s">
        <v>2720</v>
      </c>
      <c r="DG374" t="s">
        <v>2721</v>
      </c>
      <c r="DH374" t="s">
        <v>2721</v>
      </c>
      <c r="DI374" t="s">
        <v>2722</v>
      </c>
      <c r="DJ374" t="s">
        <v>2723</v>
      </c>
      <c r="DK374" t="s">
        <v>407</v>
      </c>
      <c r="DL374" t="s">
        <v>2724</v>
      </c>
      <c r="DM374" t="s">
        <v>2725</v>
      </c>
      <c r="DN374" t="s">
        <v>2726</v>
      </c>
      <c r="DO374" t="s">
        <v>2727</v>
      </c>
      <c r="DP374" t="s">
        <v>2728</v>
      </c>
      <c r="DQ374" t="s">
        <v>2729</v>
      </c>
      <c r="DR374">
        <v>113</v>
      </c>
      <c r="DS374" t="s">
        <v>2711</v>
      </c>
      <c r="DT374" t="s">
        <v>147</v>
      </c>
    </row>
    <row r="375" spans="1:124" x14ac:dyDescent="0.2">
      <c r="A375" t="s">
        <v>2730</v>
      </c>
      <c r="B375">
        <v>10776</v>
      </c>
      <c r="C375">
        <v>113.21689944134</v>
      </c>
      <c r="D375">
        <v>125.79655493482301</v>
      </c>
      <c r="E375">
        <v>42859</v>
      </c>
      <c r="F375">
        <v>10257</v>
      </c>
      <c r="G375">
        <v>38615</v>
      </c>
      <c r="H375">
        <v>9356</v>
      </c>
      <c r="I375">
        <v>25.585999999999999</v>
      </c>
      <c r="J375">
        <v>5.5019999999999998</v>
      </c>
      <c r="K375">
        <v>22.954999999999998</v>
      </c>
      <c r="L375">
        <v>5.1029999999999998</v>
      </c>
      <c r="M375">
        <v>891</v>
      </c>
      <c r="N375">
        <v>630</v>
      </c>
      <c r="O375">
        <v>10</v>
      </c>
      <c r="P375">
        <v>0.34622999999999998</v>
      </c>
      <c r="Q375">
        <v>0.34622999999999998</v>
      </c>
      <c r="R375">
        <v>470</v>
      </c>
      <c r="S375">
        <v>0</v>
      </c>
      <c r="T375">
        <v>0</v>
      </c>
      <c r="U375">
        <v>0</v>
      </c>
      <c r="V375">
        <v>0</v>
      </c>
      <c r="W375">
        <v>60</v>
      </c>
      <c r="X375">
        <v>570</v>
      </c>
      <c r="Y375">
        <v>5.3090000000000004E-3</v>
      </c>
      <c r="Z375">
        <v>611</v>
      </c>
      <c r="AA375">
        <v>350</v>
      </c>
      <c r="AB375">
        <v>20</v>
      </c>
      <c r="AC375">
        <v>0.38469999999999999</v>
      </c>
      <c r="AD375">
        <v>0.38469999999999999</v>
      </c>
      <c r="AE375">
        <v>200</v>
      </c>
      <c r="AF375">
        <v>0</v>
      </c>
      <c r="AG375">
        <v>0</v>
      </c>
      <c r="AH375">
        <v>0</v>
      </c>
      <c r="AI375">
        <v>0</v>
      </c>
      <c r="AJ375">
        <v>60</v>
      </c>
      <c r="AK375">
        <v>290</v>
      </c>
      <c r="AL375">
        <v>1.1213000000000001E-2</v>
      </c>
      <c r="AM375">
        <v>0</v>
      </c>
      <c r="AN375">
        <v>0</v>
      </c>
      <c r="AO375">
        <v>195.39999999999901</v>
      </c>
      <c r="AP375">
        <v>195.39999999999901</v>
      </c>
      <c r="AQ375">
        <v>195.39999999999901</v>
      </c>
      <c r="AR375">
        <v>195.39999999999901</v>
      </c>
      <c r="AS375">
        <v>195.39999999999901</v>
      </c>
      <c r="AT375">
        <v>195.4</v>
      </c>
      <c r="AU375">
        <v>195.39999999999901</v>
      </c>
      <c r="AV375">
        <v>195.39999999999901</v>
      </c>
      <c r="AW375">
        <v>195.4</v>
      </c>
      <c r="AX375">
        <v>195.4</v>
      </c>
      <c r="AY375">
        <v>195.39999999999901</v>
      </c>
      <c r="AZ375">
        <v>195.4</v>
      </c>
      <c r="BA375">
        <v>300442</v>
      </c>
      <c r="BB375">
        <v>56021</v>
      </c>
      <c r="BC375">
        <v>271185</v>
      </c>
      <c r="BD375">
        <v>50127</v>
      </c>
      <c r="BE375">
        <v>304487</v>
      </c>
      <c r="BF375">
        <v>53138</v>
      </c>
      <c r="BG375">
        <v>42859</v>
      </c>
      <c r="BH375">
        <v>10257</v>
      </c>
      <c r="BI375">
        <v>38615</v>
      </c>
      <c r="BJ375">
        <v>9356</v>
      </c>
      <c r="BK375">
        <v>43390</v>
      </c>
      <c r="BL375">
        <v>9867</v>
      </c>
      <c r="BM375">
        <v>14</v>
      </c>
      <c r="BN375">
        <v>9</v>
      </c>
      <c r="BO375">
        <v>13</v>
      </c>
      <c r="BP375">
        <v>9</v>
      </c>
      <c r="BQ375">
        <v>13</v>
      </c>
      <c r="BR375">
        <v>9</v>
      </c>
      <c r="BS375">
        <v>113.21689944134</v>
      </c>
      <c r="BT375">
        <v>141.05086514929101</v>
      </c>
      <c r="BU375">
        <v>113.21689944134</v>
      </c>
      <c r="BV375">
        <v>141.05086514929101</v>
      </c>
      <c r="BW375">
        <v>113.21689944134</v>
      </c>
      <c r="BX375">
        <v>141.05086514929101</v>
      </c>
      <c r="BY375">
        <v>118.145154834576</v>
      </c>
      <c r="BZ375">
        <v>141.680956680299</v>
      </c>
      <c r="CA375">
        <v>118.145154834576</v>
      </c>
      <c r="CB375">
        <v>141.680956680299</v>
      </c>
      <c r="CC375">
        <v>118.142161698731</v>
      </c>
      <c r="CD375">
        <v>141.680956680299</v>
      </c>
      <c r="CE375">
        <v>7.6999999999999999E-2</v>
      </c>
      <c r="CF375">
        <v>0.05</v>
      </c>
      <c r="CG375">
        <v>7.4999999999999997E-2</v>
      </c>
      <c r="CH375">
        <v>4.9000000000000002E-2</v>
      </c>
      <c r="CI375">
        <v>7.6999999999999999E-2</v>
      </c>
      <c r="CJ375">
        <v>4.9000000000000002E-2</v>
      </c>
      <c r="CK375">
        <v>3.9740000000000002</v>
      </c>
      <c r="CL375">
        <v>2.4390000000000001</v>
      </c>
      <c r="CM375">
        <v>1.569</v>
      </c>
      <c r="CN375">
        <v>0.97899999999999998</v>
      </c>
      <c r="CO375">
        <v>3.4169999999999998</v>
      </c>
      <c r="CP375">
        <v>2.16</v>
      </c>
      <c r="CQ375">
        <v>25.585999999999999</v>
      </c>
      <c r="CR375">
        <v>5.5019999999999998</v>
      </c>
      <c r="CS375">
        <v>22.954999999999998</v>
      </c>
      <c r="CT375">
        <v>5.1029999999999998</v>
      </c>
      <c r="CU375">
        <v>26.091000000000001</v>
      </c>
      <c r="CV375">
        <v>5.319</v>
      </c>
      <c r="CW375" t="s">
        <v>2731</v>
      </c>
      <c r="CX375" t="s">
        <v>2731</v>
      </c>
      <c r="CY375" t="s">
        <v>2732</v>
      </c>
      <c r="CZ375" t="s">
        <v>2733</v>
      </c>
      <c r="DA375" t="s">
        <v>2734</v>
      </c>
      <c r="DB375" t="s">
        <v>2735</v>
      </c>
      <c r="DC375" t="s">
        <v>2736</v>
      </c>
      <c r="DD375" t="s">
        <v>2737</v>
      </c>
      <c r="DE375" t="s">
        <v>2738</v>
      </c>
      <c r="DF375" t="s">
        <v>2739</v>
      </c>
      <c r="DG375" t="s">
        <v>2740</v>
      </c>
      <c r="DH375" t="s">
        <v>2740</v>
      </c>
      <c r="DI375" t="s">
        <v>2741</v>
      </c>
      <c r="DJ375" t="s">
        <v>2742</v>
      </c>
      <c r="DK375" t="s">
        <v>407</v>
      </c>
      <c r="DL375" t="s">
        <v>2743</v>
      </c>
      <c r="DM375" t="s">
        <v>2744</v>
      </c>
      <c r="DN375" t="s">
        <v>2745</v>
      </c>
      <c r="DO375" t="s">
        <v>2746</v>
      </c>
      <c r="DP375" t="s">
        <v>2747</v>
      </c>
      <c r="DQ375" t="s">
        <v>2748</v>
      </c>
      <c r="DR375">
        <v>221</v>
      </c>
      <c r="DS375" t="s">
        <v>2730</v>
      </c>
      <c r="DT375" t="s">
        <v>147</v>
      </c>
    </row>
    <row r="376" spans="1:124" x14ac:dyDescent="0.2">
      <c r="A376" t="s">
        <v>2749</v>
      </c>
      <c r="B376">
        <v>10776</v>
      </c>
      <c r="C376">
        <v>127.780680641337</v>
      </c>
      <c r="D376">
        <v>162.581343554596</v>
      </c>
      <c r="E376">
        <v>10279</v>
      </c>
      <c r="F376">
        <v>3968</v>
      </c>
      <c r="G376">
        <v>6735</v>
      </c>
      <c r="H376">
        <v>3968</v>
      </c>
      <c r="I376">
        <v>21.943000000000001</v>
      </c>
      <c r="J376">
        <v>6.7320000000000002</v>
      </c>
      <c r="K376">
        <v>19.495999999999999</v>
      </c>
      <c r="L376">
        <v>6.7320000000000002</v>
      </c>
      <c r="M376">
        <v>1541</v>
      </c>
      <c r="N376">
        <v>1060</v>
      </c>
      <c r="O376">
        <v>40</v>
      </c>
      <c r="P376">
        <v>3.2840000000000001E-2</v>
      </c>
      <c r="Q376">
        <v>0.28203</v>
      </c>
      <c r="R376">
        <v>850</v>
      </c>
      <c r="S376">
        <v>0</v>
      </c>
      <c r="T376">
        <v>0</v>
      </c>
      <c r="U376">
        <v>0</v>
      </c>
      <c r="V376">
        <v>0</v>
      </c>
      <c r="W376">
        <v>110</v>
      </c>
      <c r="X376">
        <v>950</v>
      </c>
      <c r="Y376">
        <v>3.4589999999999998E-3</v>
      </c>
      <c r="Z376">
        <v>1025</v>
      </c>
      <c r="AA376">
        <v>650</v>
      </c>
      <c r="AB376">
        <v>120</v>
      </c>
      <c r="AC376">
        <v>1.2999999999999999E-2</v>
      </c>
      <c r="AD376">
        <v>0.47122000000000003</v>
      </c>
      <c r="AE376">
        <v>480</v>
      </c>
      <c r="AF376">
        <v>0</v>
      </c>
      <c r="AG376">
        <v>0</v>
      </c>
      <c r="AH376">
        <v>0</v>
      </c>
      <c r="AI376">
        <v>80</v>
      </c>
      <c r="AJ376">
        <v>90</v>
      </c>
      <c r="AK376">
        <v>480</v>
      </c>
      <c r="AL376">
        <v>6.2680000000000001E-3</v>
      </c>
      <c r="AM376">
        <v>0</v>
      </c>
      <c r="AN376">
        <v>0</v>
      </c>
      <c r="AO376">
        <v>215</v>
      </c>
      <c r="AP376">
        <v>214.99999999999901</v>
      </c>
      <c r="AQ376">
        <v>214.99999999999901</v>
      </c>
      <c r="AR376">
        <v>214.99999999999901</v>
      </c>
      <c r="AS376">
        <v>215</v>
      </c>
      <c r="AT376">
        <v>215</v>
      </c>
      <c r="AU376">
        <v>215</v>
      </c>
      <c r="AV376">
        <v>214.99999999999901</v>
      </c>
      <c r="AW376">
        <v>215</v>
      </c>
      <c r="AX376">
        <v>215</v>
      </c>
      <c r="AY376">
        <v>215</v>
      </c>
      <c r="AZ376">
        <v>215</v>
      </c>
      <c r="BA376">
        <v>160611</v>
      </c>
      <c r="BB376">
        <v>50532</v>
      </c>
      <c r="BC376">
        <v>118188</v>
      </c>
      <c r="BD376">
        <v>50532</v>
      </c>
      <c r="BE376">
        <v>166734</v>
      </c>
      <c r="BF376">
        <v>82174</v>
      </c>
      <c r="BG376">
        <v>10279</v>
      </c>
      <c r="BH376">
        <v>3968</v>
      </c>
      <c r="BI376">
        <v>6735</v>
      </c>
      <c r="BJ376">
        <v>3968</v>
      </c>
      <c r="BK376">
        <v>10988</v>
      </c>
      <c r="BL376">
        <v>7258</v>
      </c>
      <c r="BM376">
        <v>8</v>
      </c>
      <c r="BN376">
        <v>14</v>
      </c>
      <c r="BO376">
        <v>8</v>
      </c>
      <c r="BP376">
        <v>14</v>
      </c>
      <c r="BQ376">
        <v>8</v>
      </c>
      <c r="BR376">
        <v>14</v>
      </c>
      <c r="BS376">
        <v>162.60129524125699</v>
      </c>
      <c r="BT376">
        <v>173.83545364940201</v>
      </c>
      <c r="BU376">
        <v>162.60129524125699</v>
      </c>
      <c r="BV376">
        <v>173.83545364940201</v>
      </c>
      <c r="BW376">
        <v>162.60129524125699</v>
      </c>
      <c r="BX376">
        <v>173.83545364940201</v>
      </c>
      <c r="BY376">
        <v>163.36949492353401</v>
      </c>
      <c r="BZ376">
        <v>176.591307939524</v>
      </c>
      <c r="CA376">
        <v>163.36949492353401</v>
      </c>
      <c r="CB376">
        <v>176.591307939524</v>
      </c>
      <c r="CC376">
        <v>163.36949492353401</v>
      </c>
      <c r="CD376">
        <v>176.591307939524</v>
      </c>
      <c r="CE376">
        <v>0.28699999999999998</v>
      </c>
      <c r="CF376">
        <v>0.13800000000000001</v>
      </c>
      <c r="CG376">
        <v>0.28299999999999997</v>
      </c>
      <c r="CH376">
        <v>0.13800000000000001</v>
      </c>
      <c r="CI376">
        <v>0.28599999999999998</v>
      </c>
      <c r="CJ376">
        <v>0.13900000000000001</v>
      </c>
      <c r="CK376">
        <v>17.045999999999999</v>
      </c>
      <c r="CL376">
        <v>3.6739999999999999</v>
      </c>
      <c r="CM376">
        <v>6.7439999999999998</v>
      </c>
      <c r="CN376">
        <v>3.6739999999999999</v>
      </c>
      <c r="CO376">
        <v>25.486000000000001</v>
      </c>
      <c r="CP376">
        <v>8.8360000000000003</v>
      </c>
      <c r="CQ376">
        <v>21.943000000000001</v>
      </c>
      <c r="CR376">
        <v>6.7320000000000002</v>
      </c>
      <c r="CS376">
        <v>19.495999999999999</v>
      </c>
      <c r="CT376">
        <v>6.7320000000000002</v>
      </c>
      <c r="CU376">
        <v>29.82</v>
      </c>
      <c r="CV376">
        <v>11.596</v>
      </c>
      <c r="CW376" t="s">
        <v>2750</v>
      </c>
      <c r="CX376" t="s">
        <v>2750</v>
      </c>
      <c r="CY376" t="s">
        <v>2751</v>
      </c>
      <c r="CZ376" t="s">
        <v>2752</v>
      </c>
      <c r="DA376" t="s">
        <v>2753</v>
      </c>
      <c r="DB376" t="s">
        <v>2754</v>
      </c>
      <c r="DC376" t="s">
        <v>2755</v>
      </c>
      <c r="DD376" t="s">
        <v>2756</v>
      </c>
      <c r="DE376" t="s">
        <v>2757</v>
      </c>
      <c r="DF376" t="s">
        <v>2758</v>
      </c>
      <c r="DG376" t="s">
        <v>2759</v>
      </c>
      <c r="DH376" t="s">
        <v>2759</v>
      </c>
      <c r="DI376" t="s">
        <v>2760</v>
      </c>
      <c r="DJ376" t="s">
        <v>2761</v>
      </c>
      <c r="DK376" t="s">
        <v>395</v>
      </c>
      <c r="DL376" t="s">
        <v>2762</v>
      </c>
      <c r="DM376" t="s">
        <v>2763</v>
      </c>
      <c r="DN376" t="s">
        <v>2764</v>
      </c>
      <c r="DO376" t="s">
        <v>2765</v>
      </c>
      <c r="DP376" t="s">
        <v>2766</v>
      </c>
      <c r="DQ376" t="s">
        <v>2767</v>
      </c>
      <c r="DR376">
        <v>290</v>
      </c>
      <c r="DS376" t="s">
        <v>2749</v>
      </c>
      <c r="DT376" t="s">
        <v>147</v>
      </c>
    </row>
    <row r="377" spans="1:124" x14ac:dyDescent="0.2">
      <c r="A377" t="s">
        <v>2768</v>
      </c>
      <c r="B377">
        <v>10776</v>
      </c>
      <c r="C377">
        <v>332.92411745305299</v>
      </c>
      <c r="D377">
        <v>342.57681586575097</v>
      </c>
      <c r="E377">
        <v>15437</v>
      </c>
      <c r="F377">
        <v>5140</v>
      </c>
      <c r="G377">
        <v>14458</v>
      </c>
      <c r="H377">
        <v>3364</v>
      </c>
      <c r="I377">
        <v>30.440999999999999</v>
      </c>
      <c r="J377">
        <v>6.6920000000000002</v>
      </c>
      <c r="K377">
        <v>21.058</v>
      </c>
      <c r="L377">
        <v>4.1269999999999998</v>
      </c>
      <c r="M377">
        <v>1541</v>
      </c>
      <c r="N377">
        <v>1030</v>
      </c>
      <c r="O377">
        <v>20</v>
      </c>
      <c r="P377">
        <v>0.13704</v>
      </c>
      <c r="Q377">
        <v>0.48858000000000001</v>
      </c>
      <c r="R377">
        <v>850</v>
      </c>
      <c r="S377">
        <v>0</v>
      </c>
      <c r="T377">
        <v>0</v>
      </c>
      <c r="U377">
        <v>0</v>
      </c>
      <c r="V377">
        <v>0</v>
      </c>
      <c r="W377">
        <v>80</v>
      </c>
      <c r="X377">
        <v>950</v>
      </c>
      <c r="Y377">
        <v>3.4780000000000002E-3</v>
      </c>
      <c r="Z377">
        <v>953</v>
      </c>
      <c r="AA377">
        <v>580</v>
      </c>
      <c r="AB377">
        <v>80</v>
      </c>
      <c r="AC377">
        <v>0.14285999999999999</v>
      </c>
      <c r="AD377">
        <v>0.48709999999999998</v>
      </c>
      <c r="AE377">
        <v>450</v>
      </c>
      <c r="AF377">
        <v>0</v>
      </c>
      <c r="AG377">
        <v>0</v>
      </c>
      <c r="AH377">
        <v>0</v>
      </c>
      <c r="AI377">
        <v>50</v>
      </c>
      <c r="AJ377">
        <v>50</v>
      </c>
      <c r="AK377">
        <v>480</v>
      </c>
      <c r="AL377">
        <v>6.8329999999999997E-3</v>
      </c>
      <c r="AM377">
        <v>0</v>
      </c>
      <c r="AN377">
        <v>0</v>
      </c>
      <c r="AO377">
        <v>454.19999999999902</v>
      </c>
      <c r="AP377">
        <v>454.2</v>
      </c>
      <c r="AQ377">
        <v>454.19999999999902</v>
      </c>
      <c r="AR377">
        <v>454.2</v>
      </c>
      <c r="AS377">
        <v>454.19999999999902</v>
      </c>
      <c r="AT377">
        <v>454.19999999999902</v>
      </c>
      <c r="AU377">
        <v>454.19999999999902</v>
      </c>
      <c r="AV377">
        <v>454.2</v>
      </c>
      <c r="AW377">
        <v>454.2</v>
      </c>
      <c r="AX377">
        <v>454.2</v>
      </c>
      <c r="AY377">
        <v>454.19999999999902</v>
      </c>
      <c r="AZ377">
        <v>454.19999999999902</v>
      </c>
      <c r="BA377">
        <v>129810</v>
      </c>
      <c r="BB377">
        <v>50988</v>
      </c>
      <c r="BC377">
        <v>125484</v>
      </c>
      <c r="BD377">
        <v>37834</v>
      </c>
      <c r="BE377">
        <v>131587</v>
      </c>
      <c r="BF377">
        <v>44942</v>
      </c>
      <c r="BG377">
        <v>15437</v>
      </c>
      <c r="BH377">
        <v>5140</v>
      </c>
      <c r="BI377">
        <v>14458</v>
      </c>
      <c r="BJ377">
        <v>3364</v>
      </c>
      <c r="BK377">
        <v>15522</v>
      </c>
      <c r="BL377">
        <v>4245</v>
      </c>
      <c r="BM377">
        <v>6</v>
      </c>
      <c r="BN377">
        <v>7</v>
      </c>
      <c r="BO377">
        <v>6</v>
      </c>
      <c r="BP377">
        <v>7</v>
      </c>
      <c r="BQ377">
        <v>6</v>
      </c>
      <c r="BR377">
        <v>7</v>
      </c>
      <c r="BS377">
        <v>356.95276447858703</v>
      </c>
      <c r="BT377">
        <v>364.88596897210499</v>
      </c>
      <c r="BU377">
        <v>356.95276447858703</v>
      </c>
      <c r="BV377">
        <v>364.88596897210499</v>
      </c>
      <c r="BW377">
        <v>356.95276447858703</v>
      </c>
      <c r="BX377">
        <v>364.88596897210499</v>
      </c>
      <c r="BY377">
        <v>356.95276447858703</v>
      </c>
      <c r="BZ377">
        <v>382.45254511712699</v>
      </c>
      <c r="CA377">
        <v>356.95276447858703</v>
      </c>
      <c r="CB377">
        <v>382.45254511712801</v>
      </c>
      <c r="CC377">
        <v>356.95276447858703</v>
      </c>
      <c r="CD377">
        <v>382.45254511712699</v>
      </c>
      <c r="CE377">
        <v>0.16700000000000001</v>
      </c>
      <c r="CF377">
        <v>0.13400000000000001</v>
      </c>
      <c r="CG377">
        <v>0.16300000000000001</v>
      </c>
      <c r="CH377">
        <v>0.127</v>
      </c>
      <c r="CI377">
        <v>0.16500000000000001</v>
      </c>
      <c r="CJ377">
        <v>0.13400000000000001</v>
      </c>
      <c r="CK377">
        <v>0.32700000000000001</v>
      </c>
      <c r="CL377">
        <v>0.2</v>
      </c>
      <c r="CM377">
        <v>0.32500000000000001</v>
      </c>
      <c r="CN377">
        <v>0.19600000000000001</v>
      </c>
      <c r="CO377">
        <v>0.5</v>
      </c>
      <c r="CP377">
        <v>0.34</v>
      </c>
      <c r="CQ377">
        <v>30.440999999999999</v>
      </c>
      <c r="CR377">
        <v>6.6920000000000002</v>
      </c>
      <c r="CS377">
        <v>21.058</v>
      </c>
      <c r="CT377">
        <v>4.1269999999999998</v>
      </c>
      <c r="CU377">
        <v>25.135999999999999</v>
      </c>
      <c r="CV377">
        <v>5.28</v>
      </c>
      <c r="CW377" t="s">
        <v>2769</v>
      </c>
      <c r="CX377" t="s">
        <v>2770</v>
      </c>
      <c r="CY377" t="s">
        <v>2771</v>
      </c>
      <c r="CZ377" t="s">
        <v>2772</v>
      </c>
      <c r="DA377" t="s">
        <v>363</v>
      </c>
      <c r="DB377" t="s">
        <v>2773</v>
      </c>
      <c r="DC377" t="s">
        <v>2773</v>
      </c>
      <c r="DD377" t="s">
        <v>2774</v>
      </c>
      <c r="DE377" t="s">
        <v>2775</v>
      </c>
      <c r="DF377" t="s">
        <v>2776</v>
      </c>
      <c r="DG377" t="s">
        <v>2777</v>
      </c>
      <c r="DH377" t="s">
        <v>2777</v>
      </c>
      <c r="DI377" t="s">
        <v>2778</v>
      </c>
      <c r="DJ377" t="s">
        <v>2779</v>
      </c>
      <c r="DK377" t="s">
        <v>437</v>
      </c>
      <c r="DL377" t="s">
        <v>2780</v>
      </c>
      <c r="DM377" t="s">
        <v>2781</v>
      </c>
      <c r="DN377" t="s">
        <v>2782</v>
      </c>
      <c r="DO377" t="s">
        <v>2783</v>
      </c>
      <c r="DP377" t="s">
        <v>2784</v>
      </c>
      <c r="DQ377" t="s">
        <v>2785</v>
      </c>
      <c r="DR377">
        <v>214</v>
      </c>
      <c r="DS377" t="s">
        <v>2768</v>
      </c>
      <c r="DT377" t="s">
        <v>147</v>
      </c>
    </row>
    <row r="378" spans="1:124" x14ac:dyDescent="0.2">
      <c r="A378" t="s">
        <v>2786</v>
      </c>
      <c r="B378">
        <v>10776</v>
      </c>
      <c r="C378">
        <v>239.40856163969499</v>
      </c>
      <c r="D378">
        <v>257.98746321027699</v>
      </c>
      <c r="E378">
        <v>5131</v>
      </c>
      <c r="F378">
        <v>4475</v>
      </c>
      <c r="G378">
        <v>3836</v>
      </c>
      <c r="H378">
        <v>3475</v>
      </c>
      <c r="I378">
        <v>15.91</v>
      </c>
      <c r="J378">
        <v>7.7539999999999996</v>
      </c>
      <c r="K378">
        <v>11.077999999999999</v>
      </c>
      <c r="L378">
        <v>5.8140000000000001</v>
      </c>
      <c r="M378">
        <v>1541</v>
      </c>
      <c r="N378">
        <v>1030</v>
      </c>
      <c r="O378">
        <v>30</v>
      </c>
      <c r="P378">
        <v>1.91E-3</v>
      </c>
      <c r="Q378">
        <v>0.48964000000000002</v>
      </c>
      <c r="R378">
        <v>850</v>
      </c>
      <c r="S378">
        <v>0</v>
      </c>
      <c r="T378">
        <v>0</v>
      </c>
      <c r="U378">
        <v>0</v>
      </c>
      <c r="V378">
        <v>0</v>
      </c>
      <c r="W378">
        <v>80</v>
      </c>
      <c r="X378">
        <v>950</v>
      </c>
      <c r="Y378">
        <v>3.4780000000000002E-3</v>
      </c>
      <c r="Z378">
        <v>1024</v>
      </c>
      <c r="AA378">
        <v>604</v>
      </c>
      <c r="AB378">
        <v>91</v>
      </c>
      <c r="AC378">
        <v>7.6920000000000002E-2</v>
      </c>
      <c r="AD378">
        <v>0.49645</v>
      </c>
      <c r="AE378">
        <v>467</v>
      </c>
      <c r="AF378">
        <v>0</v>
      </c>
      <c r="AG378">
        <v>0</v>
      </c>
      <c r="AH378">
        <v>0</v>
      </c>
      <c r="AI378">
        <v>74</v>
      </c>
      <c r="AJ378">
        <v>50</v>
      </c>
      <c r="AK378">
        <v>480</v>
      </c>
      <c r="AL378">
        <v>6.4869999999999997E-3</v>
      </c>
      <c r="AM378">
        <v>0</v>
      </c>
      <c r="AN378">
        <v>0</v>
      </c>
      <c r="AO378">
        <v>342.4</v>
      </c>
      <c r="AP378">
        <v>342.4</v>
      </c>
      <c r="AQ378">
        <v>342.39999999999901</v>
      </c>
      <c r="AR378">
        <v>342.39999999999901</v>
      </c>
      <c r="AS378">
        <v>342.4</v>
      </c>
      <c r="AT378">
        <v>342.4</v>
      </c>
      <c r="AU378">
        <v>342.4</v>
      </c>
      <c r="AV378">
        <v>342.4</v>
      </c>
      <c r="AW378">
        <v>342.4</v>
      </c>
      <c r="AX378">
        <v>342.4</v>
      </c>
      <c r="AY378">
        <v>342.4</v>
      </c>
      <c r="AZ378">
        <v>342.4</v>
      </c>
      <c r="BA378">
        <v>94986</v>
      </c>
      <c r="BB378">
        <v>71490</v>
      </c>
      <c r="BC378">
        <v>66303</v>
      </c>
      <c r="BD378">
        <v>53359</v>
      </c>
      <c r="BE378">
        <v>77871</v>
      </c>
      <c r="BF378">
        <v>58999</v>
      </c>
      <c r="BG378">
        <v>5131</v>
      </c>
      <c r="BH378">
        <v>4475</v>
      </c>
      <c r="BI378">
        <v>3836</v>
      </c>
      <c r="BJ378">
        <v>3475</v>
      </c>
      <c r="BK378">
        <v>4321</v>
      </c>
      <c r="BL378">
        <v>3783</v>
      </c>
      <c r="BM378">
        <v>8</v>
      </c>
      <c r="BN378">
        <v>14</v>
      </c>
      <c r="BO378">
        <v>8</v>
      </c>
      <c r="BP378">
        <v>14</v>
      </c>
      <c r="BQ378">
        <v>9</v>
      </c>
      <c r="BR378">
        <v>14</v>
      </c>
      <c r="BS378">
        <v>257.95794244750499</v>
      </c>
      <c r="BT378">
        <v>272.661322426673</v>
      </c>
      <c r="BU378">
        <v>258.41560148128002</v>
      </c>
      <c r="BV378">
        <v>272.661322426673</v>
      </c>
      <c r="BW378">
        <v>258.22849862879298</v>
      </c>
      <c r="BX378">
        <v>272.661322426673</v>
      </c>
      <c r="BY378">
        <v>260.89034252307698</v>
      </c>
      <c r="BZ378">
        <v>275.94041727521602</v>
      </c>
      <c r="CA378">
        <v>262.722416366083</v>
      </c>
      <c r="CB378">
        <v>275.94041727521602</v>
      </c>
      <c r="CC378">
        <v>261.76751131792201</v>
      </c>
      <c r="CD378">
        <v>275.94041727521602</v>
      </c>
      <c r="CE378">
        <v>0.161</v>
      </c>
      <c r="CF378">
        <v>0.187</v>
      </c>
      <c r="CG378">
        <v>0.14499999999999999</v>
      </c>
      <c r="CH378">
        <v>0.187</v>
      </c>
      <c r="CI378">
        <v>0.16900000000000001</v>
      </c>
      <c r="CJ378">
        <v>0.188</v>
      </c>
      <c r="CK378">
        <v>15.862</v>
      </c>
      <c r="CL378">
        <v>6.6749999999999998</v>
      </c>
      <c r="CM378">
        <v>2.8570000000000002</v>
      </c>
      <c r="CN378">
        <v>2.8620000000000001</v>
      </c>
      <c r="CO378">
        <v>8.4670000000000005</v>
      </c>
      <c r="CP378">
        <v>4.0720000000000001</v>
      </c>
      <c r="CQ378">
        <v>15.91</v>
      </c>
      <c r="CR378">
        <v>7.7539999999999996</v>
      </c>
      <c r="CS378">
        <v>11.077999999999999</v>
      </c>
      <c r="CT378">
        <v>5.8140000000000001</v>
      </c>
      <c r="CU378">
        <v>13.97</v>
      </c>
      <c r="CV378">
        <v>6.3410000000000002</v>
      </c>
      <c r="CW378" t="s">
        <v>2787</v>
      </c>
      <c r="CX378" t="s">
        <v>2787</v>
      </c>
      <c r="CY378" t="s">
        <v>2788</v>
      </c>
      <c r="CZ378" t="s">
        <v>2789</v>
      </c>
      <c r="DA378" t="s">
        <v>2790</v>
      </c>
      <c r="DB378" t="s">
        <v>2791</v>
      </c>
      <c r="DC378" t="s">
        <v>2792</v>
      </c>
      <c r="DD378" t="s">
        <v>2793</v>
      </c>
      <c r="DE378" t="s">
        <v>2794</v>
      </c>
      <c r="DF378" t="s">
        <v>2795</v>
      </c>
      <c r="DG378" t="s">
        <v>2796</v>
      </c>
      <c r="DH378" t="s">
        <v>2796</v>
      </c>
      <c r="DI378" t="s">
        <v>2797</v>
      </c>
      <c r="DJ378" t="s">
        <v>2798</v>
      </c>
      <c r="DK378" t="s">
        <v>395</v>
      </c>
      <c r="DL378" t="s">
        <v>2799</v>
      </c>
      <c r="DM378" t="s">
        <v>2800</v>
      </c>
      <c r="DN378" t="s">
        <v>2801</v>
      </c>
      <c r="DO378" t="s">
        <v>2802</v>
      </c>
      <c r="DP378" t="s">
        <v>2803</v>
      </c>
      <c r="DQ378" t="s">
        <v>2804</v>
      </c>
      <c r="DR378">
        <v>142</v>
      </c>
      <c r="DS378" t="s">
        <v>2786</v>
      </c>
      <c r="DT378" t="s">
        <v>147</v>
      </c>
    </row>
    <row r="379" spans="1:124" x14ac:dyDescent="0.2">
      <c r="A379" t="s">
        <v>2805</v>
      </c>
      <c r="B379">
        <v>10776</v>
      </c>
      <c r="C379">
        <v>-45861.030961699696</v>
      </c>
      <c r="D379">
        <v>-45861.030961699696</v>
      </c>
      <c r="E379">
        <v>2350</v>
      </c>
      <c r="F379">
        <v>1495</v>
      </c>
      <c r="G379">
        <v>752</v>
      </c>
      <c r="H379">
        <v>782</v>
      </c>
      <c r="I379">
        <v>29.173999999999999</v>
      </c>
      <c r="J379">
        <v>22.364000000000001</v>
      </c>
      <c r="K379">
        <v>14.25</v>
      </c>
      <c r="L379">
        <v>13.272</v>
      </c>
      <c r="M379">
        <v>1749</v>
      </c>
      <c r="N379">
        <v>1702</v>
      </c>
      <c r="O379">
        <v>198</v>
      </c>
      <c r="P379">
        <v>1.33E-3</v>
      </c>
      <c r="Q379">
        <v>0.5</v>
      </c>
      <c r="R379">
        <v>282</v>
      </c>
      <c r="S379">
        <v>0</v>
      </c>
      <c r="T379">
        <v>0</v>
      </c>
      <c r="U379">
        <v>0</v>
      </c>
      <c r="V379">
        <v>0</v>
      </c>
      <c r="W379">
        <v>1701</v>
      </c>
      <c r="X379">
        <v>1</v>
      </c>
      <c r="Y379">
        <v>1.3037E-2</v>
      </c>
      <c r="Z379">
        <v>1730</v>
      </c>
      <c r="AA379">
        <v>1701</v>
      </c>
      <c r="AB379">
        <v>198</v>
      </c>
      <c r="AC379">
        <v>1.33E-3</v>
      </c>
      <c r="AD379">
        <v>0.5</v>
      </c>
      <c r="AE379">
        <v>263</v>
      </c>
      <c r="AF379">
        <v>0</v>
      </c>
      <c r="AG379">
        <v>0</v>
      </c>
      <c r="AH379">
        <v>0</v>
      </c>
      <c r="AI379">
        <v>0</v>
      </c>
      <c r="AJ379">
        <v>1701</v>
      </c>
      <c r="AK379">
        <v>0</v>
      </c>
      <c r="AL379">
        <v>1.2139E-2</v>
      </c>
      <c r="AM379">
        <v>0</v>
      </c>
      <c r="AN379">
        <v>0</v>
      </c>
      <c r="AO379">
        <v>-44378</v>
      </c>
      <c r="AP379">
        <v>-44378</v>
      </c>
      <c r="AQ379">
        <v>-44378</v>
      </c>
      <c r="AR379">
        <v>-44378</v>
      </c>
      <c r="AS379">
        <v>-44378</v>
      </c>
      <c r="AT379">
        <v>-44378</v>
      </c>
      <c r="AU379">
        <v>-44378</v>
      </c>
      <c r="AV379">
        <v>-44382</v>
      </c>
      <c r="AW379">
        <v>-44378</v>
      </c>
      <c r="AX379">
        <v>-44378</v>
      </c>
      <c r="AY379">
        <v>-44380.142857142797</v>
      </c>
      <c r="AZ379">
        <v>-44379.4285714285</v>
      </c>
      <c r="BA379">
        <v>194887</v>
      </c>
      <c r="BB379">
        <v>127536</v>
      </c>
      <c r="BC379">
        <v>63058</v>
      </c>
      <c r="BD379">
        <v>61189</v>
      </c>
      <c r="BE379">
        <v>161634</v>
      </c>
      <c r="BF379">
        <v>112595</v>
      </c>
      <c r="BG379">
        <v>2350</v>
      </c>
      <c r="BH379">
        <v>1495</v>
      </c>
      <c r="BI379">
        <v>752</v>
      </c>
      <c r="BJ379">
        <v>782</v>
      </c>
      <c r="BK379">
        <v>1834</v>
      </c>
      <c r="BL379">
        <v>1373</v>
      </c>
      <c r="BM379">
        <v>34</v>
      </c>
      <c r="BN379">
        <v>43</v>
      </c>
      <c r="BO379">
        <v>20</v>
      </c>
      <c r="BP379">
        <v>26</v>
      </c>
      <c r="BQ379">
        <v>31</v>
      </c>
      <c r="BR379">
        <v>37</v>
      </c>
      <c r="BS379">
        <v>-45665.168440366899</v>
      </c>
      <c r="BT379">
        <v>-45655.748744532597</v>
      </c>
      <c r="BU379">
        <v>-45585.6902951019</v>
      </c>
      <c r="BV379">
        <v>-45597.380175630897</v>
      </c>
      <c r="BW379">
        <v>-45639.500307893803</v>
      </c>
      <c r="BX379">
        <v>-45652.336647420598</v>
      </c>
      <c r="BY379">
        <v>-45441.345596920102</v>
      </c>
      <c r="BZ379">
        <v>-45431.961563305798</v>
      </c>
      <c r="CA379">
        <v>-45440.0500472774</v>
      </c>
      <c r="CB379">
        <v>-45427.904013962703</v>
      </c>
      <c r="CC379">
        <v>-45448.917799136099</v>
      </c>
      <c r="CD379">
        <v>-45441.005782075503</v>
      </c>
      <c r="CE379">
        <v>1.361</v>
      </c>
      <c r="CF379">
        <v>1.286</v>
      </c>
      <c r="CG379">
        <v>1.1850000000000001</v>
      </c>
      <c r="CH379">
        <v>1.111</v>
      </c>
      <c r="CI379">
        <v>1.294</v>
      </c>
      <c r="CJ379">
        <v>1.262</v>
      </c>
      <c r="CK379">
        <v>28.995000000000001</v>
      </c>
      <c r="CL379">
        <v>22.103999999999999</v>
      </c>
      <c r="CM379">
        <v>12.58</v>
      </c>
      <c r="CN379">
        <v>11.582000000000001</v>
      </c>
      <c r="CO379">
        <v>25.774999999999999</v>
      </c>
      <c r="CP379">
        <v>18.574999999999999</v>
      </c>
      <c r="CQ379">
        <v>29.173999999999999</v>
      </c>
      <c r="CR379">
        <v>22.364000000000001</v>
      </c>
      <c r="CS379">
        <v>14.25</v>
      </c>
      <c r="CT379">
        <v>13.272</v>
      </c>
      <c r="CU379">
        <v>26.747</v>
      </c>
      <c r="CV379">
        <v>19.573</v>
      </c>
      <c r="CW379" t="s">
        <v>2806</v>
      </c>
      <c r="CX379" t="s">
        <v>2807</v>
      </c>
      <c r="CY379" t="s">
        <v>2808</v>
      </c>
      <c r="CZ379" t="s">
        <v>2809</v>
      </c>
      <c r="DA379" t="s">
        <v>2810</v>
      </c>
      <c r="DB379" t="s">
        <v>2811</v>
      </c>
      <c r="DC379" t="s">
        <v>2812</v>
      </c>
      <c r="DD379" t="s">
        <v>2813</v>
      </c>
      <c r="DE379" t="s">
        <v>2814</v>
      </c>
      <c r="DF379" t="s">
        <v>2815</v>
      </c>
      <c r="DG379" t="s">
        <v>2806</v>
      </c>
      <c r="DH379" t="s">
        <v>2816</v>
      </c>
      <c r="DI379" t="s">
        <v>2817</v>
      </c>
      <c r="DJ379" t="s">
        <v>2818</v>
      </c>
      <c r="DK379" t="s">
        <v>2819</v>
      </c>
      <c r="DL379" t="s">
        <v>2820</v>
      </c>
      <c r="DM379" t="s">
        <v>2821</v>
      </c>
      <c r="DN379" t="s">
        <v>2822</v>
      </c>
      <c r="DO379" t="s">
        <v>2823</v>
      </c>
      <c r="DP379" t="s">
        <v>2824</v>
      </c>
      <c r="DQ379" t="s">
        <v>2825</v>
      </c>
      <c r="DR379">
        <v>326</v>
      </c>
      <c r="DS379" t="s">
        <v>2805</v>
      </c>
      <c r="DT379" t="s">
        <v>147</v>
      </c>
    </row>
    <row r="380" spans="1:124" x14ac:dyDescent="0.2">
      <c r="A380" t="s">
        <v>2826</v>
      </c>
      <c r="B380">
        <v>10776</v>
      </c>
      <c r="C380">
        <v>-292</v>
      </c>
      <c r="D380">
        <v>-282</v>
      </c>
      <c r="E380">
        <v>4274</v>
      </c>
      <c r="F380">
        <v>123</v>
      </c>
      <c r="G380">
        <v>557</v>
      </c>
      <c r="H380">
        <v>33</v>
      </c>
      <c r="I380">
        <v>3.8959999999999999</v>
      </c>
      <c r="J380">
        <v>0.219</v>
      </c>
      <c r="K380">
        <v>0.94599999999999995</v>
      </c>
      <c r="L380">
        <v>0.151</v>
      </c>
      <c r="M380">
        <v>328</v>
      </c>
      <c r="N380">
        <v>800</v>
      </c>
      <c r="O380">
        <v>148</v>
      </c>
      <c r="P380">
        <v>2.3810000000000001E-2</v>
      </c>
      <c r="Q380">
        <v>0.5</v>
      </c>
      <c r="R380">
        <v>168</v>
      </c>
      <c r="S380">
        <v>0</v>
      </c>
      <c r="T380">
        <v>0</v>
      </c>
      <c r="U380">
        <v>0</v>
      </c>
      <c r="V380">
        <v>0</v>
      </c>
      <c r="W380">
        <v>800</v>
      </c>
      <c r="X380">
        <v>0</v>
      </c>
      <c r="Y380">
        <v>2.0884E-2</v>
      </c>
      <c r="Z380">
        <v>164</v>
      </c>
      <c r="AA380">
        <v>400</v>
      </c>
      <c r="AB380">
        <v>71</v>
      </c>
      <c r="AC380">
        <v>0.16667000000000001</v>
      </c>
      <c r="AD380">
        <v>0.5</v>
      </c>
      <c r="AE380">
        <v>84</v>
      </c>
      <c r="AF380">
        <v>0</v>
      </c>
      <c r="AG380">
        <v>0</v>
      </c>
      <c r="AH380">
        <v>0</v>
      </c>
      <c r="AI380">
        <v>0</v>
      </c>
      <c r="AJ380">
        <v>400</v>
      </c>
      <c r="AK380">
        <v>0</v>
      </c>
      <c r="AL380">
        <v>4.1768E-2</v>
      </c>
      <c r="AM380">
        <v>0</v>
      </c>
      <c r="AN380">
        <v>0</v>
      </c>
      <c r="AO380">
        <v>-272</v>
      </c>
      <c r="AP380">
        <v>-271.99999999999898</v>
      </c>
      <c r="AQ380">
        <v>-272</v>
      </c>
      <c r="AR380">
        <v>-272</v>
      </c>
      <c r="AS380">
        <v>-272</v>
      </c>
      <c r="AT380">
        <v>-272</v>
      </c>
      <c r="AU380">
        <v>-272</v>
      </c>
      <c r="AV380">
        <v>-271.99999999999898</v>
      </c>
      <c r="AW380">
        <v>-272</v>
      </c>
      <c r="AX380">
        <v>-271.99999999999898</v>
      </c>
      <c r="AY380">
        <v>-272</v>
      </c>
      <c r="AZ380">
        <v>-272</v>
      </c>
      <c r="BA380">
        <v>66571</v>
      </c>
      <c r="BB380">
        <v>2163</v>
      </c>
      <c r="BC380">
        <v>15273</v>
      </c>
      <c r="BD380">
        <v>1326</v>
      </c>
      <c r="BE380">
        <v>81311</v>
      </c>
      <c r="BF380">
        <v>2962</v>
      </c>
      <c r="BG380">
        <v>4274</v>
      </c>
      <c r="BH380">
        <v>123</v>
      </c>
      <c r="BI380">
        <v>557</v>
      </c>
      <c r="BJ380">
        <v>33</v>
      </c>
      <c r="BK380">
        <v>5224</v>
      </c>
      <c r="BL380">
        <v>165</v>
      </c>
      <c r="BM380">
        <v>5</v>
      </c>
      <c r="BN380">
        <v>8</v>
      </c>
      <c r="BO380">
        <v>5</v>
      </c>
      <c r="BP380">
        <v>7</v>
      </c>
      <c r="BQ380">
        <v>6</v>
      </c>
      <c r="BR380">
        <v>8</v>
      </c>
      <c r="BS380">
        <v>-292</v>
      </c>
      <c r="BT380">
        <v>-282</v>
      </c>
      <c r="BU380">
        <v>-292</v>
      </c>
      <c r="BV380">
        <v>-281.99999999999898</v>
      </c>
      <c r="BW380">
        <v>-292</v>
      </c>
      <c r="BX380">
        <v>-282</v>
      </c>
      <c r="BY380">
        <v>-291.99999999999898</v>
      </c>
      <c r="BZ380">
        <v>-282</v>
      </c>
      <c r="CA380">
        <v>-291.99999999999898</v>
      </c>
      <c r="CB380">
        <v>-282</v>
      </c>
      <c r="CC380">
        <v>-291.99999999999898</v>
      </c>
      <c r="CD380">
        <v>-282</v>
      </c>
      <c r="CE380">
        <v>0.14699999999999999</v>
      </c>
      <c r="CF380">
        <v>0.09</v>
      </c>
      <c r="CG380">
        <v>0.14699999999999999</v>
      </c>
      <c r="CH380">
        <v>8.2000000000000003E-2</v>
      </c>
      <c r="CI380">
        <v>0.19</v>
      </c>
      <c r="CJ380">
        <v>9.6000000000000002E-2</v>
      </c>
      <c r="CK380">
        <v>0.36</v>
      </c>
      <c r="CL380">
        <v>0.215</v>
      </c>
      <c r="CM380">
        <v>0.26200000000000001</v>
      </c>
      <c r="CN380">
        <v>0.14299999999999999</v>
      </c>
      <c r="CO380">
        <v>0.498</v>
      </c>
      <c r="CP380">
        <v>0.17899999999999999</v>
      </c>
      <c r="CQ380">
        <v>3.8959999999999999</v>
      </c>
      <c r="CR380">
        <v>0.219</v>
      </c>
      <c r="CS380">
        <v>0.94599999999999995</v>
      </c>
      <c r="CT380">
        <v>0.151</v>
      </c>
      <c r="CU380">
        <v>4.7169999999999996</v>
      </c>
      <c r="CV380">
        <v>0.22</v>
      </c>
      <c r="CW380" t="s">
        <v>2827</v>
      </c>
      <c r="CX380" t="s">
        <v>2827</v>
      </c>
      <c r="CY380" t="s">
        <v>2828</v>
      </c>
      <c r="CZ380" t="s">
        <v>2829</v>
      </c>
      <c r="DA380" t="s">
        <v>2830</v>
      </c>
      <c r="DB380" t="s">
        <v>2831</v>
      </c>
      <c r="DC380" t="s">
        <v>2831</v>
      </c>
      <c r="DD380" t="s">
        <v>2832</v>
      </c>
      <c r="DE380" t="s">
        <v>2833</v>
      </c>
      <c r="DF380" t="s">
        <v>2834</v>
      </c>
      <c r="DG380" t="s">
        <v>2835</v>
      </c>
      <c r="DH380" t="s">
        <v>2835</v>
      </c>
      <c r="DI380" t="s">
        <v>2836</v>
      </c>
      <c r="DJ380" t="s">
        <v>2837</v>
      </c>
      <c r="DK380" t="s">
        <v>2838</v>
      </c>
      <c r="DL380" t="s">
        <v>2839</v>
      </c>
      <c r="DM380" t="s">
        <v>2839</v>
      </c>
      <c r="DN380" t="s">
        <v>2840</v>
      </c>
      <c r="DO380" t="s">
        <v>2841</v>
      </c>
      <c r="DP380" t="s">
        <v>2842</v>
      </c>
      <c r="DQ380" t="s">
        <v>2843</v>
      </c>
      <c r="DR380">
        <v>35</v>
      </c>
      <c r="DS380" t="s">
        <v>2826</v>
      </c>
      <c r="DT380" t="s">
        <v>147</v>
      </c>
    </row>
    <row r="381" spans="1:124" x14ac:dyDescent="0.2">
      <c r="A381" t="s">
        <v>2844</v>
      </c>
      <c r="B381">
        <v>10776</v>
      </c>
      <c r="C381">
        <v>9348284.4231823198</v>
      </c>
      <c r="D381">
        <v>9348284.4231823198</v>
      </c>
      <c r="E381">
        <v>3945</v>
      </c>
      <c r="F381">
        <v>2789</v>
      </c>
      <c r="G381">
        <v>3945</v>
      </c>
      <c r="H381">
        <v>2658</v>
      </c>
      <c r="I381">
        <v>16.361999999999998</v>
      </c>
      <c r="J381">
        <v>13.454000000000001</v>
      </c>
      <c r="K381">
        <v>16.297999999999998</v>
      </c>
      <c r="L381">
        <v>13.055999999999999</v>
      </c>
      <c r="M381">
        <v>3251</v>
      </c>
      <c r="N381">
        <v>1975</v>
      </c>
      <c r="O381">
        <v>144</v>
      </c>
      <c r="P381">
        <v>3.3899999999999998E-3</v>
      </c>
      <c r="Q381">
        <v>0.45135999999999998</v>
      </c>
      <c r="R381">
        <v>75</v>
      </c>
      <c r="S381">
        <v>0</v>
      </c>
      <c r="T381">
        <v>0</v>
      </c>
      <c r="U381">
        <v>0</v>
      </c>
      <c r="V381">
        <v>0</v>
      </c>
      <c r="W381">
        <v>1925</v>
      </c>
      <c r="X381">
        <v>50</v>
      </c>
      <c r="Y381">
        <v>1.8730000000000001E-3</v>
      </c>
      <c r="Z381">
        <v>2626</v>
      </c>
      <c r="AA381">
        <v>1950</v>
      </c>
      <c r="AB381">
        <v>144</v>
      </c>
      <c r="AC381">
        <v>3.3899999999999998E-3</v>
      </c>
      <c r="AD381">
        <v>0.45135999999999998</v>
      </c>
      <c r="AE381">
        <v>50</v>
      </c>
      <c r="AF381">
        <v>0</v>
      </c>
      <c r="AG381">
        <v>0</v>
      </c>
      <c r="AH381">
        <v>0</v>
      </c>
      <c r="AI381">
        <v>0</v>
      </c>
      <c r="AJ381">
        <v>1925</v>
      </c>
      <c r="AK381">
        <v>25</v>
      </c>
      <c r="AL381">
        <v>1.743E-3</v>
      </c>
      <c r="AM381">
        <v>0</v>
      </c>
      <c r="AN381">
        <v>0</v>
      </c>
      <c r="AO381">
        <v>9809653.2243000008</v>
      </c>
      <c r="AP381">
        <v>9809653.2243000008</v>
      </c>
      <c r="AQ381">
        <v>9809653.2243000008</v>
      </c>
      <c r="AR381">
        <v>9809653.2243000008</v>
      </c>
      <c r="AS381">
        <v>9809653.2242999896</v>
      </c>
      <c r="AT381">
        <v>9809653.2242999896</v>
      </c>
      <c r="AU381">
        <v>9808711.8629598208</v>
      </c>
      <c r="AV381">
        <v>9809328.5704931803</v>
      </c>
      <c r="AW381">
        <v>9808711.8629598208</v>
      </c>
      <c r="AX381">
        <v>9809328.5704931803</v>
      </c>
      <c r="AY381">
        <v>9808711.8629598096</v>
      </c>
      <c r="AZ381">
        <v>9808955.0136995092</v>
      </c>
      <c r="BA381">
        <v>172447</v>
      </c>
      <c r="BB381">
        <v>166577</v>
      </c>
      <c r="BC381">
        <v>172447</v>
      </c>
      <c r="BD381">
        <v>166577</v>
      </c>
      <c r="BE381">
        <v>172640</v>
      </c>
      <c r="BF381">
        <v>167570</v>
      </c>
      <c r="BG381">
        <v>3945</v>
      </c>
      <c r="BH381">
        <v>2789</v>
      </c>
      <c r="BI381">
        <v>3945</v>
      </c>
      <c r="BJ381">
        <v>2658</v>
      </c>
      <c r="BK381">
        <v>3962</v>
      </c>
      <c r="BL381">
        <v>2714</v>
      </c>
      <c r="BM381">
        <v>24</v>
      </c>
      <c r="BN381">
        <v>15</v>
      </c>
      <c r="BO381">
        <v>24</v>
      </c>
      <c r="BP381">
        <v>15</v>
      </c>
      <c r="BQ381">
        <v>24</v>
      </c>
      <c r="BR381">
        <v>15</v>
      </c>
      <c r="BS381">
        <v>9373548.5494590104</v>
      </c>
      <c r="BT381">
        <v>9356170.9222995006</v>
      </c>
      <c r="BU381">
        <v>9373548.5494590104</v>
      </c>
      <c r="BV381">
        <v>9356170.9222995006</v>
      </c>
      <c r="BW381">
        <v>9373548.5494590104</v>
      </c>
      <c r="BX381">
        <v>9356170.9222995006</v>
      </c>
      <c r="BY381">
        <v>9390427.5023610108</v>
      </c>
      <c r="BZ381">
        <v>9392520.8237603903</v>
      </c>
      <c r="CA381">
        <v>9390427.5023610108</v>
      </c>
      <c r="CB381">
        <v>9392520.8237603903</v>
      </c>
      <c r="CC381">
        <v>9390427.5023610108</v>
      </c>
      <c r="CD381">
        <v>9392520.8237603903</v>
      </c>
      <c r="CE381">
        <v>0.42799999999999999</v>
      </c>
      <c r="CF381">
        <v>0.41099999999999998</v>
      </c>
      <c r="CG381">
        <v>0.42699999999999999</v>
      </c>
      <c r="CH381">
        <v>0.41</v>
      </c>
      <c r="CI381">
        <v>0.42899999999999999</v>
      </c>
      <c r="CJ381">
        <v>0.41199999999999998</v>
      </c>
      <c r="CK381">
        <v>14.378</v>
      </c>
      <c r="CL381">
        <v>7.915</v>
      </c>
      <c r="CM381">
        <v>14.318</v>
      </c>
      <c r="CN381">
        <v>7.6959999999999997</v>
      </c>
      <c r="CO381">
        <v>14.385</v>
      </c>
      <c r="CP381">
        <v>7.9480000000000004</v>
      </c>
      <c r="CQ381">
        <v>16.361999999999998</v>
      </c>
      <c r="CR381">
        <v>13.454000000000001</v>
      </c>
      <c r="CS381">
        <v>16.297999999999998</v>
      </c>
      <c r="CT381">
        <v>13.055999999999999</v>
      </c>
      <c r="CU381">
        <v>16.373000000000001</v>
      </c>
      <c r="CV381">
        <v>13.59</v>
      </c>
      <c r="CW381" t="s">
        <v>2845</v>
      </c>
      <c r="CX381" t="s">
        <v>2846</v>
      </c>
      <c r="CY381" t="s">
        <v>2847</v>
      </c>
      <c r="CZ381" t="s">
        <v>2848</v>
      </c>
      <c r="DA381" t="s">
        <v>1245</v>
      </c>
      <c r="DB381" t="s">
        <v>2849</v>
      </c>
      <c r="DC381" t="s">
        <v>2850</v>
      </c>
      <c r="DD381" t="s">
        <v>2851</v>
      </c>
      <c r="DE381" t="s">
        <v>2852</v>
      </c>
      <c r="DF381" t="s">
        <v>2853</v>
      </c>
      <c r="DG381" t="s">
        <v>2845</v>
      </c>
      <c r="DH381" t="s">
        <v>2854</v>
      </c>
      <c r="DI381" t="s">
        <v>2855</v>
      </c>
      <c r="DJ381" t="s">
        <v>2856</v>
      </c>
      <c r="DK381" t="s">
        <v>746</v>
      </c>
      <c r="DL381" t="s">
        <v>2857</v>
      </c>
      <c r="DM381" t="s">
        <v>2858</v>
      </c>
      <c r="DN381" t="s">
        <v>2859</v>
      </c>
      <c r="DO381" t="s">
        <v>2860</v>
      </c>
      <c r="DP381" t="s">
        <v>2861</v>
      </c>
      <c r="DQ381" t="s">
        <v>2862</v>
      </c>
      <c r="DR381">
        <v>210</v>
      </c>
      <c r="DS381" t="s">
        <v>2844</v>
      </c>
      <c r="DT381" t="s">
        <v>147</v>
      </c>
    </row>
    <row r="382" spans="1:124" x14ac:dyDescent="0.2">
      <c r="A382" t="s">
        <v>2863</v>
      </c>
      <c r="B382">
        <v>10776</v>
      </c>
      <c r="C382">
        <v>0</v>
      </c>
      <c r="D382">
        <v>0</v>
      </c>
      <c r="E382">
        <v>190845</v>
      </c>
      <c r="F382">
        <v>181174</v>
      </c>
      <c r="G382">
        <v>118425</v>
      </c>
      <c r="H382">
        <v>172753</v>
      </c>
      <c r="I382">
        <v>3600</v>
      </c>
      <c r="J382">
        <v>3600</v>
      </c>
      <c r="K382">
        <v>3600</v>
      </c>
      <c r="L382">
        <v>3600</v>
      </c>
      <c r="M382">
        <v>609</v>
      </c>
      <c r="N382">
        <v>737</v>
      </c>
      <c r="O382">
        <v>242</v>
      </c>
      <c r="P382">
        <v>1.1E-4</v>
      </c>
      <c r="Q382">
        <v>0.49764000000000003</v>
      </c>
      <c r="R382">
        <v>141</v>
      </c>
      <c r="S382">
        <v>0</v>
      </c>
      <c r="T382">
        <v>0</v>
      </c>
      <c r="U382">
        <v>0</v>
      </c>
      <c r="V382">
        <v>0</v>
      </c>
      <c r="W382">
        <v>729</v>
      </c>
      <c r="X382">
        <v>8</v>
      </c>
      <c r="Y382">
        <v>2.1312999999999999E-2</v>
      </c>
      <c r="Z382">
        <v>573</v>
      </c>
      <c r="AA382">
        <v>705</v>
      </c>
      <c r="AB382">
        <v>247</v>
      </c>
      <c r="AC382">
        <v>2.0000000000000001E-4</v>
      </c>
      <c r="AD382">
        <v>0.49354999999999999</v>
      </c>
      <c r="AE382">
        <v>137</v>
      </c>
      <c r="AF382">
        <v>0</v>
      </c>
      <c r="AG382">
        <v>0</v>
      </c>
      <c r="AH382">
        <v>0</v>
      </c>
      <c r="AI382">
        <v>0</v>
      </c>
      <c r="AJ382">
        <v>697</v>
      </c>
      <c r="AK382">
        <v>8</v>
      </c>
      <c r="AL382">
        <v>2.1477E-2</v>
      </c>
      <c r="AM382">
        <v>0</v>
      </c>
      <c r="AN382">
        <v>0</v>
      </c>
      <c r="AO382">
        <v>4</v>
      </c>
      <c r="AP382">
        <v>4</v>
      </c>
      <c r="AQ382">
        <v>4</v>
      </c>
      <c r="AR382">
        <v>4</v>
      </c>
      <c r="AS382">
        <v>4</v>
      </c>
      <c r="AT382">
        <v>4</v>
      </c>
      <c r="AU382">
        <v>8.3333333333332593E-2</v>
      </c>
      <c r="AV382">
        <v>9.1795288383428097E-2</v>
      </c>
      <c r="AW382">
        <v>0.13117604320516099</v>
      </c>
      <c r="AX382">
        <v>0.166563703128147</v>
      </c>
      <c r="AY382">
        <v>0.107749288909212</v>
      </c>
      <c r="AZ382">
        <v>0.124987976404649</v>
      </c>
      <c r="BA382">
        <v>61247704</v>
      </c>
      <c r="BB382">
        <v>55575414</v>
      </c>
      <c r="BC382">
        <v>33723136</v>
      </c>
      <c r="BD382">
        <v>55575414</v>
      </c>
      <c r="BE382">
        <v>48120810</v>
      </c>
      <c r="BF382">
        <v>63567336</v>
      </c>
      <c r="BG382">
        <v>190845</v>
      </c>
      <c r="BH382">
        <v>181174</v>
      </c>
      <c r="BI382">
        <v>118425</v>
      </c>
      <c r="BJ382">
        <v>172753</v>
      </c>
      <c r="BK382">
        <v>173377</v>
      </c>
      <c r="BL382">
        <v>196489</v>
      </c>
      <c r="BM382">
        <v>8</v>
      </c>
      <c r="BN382">
        <v>8</v>
      </c>
      <c r="BO382">
        <v>7</v>
      </c>
      <c r="BP382">
        <v>5</v>
      </c>
      <c r="BQ382">
        <v>8</v>
      </c>
      <c r="BR382">
        <v>8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0.88300000000000001</v>
      </c>
      <c r="CF382">
        <v>1.6559999999999999</v>
      </c>
      <c r="CG382">
        <v>0.88300000000000001</v>
      </c>
      <c r="CH382">
        <v>0.621</v>
      </c>
      <c r="CI382">
        <v>1.29</v>
      </c>
      <c r="CJ382">
        <v>1.121</v>
      </c>
      <c r="CK382">
        <v>2.7610000000000001</v>
      </c>
      <c r="CL382">
        <v>4.3259999999999996</v>
      </c>
      <c r="CM382">
        <v>2.6850000000000001</v>
      </c>
      <c r="CN382">
        <v>4.3259999999999996</v>
      </c>
      <c r="CO382">
        <v>8.89</v>
      </c>
      <c r="CP382">
        <v>11.597</v>
      </c>
      <c r="CQ382">
        <v>3600</v>
      </c>
      <c r="CR382">
        <v>3600</v>
      </c>
      <c r="CS382">
        <v>3600</v>
      </c>
      <c r="CT382">
        <v>3600</v>
      </c>
      <c r="CU382">
        <v>3600</v>
      </c>
      <c r="CV382">
        <v>3600</v>
      </c>
      <c r="CW382" t="s">
        <v>1177</v>
      </c>
      <c r="CX382" t="s">
        <v>2864</v>
      </c>
      <c r="CY382" t="s">
        <v>2865</v>
      </c>
      <c r="CZ382" t="s">
        <v>2866</v>
      </c>
      <c r="DA382" t="s">
        <v>2867</v>
      </c>
      <c r="DB382" t="s">
        <v>137</v>
      </c>
      <c r="DC382" t="s">
        <v>137</v>
      </c>
      <c r="DD382" t="s">
        <v>2868</v>
      </c>
      <c r="DE382" t="s">
        <v>2869</v>
      </c>
      <c r="DF382" t="s">
        <v>2870</v>
      </c>
      <c r="DG382" t="s">
        <v>1177</v>
      </c>
      <c r="DH382" t="s">
        <v>2871</v>
      </c>
      <c r="DI382" t="s">
        <v>2872</v>
      </c>
      <c r="DJ382" t="s">
        <v>2873</v>
      </c>
      <c r="DK382" t="s">
        <v>2874</v>
      </c>
      <c r="DL382" t="s">
        <v>137</v>
      </c>
      <c r="DM382" t="s">
        <v>137</v>
      </c>
      <c r="DN382" t="s">
        <v>2875</v>
      </c>
      <c r="DO382" t="s">
        <v>2876</v>
      </c>
      <c r="DP382" t="s">
        <v>2877</v>
      </c>
      <c r="DQ382" t="s">
        <v>483</v>
      </c>
      <c r="DR382">
        <v>50404</v>
      </c>
      <c r="DS382" t="s">
        <v>2863</v>
      </c>
      <c r="DT382" t="s">
        <v>147</v>
      </c>
    </row>
    <row r="383" spans="1:124" x14ac:dyDescent="0.2">
      <c r="A383" t="s">
        <v>2878</v>
      </c>
      <c r="B383">
        <v>10776</v>
      </c>
      <c r="C383">
        <v>1666.0685857415299</v>
      </c>
      <c r="D383">
        <v>2035.3622252785501</v>
      </c>
      <c r="E383">
        <v>1100</v>
      </c>
      <c r="F383">
        <v>869</v>
      </c>
      <c r="G383">
        <v>720</v>
      </c>
      <c r="H383">
        <v>869</v>
      </c>
      <c r="I383">
        <v>67.566999999999993</v>
      </c>
      <c r="J383">
        <v>24.288</v>
      </c>
      <c r="K383">
        <v>18.608000000000001</v>
      </c>
      <c r="L383">
        <v>15.805999999999999</v>
      </c>
      <c r="M383">
        <v>850</v>
      </c>
      <c r="N383">
        <v>1385</v>
      </c>
      <c r="O383">
        <v>122</v>
      </c>
      <c r="P383">
        <v>2.7999999999999998E-4</v>
      </c>
      <c r="Q383">
        <v>0.5</v>
      </c>
      <c r="R383">
        <v>20</v>
      </c>
      <c r="S383">
        <v>0</v>
      </c>
      <c r="T383">
        <v>0</v>
      </c>
      <c r="U383">
        <v>0</v>
      </c>
      <c r="V383">
        <v>0</v>
      </c>
      <c r="W383">
        <v>1384</v>
      </c>
      <c r="X383">
        <v>1</v>
      </c>
      <c r="Y383">
        <v>0.326463</v>
      </c>
      <c r="Z383">
        <v>568</v>
      </c>
      <c r="AA383">
        <v>1466</v>
      </c>
      <c r="AB383">
        <v>97</v>
      </c>
      <c r="AC383">
        <v>2.0000000000000002E-5</v>
      </c>
      <c r="AD383">
        <v>0.48615000000000003</v>
      </c>
      <c r="AE383">
        <v>252</v>
      </c>
      <c r="AF383">
        <v>0</v>
      </c>
      <c r="AG383">
        <v>0</v>
      </c>
      <c r="AH383">
        <v>0</v>
      </c>
      <c r="AI383">
        <v>0</v>
      </c>
      <c r="AJ383">
        <v>1232</v>
      </c>
      <c r="AK383">
        <v>234</v>
      </c>
      <c r="AL383">
        <v>4.5683000000000001E-2</v>
      </c>
      <c r="AM383">
        <v>0</v>
      </c>
      <c r="AN383">
        <v>0</v>
      </c>
      <c r="AO383">
        <v>3201.00000000009</v>
      </c>
      <c r="AP383">
        <v>3200.99999999999</v>
      </c>
      <c r="AQ383">
        <v>3200.99999999999</v>
      </c>
      <c r="AR383">
        <v>3200.99999999999</v>
      </c>
      <c r="AS383">
        <v>3201.00000000003</v>
      </c>
      <c r="AT383">
        <v>3201</v>
      </c>
      <c r="AU383">
        <v>3201.00000000009</v>
      </c>
      <c r="AV383">
        <v>3200.99999999999</v>
      </c>
      <c r="AW383">
        <v>3201.0000000001201</v>
      </c>
      <c r="AX383">
        <v>3201.00000000001</v>
      </c>
      <c r="AY383">
        <v>3201.00000000003</v>
      </c>
      <c r="AZ383">
        <v>3201</v>
      </c>
      <c r="BA383">
        <v>82603</v>
      </c>
      <c r="BB383">
        <v>79012</v>
      </c>
      <c r="BC383">
        <v>57102</v>
      </c>
      <c r="BD383">
        <v>79012</v>
      </c>
      <c r="BE383">
        <v>73091</v>
      </c>
      <c r="BF383">
        <v>127107</v>
      </c>
      <c r="BG383">
        <v>1100</v>
      </c>
      <c r="BH383">
        <v>869</v>
      </c>
      <c r="BI383">
        <v>720</v>
      </c>
      <c r="BJ383">
        <v>869</v>
      </c>
      <c r="BK383">
        <v>976</v>
      </c>
      <c r="BL383">
        <v>1235</v>
      </c>
      <c r="BM383">
        <v>33</v>
      </c>
      <c r="BN383">
        <v>41</v>
      </c>
      <c r="BO383">
        <v>33</v>
      </c>
      <c r="BP383">
        <v>37</v>
      </c>
      <c r="BQ383">
        <v>35</v>
      </c>
      <c r="BR383">
        <v>45</v>
      </c>
      <c r="BS383">
        <v>2567.5427210852399</v>
      </c>
      <c r="BT383">
        <v>2245.98771687618</v>
      </c>
      <c r="BU383">
        <v>2567.5427210852399</v>
      </c>
      <c r="BV383">
        <v>2246.0454221618402</v>
      </c>
      <c r="BW383">
        <v>2567.5427210852399</v>
      </c>
      <c r="BX383">
        <v>2246.00991734643</v>
      </c>
      <c r="BY383">
        <v>2678.6882579154299</v>
      </c>
      <c r="BZ383">
        <v>2309.6680506725102</v>
      </c>
      <c r="CA383">
        <v>2696.7640916874002</v>
      </c>
      <c r="CB383">
        <v>2310.0502098777902</v>
      </c>
      <c r="CC383">
        <v>2680.8259820561898</v>
      </c>
      <c r="CD383">
        <v>2308.5103514401999</v>
      </c>
      <c r="CE383">
        <v>4.3650000000000002</v>
      </c>
      <c r="CF383">
        <v>1.494</v>
      </c>
      <c r="CG383">
        <v>4.3650000000000002</v>
      </c>
      <c r="CH383">
        <v>1.286</v>
      </c>
      <c r="CI383">
        <v>4.609</v>
      </c>
      <c r="CJ383">
        <v>1.6020000000000001</v>
      </c>
      <c r="CK383">
        <v>64.451999999999998</v>
      </c>
      <c r="CL383">
        <v>22.866</v>
      </c>
      <c r="CM383">
        <v>13.132</v>
      </c>
      <c r="CN383">
        <v>15.101000000000001</v>
      </c>
      <c r="CO383">
        <v>36.631999999999998</v>
      </c>
      <c r="CP383">
        <v>29.827999999999999</v>
      </c>
      <c r="CQ383">
        <v>67.566999999999993</v>
      </c>
      <c r="CR383">
        <v>24.288</v>
      </c>
      <c r="CS383">
        <v>18.608000000000001</v>
      </c>
      <c r="CT383">
        <v>15.805999999999999</v>
      </c>
      <c r="CU383">
        <v>41.002000000000002</v>
      </c>
      <c r="CV383">
        <v>30.591999999999999</v>
      </c>
      <c r="CW383" t="s">
        <v>2879</v>
      </c>
      <c r="CX383" t="s">
        <v>2879</v>
      </c>
      <c r="CY383" t="s">
        <v>2880</v>
      </c>
      <c r="CZ383" t="s">
        <v>2881</v>
      </c>
      <c r="DA383" t="s">
        <v>2882</v>
      </c>
      <c r="DB383" t="s">
        <v>2883</v>
      </c>
      <c r="DC383" t="s">
        <v>2884</v>
      </c>
      <c r="DD383" t="s">
        <v>2885</v>
      </c>
      <c r="DE383" t="s">
        <v>2886</v>
      </c>
      <c r="DF383" t="s">
        <v>2887</v>
      </c>
      <c r="DG383" t="s">
        <v>2888</v>
      </c>
      <c r="DH383" t="s">
        <v>2888</v>
      </c>
      <c r="DI383" t="s">
        <v>2889</v>
      </c>
      <c r="DJ383" t="s">
        <v>2890</v>
      </c>
      <c r="DK383" t="s">
        <v>2891</v>
      </c>
      <c r="DL383" t="s">
        <v>2892</v>
      </c>
      <c r="DM383" t="s">
        <v>2893</v>
      </c>
      <c r="DN383" t="s">
        <v>2894</v>
      </c>
      <c r="DO383" t="s">
        <v>2895</v>
      </c>
      <c r="DP383" t="s">
        <v>2896</v>
      </c>
      <c r="DQ383" t="s">
        <v>2897</v>
      </c>
      <c r="DR383">
        <v>505</v>
      </c>
      <c r="DS383" t="s">
        <v>2878</v>
      </c>
      <c r="DT383" t="s">
        <v>147</v>
      </c>
    </row>
    <row r="384" spans="1:124" x14ac:dyDescent="0.2">
      <c r="A384" t="s">
        <v>2898</v>
      </c>
      <c r="B384">
        <v>10776</v>
      </c>
      <c r="C384">
        <v>81.715494472361698</v>
      </c>
      <c r="D384">
        <v>89.405555555555495</v>
      </c>
      <c r="E384">
        <v>662</v>
      </c>
      <c r="F384">
        <v>205</v>
      </c>
      <c r="G384">
        <v>544</v>
      </c>
      <c r="H384">
        <v>205</v>
      </c>
      <c r="I384">
        <v>12.199</v>
      </c>
      <c r="J384">
        <v>0.86</v>
      </c>
      <c r="K384">
        <v>5.516</v>
      </c>
      <c r="L384">
        <v>0.86</v>
      </c>
      <c r="M384">
        <v>5801</v>
      </c>
      <c r="N384">
        <v>3835</v>
      </c>
      <c r="O384">
        <v>197</v>
      </c>
      <c r="P384">
        <v>6.6699999999999997E-3</v>
      </c>
      <c r="Q384">
        <v>0.5</v>
      </c>
      <c r="R384">
        <v>124</v>
      </c>
      <c r="S384">
        <v>0</v>
      </c>
      <c r="T384">
        <v>0</v>
      </c>
      <c r="U384">
        <v>0</v>
      </c>
      <c r="V384">
        <v>0</v>
      </c>
      <c r="W384">
        <v>2449</v>
      </c>
      <c r="X384">
        <v>1386</v>
      </c>
      <c r="Y384">
        <v>3.6419999999999998E-3</v>
      </c>
      <c r="Z384">
        <v>947</v>
      </c>
      <c r="AA384">
        <v>1827</v>
      </c>
      <c r="AB384">
        <v>119</v>
      </c>
      <c r="AC384">
        <v>7.7200000000000003E-3</v>
      </c>
      <c r="AD384">
        <v>0.5</v>
      </c>
      <c r="AE384">
        <v>52</v>
      </c>
      <c r="AF384">
        <v>0</v>
      </c>
      <c r="AG384">
        <v>0</v>
      </c>
      <c r="AH384">
        <v>0</v>
      </c>
      <c r="AI384">
        <v>4</v>
      </c>
      <c r="AJ384">
        <v>1724</v>
      </c>
      <c r="AK384">
        <v>99</v>
      </c>
      <c r="AL384">
        <v>1.1481E-2</v>
      </c>
      <c r="AM384">
        <v>0</v>
      </c>
      <c r="AN384">
        <v>0</v>
      </c>
      <c r="AO384">
        <v>96.73</v>
      </c>
      <c r="AP384">
        <v>96.73</v>
      </c>
      <c r="AQ384">
        <v>96.729999951666599</v>
      </c>
      <c r="AR384">
        <v>96.729999713235202</v>
      </c>
      <c r="AS384">
        <v>96.729999986644401</v>
      </c>
      <c r="AT384">
        <v>96.729999959033606</v>
      </c>
      <c r="AU384">
        <v>96.73</v>
      </c>
      <c r="AV384">
        <v>96.73</v>
      </c>
      <c r="AW384">
        <v>96.73</v>
      </c>
      <c r="AX384">
        <v>96.73</v>
      </c>
      <c r="AY384">
        <v>96.729999986644401</v>
      </c>
      <c r="AZ384">
        <v>96.728398219812803</v>
      </c>
      <c r="BA384">
        <v>27253</v>
      </c>
      <c r="BB384">
        <v>5683</v>
      </c>
      <c r="BC384">
        <v>18759</v>
      </c>
      <c r="BD384">
        <v>5683</v>
      </c>
      <c r="BE384">
        <v>21889</v>
      </c>
      <c r="BF384">
        <v>13018</v>
      </c>
      <c r="BG384">
        <v>662</v>
      </c>
      <c r="BH384">
        <v>205</v>
      </c>
      <c r="BI384">
        <v>544</v>
      </c>
      <c r="BJ384">
        <v>205</v>
      </c>
      <c r="BK384">
        <v>611</v>
      </c>
      <c r="BL384">
        <v>600</v>
      </c>
      <c r="BM384">
        <v>62</v>
      </c>
      <c r="BN384">
        <v>31</v>
      </c>
      <c r="BO384">
        <v>25</v>
      </c>
      <c r="BP384">
        <v>9</v>
      </c>
      <c r="BQ384">
        <v>46</v>
      </c>
      <c r="BR384">
        <v>25</v>
      </c>
      <c r="BS384">
        <v>82.043333333333095</v>
      </c>
      <c r="BT384">
        <v>93.126666666666694</v>
      </c>
      <c r="BU384">
        <v>83.531428571428194</v>
      </c>
      <c r="BV384">
        <v>93.126666666666694</v>
      </c>
      <c r="BW384">
        <v>82.373378653060897</v>
      </c>
      <c r="BX384">
        <v>91.720267857142801</v>
      </c>
      <c r="BY384">
        <v>93.200166666666505</v>
      </c>
      <c r="BZ384">
        <v>94.368333784939793</v>
      </c>
      <c r="CA384">
        <v>93.200166666666505</v>
      </c>
      <c r="CB384">
        <v>94.509760617760605</v>
      </c>
      <c r="CC384">
        <v>90.521678912906197</v>
      </c>
      <c r="CD384">
        <v>94.308507699152798</v>
      </c>
      <c r="CE384">
        <v>1.998</v>
      </c>
      <c r="CF384">
        <v>0.47599999999999998</v>
      </c>
      <c r="CG384">
        <v>0.89900000000000002</v>
      </c>
      <c r="CH384">
        <v>0.153</v>
      </c>
      <c r="CI384">
        <v>1.4850000000000001</v>
      </c>
      <c r="CJ384">
        <v>0.32</v>
      </c>
      <c r="CK384">
        <v>12.194000000000001</v>
      </c>
      <c r="CL384">
        <v>0.78700000000000003</v>
      </c>
      <c r="CM384">
        <v>2.0950000000000002</v>
      </c>
      <c r="CN384">
        <v>0.436</v>
      </c>
      <c r="CO384">
        <v>7.6029999999999998</v>
      </c>
      <c r="CP384">
        <v>0.91500000000000004</v>
      </c>
      <c r="CQ384">
        <v>12.199</v>
      </c>
      <c r="CR384">
        <v>0.86</v>
      </c>
      <c r="CS384">
        <v>5.516</v>
      </c>
      <c r="CT384">
        <v>0.86</v>
      </c>
      <c r="CU384">
        <v>8.23</v>
      </c>
      <c r="CV384">
        <v>1.403</v>
      </c>
      <c r="CW384" t="s">
        <v>2899</v>
      </c>
      <c r="CX384" t="s">
        <v>2900</v>
      </c>
      <c r="CY384" t="s">
        <v>2901</v>
      </c>
      <c r="CZ384" t="s">
        <v>2902</v>
      </c>
      <c r="DA384" t="s">
        <v>2903</v>
      </c>
      <c r="DB384" t="s">
        <v>2904</v>
      </c>
      <c r="DC384" t="s">
        <v>2905</v>
      </c>
      <c r="DD384" t="s">
        <v>2906</v>
      </c>
      <c r="DE384" t="s">
        <v>2907</v>
      </c>
      <c r="DF384" t="s">
        <v>2908</v>
      </c>
      <c r="DG384" t="s">
        <v>2909</v>
      </c>
      <c r="DH384" t="s">
        <v>2910</v>
      </c>
      <c r="DI384" t="s">
        <v>2911</v>
      </c>
      <c r="DJ384" t="s">
        <v>2912</v>
      </c>
      <c r="DK384" t="s">
        <v>2913</v>
      </c>
      <c r="DL384" t="s">
        <v>2914</v>
      </c>
      <c r="DM384" t="s">
        <v>2915</v>
      </c>
      <c r="DN384" t="s">
        <v>2916</v>
      </c>
      <c r="DO384" t="s">
        <v>2917</v>
      </c>
      <c r="DP384" t="s">
        <v>2918</v>
      </c>
      <c r="DQ384" t="s">
        <v>2919</v>
      </c>
      <c r="DR384">
        <v>69</v>
      </c>
      <c r="DS384" t="s">
        <v>2898</v>
      </c>
      <c r="DT384" t="s">
        <v>147</v>
      </c>
    </row>
    <row r="385" spans="1:124" x14ac:dyDescent="0.2">
      <c r="A385" t="s">
        <v>2920</v>
      </c>
      <c r="B385">
        <v>10776</v>
      </c>
      <c r="C385">
        <v>56.669999999999902</v>
      </c>
      <c r="D385">
        <v>56.669999999999902</v>
      </c>
      <c r="E385">
        <v>271</v>
      </c>
      <c r="F385">
        <v>499</v>
      </c>
      <c r="G385">
        <v>271</v>
      </c>
      <c r="H385">
        <v>478</v>
      </c>
      <c r="I385">
        <v>0.18</v>
      </c>
      <c r="J385">
        <v>0.17799999999999999</v>
      </c>
      <c r="K385">
        <v>0.18</v>
      </c>
      <c r="L385">
        <v>0.14099999999999999</v>
      </c>
      <c r="M385">
        <v>348</v>
      </c>
      <c r="N385">
        <v>261</v>
      </c>
      <c r="O385">
        <v>44</v>
      </c>
      <c r="P385">
        <v>1.9E-3</v>
      </c>
      <c r="Q385">
        <v>8.1750000000000003E-2</v>
      </c>
      <c r="R385">
        <v>28</v>
      </c>
      <c r="S385">
        <v>0</v>
      </c>
      <c r="T385">
        <v>0</v>
      </c>
      <c r="U385">
        <v>0</v>
      </c>
      <c r="V385">
        <v>0</v>
      </c>
      <c r="W385">
        <v>232</v>
      </c>
      <c r="X385">
        <v>29</v>
      </c>
      <c r="Y385">
        <v>1.6338999999999999E-2</v>
      </c>
      <c r="Z385">
        <v>182</v>
      </c>
      <c r="AA385">
        <v>135</v>
      </c>
      <c r="AB385">
        <v>45</v>
      </c>
      <c r="AC385">
        <v>5.1799999999999997E-3</v>
      </c>
      <c r="AD385">
        <v>0.45523999999999998</v>
      </c>
      <c r="AE385">
        <v>13</v>
      </c>
      <c r="AF385">
        <v>0</v>
      </c>
      <c r="AG385">
        <v>0</v>
      </c>
      <c r="AH385">
        <v>0</v>
      </c>
      <c r="AI385">
        <v>0</v>
      </c>
      <c r="AJ385">
        <v>114</v>
      </c>
      <c r="AK385">
        <v>21</v>
      </c>
      <c r="AL385">
        <v>2.8368000000000001E-2</v>
      </c>
      <c r="AM385">
        <v>0</v>
      </c>
      <c r="AN385">
        <v>0</v>
      </c>
      <c r="AO385">
        <v>108.669999999998</v>
      </c>
      <c r="AP385">
        <v>108.67</v>
      </c>
      <c r="AQ385">
        <v>108.669999999998</v>
      </c>
      <c r="AR385">
        <v>108.67</v>
      </c>
      <c r="AS385">
        <v>108.66999999999901</v>
      </c>
      <c r="AT385">
        <v>108.66999999999901</v>
      </c>
      <c r="AU385">
        <v>108.669999999998</v>
      </c>
      <c r="AV385">
        <v>108.67</v>
      </c>
      <c r="AW385">
        <v>108.66999999999901</v>
      </c>
      <c r="AX385">
        <v>108.67</v>
      </c>
      <c r="AY385">
        <v>108.66999999999901</v>
      </c>
      <c r="AZ385">
        <v>108.66999999999901</v>
      </c>
      <c r="BA385">
        <v>5831</v>
      </c>
      <c r="BB385">
        <v>9708</v>
      </c>
      <c r="BC385">
        <v>5831</v>
      </c>
      <c r="BD385">
        <v>7600</v>
      </c>
      <c r="BE385">
        <v>7621</v>
      </c>
      <c r="BF385">
        <v>9947</v>
      </c>
      <c r="BG385">
        <v>271</v>
      </c>
      <c r="BH385">
        <v>499</v>
      </c>
      <c r="BI385">
        <v>271</v>
      </c>
      <c r="BJ385">
        <v>478</v>
      </c>
      <c r="BK385">
        <v>432</v>
      </c>
      <c r="BL385">
        <v>554</v>
      </c>
      <c r="BM385">
        <v>21</v>
      </c>
      <c r="BN385">
        <v>13</v>
      </c>
      <c r="BO385">
        <v>17</v>
      </c>
      <c r="BP385">
        <v>11</v>
      </c>
      <c r="BQ385">
        <v>20</v>
      </c>
      <c r="BR385">
        <v>15</v>
      </c>
      <c r="BS385">
        <v>56.67</v>
      </c>
      <c r="BT385">
        <v>61.072661266994501</v>
      </c>
      <c r="BU385">
        <v>56.67</v>
      </c>
      <c r="BV385">
        <v>64.17</v>
      </c>
      <c r="BW385">
        <v>56.67</v>
      </c>
      <c r="BX385">
        <v>61.5151382288524</v>
      </c>
      <c r="BY385">
        <v>64.778108108107901</v>
      </c>
      <c r="BZ385">
        <v>69.17</v>
      </c>
      <c r="CA385">
        <v>66.044999999999803</v>
      </c>
      <c r="CB385">
        <v>69.984878029364097</v>
      </c>
      <c r="CC385">
        <v>64.785347490347206</v>
      </c>
      <c r="CD385">
        <v>69.286411147051993</v>
      </c>
      <c r="CE385">
        <v>8.5000000000000006E-2</v>
      </c>
      <c r="CF385">
        <v>0.04</v>
      </c>
      <c r="CG385">
        <v>6.9000000000000006E-2</v>
      </c>
      <c r="CH385">
        <v>3.5999999999999997E-2</v>
      </c>
      <c r="CI385">
        <v>8.7999999999999995E-2</v>
      </c>
      <c r="CJ385">
        <v>4.4999999999999998E-2</v>
      </c>
      <c r="CK385">
        <v>0.14000000000000001</v>
      </c>
      <c r="CL385">
        <v>0.107</v>
      </c>
      <c r="CM385">
        <v>0.115</v>
      </c>
      <c r="CN385">
        <v>0.107</v>
      </c>
      <c r="CO385">
        <v>0.183</v>
      </c>
      <c r="CP385">
        <v>0.14399999999999999</v>
      </c>
      <c r="CQ385">
        <v>0.18</v>
      </c>
      <c r="CR385">
        <v>0.17799999999999999</v>
      </c>
      <c r="CS385">
        <v>0.18</v>
      </c>
      <c r="CT385">
        <v>0.14099999999999999</v>
      </c>
      <c r="CU385">
        <v>0.217</v>
      </c>
      <c r="CV385">
        <v>0.185</v>
      </c>
      <c r="CW385" t="s">
        <v>2921</v>
      </c>
      <c r="CX385" t="s">
        <v>2921</v>
      </c>
      <c r="CY385" t="s">
        <v>2922</v>
      </c>
      <c r="CZ385" t="s">
        <v>2923</v>
      </c>
      <c r="DA385" t="s">
        <v>2924</v>
      </c>
      <c r="DB385" t="s">
        <v>2925</v>
      </c>
      <c r="DC385" t="s">
        <v>2926</v>
      </c>
      <c r="DD385" t="s">
        <v>2927</v>
      </c>
      <c r="DE385" t="s">
        <v>2928</v>
      </c>
      <c r="DF385" t="s">
        <v>2929</v>
      </c>
      <c r="DG385" t="s">
        <v>2930</v>
      </c>
      <c r="DH385" t="s">
        <v>2930</v>
      </c>
      <c r="DI385" t="s">
        <v>2931</v>
      </c>
      <c r="DJ385" t="s">
        <v>2932</v>
      </c>
      <c r="DK385" t="s">
        <v>2933</v>
      </c>
      <c r="DL385" t="s">
        <v>2934</v>
      </c>
      <c r="DM385" t="s">
        <v>2935</v>
      </c>
      <c r="DN385" t="s">
        <v>2936</v>
      </c>
      <c r="DO385" t="s">
        <v>2937</v>
      </c>
      <c r="DP385" t="s">
        <v>2938</v>
      </c>
      <c r="DQ385" t="s">
        <v>2939</v>
      </c>
      <c r="DR385">
        <v>4</v>
      </c>
      <c r="DS385" t="s">
        <v>2920</v>
      </c>
      <c r="DT385" t="s">
        <v>147</v>
      </c>
    </row>
    <row r="386" spans="1:124" x14ac:dyDescent="0.2">
      <c r="A386" t="s">
        <v>2940</v>
      </c>
      <c r="B386">
        <v>10776</v>
      </c>
      <c r="C386">
        <v>2902.9860867872299</v>
      </c>
      <c r="D386">
        <v>2902.9860867872299</v>
      </c>
      <c r="E386">
        <v>23323</v>
      </c>
      <c r="F386">
        <v>11701</v>
      </c>
      <c r="G386">
        <v>11697</v>
      </c>
      <c r="H386">
        <v>10819</v>
      </c>
      <c r="I386">
        <v>187.85300000000001</v>
      </c>
      <c r="J386">
        <v>44.256</v>
      </c>
      <c r="K386">
        <v>48.122999999999998</v>
      </c>
      <c r="L386">
        <v>40.457000000000001</v>
      </c>
      <c r="M386">
        <v>1089</v>
      </c>
      <c r="N386">
        <v>1057</v>
      </c>
      <c r="O386">
        <v>408</v>
      </c>
      <c r="P386">
        <v>5.3899999999999998E-3</v>
      </c>
      <c r="Q386">
        <v>0.17308999999999999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1056</v>
      </c>
      <c r="X386">
        <v>1</v>
      </c>
      <c r="Y386">
        <v>3.5860000000000002E-3</v>
      </c>
      <c r="Z386">
        <v>1057</v>
      </c>
      <c r="AA386">
        <v>1025</v>
      </c>
      <c r="AB386">
        <v>376</v>
      </c>
      <c r="AC386">
        <v>5.3899999999999998E-3</v>
      </c>
      <c r="AD386">
        <v>0.17308999999999999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1024</v>
      </c>
      <c r="AK386">
        <v>1</v>
      </c>
      <c r="AL386">
        <v>3.751E-3</v>
      </c>
      <c r="AM386">
        <v>0</v>
      </c>
      <c r="AN386">
        <v>0</v>
      </c>
      <c r="AO386">
        <v>28755</v>
      </c>
      <c r="AP386">
        <v>28755</v>
      </c>
      <c r="AQ386">
        <v>28755</v>
      </c>
      <c r="AR386">
        <v>28755</v>
      </c>
      <c r="AS386">
        <v>28755</v>
      </c>
      <c r="AT386">
        <v>28755</v>
      </c>
      <c r="AU386">
        <v>28755</v>
      </c>
      <c r="AV386">
        <v>28755</v>
      </c>
      <c r="AW386">
        <v>28755</v>
      </c>
      <c r="AX386">
        <v>28755</v>
      </c>
      <c r="AY386">
        <v>28754.2740929418</v>
      </c>
      <c r="AZ386">
        <v>28754.7645117756</v>
      </c>
      <c r="BA386">
        <v>2322338</v>
      </c>
      <c r="BB386">
        <v>1024899</v>
      </c>
      <c r="BC386">
        <v>1124013</v>
      </c>
      <c r="BD386">
        <v>952633</v>
      </c>
      <c r="BE386">
        <v>1972898</v>
      </c>
      <c r="BF386">
        <v>1406183</v>
      </c>
      <c r="BG386">
        <v>23323</v>
      </c>
      <c r="BH386">
        <v>11701</v>
      </c>
      <c r="BI386">
        <v>11697</v>
      </c>
      <c r="BJ386">
        <v>10819</v>
      </c>
      <c r="BK386">
        <v>21324</v>
      </c>
      <c r="BL386">
        <v>18636</v>
      </c>
      <c r="BM386">
        <v>8</v>
      </c>
      <c r="BN386">
        <v>18</v>
      </c>
      <c r="BO386">
        <v>8</v>
      </c>
      <c r="BP386">
        <v>18</v>
      </c>
      <c r="BQ386">
        <v>8</v>
      </c>
      <c r="BR386">
        <v>18</v>
      </c>
      <c r="BS386">
        <v>3383.5832801081601</v>
      </c>
      <c r="BT386">
        <v>3430.6413660247099</v>
      </c>
      <c r="BU386">
        <v>3383.5832801081601</v>
      </c>
      <c r="BV386">
        <v>3430.6413660247099</v>
      </c>
      <c r="BW386">
        <v>3383.5832801081601</v>
      </c>
      <c r="BX386">
        <v>3430.6413660247099</v>
      </c>
      <c r="BY386">
        <v>3634.3250031635098</v>
      </c>
      <c r="BZ386">
        <v>3614.6410250399399</v>
      </c>
      <c r="CA386">
        <v>3634.3250031635098</v>
      </c>
      <c r="CB386">
        <v>3614.6410250399399</v>
      </c>
      <c r="CC386">
        <v>3634.3250031635098</v>
      </c>
      <c r="CD386">
        <v>3614.6410250399399</v>
      </c>
      <c r="CE386">
        <v>0.32500000000000001</v>
      </c>
      <c r="CF386">
        <v>0.51</v>
      </c>
      <c r="CG386">
        <v>0.31900000000000001</v>
      </c>
      <c r="CH386">
        <v>0.49399999999999999</v>
      </c>
      <c r="CI386">
        <v>0.32400000000000001</v>
      </c>
      <c r="CJ386">
        <v>0.50600000000000001</v>
      </c>
      <c r="CK386">
        <v>187.71</v>
      </c>
      <c r="CL386">
        <v>44.195</v>
      </c>
      <c r="CM386">
        <v>48.085999999999999</v>
      </c>
      <c r="CN386">
        <v>40.402000000000001</v>
      </c>
      <c r="CO386">
        <v>144.18299999999999</v>
      </c>
      <c r="CP386">
        <v>79.275999999999996</v>
      </c>
      <c r="CQ386">
        <v>187.85300000000001</v>
      </c>
      <c r="CR386">
        <v>44.256</v>
      </c>
      <c r="CS386">
        <v>48.122999999999998</v>
      </c>
      <c r="CT386">
        <v>40.457000000000001</v>
      </c>
      <c r="CU386">
        <v>144.59200000000001</v>
      </c>
      <c r="CV386">
        <v>79.344999999999999</v>
      </c>
      <c r="CW386" t="s">
        <v>2941</v>
      </c>
      <c r="CX386" t="s">
        <v>2942</v>
      </c>
      <c r="CY386" t="s">
        <v>2943</v>
      </c>
      <c r="CZ386" t="s">
        <v>2944</v>
      </c>
      <c r="DA386" t="s">
        <v>2753</v>
      </c>
      <c r="DB386" t="s">
        <v>2945</v>
      </c>
      <c r="DC386" t="s">
        <v>2946</v>
      </c>
      <c r="DD386" t="s">
        <v>2947</v>
      </c>
      <c r="DE386" t="s">
        <v>2948</v>
      </c>
      <c r="DF386" t="s">
        <v>2949</v>
      </c>
      <c r="DG386" t="s">
        <v>2941</v>
      </c>
      <c r="DH386" t="s">
        <v>2950</v>
      </c>
      <c r="DI386" t="s">
        <v>2951</v>
      </c>
      <c r="DJ386" t="s">
        <v>2952</v>
      </c>
      <c r="DK386" t="s">
        <v>902</v>
      </c>
      <c r="DL386" t="s">
        <v>2953</v>
      </c>
      <c r="DM386" t="s">
        <v>2954</v>
      </c>
      <c r="DN386" t="s">
        <v>2955</v>
      </c>
      <c r="DO386" t="s">
        <v>2956</v>
      </c>
      <c r="DP386" t="s">
        <v>2957</v>
      </c>
      <c r="DQ386" t="s">
        <v>2958</v>
      </c>
      <c r="DR386">
        <v>1569</v>
      </c>
      <c r="DS386" t="s">
        <v>2940</v>
      </c>
      <c r="DT386" t="s">
        <v>147</v>
      </c>
    </row>
    <row r="387" spans="1:124" x14ac:dyDescent="0.2">
      <c r="A387" t="s">
        <v>2959</v>
      </c>
      <c r="B387">
        <v>10776</v>
      </c>
      <c r="C387">
        <v>10.999999999999901</v>
      </c>
      <c r="D387">
        <v>11</v>
      </c>
      <c r="E387">
        <v>3467</v>
      </c>
      <c r="F387">
        <v>920</v>
      </c>
      <c r="G387">
        <v>2552</v>
      </c>
      <c r="H387">
        <v>452</v>
      </c>
      <c r="I387">
        <v>75.311999999999998</v>
      </c>
      <c r="J387">
        <v>14.510999999999999</v>
      </c>
      <c r="K387">
        <v>50.817</v>
      </c>
      <c r="L387">
        <v>5.2960000000000003</v>
      </c>
      <c r="M387">
        <v>2137</v>
      </c>
      <c r="N387">
        <v>1800</v>
      </c>
      <c r="O387">
        <v>287</v>
      </c>
      <c r="P387">
        <v>6.9999999999999999E-4</v>
      </c>
      <c r="Q387">
        <v>0.34282000000000001</v>
      </c>
      <c r="R387">
        <v>315</v>
      </c>
      <c r="S387">
        <v>0</v>
      </c>
      <c r="T387">
        <v>0</v>
      </c>
      <c r="U387">
        <v>0</v>
      </c>
      <c r="V387">
        <v>0</v>
      </c>
      <c r="W387">
        <v>1800</v>
      </c>
      <c r="X387">
        <v>0</v>
      </c>
      <c r="Y387">
        <v>2.601E-3</v>
      </c>
      <c r="Z387">
        <v>1675</v>
      </c>
      <c r="AA387">
        <v>1521</v>
      </c>
      <c r="AB387">
        <v>197</v>
      </c>
      <c r="AC387">
        <v>5.1000000000000004E-4</v>
      </c>
      <c r="AD387">
        <v>0.47602</v>
      </c>
      <c r="AE387">
        <v>105</v>
      </c>
      <c r="AF387">
        <v>0</v>
      </c>
      <c r="AG387">
        <v>0</v>
      </c>
      <c r="AH387">
        <v>0</v>
      </c>
      <c r="AI387">
        <v>0</v>
      </c>
      <c r="AJ387">
        <v>1521</v>
      </c>
      <c r="AK387">
        <v>0</v>
      </c>
      <c r="AL387">
        <v>3.4269999999999999E-3</v>
      </c>
      <c r="AM387">
        <v>0</v>
      </c>
      <c r="AN387">
        <v>0</v>
      </c>
      <c r="AO387">
        <v>14</v>
      </c>
      <c r="AP387">
        <v>14</v>
      </c>
      <c r="AQ387">
        <v>14</v>
      </c>
      <c r="AR387">
        <v>14</v>
      </c>
      <c r="AS387">
        <v>14</v>
      </c>
      <c r="AT387">
        <v>14</v>
      </c>
      <c r="AU387">
        <v>14</v>
      </c>
      <c r="AV387">
        <v>14</v>
      </c>
      <c r="AW387">
        <v>14</v>
      </c>
      <c r="AX387">
        <v>14</v>
      </c>
      <c r="AY387">
        <v>14</v>
      </c>
      <c r="AZ387">
        <v>14</v>
      </c>
      <c r="BA387">
        <v>1061342</v>
      </c>
      <c r="BB387">
        <v>297703</v>
      </c>
      <c r="BC387">
        <v>727579</v>
      </c>
      <c r="BD387">
        <v>121975</v>
      </c>
      <c r="BE387">
        <v>1128200</v>
      </c>
      <c r="BF387">
        <v>337215</v>
      </c>
      <c r="BG387">
        <v>3467</v>
      </c>
      <c r="BH387">
        <v>920</v>
      </c>
      <c r="BI387">
        <v>2552</v>
      </c>
      <c r="BJ387">
        <v>452</v>
      </c>
      <c r="BK387">
        <v>4074</v>
      </c>
      <c r="BL387">
        <v>1098</v>
      </c>
      <c r="BM387">
        <v>8</v>
      </c>
      <c r="BN387">
        <v>7</v>
      </c>
      <c r="BO387">
        <v>7</v>
      </c>
      <c r="BP387">
        <v>6</v>
      </c>
      <c r="BQ387">
        <v>8</v>
      </c>
      <c r="BR387">
        <v>8</v>
      </c>
      <c r="BS387">
        <v>11</v>
      </c>
      <c r="BT387">
        <v>11</v>
      </c>
      <c r="BU387">
        <v>11</v>
      </c>
      <c r="BV387">
        <v>11</v>
      </c>
      <c r="BW387">
        <v>11</v>
      </c>
      <c r="BX387">
        <v>11</v>
      </c>
      <c r="BY387">
        <v>11</v>
      </c>
      <c r="BZ387">
        <v>11</v>
      </c>
      <c r="CA387">
        <v>11</v>
      </c>
      <c r="CB387">
        <v>11</v>
      </c>
      <c r="CC387">
        <v>11</v>
      </c>
      <c r="CD387">
        <v>11</v>
      </c>
      <c r="CE387">
        <v>0.59199999999999997</v>
      </c>
      <c r="CF387">
        <v>0.43</v>
      </c>
      <c r="CG387">
        <v>0.41499999999999998</v>
      </c>
      <c r="CH387">
        <v>0.39500000000000002</v>
      </c>
      <c r="CI387">
        <v>0.59099999999999997</v>
      </c>
      <c r="CJ387">
        <v>0.48699999999999999</v>
      </c>
      <c r="CK387">
        <v>50.244</v>
      </c>
      <c r="CL387">
        <v>10.974</v>
      </c>
      <c r="CM387">
        <v>0.504</v>
      </c>
      <c r="CN387">
        <v>0.65600000000000003</v>
      </c>
      <c r="CO387">
        <v>49.436</v>
      </c>
      <c r="CP387">
        <v>17.271000000000001</v>
      </c>
      <c r="CQ387">
        <v>75.311999999999998</v>
      </c>
      <c r="CR387">
        <v>14.510999999999999</v>
      </c>
      <c r="CS387">
        <v>50.817</v>
      </c>
      <c r="CT387">
        <v>5.2960000000000003</v>
      </c>
      <c r="CU387">
        <v>78.909000000000006</v>
      </c>
      <c r="CV387">
        <v>20.254999999999999</v>
      </c>
      <c r="CW387" t="s">
        <v>2960</v>
      </c>
      <c r="CX387" t="s">
        <v>2961</v>
      </c>
      <c r="CY387" t="s">
        <v>2962</v>
      </c>
      <c r="CZ387" t="s">
        <v>2963</v>
      </c>
      <c r="DA387" t="s">
        <v>2964</v>
      </c>
      <c r="DB387" t="s">
        <v>2965</v>
      </c>
      <c r="DC387" t="s">
        <v>2965</v>
      </c>
      <c r="DD387" t="s">
        <v>2966</v>
      </c>
      <c r="DE387" t="s">
        <v>2967</v>
      </c>
      <c r="DF387" t="s">
        <v>2968</v>
      </c>
      <c r="DG387" t="s">
        <v>2960</v>
      </c>
      <c r="DH387" t="s">
        <v>2960</v>
      </c>
      <c r="DI387" t="s">
        <v>2969</v>
      </c>
      <c r="DJ387" t="s">
        <v>2970</v>
      </c>
      <c r="DK387" t="s">
        <v>2971</v>
      </c>
      <c r="DL387" t="s">
        <v>2965</v>
      </c>
      <c r="DM387" t="s">
        <v>2965</v>
      </c>
      <c r="DN387" t="s">
        <v>2972</v>
      </c>
      <c r="DO387" t="s">
        <v>2973</v>
      </c>
      <c r="DP387" t="s">
        <v>2974</v>
      </c>
      <c r="DQ387" t="s">
        <v>2975</v>
      </c>
      <c r="DR387">
        <v>695</v>
      </c>
      <c r="DS387" t="s">
        <v>2959</v>
      </c>
      <c r="DT387" t="s">
        <v>147</v>
      </c>
    </row>
    <row r="388" spans="1:124" x14ac:dyDescent="0.2">
      <c r="A388" t="s">
        <v>2976</v>
      </c>
      <c r="B388">
        <v>10776</v>
      </c>
      <c r="C388">
        <v>2451.2296296296199</v>
      </c>
      <c r="D388">
        <v>2451.2296296296199</v>
      </c>
      <c r="E388">
        <v>16561</v>
      </c>
      <c r="F388">
        <v>10057</v>
      </c>
      <c r="G388">
        <v>4460</v>
      </c>
      <c r="H388">
        <v>4344</v>
      </c>
      <c r="I388">
        <v>28.702999999999999</v>
      </c>
      <c r="J388">
        <v>17.443999999999999</v>
      </c>
      <c r="K388">
        <v>7.1959999999999997</v>
      </c>
      <c r="L388">
        <v>8.5950000000000006</v>
      </c>
      <c r="M388">
        <v>1634</v>
      </c>
      <c r="N388">
        <v>1184</v>
      </c>
      <c r="O388">
        <v>6</v>
      </c>
      <c r="P388">
        <v>3.7039999999999997E-2</v>
      </c>
      <c r="Q388">
        <v>0.33333000000000002</v>
      </c>
      <c r="R388">
        <v>392</v>
      </c>
      <c r="S388">
        <v>0</v>
      </c>
      <c r="T388">
        <v>0</v>
      </c>
      <c r="U388">
        <v>0</v>
      </c>
      <c r="V388">
        <v>0</v>
      </c>
      <c r="W388">
        <v>400</v>
      </c>
      <c r="X388">
        <v>784</v>
      </c>
      <c r="Y388">
        <v>2.9610000000000001E-3</v>
      </c>
      <c r="Z388">
        <v>1562</v>
      </c>
      <c r="AA388">
        <v>1160</v>
      </c>
      <c r="AB388">
        <v>38</v>
      </c>
      <c r="AC388">
        <v>3.7039999999999997E-2</v>
      </c>
      <c r="AD388">
        <v>0.4</v>
      </c>
      <c r="AE388">
        <v>392</v>
      </c>
      <c r="AF388">
        <v>0</v>
      </c>
      <c r="AG388">
        <v>0</v>
      </c>
      <c r="AH388">
        <v>0</v>
      </c>
      <c r="AI388">
        <v>392</v>
      </c>
      <c r="AJ388">
        <v>400</v>
      </c>
      <c r="AK388">
        <v>368</v>
      </c>
      <c r="AL388">
        <v>3.055E-3</v>
      </c>
      <c r="AM388">
        <v>0</v>
      </c>
      <c r="AN388">
        <v>0</v>
      </c>
      <c r="AO388">
        <v>3174.9999614654598</v>
      </c>
      <c r="AP388">
        <v>3174.99999939999</v>
      </c>
      <c r="AQ388">
        <v>3174.9999614654598</v>
      </c>
      <c r="AR388">
        <v>3174.9998952799801</v>
      </c>
      <c r="AS388">
        <v>3174.9999734082699</v>
      </c>
      <c r="AT388">
        <v>3174.9999794130699</v>
      </c>
      <c r="AU388">
        <v>3174.9999614654598</v>
      </c>
      <c r="AV388">
        <v>3174.9999348689598</v>
      </c>
      <c r="AW388">
        <v>3174.9999723202</v>
      </c>
      <c r="AX388">
        <v>3175</v>
      </c>
      <c r="AY388">
        <v>3174.8948156123301</v>
      </c>
      <c r="AZ388">
        <v>3174.95915485362</v>
      </c>
      <c r="BA388">
        <v>328507</v>
      </c>
      <c r="BB388">
        <v>179966</v>
      </c>
      <c r="BC388">
        <v>83261</v>
      </c>
      <c r="BD388">
        <v>101365</v>
      </c>
      <c r="BE388">
        <v>208395</v>
      </c>
      <c r="BF388">
        <v>268894</v>
      </c>
      <c r="BG388">
        <v>16561</v>
      </c>
      <c r="BH388">
        <v>10057</v>
      </c>
      <c r="BI388">
        <v>4460</v>
      </c>
      <c r="BJ388">
        <v>4344</v>
      </c>
      <c r="BK388">
        <v>11012</v>
      </c>
      <c r="BL388">
        <v>11672</v>
      </c>
      <c r="BM388">
        <v>11</v>
      </c>
      <c r="BN388">
        <v>12</v>
      </c>
      <c r="BO388">
        <v>7</v>
      </c>
      <c r="BP388">
        <v>6</v>
      </c>
      <c r="BQ388">
        <v>9</v>
      </c>
      <c r="BR388">
        <v>8</v>
      </c>
      <c r="BS388">
        <v>2503.1932722296001</v>
      </c>
      <c r="BT388">
        <v>2547.2140093534699</v>
      </c>
      <c r="BU388">
        <v>2553.8995234425001</v>
      </c>
      <c r="BV388">
        <v>2583.13511043566</v>
      </c>
      <c r="BW388">
        <v>2513.9433405203499</v>
      </c>
      <c r="BX388">
        <v>2546.4019386568202</v>
      </c>
      <c r="BY388">
        <v>2562.7192324624598</v>
      </c>
      <c r="BZ388">
        <v>2633.7410128165898</v>
      </c>
      <c r="CA388">
        <v>2704.838346084</v>
      </c>
      <c r="CB388">
        <v>2635.7096463930302</v>
      </c>
      <c r="CC388">
        <v>2608.2340872425102</v>
      </c>
      <c r="CD388">
        <v>2618.4391458640998</v>
      </c>
      <c r="CE388">
        <v>0.125</v>
      </c>
      <c r="CF388">
        <v>0.13500000000000001</v>
      </c>
      <c r="CG388">
        <v>8.3000000000000004E-2</v>
      </c>
      <c r="CH388">
        <v>8.3000000000000004E-2</v>
      </c>
      <c r="CI388">
        <v>0.10299999999999999</v>
      </c>
      <c r="CJ388">
        <v>0.10299999999999999</v>
      </c>
      <c r="CK388">
        <v>5.9269999999999996</v>
      </c>
      <c r="CL388">
        <v>17.234999999999999</v>
      </c>
      <c r="CM388">
        <v>0.13500000000000001</v>
      </c>
      <c r="CN388">
        <v>0.27300000000000002</v>
      </c>
      <c r="CO388">
        <v>8.2520000000000007</v>
      </c>
      <c r="CP388">
        <v>13.379</v>
      </c>
      <c r="CQ388">
        <v>28.702999999999999</v>
      </c>
      <c r="CR388">
        <v>17.443999999999999</v>
      </c>
      <c r="CS388">
        <v>7.1959999999999997</v>
      </c>
      <c r="CT388">
        <v>8.5950000000000006</v>
      </c>
      <c r="CU388">
        <v>17.959</v>
      </c>
      <c r="CV388">
        <v>21.507999999999999</v>
      </c>
      <c r="CW388" t="s">
        <v>2977</v>
      </c>
      <c r="CX388" t="s">
        <v>2978</v>
      </c>
      <c r="CY388" t="s">
        <v>2979</v>
      </c>
      <c r="CZ388" t="s">
        <v>2980</v>
      </c>
      <c r="DA388" t="s">
        <v>2981</v>
      </c>
      <c r="DB388" t="s">
        <v>2982</v>
      </c>
      <c r="DC388" t="s">
        <v>2983</v>
      </c>
      <c r="DD388" t="s">
        <v>2984</v>
      </c>
      <c r="DE388" t="s">
        <v>2985</v>
      </c>
      <c r="DF388" t="s">
        <v>2986</v>
      </c>
      <c r="DG388" t="s">
        <v>2987</v>
      </c>
      <c r="DH388" t="s">
        <v>2988</v>
      </c>
      <c r="DI388" t="s">
        <v>2989</v>
      </c>
      <c r="DJ388" t="s">
        <v>2990</v>
      </c>
      <c r="DK388" t="s">
        <v>2991</v>
      </c>
      <c r="DL388" t="s">
        <v>2992</v>
      </c>
      <c r="DM388" t="s">
        <v>2993</v>
      </c>
      <c r="DN388" t="s">
        <v>2994</v>
      </c>
      <c r="DO388" t="s">
        <v>2995</v>
      </c>
      <c r="DP388" t="s">
        <v>2996</v>
      </c>
      <c r="DQ388" t="s">
        <v>2997</v>
      </c>
      <c r="DR388">
        <v>277</v>
      </c>
      <c r="DS388" t="s">
        <v>2976</v>
      </c>
      <c r="DT388" t="s">
        <v>147</v>
      </c>
    </row>
    <row r="389" spans="1:124" x14ac:dyDescent="0.2">
      <c r="A389" t="s">
        <v>2998</v>
      </c>
      <c r="B389">
        <v>10776</v>
      </c>
      <c r="C389">
        <v>23.26</v>
      </c>
      <c r="D389">
        <v>23.26</v>
      </c>
      <c r="E389">
        <v>6381542</v>
      </c>
      <c r="F389">
        <v>11144</v>
      </c>
      <c r="G389">
        <v>11609</v>
      </c>
      <c r="H389">
        <v>11144</v>
      </c>
      <c r="I389">
        <v>3600</v>
      </c>
      <c r="J389">
        <v>4.32</v>
      </c>
      <c r="K389">
        <v>7.141</v>
      </c>
      <c r="L389">
        <v>4.32</v>
      </c>
      <c r="M389">
        <v>83</v>
      </c>
      <c r="N389">
        <v>888</v>
      </c>
      <c r="O389">
        <v>35</v>
      </c>
      <c r="P389">
        <v>1.278E-2</v>
      </c>
      <c r="Q389">
        <v>0.4975</v>
      </c>
      <c r="R389">
        <v>35</v>
      </c>
      <c r="S389">
        <v>0</v>
      </c>
      <c r="T389">
        <v>0</v>
      </c>
      <c r="U389">
        <v>0</v>
      </c>
      <c r="V389">
        <v>0</v>
      </c>
      <c r="W389">
        <v>840</v>
      </c>
      <c r="X389">
        <v>48</v>
      </c>
      <c r="Y389">
        <v>3.4841999999999998E-2</v>
      </c>
      <c r="Z389">
        <v>83</v>
      </c>
      <c r="AA389">
        <v>888</v>
      </c>
      <c r="AB389">
        <v>48</v>
      </c>
      <c r="AC389">
        <v>1.8519999999999998E-2</v>
      </c>
      <c r="AD389">
        <v>0.48432999999999998</v>
      </c>
      <c r="AE389">
        <v>35</v>
      </c>
      <c r="AF389">
        <v>0</v>
      </c>
      <c r="AG389">
        <v>0</v>
      </c>
      <c r="AH389">
        <v>0</v>
      </c>
      <c r="AI389">
        <v>0</v>
      </c>
      <c r="AJ389">
        <v>840</v>
      </c>
      <c r="AK389">
        <v>48</v>
      </c>
      <c r="AL389">
        <v>3.4841999999999998E-2</v>
      </c>
      <c r="AM389">
        <v>72</v>
      </c>
      <c r="AN389">
        <v>0</v>
      </c>
      <c r="AO389">
        <v>54.759999926194602</v>
      </c>
      <c r="AP389">
        <v>55.53</v>
      </c>
      <c r="AQ389">
        <v>54.759999540900402</v>
      </c>
      <c r="AR389">
        <v>54.759999097449402</v>
      </c>
      <c r="AS389">
        <v>54.7599999070273</v>
      </c>
      <c r="AT389">
        <v>54.869999832029997</v>
      </c>
      <c r="AU389">
        <v>54.739999990796498</v>
      </c>
      <c r="AV389">
        <v>54.759999999999899</v>
      </c>
      <c r="AW389">
        <v>54.756777875752299</v>
      </c>
      <c r="AX389">
        <v>54.759999999999899</v>
      </c>
      <c r="AY389">
        <v>54.750362559598798</v>
      </c>
      <c r="AZ389">
        <v>54.7443435835835</v>
      </c>
      <c r="BA389">
        <v>96790301</v>
      </c>
      <c r="BB389">
        <v>98246</v>
      </c>
      <c r="BC389">
        <v>142382</v>
      </c>
      <c r="BD389">
        <v>98246</v>
      </c>
      <c r="BE389">
        <v>38411235</v>
      </c>
      <c r="BF389">
        <v>50021174</v>
      </c>
      <c r="BG389">
        <v>6381542</v>
      </c>
      <c r="BH389">
        <v>11144</v>
      </c>
      <c r="BI389">
        <v>11609</v>
      </c>
      <c r="BJ389">
        <v>11144</v>
      </c>
      <c r="BK389">
        <v>3319690</v>
      </c>
      <c r="BL389">
        <v>3848262</v>
      </c>
      <c r="BM389">
        <v>6</v>
      </c>
      <c r="BN389">
        <v>4</v>
      </c>
      <c r="BO389">
        <v>4</v>
      </c>
      <c r="BP389">
        <v>4</v>
      </c>
      <c r="BQ389">
        <v>5</v>
      </c>
      <c r="BR389">
        <v>4</v>
      </c>
      <c r="BS389">
        <v>23.259999999999899</v>
      </c>
      <c r="BT389">
        <v>23.259999999999899</v>
      </c>
      <c r="BU389">
        <v>23.26</v>
      </c>
      <c r="BV389">
        <v>23.26</v>
      </c>
      <c r="BW389">
        <v>23.26</v>
      </c>
      <c r="BX389">
        <v>23.259999999999899</v>
      </c>
      <c r="BY389">
        <v>23.259999999999899</v>
      </c>
      <c r="BZ389">
        <v>23.259999999999899</v>
      </c>
      <c r="CA389">
        <v>23.26</v>
      </c>
      <c r="CB389">
        <v>23.259999999999899</v>
      </c>
      <c r="CC389">
        <v>23.259999999999899</v>
      </c>
      <c r="CD389">
        <v>23.259999999999899</v>
      </c>
      <c r="CE389">
        <v>7.1999999999999995E-2</v>
      </c>
      <c r="CF389">
        <v>4.1000000000000002E-2</v>
      </c>
      <c r="CG389">
        <v>4.3999999999999997E-2</v>
      </c>
      <c r="CH389">
        <v>3.6999999999999998E-2</v>
      </c>
      <c r="CI389">
        <v>0.06</v>
      </c>
      <c r="CJ389">
        <v>4.4999999999999998E-2</v>
      </c>
      <c r="CK389">
        <v>2935.13</v>
      </c>
      <c r="CL389">
        <v>4.0309999999999997</v>
      </c>
      <c r="CM389">
        <v>6.9160000000000004</v>
      </c>
      <c r="CN389">
        <v>4.0309999999999997</v>
      </c>
      <c r="CO389">
        <v>427.87700000000001</v>
      </c>
      <c r="CP389">
        <v>307.24900000000002</v>
      </c>
      <c r="CQ389">
        <v>3600</v>
      </c>
      <c r="CR389">
        <v>4.32</v>
      </c>
      <c r="CS389">
        <v>7.141</v>
      </c>
      <c r="CT389">
        <v>4.32</v>
      </c>
      <c r="CU389">
        <v>1593.405</v>
      </c>
      <c r="CV389">
        <v>2144.6089999999999</v>
      </c>
      <c r="CW389" t="s">
        <v>2999</v>
      </c>
      <c r="CX389" t="s">
        <v>3000</v>
      </c>
      <c r="CY389" t="s">
        <v>3001</v>
      </c>
      <c r="CZ389" t="s">
        <v>3002</v>
      </c>
      <c r="DA389" t="s">
        <v>3003</v>
      </c>
      <c r="DB389" t="s">
        <v>3004</v>
      </c>
      <c r="DC389" t="s">
        <v>3004</v>
      </c>
      <c r="DD389" t="s">
        <v>3005</v>
      </c>
      <c r="DE389" t="s">
        <v>3006</v>
      </c>
      <c r="DF389" t="s">
        <v>3007</v>
      </c>
      <c r="DG389" t="s">
        <v>3008</v>
      </c>
      <c r="DH389" t="s">
        <v>3009</v>
      </c>
      <c r="DI389" t="s">
        <v>3010</v>
      </c>
      <c r="DJ389" t="s">
        <v>3011</v>
      </c>
      <c r="DK389" t="s">
        <v>3012</v>
      </c>
      <c r="DL389" t="s">
        <v>3004</v>
      </c>
      <c r="DM389" t="s">
        <v>3004</v>
      </c>
      <c r="DN389" t="s">
        <v>3013</v>
      </c>
      <c r="DO389" t="s">
        <v>3014</v>
      </c>
      <c r="DP389" t="s">
        <v>3015</v>
      </c>
      <c r="DQ389" t="s">
        <v>3016</v>
      </c>
      <c r="DR389">
        <v>26185</v>
      </c>
      <c r="DS389" t="s">
        <v>2998</v>
      </c>
      <c r="DT389" t="s">
        <v>147</v>
      </c>
    </row>
    <row r="390" spans="1:124" x14ac:dyDescent="0.2">
      <c r="A390" t="s">
        <v>3017</v>
      </c>
      <c r="B390">
        <v>10776</v>
      </c>
      <c r="C390">
        <v>26.203595813574299</v>
      </c>
      <c r="D390">
        <v>26.283216886880801</v>
      </c>
      <c r="E390">
        <v>68048</v>
      </c>
      <c r="F390">
        <v>75434</v>
      </c>
      <c r="G390">
        <v>68048</v>
      </c>
      <c r="H390">
        <v>57236</v>
      </c>
      <c r="I390">
        <v>197.066</v>
      </c>
      <c r="J390">
        <v>162</v>
      </c>
      <c r="K390">
        <v>163.488</v>
      </c>
      <c r="L390">
        <v>162</v>
      </c>
      <c r="M390">
        <v>1909</v>
      </c>
      <c r="N390">
        <v>1474</v>
      </c>
      <c r="O390">
        <v>88</v>
      </c>
      <c r="P390">
        <v>7.7000000000000002E-3</v>
      </c>
      <c r="Q390">
        <v>0.47393999999999997</v>
      </c>
      <c r="R390">
        <v>263</v>
      </c>
      <c r="S390">
        <v>0</v>
      </c>
      <c r="T390">
        <v>0</v>
      </c>
      <c r="U390">
        <v>0</v>
      </c>
      <c r="V390">
        <v>0</v>
      </c>
      <c r="W390">
        <v>717</v>
      </c>
      <c r="X390">
        <v>757</v>
      </c>
      <c r="Y390">
        <v>4.7778000000000001E-2</v>
      </c>
      <c r="Z390">
        <v>1413</v>
      </c>
      <c r="AA390">
        <v>1465</v>
      </c>
      <c r="AB390">
        <v>89</v>
      </c>
      <c r="AC390">
        <v>1.82E-3</v>
      </c>
      <c r="AD390">
        <v>0.46155000000000002</v>
      </c>
      <c r="AE390">
        <v>262</v>
      </c>
      <c r="AF390">
        <v>0</v>
      </c>
      <c r="AG390">
        <v>0</v>
      </c>
      <c r="AH390">
        <v>0</v>
      </c>
      <c r="AI390">
        <v>0</v>
      </c>
      <c r="AJ390">
        <v>708</v>
      </c>
      <c r="AK390">
        <v>757</v>
      </c>
      <c r="AL390">
        <v>6.4228999999999994E-2</v>
      </c>
      <c r="AM390">
        <v>0</v>
      </c>
      <c r="AN390">
        <v>0</v>
      </c>
      <c r="AO390">
        <v>31.871022990955002</v>
      </c>
      <c r="AP390">
        <v>31.870398370874899</v>
      </c>
      <c r="AQ390">
        <v>31.870398370874899</v>
      </c>
      <c r="AR390">
        <v>31.870398370874899</v>
      </c>
      <c r="AS390">
        <v>31.870487602314999</v>
      </c>
      <c r="AT390">
        <v>31.870398370874899</v>
      </c>
      <c r="AU390">
        <v>31.8678483801345</v>
      </c>
      <c r="AV390">
        <v>31.867241818985601</v>
      </c>
      <c r="AW390">
        <v>31.8678483801345</v>
      </c>
      <c r="AX390">
        <v>31.867504906054101</v>
      </c>
      <c r="AY390">
        <v>31.867354590959</v>
      </c>
      <c r="AZ390">
        <v>31.867300761370899</v>
      </c>
      <c r="BA390">
        <v>798254</v>
      </c>
      <c r="BB390">
        <v>882899</v>
      </c>
      <c r="BC390">
        <v>798254</v>
      </c>
      <c r="BD390">
        <v>766706</v>
      </c>
      <c r="BE390">
        <v>1222849</v>
      </c>
      <c r="BF390">
        <v>1010324</v>
      </c>
      <c r="BG390">
        <v>68048</v>
      </c>
      <c r="BH390">
        <v>75434</v>
      </c>
      <c r="BI390">
        <v>68048</v>
      </c>
      <c r="BJ390">
        <v>57236</v>
      </c>
      <c r="BK390">
        <v>105332</v>
      </c>
      <c r="BL390">
        <v>87811</v>
      </c>
      <c r="BM390">
        <v>56</v>
      </c>
      <c r="BN390">
        <v>68</v>
      </c>
      <c r="BO390">
        <v>44</v>
      </c>
      <c r="BP390">
        <v>48</v>
      </c>
      <c r="BQ390">
        <v>63</v>
      </c>
      <c r="BR390">
        <v>64</v>
      </c>
      <c r="BS390">
        <v>26.283216886880702</v>
      </c>
      <c r="BT390">
        <v>26.283216886880801</v>
      </c>
      <c r="BU390">
        <v>26.313250663870001</v>
      </c>
      <c r="BV390">
        <v>26.415612220332399</v>
      </c>
      <c r="BW390">
        <v>26.287507426450599</v>
      </c>
      <c r="BX390">
        <v>26.304636423700298</v>
      </c>
      <c r="BY390">
        <v>26.5185540059652</v>
      </c>
      <c r="BZ390">
        <v>26.5712824743601</v>
      </c>
      <c r="CA390">
        <v>26.5807934662446</v>
      </c>
      <c r="CB390">
        <v>26.612208615171699</v>
      </c>
      <c r="CC390">
        <v>26.546430477783701</v>
      </c>
      <c r="CD390">
        <v>26.561792067844902</v>
      </c>
      <c r="CE390">
        <v>3.8490000000000002</v>
      </c>
      <c r="CF390">
        <v>4.8179999999999996</v>
      </c>
      <c r="CG390">
        <v>2.9590000000000001</v>
      </c>
      <c r="CH390">
        <v>3.1469999999999998</v>
      </c>
      <c r="CI390">
        <v>4.1180000000000003</v>
      </c>
      <c r="CJ390">
        <v>4.4269999999999996</v>
      </c>
      <c r="CK390">
        <v>123.017</v>
      </c>
      <c r="CL390">
        <v>119.279</v>
      </c>
      <c r="CM390">
        <v>108.875</v>
      </c>
      <c r="CN390">
        <v>20.428999999999998</v>
      </c>
      <c r="CO390">
        <v>210.636</v>
      </c>
      <c r="CP390">
        <v>156.893</v>
      </c>
      <c r="CQ390">
        <v>197.066</v>
      </c>
      <c r="CR390">
        <v>162</v>
      </c>
      <c r="CS390">
        <v>163.488</v>
      </c>
      <c r="CT390">
        <v>162</v>
      </c>
      <c r="CU390">
        <v>278.32299999999998</v>
      </c>
      <c r="CV390">
        <v>200.05600000000001</v>
      </c>
      <c r="CW390" t="s">
        <v>3018</v>
      </c>
      <c r="CX390" t="s">
        <v>3019</v>
      </c>
      <c r="CY390" t="s">
        <v>3020</v>
      </c>
      <c r="CZ390" t="s">
        <v>3021</v>
      </c>
      <c r="DA390" t="s">
        <v>3022</v>
      </c>
      <c r="DB390" t="s">
        <v>3023</v>
      </c>
      <c r="DC390" t="s">
        <v>3024</v>
      </c>
      <c r="DD390" t="s">
        <v>3025</v>
      </c>
      <c r="DE390" t="s">
        <v>3026</v>
      </c>
      <c r="DF390" t="s">
        <v>3027</v>
      </c>
      <c r="DG390" t="s">
        <v>3028</v>
      </c>
      <c r="DH390" t="s">
        <v>3029</v>
      </c>
      <c r="DI390" t="s">
        <v>3030</v>
      </c>
      <c r="DJ390" t="s">
        <v>3031</v>
      </c>
      <c r="DK390" t="s">
        <v>3032</v>
      </c>
      <c r="DL390" t="s">
        <v>3033</v>
      </c>
      <c r="DM390" t="s">
        <v>3034</v>
      </c>
      <c r="DN390" t="s">
        <v>3035</v>
      </c>
      <c r="DO390" t="s">
        <v>3036</v>
      </c>
      <c r="DP390" t="s">
        <v>3037</v>
      </c>
      <c r="DQ390" t="s">
        <v>3038</v>
      </c>
      <c r="DR390">
        <v>3351</v>
      </c>
      <c r="DS390" t="s">
        <v>3017</v>
      </c>
      <c r="DT390" t="s">
        <v>147</v>
      </c>
    </row>
    <row r="391" spans="1:124" x14ac:dyDescent="0.2">
      <c r="A391" t="s">
        <v>3039</v>
      </c>
      <c r="B391">
        <v>10776</v>
      </c>
      <c r="C391">
        <v>11.999999999999901</v>
      </c>
      <c r="D391">
        <v>11.999999999999901</v>
      </c>
      <c r="E391">
        <v>510547</v>
      </c>
      <c r="F391">
        <v>497442</v>
      </c>
      <c r="G391">
        <v>429537</v>
      </c>
      <c r="H391">
        <v>497442</v>
      </c>
      <c r="I391">
        <v>3600.0010000000002</v>
      </c>
      <c r="J391">
        <v>3600.0050000000001</v>
      </c>
      <c r="K391">
        <v>3062.4850000000001</v>
      </c>
      <c r="L391">
        <v>3231.99</v>
      </c>
      <c r="M391">
        <v>803</v>
      </c>
      <c r="N391">
        <v>882</v>
      </c>
      <c r="O391">
        <v>274</v>
      </c>
      <c r="P391">
        <v>3.2000000000000003E-4</v>
      </c>
      <c r="Q391">
        <v>0.5</v>
      </c>
      <c r="R391">
        <v>237</v>
      </c>
      <c r="S391">
        <v>0</v>
      </c>
      <c r="T391">
        <v>0</v>
      </c>
      <c r="U391">
        <v>0</v>
      </c>
      <c r="V391">
        <v>0</v>
      </c>
      <c r="W391">
        <v>834</v>
      </c>
      <c r="X391">
        <v>48</v>
      </c>
      <c r="Y391">
        <v>1.8765E-2</v>
      </c>
      <c r="Z391">
        <v>589</v>
      </c>
      <c r="AA391">
        <v>831</v>
      </c>
      <c r="AB391">
        <v>263</v>
      </c>
      <c r="AC391">
        <v>1.8000000000000001E-4</v>
      </c>
      <c r="AD391">
        <v>0.5</v>
      </c>
      <c r="AE391">
        <v>216</v>
      </c>
      <c r="AF391">
        <v>0</v>
      </c>
      <c r="AG391">
        <v>0</v>
      </c>
      <c r="AH391">
        <v>0</v>
      </c>
      <c r="AI391">
        <v>0</v>
      </c>
      <c r="AJ391">
        <v>783</v>
      </c>
      <c r="AK391">
        <v>48</v>
      </c>
      <c r="AL391">
        <v>1.9245999999999999E-2</v>
      </c>
      <c r="AM391">
        <v>0</v>
      </c>
      <c r="AN391">
        <v>0</v>
      </c>
      <c r="AO391">
        <v>16</v>
      </c>
      <c r="AP391">
        <v>16</v>
      </c>
      <c r="AQ391">
        <v>15.999999749999899</v>
      </c>
      <c r="AR391">
        <v>15.9999994999999</v>
      </c>
      <c r="AS391">
        <v>15.9999999642862</v>
      </c>
      <c r="AT391">
        <v>15.999999821428499</v>
      </c>
      <c r="AU391">
        <v>15</v>
      </c>
      <c r="AV391">
        <v>15</v>
      </c>
      <c r="AW391">
        <v>15.9999994999999</v>
      </c>
      <c r="AX391">
        <v>15.999999750000001</v>
      </c>
      <c r="AY391">
        <v>15.1071427857143</v>
      </c>
      <c r="AZ391">
        <v>15.2181657491181</v>
      </c>
      <c r="BA391">
        <v>39556474</v>
      </c>
      <c r="BB391">
        <v>40543398</v>
      </c>
      <c r="BC391">
        <v>32847313</v>
      </c>
      <c r="BD391">
        <v>40543398</v>
      </c>
      <c r="BE391">
        <v>37023870</v>
      </c>
      <c r="BF391">
        <v>48951480</v>
      </c>
      <c r="BG391">
        <v>510547</v>
      </c>
      <c r="BH391">
        <v>497442</v>
      </c>
      <c r="BI391">
        <v>429537</v>
      </c>
      <c r="BJ391">
        <v>497442</v>
      </c>
      <c r="BK391">
        <v>510825</v>
      </c>
      <c r="BL391">
        <v>620087</v>
      </c>
      <c r="BM391">
        <v>16</v>
      </c>
      <c r="BN391">
        <v>10</v>
      </c>
      <c r="BO391">
        <v>11</v>
      </c>
      <c r="BP391">
        <v>10</v>
      </c>
      <c r="BQ391">
        <v>13</v>
      </c>
      <c r="BR391">
        <v>12</v>
      </c>
      <c r="BS391">
        <v>12.3333333333333</v>
      </c>
      <c r="BT391">
        <v>12.749999999999901</v>
      </c>
      <c r="BU391">
        <v>12.499999999999901</v>
      </c>
      <c r="BV391">
        <v>12.999999999999901</v>
      </c>
      <c r="BW391">
        <v>12.214285714285699</v>
      </c>
      <c r="BX391">
        <v>12.5833332857142</v>
      </c>
      <c r="BY391">
        <v>13</v>
      </c>
      <c r="BZ391">
        <v>13.499999999999901</v>
      </c>
      <c r="CA391">
        <v>13.5</v>
      </c>
      <c r="CB391">
        <v>13.499999999999901</v>
      </c>
      <c r="CC391">
        <v>13</v>
      </c>
      <c r="CD391">
        <v>13.035714238095199</v>
      </c>
      <c r="CE391">
        <v>1.117</v>
      </c>
      <c r="CF391">
        <v>1.4390000000000001</v>
      </c>
      <c r="CG391">
        <v>1.044</v>
      </c>
      <c r="CH391">
        <v>0.64600000000000002</v>
      </c>
      <c r="CI391">
        <v>1.417</v>
      </c>
      <c r="CJ391">
        <v>1.0229999999999999</v>
      </c>
      <c r="CK391">
        <v>14.667</v>
      </c>
      <c r="CL391">
        <v>54.567999999999998</v>
      </c>
      <c r="CM391">
        <v>11.695</v>
      </c>
      <c r="CN391">
        <v>17.420000000000002</v>
      </c>
      <c r="CO391">
        <v>310.18099999999998</v>
      </c>
      <c r="CP391">
        <v>152.51599999999999</v>
      </c>
      <c r="CQ391">
        <v>3600.0010000000002</v>
      </c>
      <c r="CR391">
        <v>3600.0050000000001</v>
      </c>
      <c r="CS391">
        <v>3062.4850000000001</v>
      </c>
      <c r="CT391">
        <v>3231.99</v>
      </c>
      <c r="CU391">
        <v>3523.2139999999999</v>
      </c>
      <c r="CV391">
        <v>3547.4279999999999</v>
      </c>
      <c r="CW391" t="s">
        <v>3040</v>
      </c>
      <c r="CX391" t="s">
        <v>3041</v>
      </c>
      <c r="CY391" t="s">
        <v>3042</v>
      </c>
      <c r="CZ391" t="s">
        <v>3043</v>
      </c>
      <c r="DA391" t="s">
        <v>3044</v>
      </c>
      <c r="DB391" t="s">
        <v>3045</v>
      </c>
      <c r="DC391" t="s">
        <v>3046</v>
      </c>
      <c r="DD391" t="s">
        <v>3047</v>
      </c>
      <c r="DE391" t="s">
        <v>3048</v>
      </c>
      <c r="DF391" t="s">
        <v>3049</v>
      </c>
      <c r="DG391" t="s">
        <v>3050</v>
      </c>
      <c r="DH391" t="s">
        <v>3051</v>
      </c>
      <c r="DI391" t="s">
        <v>3052</v>
      </c>
      <c r="DJ391" t="s">
        <v>3053</v>
      </c>
      <c r="DK391" t="s">
        <v>3054</v>
      </c>
      <c r="DL391" t="s">
        <v>3055</v>
      </c>
      <c r="DM391" t="s">
        <v>3056</v>
      </c>
      <c r="DN391" t="s">
        <v>3057</v>
      </c>
      <c r="DO391" t="s">
        <v>3058</v>
      </c>
      <c r="DP391" t="s">
        <v>3059</v>
      </c>
      <c r="DQ391" t="s">
        <v>3060</v>
      </c>
      <c r="DR391">
        <v>49500</v>
      </c>
      <c r="DS391" t="s">
        <v>3039</v>
      </c>
      <c r="DT391" t="s">
        <v>147</v>
      </c>
    </row>
    <row r="392" spans="1:124" x14ac:dyDescent="0.2">
      <c r="A392" t="s">
        <v>3061</v>
      </c>
      <c r="B392">
        <v>10776</v>
      </c>
      <c r="C392">
        <v>110.444999999999</v>
      </c>
      <c r="D392">
        <v>420.92</v>
      </c>
      <c r="E392">
        <v>5643558</v>
      </c>
      <c r="F392">
        <v>16644</v>
      </c>
      <c r="G392">
        <v>1291820</v>
      </c>
      <c r="H392">
        <v>13319</v>
      </c>
      <c r="I392">
        <v>3600</v>
      </c>
      <c r="J392">
        <v>13.967000000000001</v>
      </c>
      <c r="K392">
        <v>892.10299999999995</v>
      </c>
      <c r="L392">
        <v>11.981999999999999</v>
      </c>
      <c r="M392">
        <v>723</v>
      </c>
      <c r="N392">
        <v>1302</v>
      </c>
      <c r="O392">
        <v>45</v>
      </c>
      <c r="P392">
        <v>1.4999999999999999E-2</v>
      </c>
      <c r="Q392">
        <v>0.29499999999999998</v>
      </c>
      <c r="R392">
        <v>30</v>
      </c>
      <c r="S392">
        <v>0</v>
      </c>
      <c r="T392">
        <v>0</v>
      </c>
      <c r="U392">
        <v>0</v>
      </c>
      <c r="V392">
        <v>0</v>
      </c>
      <c r="W392">
        <v>630</v>
      </c>
      <c r="X392">
        <v>672</v>
      </c>
      <c r="Y392">
        <v>4.0600000000000002E-3</v>
      </c>
      <c r="Z392">
        <v>723</v>
      </c>
      <c r="AA392">
        <v>1302</v>
      </c>
      <c r="AB392">
        <v>27</v>
      </c>
      <c r="AC392">
        <v>0.16667000000000001</v>
      </c>
      <c r="AD392">
        <v>0.46875</v>
      </c>
      <c r="AE392">
        <v>30</v>
      </c>
      <c r="AF392">
        <v>0</v>
      </c>
      <c r="AG392">
        <v>0</v>
      </c>
      <c r="AH392">
        <v>0</v>
      </c>
      <c r="AI392">
        <v>0</v>
      </c>
      <c r="AJ392">
        <v>630</v>
      </c>
      <c r="AK392">
        <v>672</v>
      </c>
      <c r="AL392">
        <v>4.0600000000000002E-3</v>
      </c>
      <c r="AM392">
        <v>693</v>
      </c>
      <c r="AN392">
        <v>0</v>
      </c>
      <c r="AO392">
        <v>446.5</v>
      </c>
      <c r="AP392">
        <v>446.5</v>
      </c>
      <c r="AQ392">
        <v>446.49999887407398</v>
      </c>
      <c r="AR392">
        <v>446.49999940869498</v>
      </c>
      <c r="AS392">
        <v>446.499999746757</v>
      </c>
      <c r="AT392">
        <v>446.49999991552698</v>
      </c>
      <c r="AU392">
        <v>445.46861201361401</v>
      </c>
      <c r="AV392">
        <v>446.45555555555501</v>
      </c>
      <c r="AW392">
        <v>446.45535982098102</v>
      </c>
      <c r="AX392">
        <v>446.45633656509602</v>
      </c>
      <c r="AY392">
        <v>446.05725521497101</v>
      </c>
      <c r="AZ392">
        <v>446.45571578933698</v>
      </c>
      <c r="BA392">
        <v>47684397</v>
      </c>
      <c r="BB392">
        <v>204474</v>
      </c>
      <c r="BC392">
        <v>11615873</v>
      </c>
      <c r="BD392">
        <v>142313</v>
      </c>
      <c r="BE392">
        <v>37061315</v>
      </c>
      <c r="BF392">
        <v>400661</v>
      </c>
      <c r="BG392">
        <v>5643558</v>
      </c>
      <c r="BH392">
        <v>16644</v>
      </c>
      <c r="BI392">
        <v>1291820</v>
      </c>
      <c r="BJ392">
        <v>13319</v>
      </c>
      <c r="BK392">
        <v>4078013</v>
      </c>
      <c r="BL392">
        <v>34805</v>
      </c>
      <c r="BM392">
        <v>21</v>
      </c>
      <c r="BN392">
        <v>7</v>
      </c>
      <c r="BO392">
        <v>18</v>
      </c>
      <c r="BP392">
        <v>7</v>
      </c>
      <c r="BQ392">
        <v>21</v>
      </c>
      <c r="BR392">
        <v>7</v>
      </c>
      <c r="BS392">
        <v>275.01499999999902</v>
      </c>
      <c r="BT392">
        <v>426.26974439645198</v>
      </c>
      <c r="BU392">
        <v>338.842517123287</v>
      </c>
      <c r="BV392">
        <v>426.33679444089103</v>
      </c>
      <c r="BW392">
        <v>287.77958197318497</v>
      </c>
      <c r="BX392">
        <v>425.98092730342699</v>
      </c>
      <c r="BY392">
        <v>430.25036199095001</v>
      </c>
      <c r="BZ392">
        <v>442.35306626018001</v>
      </c>
      <c r="CA392">
        <v>438.08925087983903</v>
      </c>
      <c r="CB392">
        <v>442.35306626018001</v>
      </c>
      <c r="CC392">
        <v>423.57418804316501</v>
      </c>
      <c r="CD392">
        <v>441.81711704063798</v>
      </c>
      <c r="CE392">
        <v>0.189</v>
      </c>
      <c r="CF392">
        <v>5.8000000000000003E-2</v>
      </c>
      <c r="CG392">
        <v>0.13800000000000001</v>
      </c>
      <c r="CH392">
        <v>5.2999999999999999E-2</v>
      </c>
      <c r="CI392">
        <v>0.16300000000000001</v>
      </c>
      <c r="CJ392">
        <v>5.8000000000000003E-2</v>
      </c>
      <c r="CK392">
        <v>15.476000000000001</v>
      </c>
      <c r="CL392">
        <v>1.397</v>
      </c>
      <c r="CM392">
        <v>3.6840000000000002</v>
      </c>
      <c r="CN392">
        <v>1.397</v>
      </c>
      <c r="CO392">
        <v>546.995</v>
      </c>
      <c r="CP392">
        <v>2.399</v>
      </c>
      <c r="CQ392">
        <v>3600</v>
      </c>
      <c r="CR392">
        <v>13.967000000000001</v>
      </c>
      <c r="CS392">
        <v>892.10299999999995</v>
      </c>
      <c r="CT392">
        <v>11.981999999999999</v>
      </c>
      <c r="CU392">
        <v>2773.9229999999998</v>
      </c>
      <c r="CV392">
        <v>27.783000000000001</v>
      </c>
      <c r="CW392" t="s">
        <v>3062</v>
      </c>
      <c r="CX392" t="s">
        <v>3063</v>
      </c>
      <c r="CY392" t="s">
        <v>3064</v>
      </c>
      <c r="CZ392" t="s">
        <v>3065</v>
      </c>
      <c r="DA392" t="s">
        <v>3066</v>
      </c>
      <c r="DB392" t="s">
        <v>3067</v>
      </c>
      <c r="DC392" t="s">
        <v>3068</v>
      </c>
      <c r="DD392" t="s">
        <v>3069</v>
      </c>
      <c r="DE392" t="s">
        <v>3070</v>
      </c>
      <c r="DF392" t="s">
        <v>3071</v>
      </c>
      <c r="DG392" t="s">
        <v>3072</v>
      </c>
      <c r="DH392" t="s">
        <v>3073</v>
      </c>
      <c r="DI392" t="s">
        <v>3074</v>
      </c>
      <c r="DJ392" t="s">
        <v>3075</v>
      </c>
      <c r="DK392" t="s">
        <v>3076</v>
      </c>
      <c r="DL392" t="s">
        <v>3077</v>
      </c>
      <c r="DM392" t="s">
        <v>3078</v>
      </c>
      <c r="DN392" t="s">
        <v>3079</v>
      </c>
      <c r="DO392" t="s">
        <v>3080</v>
      </c>
      <c r="DP392" t="s">
        <v>3081</v>
      </c>
      <c r="DQ392" t="s">
        <v>3082</v>
      </c>
      <c r="DR392">
        <v>19619</v>
      </c>
      <c r="DS392" t="s">
        <v>3061</v>
      </c>
      <c r="DT392" t="s">
        <v>147</v>
      </c>
    </row>
    <row r="393" spans="1:124" x14ac:dyDescent="0.2">
      <c r="A393" t="s">
        <v>3083</v>
      </c>
      <c r="B393">
        <v>10776</v>
      </c>
      <c r="C393">
        <v>11.7241379310344</v>
      </c>
      <c r="D393">
        <v>11.7241379310344</v>
      </c>
      <c r="E393">
        <v>1917615</v>
      </c>
      <c r="F393">
        <v>1605683</v>
      </c>
      <c r="G393">
        <v>1396305</v>
      </c>
      <c r="H393">
        <v>1557765</v>
      </c>
      <c r="I393">
        <v>1219.107</v>
      </c>
      <c r="J393">
        <v>831.26199999999994</v>
      </c>
      <c r="K393">
        <v>810.35400000000004</v>
      </c>
      <c r="L393">
        <v>831.26199999999994</v>
      </c>
      <c r="M393">
        <v>576</v>
      </c>
      <c r="N393">
        <v>505</v>
      </c>
      <c r="O393">
        <v>52</v>
      </c>
      <c r="P393">
        <v>3.092E-2</v>
      </c>
      <c r="Q393">
        <v>0.34078000000000003</v>
      </c>
      <c r="R393">
        <v>128</v>
      </c>
      <c r="S393">
        <v>0</v>
      </c>
      <c r="T393">
        <v>0</v>
      </c>
      <c r="U393">
        <v>0</v>
      </c>
      <c r="V393">
        <v>0</v>
      </c>
      <c r="W393">
        <v>56</v>
      </c>
      <c r="X393">
        <v>449</v>
      </c>
      <c r="Y393">
        <v>7.5079999999999999E-3</v>
      </c>
      <c r="Z393">
        <v>520</v>
      </c>
      <c r="AA393">
        <v>449</v>
      </c>
      <c r="AB393">
        <v>52</v>
      </c>
      <c r="AC393">
        <v>3.092E-2</v>
      </c>
      <c r="AD393">
        <v>0.34078000000000003</v>
      </c>
      <c r="AE393">
        <v>72</v>
      </c>
      <c r="AF393">
        <v>0</v>
      </c>
      <c r="AG393">
        <v>0</v>
      </c>
      <c r="AH393">
        <v>0</v>
      </c>
      <c r="AI393">
        <v>0</v>
      </c>
      <c r="AJ393">
        <v>56</v>
      </c>
      <c r="AK393">
        <v>393</v>
      </c>
      <c r="AL393">
        <v>8.8739999999999999E-3</v>
      </c>
      <c r="AM393">
        <v>0</v>
      </c>
      <c r="AN393">
        <v>0</v>
      </c>
      <c r="AO393">
        <v>65.6666666666666</v>
      </c>
      <c r="AP393">
        <v>65.6666666666666</v>
      </c>
      <c r="AQ393">
        <v>65.6666666666666</v>
      </c>
      <c r="AR393">
        <v>65.6666666666666</v>
      </c>
      <c r="AS393">
        <v>65.6666666666666</v>
      </c>
      <c r="AT393">
        <v>65.6666666666666</v>
      </c>
      <c r="AU393">
        <v>65.6666666666666</v>
      </c>
      <c r="AV393">
        <v>65.666645346581305</v>
      </c>
      <c r="AW393">
        <v>65.6666666666666</v>
      </c>
      <c r="AX393">
        <v>65.6666666666666</v>
      </c>
      <c r="AY393">
        <v>65.666035958068804</v>
      </c>
      <c r="AZ393">
        <v>65.664728009509403</v>
      </c>
      <c r="BA393">
        <v>48806006</v>
      </c>
      <c r="BB393">
        <v>42645487</v>
      </c>
      <c r="BC393">
        <v>38180696</v>
      </c>
      <c r="BD393">
        <v>38067941</v>
      </c>
      <c r="BE393">
        <v>44354493</v>
      </c>
      <c r="BF393">
        <v>42515667</v>
      </c>
      <c r="BG393">
        <v>1917615</v>
      </c>
      <c r="BH393">
        <v>1605683</v>
      </c>
      <c r="BI393">
        <v>1396305</v>
      </c>
      <c r="BJ393">
        <v>1557765</v>
      </c>
      <c r="BK393">
        <v>1681564</v>
      </c>
      <c r="BL393">
        <v>1713206</v>
      </c>
      <c r="BM393">
        <v>11</v>
      </c>
      <c r="BN393">
        <v>10</v>
      </c>
      <c r="BO393">
        <v>10</v>
      </c>
      <c r="BP393">
        <v>10</v>
      </c>
      <c r="BQ393">
        <v>10</v>
      </c>
      <c r="BR393">
        <v>10</v>
      </c>
      <c r="BS393">
        <v>15.903172628132801</v>
      </c>
      <c r="BT393">
        <v>15.786552800388501</v>
      </c>
      <c r="BU393">
        <v>16.1662533949848</v>
      </c>
      <c r="BV393">
        <v>15.849578635706401</v>
      </c>
      <c r="BW393">
        <v>15.8933538731492</v>
      </c>
      <c r="BX393">
        <v>15.6895220629601</v>
      </c>
      <c r="BY393">
        <v>17.243338066681901</v>
      </c>
      <c r="BZ393">
        <v>17.166200527958299</v>
      </c>
      <c r="CA393">
        <v>17.254930380668402</v>
      </c>
      <c r="CB393">
        <v>17.253207466554901</v>
      </c>
      <c r="CC393">
        <v>17.233800489990099</v>
      </c>
      <c r="CD393">
        <v>17.204493882264401</v>
      </c>
      <c r="CE393">
        <v>0.249</v>
      </c>
      <c r="CF393">
        <v>0.223</v>
      </c>
      <c r="CG393">
        <v>0.23699999999999999</v>
      </c>
      <c r="CH393">
        <v>0.216</v>
      </c>
      <c r="CI393">
        <v>0.26200000000000001</v>
      </c>
      <c r="CJ393">
        <v>0.23400000000000001</v>
      </c>
      <c r="CK393">
        <v>916.18899999999996</v>
      </c>
      <c r="CL393">
        <v>314.63499999999999</v>
      </c>
      <c r="CM393">
        <v>89.796999999999997</v>
      </c>
      <c r="CN393">
        <v>314.63499999999999</v>
      </c>
      <c r="CO393">
        <v>557.69399999999996</v>
      </c>
      <c r="CP393">
        <v>555.04600000000005</v>
      </c>
      <c r="CQ393">
        <v>1219.107</v>
      </c>
      <c r="CR393">
        <v>831.26199999999994</v>
      </c>
      <c r="CS393">
        <v>810.35400000000004</v>
      </c>
      <c r="CT393">
        <v>831.26199999999994</v>
      </c>
      <c r="CU393">
        <v>1014.5839999999999</v>
      </c>
      <c r="CV393">
        <v>899.34900000000005</v>
      </c>
      <c r="CW393" t="s">
        <v>711</v>
      </c>
      <c r="CX393" t="s">
        <v>3084</v>
      </c>
      <c r="CY393" t="s">
        <v>3085</v>
      </c>
      <c r="CZ393" t="s">
        <v>3086</v>
      </c>
      <c r="DA393" t="s">
        <v>3087</v>
      </c>
      <c r="DB393" t="s">
        <v>3088</v>
      </c>
      <c r="DC393" t="s">
        <v>3089</v>
      </c>
      <c r="DD393" t="s">
        <v>3090</v>
      </c>
      <c r="DE393" t="s">
        <v>3091</v>
      </c>
      <c r="DF393" t="s">
        <v>3092</v>
      </c>
      <c r="DG393" t="s">
        <v>711</v>
      </c>
      <c r="DH393" t="s">
        <v>3093</v>
      </c>
      <c r="DI393" t="s">
        <v>3094</v>
      </c>
      <c r="DJ393" t="s">
        <v>3095</v>
      </c>
      <c r="DK393" t="s">
        <v>3096</v>
      </c>
      <c r="DL393" t="s">
        <v>3097</v>
      </c>
      <c r="DM393" t="s">
        <v>3098</v>
      </c>
      <c r="DN393" t="s">
        <v>3099</v>
      </c>
      <c r="DO393" t="s">
        <v>3100</v>
      </c>
      <c r="DP393" t="s">
        <v>3101</v>
      </c>
      <c r="DQ393" t="s">
        <v>3102</v>
      </c>
      <c r="DR393">
        <v>13399</v>
      </c>
      <c r="DS393" t="s">
        <v>3083</v>
      </c>
      <c r="DT393" t="s">
        <v>147</v>
      </c>
    </row>
    <row r="394" spans="1:124" x14ac:dyDescent="0.2">
      <c r="A394" t="s">
        <v>4220</v>
      </c>
      <c r="B394">
        <v>10776</v>
      </c>
      <c r="C394">
        <v>570687.5</v>
      </c>
      <c r="D394">
        <v>570687.5</v>
      </c>
      <c r="E394">
        <v>1006251</v>
      </c>
      <c r="F394">
        <v>1224138</v>
      </c>
      <c r="G394">
        <v>908777</v>
      </c>
      <c r="H394">
        <v>931167</v>
      </c>
      <c r="I394">
        <v>3600.0010000000002</v>
      </c>
      <c r="J394">
        <v>3600.0010000000002</v>
      </c>
      <c r="K394">
        <v>3600</v>
      </c>
      <c r="L394">
        <v>3600</v>
      </c>
      <c r="M394">
        <v>879</v>
      </c>
      <c r="N394">
        <v>3771</v>
      </c>
      <c r="O394">
        <v>48</v>
      </c>
      <c r="P394">
        <v>2.4599999999999999E-3</v>
      </c>
      <c r="Q394">
        <v>0.5</v>
      </c>
      <c r="R394">
        <v>756</v>
      </c>
      <c r="S394">
        <v>0</v>
      </c>
      <c r="T394">
        <v>0</v>
      </c>
      <c r="U394">
        <v>0</v>
      </c>
      <c r="V394">
        <v>0</v>
      </c>
      <c r="W394">
        <v>1639</v>
      </c>
      <c r="X394">
        <v>2132</v>
      </c>
      <c r="Y394">
        <v>3.4129999999999998E-3</v>
      </c>
      <c r="Z394">
        <v>726</v>
      </c>
      <c r="AA394">
        <v>3460</v>
      </c>
      <c r="AB394">
        <v>48</v>
      </c>
      <c r="AC394">
        <v>4.81E-3</v>
      </c>
      <c r="AD394">
        <v>0.48332999999999998</v>
      </c>
      <c r="AE394">
        <v>603</v>
      </c>
      <c r="AF394">
        <v>0</v>
      </c>
      <c r="AG394">
        <v>0</v>
      </c>
      <c r="AH394">
        <v>0</v>
      </c>
      <c r="AI394">
        <v>0</v>
      </c>
      <c r="AJ394">
        <v>1625</v>
      </c>
      <c r="AK394">
        <v>1835</v>
      </c>
      <c r="AL394">
        <v>4.2440000000000004E-3</v>
      </c>
      <c r="AM394">
        <v>0</v>
      </c>
      <c r="AN394">
        <v>0</v>
      </c>
      <c r="AO394">
        <v>612490</v>
      </c>
      <c r="AP394">
        <v>617499.99999999802</v>
      </c>
      <c r="AQ394">
        <v>612490</v>
      </c>
      <c r="AR394">
        <v>616210</v>
      </c>
      <c r="AS394">
        <v>619920</v>
      </c>
      <c r="AT394">
        <v>618467.14285714203</v>
      </c>
      <c r="AU394">
        <v>605220</v>
      </c>
      <c r="AV394">
        <v>604840</v>
      </c>
      <c r="AW394">
        <v>605220</v>
      </c>
      <c r="AX394">
        <v>605390</v>
      </c>
      <c r="AY394">
        <v>604237.14285714203</v>
      </c>
      <c r="AZ394">
        <v>604534.29375448904</v>
      </c>
      <c r="BA394">
        <v>25870142</v>
      </c>
      <c r="BB394">
        <v>27237523</v>
      </c>
      <c r="BC394">
        <v>25339291</v>
      </c>
      <c r="BD394">
        <v>24601094</v>
      </c>
      <c r="BE394">
        <v>26222042</v>
      </c>
      <c r="BF394">
        <v>26894645</v>
      </c>
      <c r="BG394">
        <v>1006251</v>
      </c>
      <c r="BH394">
        <v>1224138</v>
      </c>
      <c r="BI394">
        <v>908777</v>
      </c>
      <c r="BJ394">
        <v>931167</v>
      </c>
      <c r="BK394">
        <v>1003482</v>
      </c>
      <c r="BL394">
        <v>1085959</v>
      </c>
      <c r="BM394">
        <v>28</v>
      </c>
      <c r="BN394">
        <v>25</v>
      </c>
      <c r="BO394">
        <v>21</v>
      </c>
      <c r="BP394">
        <v>25</v>
      </c>
      <c r="BQ394">
        <v>24</v>
      </c>
      <c r="BR394">
        <v>27</v>
      </c>
      <c r="BS394">
        <v>581340.72397397703</v>
      </c>
      <c r="BT394">
        <v>580991.94131320994</v>
      </c>
      <c r="BU394">
        <v>582035.89562542096</v>
      </c>
      <c r="BV394">
        <v>581999.93683268002</v>
      </c>
      <c r="BW394">
        <v>578454.71918386302</v>
      </c>
      <c r="BX394">
        <v>577466.08138978097</v>
      </c>
      <c r="BY394">
        <v>588801.62156677304</v>
      </c>
      <c r="BZ394">
        <v>589241.91086830001</v>
      </c>
      <c r="CA394">
        <v>588984.26917791995</v>
      </c>
      <c r="CB394">
        <v>589241.91086830001</v>
      </c>
      <c r="CC394">
        <v>587980.33874595398</v>
      </c>
      <c r="CD394">
        <v>588155.60277492099</v>
      </c>
      <c r="CE394">
        <v>0.67300000000000004</v>
      </c>
      <c r="CF394">
        <v>0.504</v>
      </c>
      <c r="CG394">
        <v>0.53200000000000003</v>
      </c>
      <c r="CH394">
        <v>0.46500000000000002</v>
      </c>
      <c r="CI394">
        <v>0.59599999999999997</v>
      </c>
      <c r="CJ394">
        <v>0.53100000000000003</v>
      </c>
      <c r="CK394">
        <v>2788.9749999999999</v>
      </c>
      <c r="CL394">
        <v>2770.5329999999999</v>
      </c>
      <c r="CM394">
        <v>1041.3109999999999</v>
      </c>
      <c r="CN394">
        <v>498.01799999999997</v>
      </c>
      <c r="CO394">
        <v>2169.346</v>
      </c>
      <c r="CP394">
        <v>2856.3330000000001</v>
      </c>
      <c r="CQ394">
        <v>3600.0010000000002</v>
      </c>
      <c r="CR394">
        <v>3600.0010000000002</v>
      </c>
      <c r="CS394">
        <v>3600</v>
      </c>
      <c r="CT394">
        <v>3600</v>
      </c>
      <c r="CU394">
        <v>3600.0010000000002</v>
      </c>
      <c r="CV394">
        <v>3600.0010000000002</v>
      </c>
      <c r="CW394" t="s">
        <v>10731</v>
      </c>
      <c r="CX394" t="s">
        <v>10732</v>
      </c>
      <c r="CY394" t="s">
        <v>10733</v>
      </c>
      <c r="CZ394" t="s">
        <v>10734</v>
      </c>
      <c r="DA394" t="s">
        <v>10735</v>
      </c>
      <c r="DB394" t="s">
        <v>10736</v>
      </c>
      <c r="DC394" t="s">
        <v>10737</v>
      </c>
      <c r="DD394" t="s">
        <v>10738</v>
      </c>
      <c r="DE394" t="s">
        <v>10739</v>
      </c>
      <c r="DF394" t="s">
        <v>10740</v>
      </c>
      <c r="DG394" t="s">
        <v>10741</v>
      </c>
      <c r="DH394" t="s">
        <v>10742</v>
      </c>
      <c r="DI394" t="s">
        <v>10743</v>
      </c>
      <c r="DJ394" t="s">
        <v>10744</v>
      </c>
      <c r="DK394" t="s">
        <v>10745</v>
      </c>
      <c r="DL394" t="s">
        <v>10746</v>
      </c>
      <c r="DM394" t="s">
        <v>10747</v>
      </c>
      <c r="DN394" t="s">
        <v>10748</v>
      </c>
      <c r="DO394" t="s">
        <v>10749</v>
      </c>
      <c r="DP394" t="s">
        <v>10750</v>
      </c>
      <c r="DQ394" t="s">
        <v>10751</v>
      </c>
      <c r="DR394">
        <v>50415</v>
      </c>
      <c r="DS394" t="s">
        <v>4220</v>
      </c>
      <c r="DT394" t="s">
        <v>147</v>
      </c>
    </row>
    <row r="395" spans="1:124" x14ac:dyDescent="0.2">
      <c r="A395" t="s">
        <v>3103</v>
      </c>
      <c r="B395">
        <v>10776</v>
      </c>
      <c r="C395">
        <v>0</v>
      </c>
      <c r="D395">
        <v>0</v>
      </c>
      <c r="E395">
        <v>519</v>
      </c>
      <c r="F395">
        <v>1</v>
      </c>
      <c r="G395">
        <v>1</v>
      </c>
      <c r="H395">
        <v>1</v>
      </c>
      <c r="I395">
        <v>21.347999999999999</v>
      </c>
      <c r="J395">
        <v>7.4210000000000003</v>
      </c>
      <c r="K395">
        <v>6.5529999999999999</v>
      </c>
      <c r="L395">
        <v>4.2030000000000003</v>
      </c>
      <c r="M395">
        <v>4289</v>
      </c>
      <c r="N395">
        <v>2883</v>
      </c>
      <c r="O395">
        <v>453</v>
      </c>
      <c r="P395">
        <v>1.6000000000000001E-4</v>
      </c>
      <c r="Q395">
        <v>0.5</v>
      </c>
      <c r="R395">
        <v>339</v>
      </c>
      <c r="S395">
        <v>1</v>
      </c>
      <c r="T395">
        <v>0</v>
      </c>
      <c r="U395">
        <v>0</v>
      </c>
      <c r="V395">
        <v>0</v>
      </c>
      <c r="W395">
        <v>2880</v>
      </c>
      <c r="X395">
        <v>3</v>
      </c>
      <c r="Y395">
        <v>6.6109999999999997E-3</v>
      </c>
      <c r="Z395">
        <v>1981</v>
      </c>
      <c r="AA395">
        <v>2597</v>
      </c>
      <c r="AB395">
        <v>431</v>
      </c>
      <c r="AC395">
        <v>6.9999999999999994E-5</v>
      </c>
      <c r="AD395">
        <v>0.5</v>
      </c>
      <c r="AE395">
        <v>337</v>
      </c>
      <c r="AF395">
        <v>0</v>
      </c>
      <c r="AG395">
        <v>0</v>
      </c>
      <c r="AH395">
        <v>0</v>
      </c>
      <c r="AI395">
        <v>1</v>
      </c>
      <c r="AJ395">
        <v>2596</v>
      </c>
      <c r="AK395">
        <v>0</v>
      </c>
      <c r="AL395">
        <v>1.431E-2</v>
      </c>
      <c r="AM395">
        <v>0</v>
      </c>
      <c r="AN395">
        <v>0</v>
      </c>
      <c r="AO395">
        <v>1E+100</v>
      </c>
      <c r="AP395">
        <v>1E+100</v>
      </c>
      <c r="AQ395">
        <v>1E+100</v>
      </c>
      <c r="AR395">
        <v>1E+100</v>
      </c>
      <c r="AS395">
        <v>9.9999999999999904E+99</v>
      </c>
      <c r="AT395">
        <v>9.9999999999999904E+99</v>
      </c>
      <c r="AU395">
        <v>2</v>
      </c>
      <c r="AV395">
        <v>2</v>
      </c>
      <c r="AW395">
        <v>2</v>
      </c>
      <c r="AX395">
        <v>2</v>
      </c>
      <c r="AY395">
        <v>2</v>
      </c>
      <c r="AZ395">
        <v>2</v>
      </c>
      <c r="BA395">
        <v>149767</v>
      </c>
      <c r="BB395">
        <v>45987</v>
      </c>
      <c r="BC395">
        <v>40004</v>
      </c>
      <c r="BD395">
        <v>25417</v>
      </c>
      <c r="BE395">
        <v>113260</v>
      </c>
      <c r="BF395">
        <v>108554</v>
      </c>
      <c r="BG395">
        <v>519</v>
      </c>
      <c r="BH395">
        <v>1</v>
      </c>
      <c r="BI395">
        <v>1</v>
      </c>
      <c r="BJ395">
        <v>1</v>
      </c>
      <c r="BK395">
        <v>298</v>
      </c>
      <c r="BL395">
        <v>223</v>
      </c>
      <c r="BM395">
        <v>11</v>
      </c>
      <c r="BN395">
        <v>24</v>
      </c>
      <c r="BO395">
        <v>10</v>
      </c>
      <c r="BP395">
        <v>10</v>
      </c>
      <c r="BQ395">
        <v>18</v>
      </c>
      <c r="BR395">
        <v>16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0.999999999999999</v>
      </c>
      <c r="CA395">
        <v>1.05555555555555</v>
      </c>
      <c r="CB395">
        <v>1.06666666666666</v>
      </c>
      <c r="CC395">
        <v>0.44179894179894103</v>
      </c>
      <c r="CD395">
        <v>0.58035714285714202</v>
      </c>
      <c r="CE395">
        <v>6.0810000000000004</v>
      </c>
      <c r="CF395">
        <v>7.3810000000000002</v>
      </c>
      <c r="CG395">
        <v>4.9359999999999999</v>
      </c>
      <c r="CH395">
        <v>4.2030000000000003</v>
      </c>
      <c r="CI395">
        <v>6.7350000000000003</v>
      </c>
      <c r="CJ395">
        <v>6.2389999999999999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21.347999999999999</v>
      </c>
      <c r="CR395">
        <v>7.4210000000000003</v>
      </c>
      <c r="CS395">
        <v>6.5529999999999999</v>
      </c>
      <c r="CT395">
        <v>4.2030000000000003</v>
      </c>
      <c r="CU395">
        <v>16.79</v>
      </c>
      <c r="CV395">
        <v>15.856</v>
      </c>
      <c r="CW395" t="s">
        <v>130</v>
      </c>
      <c r="CX395" t="s">
        <v>3104</v>
      </c>
      <c r="CY395" t="s">
        <v>3105</v>
      </c>
      <c r="CZ395" t="s">
        <v>3106</v>
      </c>
      <c r="DA395" t="s">
        <v>3107</v>
      </c>
      <c r="DB395" t="s">
        <v>137</v>
      </c>
      <c r="DC395" t="s">
        <v>3108</v>
      </c>
      <c r="DD395" t="s">
        <v>3109</v>
      </c>
      <c r="DE395" t="s">
        <v>137</v>
      </c>
      <c r="DF395" t="s">
        <v>3110</v>
      </c>
      <c r="DG395" t="s">
        <v>130</v>
      </c>
      <c r="DH395" t="s">
        <v>3104</v>
      </c>
      <c r="DI395" t="s">
        <v>3111</v>
      </c>
      <c r="DJ395" t="s">
        <v>3112</v>
      </c>
      <c r="DK395" t="s">
        <v>3113</v>
      </c>
      <c r="DL395" t="s">
        <v>137</v>
      </c>
      <c r="DM395" t="s">
        <v>3114</v>
      </c>
      <c r="DN395" t="s">
        <v>3115</v>
      </c>
      <c r="DO395" t="s">
        <v>137</v>
      </c>
      <c r="DP395" t="s">
        <v>3116</v>
      </c>
      <c r="DQ395" t="s">
        <v>3117</v>
      </c>
      <c r="DR395">
        <v>231</v>
      </c>
      <c r="DS395" t="s">
        <v>3103</v>
      </c>
      <c r="DT395" t="s">
        <v>147</v>
      </c>
    </row>
    <row r="396" spans="1:124" x14ac:dyDescent="0.2">
      <c r="A396" t="s">
        <v>3118</v>
      </c>
      <c r="B396">
        <v>10776</v>
      </c>
      <c r="C396">
        <v>13.2249999999999</v>
      </c>
      <c r="D396">
        <v>13.225</v>
      </c>
      <c r="E396">
        <v>536</v>
      </c>
      <c r="F396">
        <v>545</v>
      </c>
      <c r="G396">
        <v>536</v>
      </c>
      <c r="H396">
        <v>533</v>
      </c>
      <c r="I396">
        <v>157.642</v>
      </c>
      <c r="J396">
        <v>174.50800000000001</v>
      </c>
      <c r="K396">
        <v>128.24299999999999</v>
      </c>
      <c r="L396">
        <v>155.78299999999999</v>
      </c>
      <c r="M396">
        <v>3503</v>
      </c>
      <c r="N396">
        <v>4173</v>
      </c>
      <c r="O396">
        <v>963</v>
      </c>
      <c r="P396">
        <v>1.2E-4</v>
      </c>
      <c r="Q396">
        <v>0.5</v>
      </c>
      <c r="R396">
        <v>695</v>
      </c>
      <c r="S396">
        <v>0</v>
      </c>
      <c r="T396">
        <v>0</v>
      </c>
      <c r="U396">
        <v>0</v>
      </c>
      <c r="V396">
        <v>0</v>
      </c>
      <c r="W396">
        <v>3633</v>
      </c>
      <c r="X396">
        <v>540</v>
      </c>
      <c r="Y396">
        <v>6.3029999999999996E-3</v>
      </c>
      <c r="Z396">
        <v>3459</v>
      </c>
      <c r="AA396">
        <v>3261</v>
      </c>
      <c r="AB396">
        <v>955</v>
      </c>
      <c r="AC396">
        <v>2.9999999999999997E-4</v>
      </c>
      <c r="AD396">
        <v>0.49819999999999998</v>
      </c>
      <c r="AE396">
        <v>654</v>
      </c>
      <c r="AF396">
        <v>0</v>
      </c>
      <c r="AG396">
        <v>0</v>
      </c>
      <c r="AH396">
        <v>0</v>
      </c>
      <c r="AI396">
        <v>0</v>
      </c>
      <c r="AJ396">
        <v>2802</v>
      </c>
      <c r="AK396">
        <v>459</v>
      </c>
      <c r="AL396">
        <v>6.7019999999999996E-3</v>
      </c>
      <c r="AM396">
        <v>0</v>
      </c>
      <c r="AN396">
        <v>0</v>
      </c>
      <c r="AO396">
        <v>21</v>
      </c>
      <c r="AP396">
        <v>21</v>
      </c>
      <c r="AQ396">
        <v>21</v>
      </c>
      <c r="AR396">
        <v>21</v>
      </c>
      <c r="AS396">
        <v>21.428571428571399</v>
      </c>
      <c r="AT396">
        <v>21.285714285714199</v>
      </c>
      <c r="AU396">
        <v>21</v>
      </c>
      <c r="AV396">
        <v>21</v>
      </c>
      <c r="AW396">
        <v>21</v>
      </c>
      <c r="AX396">
        <v>21</v>
      </c>
      <c r="AY396">
        <v>21</v>
      </c>
      <c r="AZ396">
        <v>21</v>
      </c>
      <c r="BA396">
        <v>575948</v>
      </c>
      <c r="BB396">
        <v>651105</v>
      </c>
      <c r="BC396">
        <v>493106</v>
      </c>
      <c r="BD396">
        <v>602228</v>
      </c>
      <c r="BE396">
        <v>776698</v>
      </c>
      <c r="BF396">
        <v>665788</v>
      </c>
      <c r="BG396">
        <v>536</v>
      </c>
      <c r="BH396">
        <v>545</v>
      </c>
      <c r="BI396">
        <v>536</v>
      </c>
      <c r="BJ396">
        <v>533</v>
      </c>
      <c r="BK396">
        <v>1123</v>
      </c>
      <c r="BL396">
        <v>539</v>
      </c>
      <c r="BM396">
        <v>55</v>
      </c>
      <c r="BN396">
        <v>33</v>
      </c>
      <c r="BO396">
        <v>33</v>
      </c>
      <c r="BP396">
        <v>23</v>
      </c>
      <c r="BQ396">
        <v>52</v>
      </c>
      <c r="BR396">
        <v>39</v>
      </c>
      <c r="BS396">
        <v>13.4640865311405</v>
      </c>
      <c r="BT396">
        <v>14.4255307305462</v>
      </c>
      <c r="BU396">
        <v>14.5147373540856</v>
      </c>
      <c r="BV396">
        <v>14.4904953145916</v>
      </c>
      <c r="BW396">
        <v>14.042466961054799</v>
      </c>
      <c r="BX396">
        <v>14.04366359166</v>
      </c>
      <c r="BY396">
        <v>16.221423224054899</v>
      </c>
      <c r="BZ396">
        <v>15.9687788936712</v>
      </c>
      <c r="CA396">
        <v>17.697222222222202</v>
      </c>
      <c r="CB396">
        <v>17.716666666666601</v>
      </c>
      <c r="CC396">
        <v>16.5973874636807</v>
      </c>
      <c r="CD396">
        <v>16.229331280761699</v>
      </c>
      <c r="CE396">
        <v>29.827999999999999</v>
      </c>
      <c r="CF396">
        <v>25.902000000000001</v>
      </c>
      <c r="CG396">
        <v>22.818000000000001</v>
      </c>
      <c r="CH396">
        <v>22.536999999999999</v>
      </c>
      <c r="CI396">
        <v>34.36</v>
      </c>
      <c r="CJ396">
        <v>32.404000000000003</v>
      </c>
      <c r="CK396">
        <v>47.15</v>
      </c>
      <c r="CL396">
        <v>72.819000000000003</v>
      </c>
      <c r="CM396">
        <v>47.15</v>
      </c>
      <c r="CN396">
        <v>42.009</v>
      </c>
      <c r="CO396">
        <v>64.143000000000001</v>
      </c>
      <c r="CP396">
        <v>63.341000000000001</v>
      </c>
      <c r="CQ396">
        <v>157.642</v>
      </c>
      <c r="CR396">
        <v>174.50800000000001</v>
      </c>
      <c r="CS396">
        <v>128.24299999999999</v>
      </c>
      <c r="CT396">
        <v>155.78299999999999</v>
      </c>
      <c r="CU396">
        <v>223.49</v>
      </c>
      <c r="CV396">
        <v>174.21100000000001</v>
      </c>
      <c r="CW396" t="s">
        <v>3119</v>
      </c>
      <c r="CX396" t="s">
        <v>3120</v>
      </c>
      <c r="CY396" t="s">
        <v>3121</v>
      </c>
      <c r="CZ396" t="s">
        <v>3122</v>
      </c>
      <c r="DA396" t="s">
        <v>3123</v>
      </c>
      <c r="DB396" t="s">
        <v>3124</v>
      </c>
      <c r="DC396" t="s">
        <v>3125</v>
      </c>
      <c r="DD396" t="s">
        <v>3126</v>
      </c>
      <c r="DE396" t="s">
        <v>3127</v>
      </c>
      <c r="DF396" t="s">
        <v>3128</v>
      </c>
      <c r="DG396" t="s">
        <v>3129</v>
      </c>
      <c r="DH396" t="s">
        <v>3130</v>
      </c>
      <c r="DI396" t="s">
        <v>3131</v>
      </c>
      <c r="DJ396" t="s">
        <v>3132</v>
      </c>
      <c r="DK396" t="s">
        <v>3133</v>
      </c>
      <c r="DL396" t="s">
        <v>3134</v>
      </c>
      <c r="DM396" t="s">
        <v>3135</v>
      </c>
      <c r="DN396" t="s">
        <v>3136</v>
      </c>
      <c r="DO396" t="s">
        <v>3137</v>
      </c>
      <c r="DP396" t="s">
        <v>3138</v>
      </c>
      <c r="DQ396" t="s">
        <v>3139</v>
      </c>
      <c r="DR396">
        <v>2803</v>
      </c>
      <c r="DS396" t="s">
        <v>3118</v>
      </c>
      <c r="DT396" t="s">
        <v>147</v>
      </c>
    </row>
    <row r="397" spans="1:124" x14ac:dyDescent="0.2">
      <c r="A397" t="s">
        <v>3140</v>
      </c>
      <c r="B397">
        <v>10776</v>
      </c>
      <c r="C397">
        <v>2</v>
      </c>
      <c r="D397">
        <v>20.375</v>
      </c>
      <c r="E397">
        <v>5953</v>
      </c>
      <c r="F397">
        <v>1012</v>
      </c>
      <c r="G397">
        <v>1483</v>
      </c>
      <c r="H397">
        <v>617</v>
      </c>
      <c r="I397">
        <v>144.19</v>
      </c>
      <c r="J397">
        <v>18.565999999999999</v>
      </c>
      <c r="K397">
        <v>58.110999999999997</v>
      </c>
      <c r="L397">
        <v>11.055</v>
      </c>
      <c r="M397">
        <v>4191</v>
      </c>
      <c r="N397">
        <v>2685</v>
      </c>
      <c r="O397">
        <v>187</v>
      </c>
      <c r="P397">
        <v>1.0000000000000001E-5</v>
      </c>
      <c r="Q397">
        <v>0.5</v>
      </c>
      <c r="R397">
        <v>88</v>
      </c>
      <c r="S397">
        <v>0</v>
      </c>
      <c r="T397">
        <v>0</v>
      </c>
      <c r="U397">
        <v>0</v>
      </c>
      <c r="V397">
        <v>0</v>
      </c>
      <c r="W397">
        <v>2685</v>
      </c>
      <c r="X397">
        <v>0</v>
      </c>
      <c r="Y397">
        <v>5.9459999999999999E-3</v>
      </c>
      <c r="Z397">
        <v>2336</v>
      </c>
      <c r="AA397">
        <v>1235</v>
      </c>
      <c r="AB397">
        <v>295</v>
      </c>
      <c r="AC397">
        <v>1.56E-3</v>
      </c>
      <c r="AD397">
        <v>0.5</v>
      </c>
      <c r="AE397">
        <v>105</v>
      </c>
      <c r="AF397">
        <v>1</v>
      </c>
      <c r="AG397">
        <v>0</v>
      </c>
      <c r="AH397">
        <v>0</v>
      </c>
      <c r="AI397">
        <v>0</v>
      </c>
      <c r="AJ397">
        <v>1235</v>
      </c>
      <c r="AK397">
        <v>0</v>
      </c>
      <c r="AL397">
        <v>7.1019999999999998E-3</v>
      </c>
      <c r="AM397">
        <v>0</v>
      </c>
      <c r="AN397">
        <v>0</v>
      </c>
      <c r="AO397">
        <v>27</v>
      </c>
      <c r="AP397">
        <v>27</v>
      </c>
      <c r="AQ397">
        <v>26.9999945</v>
      </c>
      <c r="AR397">
        <v>27</v>
      </c>
      <c r="AS397">
        <v>27.142856357142801</v>
      </c>
      <c r="AT397">
        <v>27</v>
      </c>
      <c r="AU397">
        <v>27</v>
      </c>
      <c r="AV397">
        <v>27</v>
      </c>
      <c r="AW397">
        <v>27</v>
      </c>
      <c r="AX397">
        <v>27</v>
      </c>
      <c r="AY397">
        <v>26.999999214285701</v>
      </c>
      <c r="AZ397">
        <v>27</v>
      </c>
      <c r="BA397">
        <v>982428</v>
      </c>
      <c r="BB397">
        <v>193781</v>
      </c>
      <c r="BC397">
        <v>328220</v>
      </c>
      <c r="BD397">
        <v>98067</v>
      </c>
      <c r="BE397">
        <v>826954</v>
      </c>
      <c r="BF397">
        <v>150101</v>
      </c>
      <c r="BG397">
        <v>5953</v>
      </c>
      <c r="BH397">
        <v>1012</v>
      </c>
      <c r="BI397">
        <v>1483</v>
      </c>
      <c r="BJ397">
        <v>617</v>
      </c>
      <c r="BK397">
        <v>3638</v>
      </c>
      <c r="BL397">
        <v>941</v>
      </c>
      <c r="BM397">
        <v>44</v>
      </c>
      <c r="BN397">
        <v>16</v>
      </c>
      <c r="BO397">
        <v>24</v>
      </c>
      <c r="BP397">
        <v>8</v>
      </c>
      <c r="BQ397">
        <v>31</v>
      </c>
      <c r="BR397">
        <v>11</v>
      </c>
      <c r="BS397">
        <v>12.0108695652173</v>
      </c>
      <c r="BT397">
        <v>23</v>
      </c>
      <c r="BU397">
        <v>13.000395256916899</v>
      </c>
      <c r="BV397">
        <v>23</v>
      </c>
      <c r="BW397">
        <v>12.293444695843499</v>
      </c>
      <c r="BX397">
        <v>23</v>
      </c>
      <c r="BY397">
        <v>14.6666666666666</v>
      </c>
      <c r="BZ397">
        <v>23</v>
      </c>
      <c r="CA397">
        <v>15.002370292336201</v>
      </c>
      <c r="CB397">
        <v>23</v>
      </c>
      <c r="CC397">
        <v>14.7964434691627</v>
      </c>
      <c r="CD397">
        <v>23</v>
      </c>
      <c r="CE397">
        <v>3.7149999999999999</v>
      </c>
      <c r="CF397">
        <v>2.2200000000000002</v>
      </c>
      <c r="CG397">
        <v>2.702</v>
      </c>
      <c r="CH397">
        <v>0.71299999999999997</v>
      </c>
      <c r="CI397">
        <v>3.2360000000000002</v>
      </c>
      <c r="CJ397">
        <v>1.381</v>
      </c>
      <c r="CK397">
        <v>138.60300000000001</v>
      </c>
      <c r="CL397">
        <v>18.007999999999999</v>
      </c>
      <c r="CM397">
        <v>33.563000000000002</v>
      </c>
      <c r="CN397">
        <v>8.7289999999999992</v>
      </c>
      <c r="CO397">
        <v>133.39400000000001</v>
      </c>
      <c r="CP397">
        <v>13.766</v>
      </c>
      <c r="CQ397">
        <v>144.19</v>
      </c>
      <c r="CR397">
        <v>18.565999999999999</v>
      </c>
      <c r="CS397">
        <v>58.110999999999997</v>
      </c>
      <c r="CT397">
        <v>11.055</v>
      </c>
      <c r="CU397">
        <v>152.76400000000001</v>
      </c>
      <c r="CV397">
        <v>15.010999999999999</v>
      </c>
      <c r="CW397" t="s">
        <v>3141</v>
      </c>
      <c r="CX397" t="s">
        <v>3142</v>
      </c>
      <c r="CY397" t="s">
        <v>3143</v>
      </c>
      <c r="CZ397" t="s">
        <v>3144</v>
      </c>
      <c r="DA397" t="s">
        <v>3145</v>
      </c>
      <c r="DB397" t="s">
        <v>3146</v>
      </c>
      <c r="DC397" t="s">
        <v>3147</v>
      </c>
      <c r="DD397" t="s">
        <v>3148</v>
      </c>
      <c r="DE397" t="s">
        <v>3149</v>
      </c>
      <c r="DF397" t="s">
        <v>3150</v>
      </c>
      <c r="DG397" t="s">
        <v>3151</v>
      </c>
      <c r="DH397" t="s">
        <v>3151</v>
      </c>
      <c r="DI397" t="s">
        <v>3152</v>
      </c>
      <c r="DJ397" t="s">
        <v>3153</v>
      </c>
      <c r="DK397" t="s">
        <v>3154</v>
      </c>
      <c r="DL397" t="s">
        <v>3155</v>
      </c>
      <c r="DM397" t="s">
        <v>3155</v>
      </c>
      <c r="DN397" t="s">
        <v>3156</v>
      </c>
      <c r="DO397" t="s">
        <v>3157</v>
      </c>
      <c r="DP397" t="s">
        <v>3158</v>
      </c>
      <c r="DQ397" t="s">
        <v>3159</v>
      </c>
      <c r="DR397">
        <v>1176</v>
      </c>
      <c r="DS397" t="s">
        <v>3140</v>
      </c>
      <c r="DT397" t="s">
        <v>147</v>
      </c>
    </row>
    <row r="398" spans="1:124" x14ac:dyDescent="0.2">
      <c r="A398" t="s">
        <v>3160</v>
      </c>
      <c r="B398">
        <v>10776</v>
      </c>
      <c r="C398">
        <v>6152.99999999999</v>
      </c>
      <c r="D398">
        <v>7297.3333333333303</v>
      </c>
      <c r="E398">
        <v>12639</v>
      </c>
      <c r="F398">
        <v>9130</v>
      </c>
      <c r="G398">
        <v>7678</v>
      </c>
      <c r="H398">
        <v>6032</v>
      </c>
      <c r="I398">
        <v>143.29900000000001</v>
      </c>
      <c r="J398">
        <v>75.400000000000006</v>
      </c>
      <c r="K398">
        <v>114.57299999999999</v>
      </c>
      <c r="L398">
        <v>53.728999999999999</v>
      </c>
      <c r="M398">
        <v>2932</v>
      </c>
      <c r="N398">
        <v>1629</v>
      </c>
      <c r="O398">
        <v>214</v>
      </c>
      <c r="P398">
        <v>3.31E-3</v>
      </c>
      <c r="Q398">
        <v>0.5</v>
      </c>
      <c r="R398">
        <v>565</v>
      </c>
      <c r="S398">
        <v>576</v>
      </c>
      <c r="T398">
        <v>205</v>
      </c>
      <c r="U398">
        <v>0</v>
      </c>
      <c r="V398">
        <v>0</v>
      </c>
      <c r="W398">
        <v>1458</v>
      </c>
      <c r="X398">
        <v>171</v>
      </c>
      <c r="Y398">
        <v>2.1132000000000001E-2</v>
      </c>
      <c r="Z398">
        <v>1309</v>
      </c>
      <c r="AA398">
        <v>585</v>
      </c>
      <c r="AB398">
        <v>236</v>
      </c>
      <c r="AC398">
        <v>1.24E-3</v>
      </c>
      <c r="AD398">
        <v>0.5</v>
      </c>
      <c r="AE398">
        <v>215</v>
      </c>
      <c r="AF398">
        <v>0</v>
      </c>
      <c r="AG398">
        <v>0</v>
      </c>
      <c r="AH398">
        <v>0</v>
      </c>
      <c r="AI398">
        <v>0</v>
      </c>
      <c r="AJ398">
        <v>458</v>
      </c>
      <c r="AK398">
        <v>127</v>
      </c>
      <c r="AL398">
        <v>3.1295999999999997E-2</v>
      </c>
      <c r="AM398">
        <v>0</v>
      </c>
      <c r="AN398">
        <v>0</v>
      </c>
      <c r="AO398">
        <v>20622</v>
      </c>
      <c r="AP398">
        <v>20622</v>
      </c>
      <c r="AQ398">
        <v>20621.999749999999</v>
      </c>
      <c r="AR398">
        <v>20621.9993333333</v>
      </c>
      <c r="AS398">
        <v>20621.9999642857</v>
      </c>
      <c r="AT398">
        <v>20764.857047619</v>
      </c>
      <c r="AU398">
        <v>20621.9994999999</v>
      </c>
      <c r="AV398">
        <v>20622</v>
      </c>
      <c r="AW398">
        <v>20622</v>
      </c>
      <c r="AX398">
        <v>20622</v>
      </c>
      <c r="AY398">
        <v>20621.785464285698</v>
      </c>
      <c r="AZ398">
        <v>20621.546021092901</v>
      </c>
      <c r="BA398">
        <v>1601185</v>
      </c>
      <c r="BB398">
        <v>955022</v>
      </c>
      <c r="BC398">
        <v>1161293</v>
      </c>
      <c r="BD398">
        <v>663624</v>
      </c>
      <c r="BE398">
        <v>1754556</v>
      </c>
      <c r="BF398">
        <v>1269597</v>
      </c>
      <c r="BG398">
        <v>12639</v>
      </c>
      <c r="BH398">
        <v>9130</v>
      </c>
      <c r="BI398">
        <v>7678</v>
      </c>
      <c r="BJ398">
        <v>6032</v>
      </c>
      <c r="BK398">
        <v>12649</v>
      </c>
      <c r="BL398">
        <v>10710</v>
      </c>
      <c r="BM398">
        <v>35</v>
      </c>
      <c r="BN398">
        <v>22</v>
      </c>
      <c r="BO398">
        <v>22</v>
      </c>
      <c r="BP398">
        <v>13</v>
      </c>
      <c r="BQ398">
        <v>32</v>
      </c>
      <c r="BR398">
        <v>23</v>
      </c>
      <c r="BS398">
        <v>7859</v>
      </c>
      <c r="BT398">
        <v>8621.9999999999909</v>
      </c>
      <c r="BU398">
        <v>7942.3333333333303</v>
      </c>
      <c r="BV398">
        <v>9622</v>
      </c>
      <c r="BW398">
        <v>7733.3571428571404</v>
      </c>
      <c r="BX398">
        <v>9154.6666666666606</v>
      </c>
      <c r="BY398">
        <v>10288.666666666601</v>
      </c>
      <c r="BZ398">
        <v>9872</v>
      </c>
      <c r="CA398">
        <v>11121.9999999999</v>
      </c>
      <c r="CB398">
        <v>11184.4999999999</v>
      </c>
      <c r="CC398">
        <v>10213.018705447301</v>
      </c>
      <c r="CD398">
        <v>10708.1547261904</v>
      </c>
      <c r="CE398">
        <v>3.2109999999999999</v>
      </c>
      <c r="CF398">
        <v>1.3979999999999999</v>
      </c>
      <c r="CG398">
        <v>2.0129999999999999</v>
      </c>
      <c r="CH398">
        <v>0.84799999999999998</v>
      </c>
      <c r="CI398">
        <v>2.8260000000000001</v>
      </c>
      <c r="CJ398">
        <v>1.2150000000000001</v>
      </c>
      <c r="CK398">
        <v>143.024</v>
      </c>
      <c r="CL398">
        <v>51.011000000000003</v>
      </c>
      <c r="CM398">
        <v>63.335999999999999</v>
      </c>
      <c r="CN398">
        <v>34.167999999999999</v>
      </c>
      <c r="CO398">
        <v>144.46199999999999</v>
      </c>
      <c r="CP398">
        <v>89.21</v>
      </c>
      <c r="CQ398">
        <v>143.29900000000001</v>
      </c>
      <c r="CR398">
        <v>75.400000000000006</v>
      </c>
      <c r="CS398">
        <v>114.57299999999999</v>
      </c>
      <c r="CT398">
        <v>53.728999999999999</v>
      </c>
      <c r="CU398">
        <v>170.16</v>
      </c>
      <c r="CV398">
        <v>109.178</v>
      </c>
      <c r="CW398" t="s">
        <v>3161</v>
      </c>
      <c r="CX398" t="s">
        <v>3162</v>
      </c>
      <c r="CY398" t="s">
        <v>3163</v>
      </c>
      <c r="CZ398" t="s">
        <v>3164</v>
      </c>
      <c r="DA398" t="s">
        <v>3165</v>
      </c>
      <c r="DB398" t="s">
        <v>3166</v>
      </c>
      <c r="DC398" t="s">
        <v>3167</v>
      </c>
      <c r="DD398" t="s">
        <v>3168</v>
      </c>
      <c r="DE398" t="s">
        <v>3169</v>
      </c>
      <c r="DF398" t="s">
        <v>3170</v>
      </c>
      <c r="DG398" t="s">
        <v>3171</v>
      </c>
      <c r="DH398" t="s">
        <v>3172</v>
      </c>
      <c r="DI398" t="s">
        <v>3173</v>
      </c>
      <c r="DJ398" t="s">
        <v>3174</v>
      </c>
      <c r="DK398" t="s">
        <v>3175</v>
      </c>
      <c r="DL398" t="s">
        <v>3176</v>
      </c>
      <c r="DM398" t="s">
        <v>3177</v>
      </c>
      <c r="DN398" t="s">
        <v>3178</v>
      </c>
      <c r="DO398" t="s">
        <v>3179</v>
      </c>
      <c r="DP398" t="s">
        <v>3180</v>
      </c>
      <c r="DQ398" t="s">
        <v>3181</v>
      </c>
      <c r="DR398">
        <v>1957</v>
      </c>
      <c r="DS398" t="s">
        <v>3160</v>
      </c>
      <c r="DT398" t="s">
        <v>147</v>
      </c>
    </row>
    <row r="399" spans="1:124" x14ac:dyDescent="0.2">
      <c r="A399" t="s">
        <v>3182</v>
      </c>
      <c r="B399">
        <v>10776</v>
      </c>
      <c r="C399">
        <v>4.5999999999999996</v>
      </c>
      <c r="D399">
        <v>4.5999999999999899</v>
      </c>
      <c r="E399">
        <v>2047111</v>
      </c>
      <c r="F399">
        <v>292872</v>
      </c>
      <c r="G399">
        <v>704324</v>
      </c>
      <c r="H399">
        <v>216046</v>
      </c>
      <c r="I399">
        <v>1176.377</v>
      </c>
      <c r="J399">
        <v>160.91800000000001</v>
      </c>
      <c r="K399">
        <v>323.63499999999999</v>
      </c>
      <c r="L399">
        <v>103.259</v>
      </c>
      <c r="M399">
        <v>1190</v>
      </c>
      <c r="N399">
        <v>661</v>
      </c>
      <c r="O399">
        <v>60</v>
      </c>
      <c r="P399">
        <v>3.0000000000000001E-3</v>
      </c>
      <c r="Q399">
        <v>1.7999999999999999E-2</v>
      </c>
      <c r="R399">
        <v>30</v>
      </c>
      <c r="S399">
        <v>0</v>
      </c>
      <c r="T399">
        <v>0</v>
      </c>
      <c r="U399">
        <v>0</v>
      </c>
      <c r="V399">
        <v>0</v>
      </c>
      <c r="W399">
        <v>600</v>
      </c>
      <c r="X399">
        <v>61</v>
      </c>
      <c r="Y399">
        <v>7.221E-3</v>
      </c>
      <c r="Z399">
        <v>1130</v>
      </c>
      <c r="AA399">
        <v>601</v>
      </c>
      <c r="AB399">
        <v>30</v>
      </c>
      <c r="AC399">
        <v>3.0000000000000001E-3</v>
      </c>
      <c r="AD399">
        <v>1.7999999999999999E-2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570</v>
      </c>
      <c r="AK399">
        <v>31</v>
      </c>
      <c r="AL399">
        <v>8.0990000000000003E-3</v>
      </c>
      <c r="AM399">
        <v>0</v>
      </c>
      <c r="AN399">
        <v>0</v>
      </c>
      <c r="AO399">
        <v>8.9999999999998792</v>
      </c>
      <c r="AP399">
        <v>9</v>
      </c>
      <c r="AQ399">
        <v>8.9999999999997495</v>
      </c>
      <c r="AR399">
        <v>8.9999999999999893</v>
      </c>
      <c r="AS399">
        <v>8.9999999999998597</v>
      </c>
      <c r="AT399">
        <v>9</v>
      </c>
      <c r="AU399">
        <v>8.9999999999998792</v>
      </c>
      <c r="AV399">
        <v>9</v>
      </c>
      <c r="AW399">
        <v>8.9999999999998792</v>
      </c>
      <c r="AX399">
        <v>9.0000000000000107</v>
      </c>
      <c r="AY399">
        <v>8.7285714285712892</v>
      </c>
      <c r="AZ399">
        <v>9</v>
      </c>
      <c r="BA399">
        <v>26816102</v>
      </c>
      <c r="BB399">
        <v>3702648</v>
      </c>
      <c r="BC399">
        <v>7034146</v>
      </c>
      <c r="BD399">
        <v>2423508</v>
      </c>
      <c r="BE399">
        <v>32717013</v>
      </c>
      <c r="BF399">
        <v>12846245</v>
      </c>
      <c r="BG399">
        <v>2047111</v>
      </c>
      <c r="BH399">
        <v>292872</v>
      </c>
      <c r="BI399">
        <v>704324</v>
      </c>
      <c r="BJ399">
        <v>216046</v>
      </c>
      <c r="BK399">
        <v>2671862</v>
      </c>
      <c r="BL399">
        <v>1023516</v>
      </c>
      <c r="BM399">
        <v>14</v>
      </c>
      <c r="BN399">
        <v>12</v>
      </c>
      <c r="BO399">
        <v>10</v>
      </c>
      <c r="BP399">
        <v>12</v>
      </c>
      <c r="BQ399">
        <v>11</v>
      </c>
      <c r="BR399">
        <v>12</v>
      </c>
      <c r="BS399">
        <v>4.5999999999999899</v>
      </c>
      <c r="BT399">
        <v>4.5999999999999899</v>
      </c>
      <c r="BU399">
        <v>4.5999999999999899</v>
      </c>
      <c r="BV399">
        <v>4.5999999999999899</v>
      </c>
      <c r="BW399">
        <v>4.5999999999999899</v>
      </c>
      <c r="BX399">
        <v>4.5999999999999899</v>
      </c>
      <c r="BY399">
        <v>4.5999999999999899</v>
      </c>
      <c r="BZ399">
        <v>4.5999999999999899</v>
      </c>
      <c r="CA399">
        <v>4.5999999999999899</v>
      </c>
      <c r="CB399">
        <v>4.5999999999999899</v>
      </c>
      <c r="CC399">
        <v>4.5999999999999996</v>
      </c>
      <c r="CD399">
        <v>4.5999999999999899</v>
      </c>
      <c r="CE399">
        <v>0.17799999999999999</v>
      </c>
      <c r="CF399">
        <v>0.17299999999999999</v>
      </c>
      <c r="CG399">
        <v>0.11799999999999999</v>
      </c>
      <c r="CH399">
        <v>0.17299999999999999</v>
      </c>
      <c r="CI399">
        <v>0.154</v>
      </c>
      <c r="CJ399">
        <v>0.183</v>
      </c>
      <c r="CK399">
        <v>2.194</v>
      </c>
      <c r="CL399">
        <v>1.468</v>
      </c>
      <c r="CM399">
        <v>1.0569999999999999</v>
      </c>
      <c r="CN399">
        <v>1.468</v>
      </c>
      <c r="CO399">
        <v>1.6759999999999999</v>
      </c>
      <c r="CP399">
        <v>2.0219999999999998</v>
      </c>
      <c r="CQ399">
        <v>1176.377</v>
      </c>
      <c r="CR399">
        <v>160.91800000000001</v>
      </c>
      <c r="CS399">
        <v>323.63499999999999</v>
      </c>
      <c r="CT399">
        <v>103.259</v>
      </c>
      <c r="CU399">
        <v>1469.317</v>
      </c>
      <c r="CV399">
        <v>547.63499999999999</v>
      </c>
      <c r="CW399" t="s">
        <v>3183</v>
      </c>
      <c r="CX399" t="s">
        <v>3184</v>
      </c>
      <c r="CY399" t="s">
        <v>3185</v>
      </c>
      <c r="CZ399" t="s">
        <v>3186</v>
      </c>
      <c r="DA399" t="s">
        <v>3187</v>
      </c>
      <c r="DB399" t="s">
        <v>3188</v>
      </c>
      <c r="DC399" t="s">
        <v>3188</v>
      </c>
      <c r="DD399" t="s">
        <v>3189</v>
      </c>
      <c r="DE399" t="s">
        <v>3190</v>
      </c>
      <c r="DF399" t="s">
        <v>3191</v>
      </c>
      <c r="DG399" t="s">
        <v>3192</v>
      </c>
      <c r="DH399" t="s">
        <v>3192</v>
      </c>
      <c r="DI399" t="s">
        <v>3193</v>
      </c>
      <c r="DJ399" t="s">
        <v>3194</v>
      </c>
      <c r="DK399" t="s">
        <v>3195</v>
      </c>
      <c r="DL399" t="s">
        <v>3188</v>
      </c>
      <c r="DM399" t="s">
        <v>3188</v>
      </c>
      <c r="DN399" t="s">
        <v>3196</v>
      </c>
      <c r="DO399" t="s">
        <v>3197</v>
      </c>
      <c r="DP399" t="s">
        <v>3198</v>
      </c>
      <c r="DQ399" t="s">
        <v>3199</v>
      </c>
      <c r="DR399">
        <v>14121</v>
      </c>
      <c r="DS399" t="s">
        <v>3182</v>
      </c>
      <c r="DT399" t="s">
        <v>147</v>
      </c>
    </row>
    <row r="400" spans="1:124" x14ac:dyDescent="0.2">
      <c r="A400" t="s">
        <v>3200</v>
      </c>
      <c r="B400">
        <v>10776</v>
      </c>
      <c r="C400">
        <v>6.3048017365145101</v>
      </c>
      <c r="D400">
        <v>6.3269044838713704</v>
      </c>
      <c r="E400">
        <v>1</v>
      </c>
      <c r="F400">
        <v>1</v>
      </c>
      <c r="G400">
        <v>1</v>
      </c>
      <c r="H400">
        <v>1</v>
      </c>
      <c r="I400">
        <v>0.41</v>
      </c>
      <c r="J400">
        <v>0.187</v>
      </c>
      <c r="K400">
        <v>0.32700000000000001</v>
      </c>
      <c r="L400">
        <v>0.159</v>
      </c>
      <c r="M400">
        <v>2279</v>
      </c>
      <c r="N400">
        <v>3463</v>
      </c>
      <c r="O400">
        <v>422</v>
      </c>
      <c r="P400">
        <v>2.5699999999999998E-3</v>
      </c>
      <c r="Q400">
        <v>0.5</v>
      </c>
      <c r="R400">
        <v>817</v>
      </c>
      <c r="S400">
        <v>0</v>
      </c>
      <c r="T400">
        <v>145</v>
      </c>
      <c r="U400">
        <v>0</v>
      </c>
      <c r="V400">
        <v>0</v>
      </c>
      <c r="W400">
        <v>3463</v>
      </c>
      <c r="X400">
        <v>0</v>
      </c>
      <c r="Y400">
        <v>1.8220000000000001E-3</v>
      </c>
      <c r="Z400">
        <v>923</v>
      </c>
      <c r="AA400">
        <v>2012</v>
      </c>
      <c r="AB400">
        <v>376</v>
      </c>
      <c r="AC400">
        <v>2.0999999999999999E-3</v>
      </c>
      <c r="AD400">
        <v>0.5</v>
      </c>
      <c r="AE400">
        <v>392</v>
      </c>
      <c r="AF400">
        <v>0</v>
      </c>
      <c r="AG400">
        <v>0</v>
      </c>
      <c r="AH400">
        <v>0</v>
      </c>
      <c r="AI400">
        <v>0</v>
      </c>
      <c r="AJ400">
        <v>2012</v>
      </c>
      <c r="AK400">
        <v>0</v>
      </c>
      <c r="AL400">
        <v>4.0150000000000003E-3</v>
      </c>
      <c r="AM400">
        <v>0</v>
      </c>
      <c r="AN400">
        <v>0</v>
      </c>
      <c r="AO400">
        <v>1E+100</v>
      </c>
      <c r="AP400">
        <v>1E+100</v>
      </c>
      <c r="AQ400">
        <v>1E+100</v>
      </c>
      <c r="AR400">
        <v>1E+100</v>
      </c>
      <c r="AS400">
        <v>9.9999999999999904E+99</v>
      </c>
      <c r="AT400">
        <v>9.9999999999999904E+99</v>
      </c>
      <c r="AU400">
        <v>7</v>
      </c>
      <c r="AV400">
        <v>7</v>
      </c>
      <c r="AW400">
        <v>7</v>
      </c>
      <c r="AX400">
        <v>7</v>
      </c>
      <c r="AY400">
        <v>7</v>
      </c>
      <c r="AZ400">
        <v>7</v>
      </c>
      <c r="BA400">
        <v>4282</v>
      </c>
      <c r="BB400">
        <v>3663</v>
      </c>
      <c r="BC400">
        <v>3615</v>
      </c>
      <c r="BD400">
        <v>3230</v>
      </c>
      <c r="BE400">
        <v>4109</v>
      </c>
      <c r="BF400">
        <v>3554</v>
      </c>
      <c r="BG400">
        <v>1</v>
      </c>
      <c r="BH400">
        <v>1</v>
      </c>
      <c r="BI400">
        <v>1</v>
      </c>
      <c r="BJ400">
        <v>1</v>
      </c>
      <c r="BK400">
        <v>1</v>
      </c>
      <c r="BL400">
        <v>1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1E+100</v>
      </c>
      <c r="BT400">
        <v>1E+100</v>
      </c>
      <c r="BU400">
        <v>1E+100</v>
      </c>
      <c r="BV400">
        <v>1E+100</v>
      </c>
      <c r="BW400">
        <v>9.9999999999999904E+99</v>
      </c>
      <c r="BX400">
        <v>9.9999999999999904E+99</v>
      </c>
      <c r="BY400">
        <v>1E+100</v>
      </c>
      <c r="BZ400">
        <v>1E+100</v>
      </c>
      <c r="CA400">
        <v>1E+100</v>
      </c>
      <c r="CB400">
        <v>1E+100</v>
      </c>
      <c r="CC400">
        <v>9.9999999999999904E+99</v>
      </c>
      <c r="CD400">
        <v>9.9999999999999904E+99</v>
      </c>
      <c r="CE400">
        <v>0.41</v>
      </c>
      <c r="CF400">
        <v>0.187</v>
      </c>
      <c r="CG400">
        <v>0.32700000000000001</v>
      </c>
      <c r="CH400">
        <v>0.159</v>
      </c>
      <c r="CI400">
        <v>0.378</v>
      </c>
      <c r="CJ400">
        <v>0.186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0.41</v>
      </c>
      <c r="CR400">
        <v>0.187</v>
      </c>
      <c r="CS400">
        <v>0.32700000000000001</v>
      </c>
      <c r="CT400">
        <v>0.159</v>
      </c>
      <c r="CU400">
        <v>0.378</v>
      </c>
      <c r="CV400">
        <v>0.186</v>
      </c>
      <c r="CW400" t="s">
        <v>130</v>
      </c>
      <c r="CX400" t="s">
        <v>3201</v>
      </c>
      <c r="CY400" t="s">
        <v>3202</v>
      </c>
      <c r="CZ400" t="s">
        <v>133</v>
      </c>
      <c r="DA400" t="s">
        <v>1484</v>
      </c>
      <c r="DB400" t="s">
        <v>1856</v>
      </c>
      <c r="DC400" t="s">
        <v>1856</v>
      </c>
      <c r="DD400" t="s">
        <v>3203</v>
      </c>
      <c r="DE400" t="s">
        <v>137</v>
      </c>
      <c r="DF400" t="s">
        <v>3203</v>
      </c>
      <c r="DG400" t="s">
        <v>130</v>
      </c>
      <c r="DH400" t="s">
        <v>3201</v>
      </c>
      <c r="DI400" t="s">
        <v>3204</v>
      </c>
      <c r="DJ400" t="s">
        <v>133</v>
      </c>
      <c r="DK400" t="s">
        <v>1484</v>
      </c>
      <c r="DL400" t="s">
        <v>1856</v>
      </c>
      <c r="DM400" t="s">
        <v>1856</v>
      </c>
      <c r="DN400" t="s">
        <v>3205</v>
      </c>
      <c r="DO400" t="s">
        <v>137</v>
      </c>
      <c r="DP400" t="s">
        <v>3205</v>
      </c>
      <c r="DQ400" t="s">
        <v>3206</v>
      </c>
      <c r="DR400">
        <v>5</v>
      </c>
      <c r="DS400" t="s">
        <v>3200</v>
      </c>
      <c r="DT400" t="s">
        <v>147</v>
      </c>
    </row>
    <row r="401" spans="1:124" x14ac:dyDescent="0.2">
      <c r="A401" t="s">
        <v>3207</v>
      </c>
      <c r="B401">
        <v>10776</v>
      </c>
      <c r="C401">
        <v>48880</v>
      </c>
      <c r="D401">
        <v>49882.002525252501</v>
      </c>
      <c r="E401">
        <v>522947</v>
      </c>
      <c r="F401">
        <v>6862</v>
      </c>
      <c r="G401">
        <v>326106</v>
      </c>
      <c r="H401">
        <v>3456</v>
      </c>
      <c r="I401">
        <v>3600.0010000000002</v>
      </c>
      <c r="J401">
        <v>44.110999999999997</v>
      </c>
      <c r="K401">
        <v>1650.713</v>
      </c>
      <c r="L401">
        <v>23.763999999999999</v>
      </c>
      <c r="M401">
        <v>735</v>
      </c>
      <c r="N401">
        <v>6621</v>
      </c>
      <c r="O401">
        <v>81</v>
      </c>
      <c r="P401">
        <v>1.7860000000000001E-2</v>
      </c>
      <c r="Q401">
        <v>0.5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6620</v>
      </c>
      <c r="X401">
        <v>1</v>
      </c>
      <c r="Y401">
        <v>4.5878000000000002E-2</v>
      </c>
      <c r="Z401">
        <v>490</v>
      </c>
      <c r="AA401">
        <v>3709</v>
      </c>
      <c r="AB401">
        <v>66</v>
      </c>
      <c r="AC401">
        <v>2.9999999999999997E-4</v>
      </c>
      <c r="AD401">
        <v>0.5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3709</v>
      </c>
      <c r="AK401">
        <v>0</v>
      </c>
      <c r="AL401">
        <v>3.1053000000000001E-2</v>
      </c>
      <c r="AM401">
        <v>0</v>
      </c>
      <c r="AN401">
        <v>0</v>
      </c>
      <c r="AO401">
        <v>51199.999999999898</v>
      </c>
      <c r="AP401">
        <v>51200</v>
      </c>
      <c r="AQ401">
        <v>51199.999999999898</v>
      </c>
      <c r="AR401">
        <v>51199.999999999898</v>
      </c>
      <c r="AS401">
        <v>51200</v>
      </c>
      <c r="AT401">
        <v>51200</v>
      </c>
      <c r="AU401">
        <v>51088.142857142797</v>
      </c>
      <c r="AV401">
        <v>51200</v>
      </c>
      <c r="AW401">
        <v>51194.8837209302</v>
      </c>
      <c r="AX401">
        <v>51200</v>
      </c>
      <c r="AY401">
        <v>51130.200506955</v>
      </c>
      <c r="AZ401">
        <v>51200</v>
      </c>
      <c r="BA401">
        <v>22782394</v>
      </c>
      <c r="BB401">
        <v>267112</v>
      </c>
      <c r="BC401">
        <v>14440876</v>
      </c>
      <c r="BD401">
        <v>150812</v>
      </c>
      <c r="BE401">
        <v>22601082</v>
      </c>
      <c r="BF401">
        <v>254372</v>
      </c>
      <c r="BG401">
        <v>522947</v>
      </c>
      <c r="BH401">
        <v>6862</v>
      </c>
      <c r="BI401">
        <v>326106</v>
      </c>
      <c r="BJ401">
        <v>3456</v>
      </c>
      <c r="BK401">
        <v>523211</v>
      </c>
      <c r="BL401">
        <v>6059</v>
      </c>
      <c r="BM401">
        <v>51</v>
      </c>
      <c r="BN401">
        <v>50</v>
      </c>
      <c r="BO401">
        <v>42</v>
      </c>
      <c r="BP401">
        <v>38</v>
      </c>
      <c r="BQ401">
        <v>52</v>
      </c>
      <c r="BR401">
        <v>47</v>
      </c>
      <c r="BS401">
        <v>49438.666666666599</v>
      </c>
      <c r="BT401">
        <v>50027.901298701203</v>
      </c>
      <c r="BU401">
        <v>49487.555555555497</v>
      </c>
      <c r="BV401">
        <v>50028.310966810903</v>
      </c>
      <c r="BW401">
        <v>49452.634920634897</v>
      </c>
      <c r="BX401">
        <v>50015.539365980199</v>
      </c>
      <c r="BY401">
        <v>50584.363721596303</v>
      </c>
      <c r="BZ401">
        <v>50675.7258236329</v>
      </c>
      <c r="CA401">
        <v>50674.338360329697</v>
      </c>
      <c r="CB401">
        <v>50717.249725574497</v>
      </c>
      <c r="CC401">
        <v>50593.912867753301</v>
      </c>
      <c r="CD401">
        <v>50676.128265150903</v>
      </c>
      <c r="CE401">
        <v>3.7730000000000001</v>
      </c>
      <c r="CF401">
        <v>1.1120000000000001</v>
      </c>
      <c r="CG401">
        <v>2.8730000000000002</v>
      </c>
      <c r="CH401">
        <v>0.92600000000000005</v>
      </c>
      <c r="CI401">
        <v>3.4470000000000001</v>
      </c>
      <c r="CJ401">
        <v>1.073</v>
      </c>
      <c r="CK401">
        <v>785.62400000000002</v>
      </c>
      <c r="CL401">
        <v>40.472000000000001</v>
      </c>
      <c r="CM401">
        <v>74.602999999999994</v>
      </c>
      <c r="CN401">
        <v>15.042</v>
      </c>
      <c r="CO401">
        <v>355.791</v>
      </c>
      <c r="CP401">
        <v>43.545999999999999</v>
      </c>
      <c r="CQ401">
        <v>3600.0010000000002</v>
      </c>
      <c r="CR401">
        <v>44.110999999999997</v>
      </c>
      <c r="CS401">
        <v>1650.713</v>
      </c>
      <c r="CT401">
        <v>23.763999999999999</v>
      </c>
      <c r="CU401">
        <v>2995.28</v>
      </c>
      <c r="CV401">
        <v>49.121000000000002</v>
      </c>
      <c r="CW401" t="s">
        <v>3208</v>
      </c>
      <c r="CX401" t="s">
        <v>3209</v>
      </c>
      <c r="CY401" t="s">
        <v>3210</v>
      </c>
      <c r="CZ401" t="s">
        <v>3211</v>
      </c>
      <c r="DA401" t="s">
        <v>3212</v>
      </c>
      <c r="DB401" t="s">
        <v>3213</v>
      </c>
      <c r="DC401" t="s">
        <v>3214</v>
      </c>
      <c r="DD401" t="s">
        <v>3215</v>
      </c>
      <c r="DE401" t="s">
        <v>3216</v>
      </c>
      <c r="DF401" t="s">
        <v>3217</v>
      </c>
      <c r="DG401" t="s">
        <v>3218</v>
      </c>
      <c r="DH401" t="s">
        <v>3218</v>
      </c>
      <c r="DI401" t="s">
        <v>3219</v>
      </c>
      <c r="DJ401" t="s">
        <v>3220</v>
      </c>
      <c r="DK401" t="s">
        <v>3221</v>
      </c>
      <c r="DL401" t="s">
        <v>3222</v>
      </c>
      <c r="DM401" t="s">
        <v>3223</v>
      </c>
      <c r="DN401" t="s">
        <v>3224</v>
      </c>
      <c r="DO401" t="s">
        <v>3225</v>
      </c>
      <c r="DP401" t="s">
        <v>3226</v>
      </c>
      <c r="DQ401" t="s">
        <v>3227</v>
      </c>
      <c r="DR401">
        <v>21314</v>
      </c>
      <c r="DS401" t="s">
        <v>3207</v>
      </c>
      <c r="DT401" t="s">
        <v>147</v>
      </c>
    </row>
    <row r="402" spans="1:124" x14ac:dyDescent="0.2">
      <c r="A402" t="s">
        <v>3228</v>
      </c>
      <c r="B402">
        <v>10776</v>
      </c>
      <c r="C402">
        <v>-20.021390374331499</v>
      </c>
      <c r="D402">
        <v>-20.021390374331499</v>
      </c>
      <c r="E402">
        <v>13453169</v>
      </c>
      <c r="F402">
        <v>12999247</v>
      </c>
      <c r="G402">
        <v>11765486</v>
      </c>
      <c r="H402">
        <v>12999247</v>
      </c>
      <c r="I402">
        <v>3600</v>
      </c>
      <c r="J402">
        <v>3600</v>
      </c>
      <c r="K402">
        <v>3600</v>
      </c>
      <c r="L402">
        <v>3600</v>
      </c>
      <c r="M402">
        <v>64</v>
      </c>
      <c r="N402">
        <v>769</v>
      </c>
      <c r="O402">
        <v>29</v>
      </c>
      <c r="P402">
        <v>0.12967999999999999</v>
      </c>
      <c r="Q402">
        <v>0.49732999999999999</v>
      </c>
      <c r="R402">
        <v>48</v>
      </c>
      <c r="S402">
        <v>0</v>
      </c>
      <c r="T402">
        <v>0</v>
      </c>
      <c r="U402">
        <v>0</v>
      </c>
      <c r="V402">
        <v>0</v>
      </c>
      <c r="W402">
        <v>768</v>
      </c>
      <c r="X402">
        <v>1</v>
      </c>
      <c r="Y402">
        <v>3.1330999999999998E-2</v>
      </c>
      <c r="Z402">
        <v>64</v>
      </c>
      <c r="AA402">
        <v>759</v>
      </c>
      <c r="AB402">
        <v>29</v>
      </c>
      <c r="AC402">
        <v>0.12967999999999999</v>
      </c>
      <c r="AD402">
        <v>0.49732999999999999</v>
      </c>
      <c r="AE402">
        <v>48</v>
      </c>
      <c r="AF402">
        <v>0</v>
      </c>
      <c r="AG402">
        <v>0</v>
      </c>
      <c r="AH402">
        <v>0</v>
      </c>
      <c r="AI402">
        <v>0</v>
      </c>
      <c r="AJ402">
        <v>758</v>
      </c>
      <c r="AK402">
        <v>1</v>
      </c>
      <c r="AL402">
        <v>3.1537999999999997E-2</v>
      </c>
      <c r="AM402">
        <v>0</v>
      </c>
      <c r="AN402">
        <v>0</v>
      </c>
      <c r="AO402">
        <v>-16.000003299162699</v>
      </c>
      <c r="AP402">
        <v>-16.000003596530998</v>
      </c>
      <c r="AQ402">
        <v>-16.0000033261197</v>
      </c>
      <c r="AR402">
        <v>-16.000003596530998</v>
      </c>
      <c r="AS402">
        <v>-16.000002805674601</v>
      </c>
      <c r="AT402">
        <v>-16.000002839285401</v>
      </c>
      <c r="AU402">
        <v>-18.057360827674898</v>
      </c>
      <c r="AV402">
        <v>-18.1186381264055</v>
      </c>
      <c r="AW402">
        <v>-18.0394643887794</v>
      </c>
      <c r="AX402">
        <v>-18.0187489463536</v>
      </c>
      <c r="AY402">
        <v>-18.120966076603601</v>
      </c>
      <c r="AZ402">
        <v>-18.124305093868301</v>
      </c>
      <c r="BA402">
        <v>61683709</v>
      </c>
      <c r="BB402">
        <v>62458744</v>
      </c>
      <c r="BC402">
        <v>58944173</v>
      </c>
      <c r="BD402">
        <v>62458744</v>
      </c>
      <c r="BE402">
        <v>66152291</v>
      </c>
      <c r="BF402">
        <v>70650430</v>
      </c>
      <c r="BG402">
        <v>13453169</v>
      </c>
      <c r="BH402">
        <v>12999247</v>
      </c>
      <c r="BI402">
        <v>11765486</v>
      </c>
      <c r="BJ402">
        <v>12999247</v>
      </c>
      <c r="BK402">
        <v>13066954</v>
      </c>
      <c r="BL402">
        <v>14528308</v>
      </c>
      <c r="BM402">
        <v>5</v>
      </c>
      <c r="BN402">
        <v>5</v>
      </c>
      <c r="BO402">
        <v>5</v>
      </c>
      <c r="BP402">
        <v>5</v>
      </c>
      <c r="BQ402">
        <v>5</v>
      </c>
      <c r="BR402">
        <v>5</v>
      </c>
      <c r="BS402">
        <v>-19.893048128342201</v>
      </c>
      <c r="BT402">
        <v>-19.935828877005299</v>
      </c>
      <c r="BU402">
        <v>-19.893048128342201</v>
      </c>
      <c r="BV402">
        <v>-19.893048128342201</v>
      </c>
      <c r="BW402">
        <v>-19.911382734912099</v>
      </c>
      <c r="BX402">
        <v>-19.8991596638655</v>
      </c>
      <c r="BY402">
        <v>-19.893048128342201</v>
      </c>
      <c r="BZ402">
        <v>-19.935828877005299</v>
      </c>
      <c r="CA402">
        <v>-19.893048128342201</v>
      </c>
      <c r="CB402">
        <v>-19.893048128342201</v>
      </c>
      <c r="CC402">
        <v>-19.8991596638655</v>
      </c>
      <c r="CD402">
        <v>-19.8991596638655</v>
      </c>
      <c r="CE402">
        <v>2.1999999999999999E-2</v>
      </c>
      <c r="CF402">
        <v>1.9E-2</v>
      </c>
      <c r="CG402">
        <v>2.1999999999999999E-2</v>
      </c>
      <c r="CH402">
        <v>1.9E-2</v>
      </c>
      <c r="CI402">
        <v>2.4E-2</v>
      </c>
      <c r="CJ402">
        <v>2.1999999999999999E-2</v>
      </c>
      <c r="CK402">
        <v>4.3250000000000002</v>
      </c>
      <c r="CL402">
        <v>17.367000000000001</v>
      </c>
      <c r="CM402">
        <v>2.0449999999999999</v>
      </c>
      <c r="CN402">
        <v>0.92100000000000004</v>
      </c>
      <c r="CO402">
        <v>4.8890000000000002</v>
      </c>
      <c r="CP402">
        <v>6.702</v>
      </c>
      <c r="CQ402">
        <v>3600</v>
      </c>
      <c r="CR402">
        <v>3600</v>
      </c>
      <c r="CS402">
        <v>3600</v>
      </c>
      <c r="CT402">
        <v>3600</v>
      </c>
      <c r="CU402">
        <v>3600</v>
      </c>
      <c r="CV402">
        <v>3600</v>
      </c>
      <c r="CW402" t="s">
        <v>3229</v>
      </c>
      <c r="CX402" t="s">
        <v>3230</v>
      </c>
      <c r="CY402" t="s">
        <v>3231</v>
      </c>
      <c r="CZ402" t="s">
        <v>3232</v>
      </c>
      <c r="DA402" t="s">
        <v>3233</v>
      </c>
      <c r="DB402" t="s">
        <v>3234</v>
      </c>
      <c r="DC402" t="s">
        <v>3235</v>
      </c>
      <c r="DD402" t="s">
        <v>3236</v>
      </c>
      <c r="DE402" t="s">
        <v>3237</v>
      </c>
      <c r="DF402" t="s">
        <v>3238</v>
      </c>
      <c r="DG402" t="s">
        <v>3239</v>
      </c>
      <c r="DH402" t="s">
        <v>3240</v>
      </c>
      <c r="DI402" t="s">
        <v>3241</v>
      </c>
      <c r="DJ402" t="s">
        <v>3242</v>
      </c>
      <c r="DK402" t="s">
        <v>373</v>
      </c>
      <c r="DL402" t="s">
        <v>3243</v>
      </c>
      <c r="DM402" t="s">
        <v>3243</v>
      </c>
      <c r="DN402" t="s">
        <v>3244</v>
      </c>
      <c r="DO402" t="s">
        <v>3245</v>
      </c>
      <c r="DP402" t="s">
        <v>3246</v>
      </c>
      <c r="DQ402" t="s">
        <v>3247</v>
      </c>
      <c r="DR402">
        <v>50604</v>
      </c>
      <c r="DS402" t="s">
        <v>3228</v>
      </c>
      <c r="DT402" t="s">
        <v>147</v>
      </c>
    </row>
    <row r="403" spans="1:124" x14ac:dyDescent="0.2">
      <c r="A403" t="s">
        <v>3248</v>
      </c>
      <c r="B403">
        <v>10776</v>
      </c>
      <c r="C403">
        <v>176867.50334911299</v>
      </c>
      <c r="D403">
        <v>180000.30023129901</v>
      </c>
      <c r="E403">
        <v>14</v>
      </c>
      <c r="F403">
        <v>118</v>
      </c>
      <c r="G403">
        <v>14</v>
      </c>
      <c r="H403">
        <v>118</v>
      </c>
      <c r="I403">
        <v>6.5000000000000002E-2</v>
      </c>
      <c r="J403">
        <v>6.2E-2</v>
      </c>
      <c r="K403">
        <v>6.4000000000000001E-2</v>
      </c>
      <c r="L403">
        <v>6.0999999999999999E-2</v>
      </c>
      <c r="M403">
        <v>241</v>
      </c>
      <c r="N403">
        <v>282</v>
      </c>
      <c r="O403">
        <v>26</v>
      </c>
      <c r="P403">
        <v>3.3329999999999999E-2</v>
      </c>
      <c r="Q403">
        <v>0.5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282</v>
      </c>
      <c r="X403">
        <v>0</v>
      </c>
      <c r="Y403">
        <v>2.8927999999999999E-2</v>
      </c>
      <c r="Z403">
        <v>160</v>
      </c>
      <c r="AA403">
        <v>200</v>
      </c>
      <c r="AB403">
        <v>24</v>
      </c>
      <c r="AC403">
        <v>5.4550000000000001E-2</v>
      </c>
      <c r="AD403">
        <v>0.5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200</v>
      </c>
      <c r="AK403">
        <v>0</v>
      </c>
      <c r="AL403">
        <v>3.8936999999999999E-2</v>
      </c>
      <c r="AM403">
        <v>0</v>
      </c>
      <c r="AN403">
        <v>0</v>
      </c>
      <c r="AO403">
        <v>258411</v>
      </c>
      <c r="AP403">
        <v>258411</v>
      </c>
      <c r="AQ403">
        <v>258411</v>
      </c>
      <c r="AR403">
        <v>258411</v>
      </c>
      <c r="AS403">
        <v>258411</v>
      </c>
      <c r="AT403">
        <v>258411</v>
      </c>
      <c r="AU403">
        <v>258411</v>
      </c>
      <c r="AV403">
        <v>258411</v>
      </c>
      <c r="AW403">
        <v>258411</v>
      </c>
      <c r="AX403">
        <v>258411</v>
      </c>
      <c r="AY403">
        <v>258411</v>
      </c>
      <c r="AZ403">
        <v>258411</v>
      </c>
      <c r="BA403">
        <v>647</v>
      </c>
      <c r="BB403">
        <v>1163</v>
      </c>
      <c r="BC403">
        <v>647</v>
      </c>
      <c r="BD403">
        <v>1163</v>
      </c>
      <c r="BE403">
        <v>647</v>
      </c>
      <c r="BF403">
        <v>1163</v>
      </c>
      <c r="BG403">
        <v>14</v>
      </c>
      <c r="BH403">
        <v>118</v>
      </c>
      <c r="BI403">
        <v>14</v>
      </c>
      <c r="BJ403">
        <v>118</v>
      </c>
      <c r="BK403">
        <v>14</v>
      </c>
      <c r="BL403">
        <v>118</v>
      </c>
      <c r="BM403">
        <v>34</v>
      </c>
      <c r="BN403">
        <v>22</v>
      </c>
      <c r="BO403">
        <v>34</v>
      </c>
      <c r="BP403">
        <v>22</v>
      </c>
      <c r="BQ403">
        <v>34</v>
      </c>
      <c r="BR403">
        <v>22</v>
      </c>
      <c r="BS403">
        <v>236624.18644184101</v>
      </c>
      <c r="BT403">
        <v>238740.93429005099</v>
      </c>
      <c r="BU403">
        <v>236624.18644184101</v>
      </c>
      <c r="BV403">
        <v>238740.93429005099</v>
      </c>
      <c r="BW403">
        <v>236624.18644184101</v>
      </c>
      <c r="BX403">
        <v>238740.93429005099</v>
      </c>
      <c r="BY403">
        <v>258027.83839393899</v>
      </c>
      <c r="BZ403">
        <v>256795.93019372001</v>
      </c>
      <c r="CA403">
        <v>258027.83839393899</v>
      </c>
      <c r="CB403">
        <v>256795.93019372001</v>
      </c>
      <c r="CC403">
        <v>258027.83839393899</v>
      </c>
      <c r="CD403">
        <v>256795.93019372001</v>
      </c>
      <c r="CE403">
        <v>0.06</v>
      </c>
      <c r="CF403">
        <v>3.9E-2</v>
      </c>
      <c r="CG403">
        <v>5.8999999999999997E-2</v>
      </c>
      <c r="CH403">
        <v>3.9E-2</v>
      </c>
      <c r="CI403">
        <v>5.8999999999999997E-2</v>
      </c>
      <c r="CJ403">
        <v>3.9E-2</v>
      </c>
      <c r="CK403">
        <v>6.5000000000000002E-2</v>
      </c>
      <c r="CL403">
        <v>6.0999999999999999E-2</v>
      </c>
      <c r="CM403">
        <v>6.3E-2</v>
      </c>
      <c r="CN403">
        <v>6.0999999999999999E-2</v>
      </c>
      <c r="CO403">
        <v>6.4000000000000001E-2</v>
      </c>
      <c r="CP403">
        <v>6.0999999999999999E-2</v>
      </c>
      <c r="CQ403">
        <v>6.5000000000000002E-2</v>
      </c>
      <c r="CR403">
        <v>6.2E-2</v>
      </c>
      <c r="CS403">
        <v>6.4000000000000001E-2</v>
      </c>
      <c r="CT403">
        <v>6.0999999999999999E-2</v>
      </c>
      <c r="CU403">
        <v>6.4000000000000001E-2</v>
      </c>
      <c r="CV403">
        <v>6.0999999999999999E-2</v>
      </c>
      <c r="CW403" t="s">
        <v>3249</v>
      </c>
      <c r="CX403" t="s">
        <v>3249</v>
      </c>
      <c r="CY403" t="s">
        <v>3250</v>
      </c>
      <c r="CZ403" t="s">
        <v>395</v>
      </c>
      <c r="DA403" t="s">
        <v>3251</v>
      </c>
      <c r="DB403" t="s">
        <v>3252</v>
      </c>
      <c r="DC403" t="s">
        <v>3253</v>
      </c>
      <c r="DD403" t="s">
        <v>3254</v>
      </c>
      <c r="DE403" t="s">
        <v>3255</v>
      </c>
      <c r="DF403" t="s">
        <v>3256</v>
      </c>
      <c r="DG403" t="s">
        <v>3257</v>
      </c>
      <c r="DH403" t="s">
        <v>3257</v>
      </c>
      <c r="DI403" t="s">
        <v>3258</v>
      </c>
      <c r="DJ403" t="s">
        <v>3259</v>
      </c>
      <c r="DK403" t="s">
        <v>892</v>
      </c>
      <c r="DL403" t="s">
        <v>3260</v>
      </c>
      <c r="DM403" t="s">
        <v>3261</v>
      </c>
      <c r="DN403" t="s">
        <v>3262</v>
      </c>
      <c r="DO403" t="s">
        <v>3263</v>
      </c>
      <c r="DP403" t="s">
        <v>3264</v>
      </c>
      <c r="DQ403" t="s">
        <v>3265</v>
      </c>
      <c r="DR403">
        <v>1</v>
      </c>
      <c r="DS403" t="s">
        <v>3248</v>
      </c>
      <c r="DT403" t="s">
        <v>147</v>
      </c>
    </row>
    <row r="404" spans="1:124" x14ac:dyDescent="0.2">
      <c r="A404" t="s">
        <v>3266</v>
      </c>
      <c r="B404">
        <v>10776</v>
      </c>
      <c r="C404">
        <v>315.25490196078403</v>
      </c>
      <c r="D404">
        <v>7501.1918192599696</v>
      </c>
      <c r="E404">
        <v>2</v>
      </c>
      <c r="F404">
        <v>1</v>
      </c>
      <c r="G404">
        <v>2</v>
      </c>
      <c r="H404">
        <v>1</v>
      </c>
      <c r="I404">
        <v>3.5999999999999997E-2</v>
      </c>
      <c r="J404">
        <v>1.4E-2</v>
      </c>
      <c r="K404">
        <v>3.5000000000000003E-2</v>
      </c>
      <c r="L404">
        <v>1.4E-2</v>
      </c>
      <c r="M404">
        <v>176</v>
      </c>
      <c r="N404">
        <v>548</v>
      </c>
      <c r="O404">
        <v>47</v>
      </c>
      <c r="P404">
        <v>2.0000000000000001E-4</v>
      </c>
      <c r="Q404">
        <v>0.43914999999999998</v>
      </c>
      <c r="R404">
        <v>0</v>
      </c>
      <c r="S404">
        <v>2</v>
      </c>
      <c r="T404">
        <v>0</v>
      </c>
      <c r="U404">
        <v>0</v>
      </c>
      <c r="V404">
        <v>0</v>
      </c>
      <c r="W404">
        <v>548</v>
      </c>
      <c r="X404">
        <v>0</v>
      </c>
      <c r="Y404">
        <v>1.7739999999999999E-2</v>
      </c>
      <c r="Z404">
        <v>117</v>
      </c>
      <c r="AA404">
        <v>365</v>
      </c>
      <c r="AB404">
        <v>31</v>
      </c>
      <c r="AC404">
        <v>1.299E-2</v>
      </c>
      <c r="AD404">
        <v>0.5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365</v>
      </c>
      <c r="AK404">
        <v>0</v>
      </c>
      <c r="AL404">
        <v>2.5149000000000001E-2</v>
      </c>
      <c r="AM404">
        <v>0</v>
      </c>
      <c r="AN404">
        <v>0</v>
      </c>
      <c r="AO404">
        <v>1E+100</v>
      </c>
      <c r="AP404">
        <v>1E+100</v>
      </c>
      <c r="AQ404">
        <v>1E+100</v>
      </c>
      <c r="AR404">
        <v>1E+100</v>
      </c>
      <c r="AS404">
        <v>9.9999999999999904E+99</v>
      </c>
      <c r="AT404">
        <v>9.9999999999999904E+99</v>
      </c>
      <c r="AU404">
        <v>8691</v>
      </c>
      <c r="AV404">
        <v>8691</v>
      </c>
      <c r="AW404">
        <v>8691</v>
      </c>
      <c r="AX404">
        <v>8691</v>
      </c>
      <c r="AY404">
        <v>8691</v>
      </c>
      <c r="AZ404">
        <v>8691</v>
      </c>
      <c r="BA404">
        <v>357</v>
      </c>
      <c r="BB404">
        <v>245</v>
      </c>
      <c r="BC404">
        <v>357</v>
      </c>
      <c r="BD404">
        <v>245</v>
      </c>
      <c r="BE404">
        <v>359</v>
      </c>
      <c r="BF404">
        <v>245</v>
      </c>
      <c r="BG404">
        <v>2</v>
      </c>
      <c r="BH404">
        <v>1</v>
      </c>
      <c r="BI404">
        <v>2</v>
      </c>
      <c r="BJ404">
        <v>1</v>
      </c>
      <c r="BK404">
        <v>2</v>
      </c>
      <c r="BL404">
        <v>1</v>
      </c>
      <c r="BM404">
        <v>17</v>
      </c>
      <c r="BN404">
        <v>10</v>
      </c>
      <c r="BO404">
        <v>17</v>
      </c>
      <c r="BP404">
        <v>10</v>
      </c>
      <c r="BQ404">
        <v>17</v>
      </c>
      <c r="BR404">
        <v>10</v>
      </c>
      <c r="BS404">
        <v>7877.3482288693604</v>
      </c>
      <c r="BT404">
        <v>8415.6779732115592</v>
      </c>
      <c r="BU404">
        <v>7877.3482288693604</v>
      </c>
      <c r="BV404">
        <v>8415.6779732115592</v>
      </c>
      <c r="BW404">
        <v>7877.3482288693604</v>
      </c>
      <c r="BX404">
        <v>8415.6779732115592</v>
      </c>
      <c r="BY404">
        <v>8689.6666666666606</v>
      </c>
      <c r="BZ404">
        <v>8689.3333234913698</v>
      </c>
      <c r="CA404">
        <v>8689.6666666666606</v>
      </c>
      <c r="CB404">
        <v>8689.3333234913698</v>
      </c>
      <c r="CC404">
        <v>8689.6666666666606</v>
      </c>
      <c r="CD404">
        <v>8689.3333234913698</v>
      </c>
      <c r="CE404">
        <v>3.5000000000000003E-2</v>
      </c>
      <c r="CF404">
        <v>1.4E-2</v>
      </c>
      <c r="CG404">
        <v>3.4000000000000002E-2</v>
      </c>
      <c r="CH404">
        <v>1.4E-2</v>
      </c>
      <c r="CI404">
        <v>3.5000000000000003E-2</v>
      </c>
      <c r="CJ404">
        <v>1.4E-2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3.5999999999999997E-2</v>
      </c>
      <c r="CR404">
        <v>1.4E-2</v>
      </c>
      <c r="CS404">
        <v>3.5000000000000003E-2</v>
      </c>
      <c r="CT404">
        <v>1.4E-2</v>
      </c>
      <c r="CU404">
        <v>3.5000000000000003E-2</v>
      </c>
      <c r="CV404">
        <v>1.4E-2</v>
      </c>
      <c r="CW404" t="s">
        <v>130</v>
      </c>
      <c r="CX404" t="s">
        <v>3267</v>
      </c>
      <c r="CY404" t="s">
        <v>3268</v>
      </c>
      <c r="CZ404" t="s">
        <v>1062</v>
      </c>
      <c r="DA404" t="s">
        <v>737</v>
      </c>
      <c r="DB404" t="s">
        <v>3269</v>
      </c>
      <c r="DC404" t="s">
        <v>3270</v>
      </c>
      <c r="DD404" t="s">
        <v>3271</v>
      </c>
      <c r="DE404" t="s">
        <v>137</v>
      </c>
      <c r="DF404" t="s">
        <v>3272</v>
      </c>
      <c r="DG404" t="s">
        <v>130</v>
      </c>
      <c r="DH404" t="s">
        <v>3267</v>
      </c>
      <c r="DI404" t="s">
        <v>3273</v>
      </c>
      <c r="DJ404" t="s">
        <v>133</v>
      </c>
      <c r="DK404" t="s">
        <v>428</v>
      </c>
      <c r="DL404" t="s">
        <v>3274</v>
      </c>
      <c r="DM404" t="s">
        <v>3275</v>
      </c>
      <c r="DN404" t="s">
        <v>3276</v>
      </c>
      <c r="DO404" t="s">
        <v>137</v>
      </c>
      <c r="DP404" t="s">
        <v>3277</v>
      </c>
      <c r="DQ404" t="s">
        <v>2260</v>
      </c>
      <c r="DR404">
        <v>1</v>
      </c>
      <c r="DS404" t="s">
        <v>3266</v>
      </c>
      <c r="DT404" t="s">
        <v>147</v>
      </c>
    </row>
    <row r="405" spans="1:124" x14ac:dyDescent="0.2">
      <c r="A405" t="s">
        <v>3278</v>
      </c>
      <c r="B405">
        <v>10776</v>
      </c>
      <c r="C405">
        <v>5554.01111111111</v>
      </c>
      <c r="D405">
        <v>5554.01111111111</v>
      </c>
      <c r="E405">
        <v>617282</v>
      </c>
      <c r="F405">
        <v>617282</v>
      </c>
      <c r="G405">
        <v>463558</v>
      </c>
      <c r="H405">
        <v>463558</v>
      </c>
      <c r="I405">
        <v>3600</v>
      </c>
      <c r="J405">
        <v>3600</v>
      </c>
      <c r="K405">
        <v>3600</v>
      </c>
      <c r="L405">
        <v>3600</v>
      </c>
      <c r="M405">
        <v>688</v>
      </c>
      <c r="N405">
        <v>1176</v>
      </c>
      <c r="O405">
        <v>74</v>
      </c>
      <c r="P405">
        <v>1.1100000000000001E-3</v>
      </c>
      <c r="Q405">
        <v>0.10444000000000001</v>
      </c>
      <c r="R405">
        <v>100</v>
      </c>
      <c r="S405">
        <v>0</v>
      </c>
      <c r="T405">
        <v>0</v>
      </c>
      <c r="U405">
        <v>0</v>
      </c>
      <c r="V405">
        <v>0</v>
      </c>
      <c r="W405">
        <v>588</v>
      </c>
      <c r="X405">
        <v>588</v>
      </c>
      <c r="Y405">
        <v>2.9069999999999999E-3</v>
      </c>
      <c r="Z405">
        <v>688</v>
      </c>
      <c r="AA405">
        <v>1176</v>
      </c>
      <c r="AB405">
        <v>74</v>
      </c>
      <c r="AC405">
        <v>1.1100000000000001E-3</v>
      </c>
      <c r="AD405">
        <v>0.10444000000000001</v>
      </c>
      <c r="AE405">
        <v>100</v>
      </c>
      <c r="AF405">
        <v>0</v>
      </c>
      <c r="AG405">
        <v>0</v>
      </c>
      <c r="AH405">
        <v>0</v>
      </c>
      <c r="AI405">
        <v>0</v>
      </c>
      <c r="AJ405">
        <v>588</v>
      </c>
      <c r="AK405">
        <v>588</v>
      </c>
      <c r="AL405">
        <v>2.9069999999999999E-3</v>
      </c>
      <c r="AM405">
        <v>0</v>
      </c>
      <c r="AN405">
        <v>0</v>
      </c>
      <c r="AO405">
        <v>49035</v>
      </c>
      <c r="AP405">
        <v>49035</v>
      </c>
      <c r="AQ405">
        <v>48384</v>
      </c>
      <c r="AR405">
        <v>48384</v>
      </c>
      <c r="AS405">
        <v>49009.714285714297</v>
      </c>
      <c r="AT405">
        <v>49009.714285714297</v>
      </c>
      <c r="AU405">
        <v>46947.097583162002</v>
      </c>
      <c r="AV405">
        <v>46947.097583162002</v>
      </c>
      <c r="AW405">
        <v>46997.326945004497</v>
      </c>
      <c r="AX405">
        <v>46997.326945004497</v>
      </c>
      <c r="AY405">
        <v>46871.0329951893</v>
      </c>
      <c r="AZ405">
        <v>46871.0329951893</v>
      </c>
      <c r="BA405">
        <v>28286513</v>
      </c>
      <c r="BB405">
        <v>28286513</v>
      </c>
      <c r="BC405">
        <v>27626152</v>
      </c>
      <c r="BD405">
        <v>27626152</v>
      </c>
      <c r="BE405">
        <v>29336270</v>
      </c>
      <c r="BF405">
        <v>29336270</v>
      </c>
      <c r="BG405">
        <v>617282</v>
      </c>
      <c r="BH405">
        <v>617282</v>
      </c>
      <c r="BI405">
        <v>463558</v>
      </c>
      <c r="BJ405">
        <v>463558</v>
      </c>
      <c r="BK405">
        <v>579442</v>
      </c>
      <c r="BL405">
        <v>579442</v>
      </c>
      <c r="BM405">
        <v>18</v>
      </c>
      <c r="BN405">
        <v>18</v>
      </c>
      <c r="BO405">
        <v>18</v>
      </c>
      <c r="BP405">
        <v>18</v>
      </c>
      <c r="BQ405">
        <v>18</v>
      </c>
      <c r="BR405">
        <v>18</v>
      </c>
      <c r="BS405">
        <v>37438.338446082402</v>
      </c>
      <c r="BT405">
        <v>37438.338446082402</v>
      </c>
      <c r="BU405">
        <v>37438.338446082402</v>
      </c>
      <c r="BV405">
        <v>37438.338446082402</v>
      </c>
      <c r="BW405">
        <v>37438.338446082402</v>
      </c>
      <c r="BX405">
        <v>37438.338446082402</v>
      </c>
      <c r="BY405">
        <v>44167.549463029798</v>
      </c>
      <c r="BZ405">
        <v>44167.549463029798</v>
      </c>
      <c r="CA405">
        <v>44167.549463029798</v>
      </c>
      <c r="CB405">
        <v>44167.549463029798</v>
      </c>
      <c r="CC405">
        <v>44167.549463029798</v>
      </c>
      <c r="CD405">
        <v>44167.549463029798</v>
      </c>
      <c r="CE405">
        <v>0.182</v>
      </c>
      <c r="CF405">
        <v>0.182</v>
      </c>
      <c r="CG405">
        <v>0.182</v>
      </c>
      <c r="CH405">
        <v>0.182</v>
      </c>
      <c r="CI405">
        <v>0.221</v>
      </c>
      <c r="CJ405">
        <v>0.221</v>
      </c>
      <c r="CK405">
        <v>3062.0990000000002</v>
      </c>
      <c r="CL405">
        <v>3062.0990000000002</v>
      </c>
      <c r="CM405">
        <v>874.88300000000004</v>
      </c>
      <c r="CN405">
        <v>874.88300000000004</v>
      </c>
      <c r="CO405">
        <v>2483.828</v>
      </c>
      <c r="CP405">
        <v>2483.828</v>
      </c>
      <c r="CQ405">
        <v>3600</v>
      </c>
      <c r="CR405">
        <v>3600</v>
      </c>
      <c r="CS405">
        <v>3600</v>
      </c>
      <c r="CT405">
        <v>3600</v>
      </c>
      <c r="CU405">
        <v>3600</v>
      </c>
      <c r="CV405">
        <v>3600</v>
      </c>
      <c r="CW405" t="s">
        <v>3279</v>
      </c>
      <c r="CX405" t="s">
        <v>3280</v>
      </c>
      <c r="CY405" t="s">
        <v>3281</v>
      </c>
      <c r="CZ405" t="s">
        <v>3282</v>
      </c>
      <c r="DA405" t="s">
        <v>902</v>
      </c>
      <c r="DB405" t="s">
        <v>3283</v>
      </c>
      <c r="DC405" t="s">
        <v>3284</v>
      </c>
      <c r="DD405" t="s">
        <v>3285</v>
      </c>
      <c r="DE405" t="s">
        <v>3286</v>
      </c>
      <c r="DF405" t="s">
        <v>3287</v>
      </c>
      <c r="DG405" t="s">
        <v>3279</v>
      </c>
      <c r="DH405" t="s">
        <v>3280</v>
      </c>
      <c r="DI405" t="s">
        <v>3281</v>
      </c>
      <c r="DJ405" t="s">
        <v>3282</v>
      </c>
      <c r="DK405" t="s">
        <v>902</v>
      </c>
      <c r="DL405" t="s">
        <v>3283</v>
      </c>
      <c r="DM405" t="s">
        <v>3284</v>
      </c>
      <c r="DN405" t="s">
        <v>3285</v>
      </c>
      <c r="DO405" t="s">
        <v>3286</v>
      </c>
      <c r="DP405" t="s">
        <v>3287</v>
      </c>
      <c r="DQ405" t="s">
        <v>3288</v>
      </c>
      <c r="DR405">
        <v>25206</v>
      </c>
      <c r="DS405" t="s">
        <v>3278</v>
      </c>
      <c r="DT405" t="s">
        <v>147</v>
      </c>
    </row>
    <row r="406" spans="1:124" x14ac:dyDescent="0.2">
      <c r="A406" t="s">
        <v>3289</v>
      </c>
      <c r="B406">
        <v>10776</v>
      </c>
      <c r="C406">
        <v>2688.75</v>
      </c>
      <c r="D406">
        <v>2718.1913381622498</v>
      </c>
      <c r="E406">
        <v>731</v>
      </c>
      <c r="F406">
        <v>559</v>
      </c>
      <c r="G406">
        <v>298</v>
      </c>
      <c r="H406">
        <v>559</v>
      </c>
      <c r="I406">
        <v>2.3809999999999998</v>
      </c>
      <c r="J406">
        <v>0.99399999999999999</v>
      </c>
      <c r="K406">
        <v>0.47099999999999997</v>
      </c>
      <c r="L406">
        <v>0.98099999999999998</v>
      </c>
      <c r="M406">
        <v>755</v>
      </c>
      <c r="N406">
        <v>2756</v>
      </c>
      <c r="O406">
        <v>23</v>
      </c>
      <c r="P406">
        <v>5.0000000000000001E-4</v>
      </c>
      <c r="Q406">
        <v>0.25456000000000001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2756</v>
      </c>
      <c r="X406">
        <v>0</v>
      </c>
      <c r="Y406">
        <v>4.2950000000000002E-3</v>
      </c>
      <c r="Z406">
        <v>591</v>
      </c>
      <c r="AA406">
        <v>2143</v>
      </c>
      <c r="AB406">
        <v>97</v>
      </c>
      <c r="AC406">
        <v>5.0509999999999999E-2</v>
      </c>
      <c r="AD406">
        <v>0.5</v>
      </c>
      <c r="AE406">
        <v>0</v>
      </c>
      <c r="AF406">
        <v>0</v>
      </c>
      <c r="AG406">
        <v>0</v>
      </c>
      <c r="AH406">
        <v>0</v>
      </c>
      <c r="AI406">
        <v>2</v>
      </c>
      <c r="AJ406">
        <v>2141</v>
      </c>
      <c r="AK406">
        <v>0</v>
      </c>
      <c r="AL406">
        <v>5.3160000000000004E-3</v>
      </c>
      <c r="AM406">
        <v>0</v>
      </c>
      <c r="AN406">
        <v>0</v>
      </c>
      <c r="AO406">
        <v>3130</v>
      </c>
      <c r="AP406">
        <v>3129</v>
      </c>
      <c r="AQ406">
        <v>3124</v>
      </c>
      <c r="AR406">
        <v>3129</v>
      </c>
      <c r="AS406">
        <v>5247.4285714285697</v>
      </c>
      <c r="AT406">
        <v>3129</v>
      </c>
      <c r="AU406">
        <v>3124</v>
      </c>
      <c r="AV406">
        <v>3124</v>
      </c>
      <c r="AW406">
        <v>3124</v>
      </c>
      <c r="AX406">
        <v>3124</v>
      </c>
      <c r="AY406">
        <v>3124</v>
      </c>
      <c r="AZ406">
        <v>3124</v>
      </c>
      <c r="BA406">
        <v>5049</v>
      </c>
      <c r="BB406">
        <v>1875</v>
      </c>
      <c r="BC406">
        <v>1867</v>
      </c>
      <c r="BD406">
        <v>1863</v>
      </c>
      <c r="BE406">
        <v>3927</v>
      </c>
      <c r="BF406">
        <v>1885</v>
      </c>
      <c r="BG406">
        <v>731</v>
      </c>
      <c r="BH406">
        <v>559</v>
      </c>
      <c r="BI406">
        <v>298</v>
      </c>
      <c r="BJ406">
        <v>559</v>
      </c>
      <c r="BK406">
        <v>611</v>
      </c>
      <c r="BL406">
        <v>564</v>
      </c>
      <c r="BM406">
        <v>21</v>
      </c>
      <c r="BN406">
        <v>14</v>
      </c>
      <c r="BO406">
        <v>19</v>
      </c>
      <c r="BP406">
        <v>14</v>
      </c>
      <c r="BQ406">
        <v>21</v>
      </c>
      <c r="BR406">
        <v>14</v>
      </c>
      <c r="BS406">
        <v>2702.6666666666601</v>
      </c>
      <c r="BT406">
        <v>3037.7889762851501</v>
      </c>
      <c r="BU406">
        <v>2702.6666666666601</v>
      </c>
      <c r="BV406">
        <v>3037.7889762851501</v>
      </c>
      <c r="BW406">
        <v>2702.6666666666601</v>
      </c>
      <c r="BX406">
        <v>3037.7889762851501</v>
      </c>
      <c r="BY406">
        <v>3116.6323956105898</v>
      </c>
      <c r="BZ406">
        <v>3116.8790460668802</v>
      </c>
      <c r="CA406">
        <v>3117.38021832191</v>
      </c>
      <c r="CB406">
        <v>3116.8790460668802</v>
      </c>
      <c r="CC406">
        <v>3116.8282773528899</v>
      </c>
      <c r="CD406">
        <v>3116.8790460668802</v>
      </c>
      <c r="CE406">
        <v>0.16200000000000001</v>
      </c>
      <c r="CF406">
        <v>7.5999999999999998E-2</v>
      </c>
      <c r="CG406">
        <v>0.13900000000000001</v>
      </c>
      <c r="CH406">
        <v>7.4999999999999997E-2</v>
      </c>
      <c r="CI406">
        <v>0.155</v>
      </c>
      <c r="CJ406">
        <v>7.5999999999999998E-2</v>
      </c>
      <c r="CK406">
        <v>2.371</v>
      </c>
      <c r="CL406">
        <v>0.55300000000000005</v>
      </c>
      <c r="CM406">
        <v>0.45600000000000002</v>
      </c>
      <c r="CN406">
        <v>0.55000000000000004</v>
      </c>
      <c r="CO406">
        <v>1.29</v>
      </c>
      <c r="CP406">
        <v>0.55300000000000005</v>
      </c>
      <c r="CQ406">
        <v>2.3809999999999998</v>
      </c>
      <c r="CR406">
        <v>0.99399999999999999</v>
      </c>
      <c r="CS406">
        <v>0.47099999999999997</v>
      </c>
      <c r="CT406">
        <v>0.98099999999999998</v>
      </c>
      <c r="CU406">
        <v>1.899</v>
      </c>
      <c r="CV406">
        <v>1.004</v>
      </c>
      <c r="CW406" t="s">
        <v>3290</v>
      </c>
      <c r="CX406" t="s">
        <v>3291</v>
      </c>
      <c r="CY406" t="s">
        <v>3292</v>
      </c>
      <c r="CZ406" t="s">
        <v>3293</v>
      </c>
      <c r="DA406" t="s">
        <v>3294</v>
      </c>
      <c r="DB406" t="s">
        <v>3295</v>
      </c>
      <c r="DC406" t="s">
        <v>3296</v>
      </c>
      <c r="DD406" t="s">
        <v>3297</v>
      </c>
      <c r="DE406" t="s">
        <v>3298</v>
      </c>
      <c r="DF406" t="s">
        <v>3299</v>
      </c>
      <c r="DG406" t="s">
        <v>3300</v>
      </c>
      <c r="DH406" t="s">
        <v>3291</v>
      </c>
      <c r="DI406" t="s">
        <v>3301</v>
      </c>
      <c r="DJ406" t="s">
        <v>3302</v>
      </c>
      <c r="DK406" t="s">
        <v>395</v>
      </c>
      <c r="DL406" t="s">
        <v>3303</v>
      </c>
      <c r="DM406" t="s">
        <v>3304</v>
      </c>
      <c r="DN406" t="s">
        <v>3305</v>
      </c>
      <c r="DO406" t="s">
        <v>3306</v>
      </c>
      <c r="DP406" t="s">
        <v>3307</v>
      </c>
      <c r="DQ406" t="s">
        <v>313</v>
      </c>
      <c r="DR406">
        <v>21</v>
      </c>
      <c r="DS406" t="s">
        <v>3289</v>
      </c>
      <c r="DT406" t="s">
        <v>147</v>
      </c>
    </row>
    <row r="407" spans="1:124" x14ac:dyDescent="0.2">
      <c r="A407" t="s">
        <v>3308</v>
      </c>
      <c r="B407">
        <v>10776</v>
      </c>
      <c r="C407">
        <v>-2451537.32502404</v>
      </c>
      <c r="D407">
        <v>-2451537.32502404</v>
      </c>
      <c r="E407">
        <v>1988</v>
      </c>
      <c r="F407">
        <v>3954</v>
      </c>
      <c r="G407">
        <v>1988</v>
      </c>
      <c r="H407">
        <v>3954</v>
      </c>
      <c r="I407">
        <v>5.3390000000000004</v>
      </c>
      <c r="J407">
        <v>5.375</v>
      </c>
      <c r="K407">
        <v>5.26</v>
      </c>
      <c r="L407">
        <v>5.3719999999999999</v>
      </c>
      <c r="M407">
        <v>2176</v>
      </c>
      <c r="N407">
        <v>6000</v>
      </c>
      <c r="O407">
        <v>2</v>
      </c>
      <c r="P407">
        <v>0.14557999999999999</v>
      </c>
      <c r="Q407">
        <v>0.27228000000000002</v>
      </c>
      <c r="R407">
        <v>123</v>
      </c>
      <c r="S407">
        <v>0</v>
      </c>
      <c r="T407">
        <v>0</v>
      </c>
      <c r="U407">
        <v>0</v>
      </c>
      <c r="V407">
        <v>0</v>
      </c>
      <c r="W407">
        <v>6000</v>
      </c>
      <c r="X407">
        <v>0</v>
      </c>
      <c r="Y407">
        <v>3.6949999999999999E-3</v>
      </c>
      <c r="Z407">
        <v>1725</v>
      </c>
      <c r="AA407">
        <v>4596</v>
      </c>
      <c r="AB407">
        <v>2</v>
      </c>
      <c r="AC407">
        <v>0.14557999999999999</v>
      </c>
      <c r="AD407">
        <v>0.27228000000000002</v>
      </c>
      <c r="AE407">
        <v>19</v>
      </c>
      <c r="AF407">
        <v>0</v>
      </c>
      <c r="AG407">
        <v>0</v>
      </c>
      <c r="AH407">
        <v>0</v>
      </c>
      <c r="AI407">
        <v>0</v>
      </c>
      <c r="AJ407">
        <v>4596</v>
      </c>
      <c r="AK407">
        <v>0</v>
      </c>
      <c r="AL407">
        <v>1.699E-3</v>
      </c>
      <c r="AM407">
        <v>0</v>
      </c>
      <c r="AN407">
        <v>0</v>
      </c>
      <c r="AO407">
        <v>-2451271</v>
      </c>
      <c r="AP407">
        <v>-2451271</v>
      </c>
      <c r="AQ407">
        <v>-2451271</v>
      </c>
      <c r="AR407">
        <v>-2451271</v>
      </c>
      <c r="AS407">
        <v>-2451271</v>
      </c>
      <c r="AT407">
        <v>-2451271</v>
      </c>
      <c r="AU407">
        <v>-2451428</v>
      </c>
      <c r="AV407">
        <v>-2451433</v>
      </c>
      <c r="AW407">
        <v>-2451428</v>
      </c>
      <c r="AX407">
        <v>-2451433</v>
      </c>
      <c r="AY407">
        <v>-2451428</v>
      </c>
      <c r="AZ407">
        <v>-2451433</v>
      </c>
      <c r="BA407">
        <v>6914</v>
      </c>
      <c r="BB407">
        <v>10223</v>
      </c>
      <c r="BC407">
        <v>6900</v>
      </c>
      <c r="BD407">
        <v>10177</v>
      </c>
      <c r="BE407">
        <v>6912</v>
      </c>
      <c r="BF407">
        <v>10216</v>
      </c>
      <c r="BG407">
        <v>1988</v>
      </c>
      <c r="BH407">
        <v>3954</v>
      </c>
      <c r="BI407">
        <v>1988</v>
      </c>
      <c r="BJ407">
        <v>3954</v>
      </c>
      <c r="BK407">
        <v>1994</v>
      </c>
      <c r="BL407">
        <v>3955</v>
      </c>
      <c r="BM407">
        <v>12</v>
      </c>
      <c r="BN407">
        <v>9</v>
      </c>
      <c r="BO407">
        <v>12</v>
      </c>
      <c r="BP407">
        <v>9</v>
      </c>
      <c r="BQ407">
        <v>12</v>
      </c>
      <c r="BR407">
        <v>9</v>
      </c>
      <c r="BS407">
        <v>-2451536.7559012999</v>
      </c>
      <c r="BT407">
        <v>-2451536.4828187302</v>
      </c>
      <c r="BU407">
        <v>-2451536.7559012999</v>
      </c>
      <c r="BV407">
        <v>-2451536.4828187302</v>
      </c>
      <c r="BW407">
        <v>-2451536.7559012999</v>
      </c>
      <c r="BX407">
        <v>-2451536.4828187302</v>
      </c>
      <c r="BY407">
        <v>-2451467.1154304799</v>
      </c>
      <c r="BZ407">
        <v>-2451467.1414144002</v>
      </c>
      <c r="CA407">
        <v>-2451467.1154304799</v>
      </c>
      <c r="CB407">
        <v>-2451467.1414144002</v>
      </c>
      <c r="CC407">
        <v>-2451467.1154304799</v>
      </c>
      <c r="CD407">
        <v>-2451467.1414144002</v>
      </c>
      <c r="CE407">
        <v>0.3</v>
      </c>
      <c r="CF407">
        <v>0.25</v>
      </c>
      <c r="CG407">
        <v>0.29699999999999999</v>
      </c>
      <c r="CH407">
        <v>0.25</v>
      </c>
      <c r="CI407">
        <v>0.29799999999999999</v>
      </c>
      <c r="CJ407">
        <v>0.251</v>
      </c>
      <c r="CK407">
        <v>5.3369999999999997</v>
      </c>
      <c r="CL407">
        <v>5.3739999999999997</v>
      </c>
      <c r="CM407">
        <v>5.26</v>
      </c>
      <c r="CN407">
        <v>5.3710000000000004</v>
      </c>
      <c r="CO407">
        <v>5.3230000000000004</v>
      </c>
      <c r="CP407">
        <v>5.415</v>
      </c>
      <c r="CQ407">
        <v>5.3390000000000004</v>
      </c>
      <c r="CR407">
        <v>5.375</v>
      </c>
      <c r="CS407">
        <v>5.26</v>
      </c>
      <c r="CT407">
        <v>5.3719999999999999</v>
      </c>
      <c r="CU407">
        <v>5.3239999999999998</v>
      </c>
      <c r="CV407">
        <v>5.415</v>
      </c>
      <c r="CW407" t="s">
        <v>598</v>
      </c>
      <c r="CX407" t="s">
        <v>599</v>
      </c>
      <c r="CY407" t="s">
        <v>600</v>
      </c>
      <c r="CZ407" t="s">
        <v>601</v>
      </c>
      <c r="DA407" t="s">
        <v>385</v>
      </c>
      <c r="DB407" t="s">
        <v>602</v>
      </c>
      <c r="DC407" t="s">
        <v>603</v>
      </c>
      <c r="DD407" t="s">
        <v>3309</v>
      </c>
      <c r="DE407" t="s">
        <v>3310</v>
      </c>
      <c r="DF407" t="s">
        <v>3311</v>
      </c>
      <c r="DG407" t="s">
        <v>598</v>
      </c>
      <c r="DH407" t="s">
        <v>607</v>
      </c>
      <c r="DI407" t="s">
        <v>608</v>
      </c>
      <c r="DJ407" t="s">
        <v>609</v>
      </c>
      <c r="DK407" t="s">
        <v>407</v>
      </c>
      <c r="DL407" t="s">
        <v>610</v>
      </c>
      <c r="DM407" t="s">
        <v>611</v>
      </c>
      <c r="DN407" t="s">
        <v>3312</v>
      </c>
      <c r="DO407" t="s">
        <v>3313</v>
      </c>
      <c r="DP407" t="s">
        <v>3314</v>
      </c>
      <c r="DQ407" t="s">
        <v>3315</v>
      </c>
      <c r="DR407">
        <v>76</v>
      </c>
      <c r="DS407" t="s">
        <v>3308</v>
      </c>
      <c r="DT407" t="s">
        <v>147</v>
      </c>
    </row>
    <row r="408" spans="1:124" x14ac:dyDescent="0.2">
      <c r="A408" t="s">
        <v>3316</v>
      </c>
      <c r="B408">
        <v>10776</v>
      </c>
      <c r="C408">
        <v>-231</v>
      </c>
      <c r="D408">
        <v>-70.274024014460906</v>
      </c>
      <c r="E408">
        <v>211000</v>
      </c>
      <c r="F408">
        <v>597773</v>
      </c>
      <c r="G408">
        <v>120424</v>
      </c>
      <c r="H408">
        <v>597773</v>
      </c>
      <c r="I408">
        <v>3600</v>
      </c>
      <c r="J408">
        <v>3600</v>
      </c>
      <c r="K408">
        <v>3600</v>
      </c>
      <c r="L408">
        <v>3600</v>
      </c>
      <c r="M408">
        <v>5852</v>
      </c>
      <c r="N408">
        <v>462</v>
      </c>
      <c r="O408">
        <v>462</v>
      </c>
      <c r="P408">
        <v>0.5</v>
      </c>
      <c r="Q408">
        <v>0.5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462</v>
      </c>
      <c r="X408">
        <v>0</v>
      </c>
      <c r="Y408">
        <v>4.3290000000000004E-3</v>
      </c>
      <c r="Z408">
        <v>502</v>
      </c>
      <c r="AA408">
        <v>451</v>
      </c>
      <c r="AB408">
        <v>375</v>
      </c>
      <c r="AC408">
        <v>1.42E-3</v>
      </c>
      <c r="AD408">
        <v>0.49630999999999997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451</v>
      </c>
      <c r="AK408">
        <v>0</v>
      </c>
      <c r="AL408">
        <v>1.4629E-2</v>
      </c>
      <c r="AM408">
        <v>0</v>
      </c>
      <c r="AN408">
        <v>0</v>
      </c>
      <c r="AO408">
        <v>-61</v>
      </c>
      <c r="AP408">
        <v>-62</v>
      </c>
      <c r="AQ408">
        <v>-62</v>
      </c>
      <c r="AR408">
        <v>-63</v>
      </c>
      <c r="AS408">
        <v>-61.714285714285701</v>
      </c>
      <c r="AT408">
        <v>-62.571428571428498</v>
      </c>
      <c r="AU408">
        <v>-67</v>
      </c>
      <c r="AV408">
        <v>-67</v>
      </c>
      <c r="AW408">
        <v>-67</v>
      </c>
      <c r="AX408">
        <v>-66</v>
      </c>
      <c r="AY408">
        <v>-67</v>
      </c>
      <c r="AZ408">
        <v>-66.142857142857096</v>
      </c>
      <c r="BA408">
        <v>26847274</v>
      </c>
      <c r="BB408">
        <v>66207669</v>
      </c>
      <c r="BC408">
        <v>12493166</v>
      </c>
      <c r="BD408">
        <v>66207669</v>
      </c>
      <c r="BE408">
        <v>22309296</v>
      </c>
      <c r="BF408">
        <v>84525084</v>
      </c>
      <c r="BG408">
        <v>211000</v>
      </c>
      <c r="BH408">
        <v>597773</v>
      </c>
      <c r="BI408">
        <v>120424</v>
      </c>
      <c r="BJ408">
        <v>597773</v>
      </c>
      <c r="BK408">
        <v>182725</v>
      </c>
      <c r="BL408">
        <v>762923</v>
      </c>
      <c r="BM408">
        <v>7</v>
      </c>
      <c r="BN408">
        <v>8</v>
      </c>
      <c r="BO408">
        <v>7</v>
      </c>
      <c r="BP408">
        <v>8</v>
      </c>
      <c r="BQ408">
        <v>7</v>
      </c>
      <c r="BR408">
        <v>8</v>
      </c>
      <c r="BS408">
        <v>-70.270432692308106</v>
      </c>
      <c r="BT408">
        <v>-70.227519327306695</v>
      </c>
      <c r="BU408">
        <v>-70.270432692306201</v>
      </c>
      <c r="BV408">
        <v>-70.227519327306695</v>
      </c>
      <c r="BW408">
        <v>-70.270432692307295</v>
      </c>
      <c r="BX408">
        <v>-70.227519327306695</v>
      </c>
      <c r="BY408">
        <v>-70.226452383673305</v>
      </c>
      <c r="BZ408">
        <v>-70.1936542523501</v>
      </c>
      <c r="CA408">
        <v>-70.226452383673305</v>
      </c>
      <c r="CB408">
        <v>-70.1936542523501</v>
      </c>
      <c r="CC408">
        <v>-70.232363143590803</v>
      </c>
      <c r="CD408">
        <v>-70.1936542523501</v>
      </c>
      <c r="CE408">
        <v>1.0900000000000001</v>
      </c>
      <c r="CF408">
        <v>0.90700000000000003</v>
      </c>
      <c r="CG408">
        <v>1.008</v>
      </c>
      <c r="CH408">
        <v>0.503</v>
      </c>
      <c r="CI408">
        <v>1.135</v>
      </c>
      <c r="CJ408">
        <v>0.60699999999999998</v>
      </c>
      <c r="CK408">
        <v>2.2789999999999999</v>
      </c>
      <c r="CL408">
        <v>636.89700000000005</v>
      </c>
      <c r="CM408">
        <v>2.2789999999999999</v>
      </c>
      <c r="CN408">
        <v>2.6160000000000001</v>
      </c>
      <c r="CO408">
        <v>767.85400000000004</v>
      </c>
      <c r="CP408">
        <v>1108.6990000000001</v>
      </c>
      <c r="CQ408">
        <v>3600</v>
      </c>
      <c r="CR408">
        <v>3600</v>
      </c>
      <c r="CS408">
        <v>3600</v>
      </c>
      <c r="CT408">
        <v>3600</v>
      </c>
      <c r="CU408">
        <v>3600.002</v>
      </c>
      <c r="CV408">
        <v>3600</v>
      </c>
      <c r="CW408" t="s">
        <v>3317</v>
      </c>
      <c r="CX408" t="s">
        <v>3318</v>
      </c>
      <c r="CY408" t="s">
        <v>3319</v>
      </c>
      <c r="CZ408" t="s">
        <v>3320</v>
      </c>
      <c r="DA408" t="s">
        <v>437</v>
      </c>
      <c r="DB408" t="s">
        <v>3321</v>
      </c>
      <c r="DC408" t="s">
        <v>3322</v>
      </c>
      <c r="DD408" t="s">
        <v>3323</v>
      </c>
      <c r="DE408" t="s">
        <v>3324</v>
      </c>
      <c r="DF408" t="s">
        <v>3325</v>
      </c>
      <c r="DG408" t="s">
        <v>3326</v>
      </c>
      <c r="DH408" t="s">
        <v>3327</v>
      </c>
      <c r="DI408" t="s">
        <v>3328</v>
      </c>
      <c r="DJ408" t="s">
        <v>3329</v>
      </c>
      <c r="DK408" t="s">
        <v>2753</v>
      </c>
      <c r="DL408" t="s">
        <v>3330</v>
      </c>
      <c r="DM408" t="s">
        <v>3331</v>
      </c>
      <c r="DN408" t="s">
        <v>3332</v>
      </c>
      <c r="DO408" t="s">
        <v>3333</v>
      </c>
      <c r="DP408" t="s">
        <v>3334</v>
      </c>
      <c r="DQ408" t="s">
        <v>3335</v>
      </c>
      <c r="DR408">
        <v>50409</v>
      </c>
      <c r="DS408" t="s">
        <v>3316</v>
      </c>
      <c r="DT408" t="s">
        <v>147</v>
      </c>
    </row>
    <row r="409" spans="1:124" x14ac:dyDescent="0.2">
      <c r="A409" t="s">
        <v>3336</v>
      </c>
      <c r="B409">
        <v>10776</v>
      </c>
      <c r="C409">
        <v>6418.7999999999902</v>
      </c>
      <c r="D409">
        <v>6418.7999999999902</v>
      </c>
      <c r="E409">
        <v>203354</v>
      </c>
      <c r="F409">
        <v>398125</v>
      </c>
      <c r="G409">
        <v>203354</v>
      </c>
      <c r="H409">
        <v>280621</v>
      </c>
      <c r="I409">
        <v>732.74800000000005</v>
      </c>
      <c r="J409">
        <v>1506.1659999999999</v>
      </c>
      <c r="K409">
        <v>688.99900000000002</v>
      </c>
      <c r="L409">
        <v>1020.033</v>
      </c>
      <c r="M409">
        <v>480</v>
      </c>
      <c r="N409">
        <v>800</v>
      </c>
      <c r="O409">
        <v>52</v>
      </c>
      <c r="P409">
        <v>5.0000000000000001E-3</v>
      </c>
      <c r="Q409">
        <v>0.19500000000000001</v>
      </c>
      <c r="R409">
        <v>80</v>
      </c>
      <c r="S409">
        <v>0</v>
      </c>
      <c r="T409">
        <v>0</v>
      </c>
      <c r="U409">
        <v>0</v>
      </c>
      <c r="V409">
        <v>0</v>
      </c>
      <c r="W409">
        <v>400</v>
      </c>
      <c r="X409">
        <v>400</v>
      </c>
      <c r="Y409">
        <v>4.1669999999999997E-3</v>
      </c>
      <c r="Z409">
        <v>456</v>
      </c>
      <c r="AA409">
        <v>768</v>
      </c>
      <c r="AB409">
        <v>52</v>
      </c>
      <c r="AC409">
        <v>5.0000000000000001E-3</v>
      </c>
      <c r="AD409">
        <v>0.19500000000000001</v>
      </c>
      <c r="AE409">
        <v>72</v>
      </c>
      <c r="AF409">
        <v>0</v>
      </c>
      <c r="AG409">
        <v>0</v>
      </c>
      <c r="AH409">
        <v>0</v>
      </c>
      <c r="AI409">
        <v>0</v>
      </c>
      <c r="AJ409">
        <v>384</v>
      </c>
      <c r="AK409">
        <v>384</v>
      </c>
      <c r="AL409">
        <v>4.3860000000000001E-3</v>
      </c>
      <c r="AM409">
        <v>0</v>
      </c>
      <c r="AN409">
        <v>0</v>
      </c>
      <c r="AO409">
        <v>39666.999999999898</v>
      </c>
      <c r="AP409">
        <v>39667</v>
      </c>
      <c r="AQ409">
        <v>39666.999999999898</v>
      </c>
      <c r="AR409">
        <v>39666.999999999403</v>
      </c>
      <c r="AS409">
        <v>39667</v>
      </c>
      <c r="AT409">
        <v>39666.999999999898</v>
      </c>
      <c r="AU409">
        <v>39663.041151853198</v>
      </c>
      <c r="AV409">
        <v>39663.052415885402</v>
      </c>
      <c r="AW409">
        <v>39663.0414842549</v>
      </c>
      <c r="AX409">
        <v>39663.080430741298</v>
      </c>
      <c r="AY409">
        <v>39663.038006044102</v>
      </c>
      <c r="AZ409">
        <v>39663.047154895597</v>
      </c>
      <c r="BA409">
        <v>9002689</v>
      </c>
      <c r="BB409">
        <v>17639278</v>
      </c>
      <c r="BC409">
        <v>9002689</v>
      </c>
      <c r="BD409">
        <v>12091667</v>
      </c>
      <c r="BE409">
        <v>15690016</v>
      </c>
      <c r="BF409">
        <v>15128899</v>
      </c>
      <c r="BG409">
        <v>203354</v>
      </c>
      <c r="BH409">
        <v>398125</v>
      </c>
      <c r="BI409">
        <v>203354</v>
      </c>
      <c r="BJ409">
        <v>280621</v>
      </c>
      <c r="BK409">
        <v>320481</v>
      </c>
      <c r="BL409">
        <v>327963</v>
      </c>
      <c r="BM409">
        <v>15</v>
      </c>
      <c r="BN409">
        <v>16</v>
      </c>
      <c r="BO409">
        <v>15</v>
      </c>
      <c r="BP409">
        <v>16</v>
      </c>
      <c r="BQ409">
        <v>15</v>
      </c>
      <c r="BR409">
        <v>16</v>
      </c>
      <c r="BS409">
        <v>31700.382565838001</v>
      </c>
      <c r="BT409">
        <v>31838.181470438802</v>
      </c>
      <c r="BU409">
        <v>31700.382565838001</v>
      </c>
      <c r="BV409">
        <v>31838.181470438802</v>
      </c>
      <c r="BW409">
        <v>31700.382565838001</v>
      </c>
      <c r="BX409">
        <v>31838.181470438802</v>
      </c>
      <c r="BY409">
        <v>36196.309797212802</v>
      </c>
      <c r="BZ409">
        <v>36191.4216067823</v>
      </c>
      <c r="CA409">
        <v>36196.309797212802</v>
      </c>
      <c r="CB409">
        <v>36191.4216067823</v>
      </c>
      <c r="CC409">
        <v>36196.309797212802</v>
      </c>
      <c r="CD409">
        <v>36191.4216067823</v>
      </c>
      <c r="CE409">
        <v>9.2999999999999999E-2</v>
      </c>
      <c r="CF409">
        <v>0.1</v>
      </c>
      <c r="CG409">
        <v>9.2999999999999999E-2</v>
      </c>
      <c r="CH409">
        <v>9.9000000000000005E-2</v>
      </c>
      <c r="CI409">
        <v>0.13800000000000001</v>
      </c>
      <c r="CJ409">
        <v>0.126</v>
      </c>
      <c r="CK409">
        <v>706.46500000000003</v>
      </c>
      <c r="CL409">
        <v>1212.057</v>
      </c>
      <c r="CM409">
        <v>615.51300000000003</v>
      </c>
      <c r="CN409">
        <v>639.07299999999998</v>
      </c>
      <c r="CO409">
        <v>1164.6980000000001</v>
      </c>
      <c r="CP409">
        <v>1304.146</v>
      </c>
      <c r="CQ409">
        <v>732.74800000000005</v>
      </c>
      <c r="CR409">
        <v>1506.1659999999999</v>
      </c>
      <c r="CS409">
        <v>688.99900000000002</v>
      </c>
      <c r="CT409">
        <v>1020.033</v>
      </c>
      <c r="CU409">
        <v>1271.4059999999999</v>
      </c>
      <c r="CV409">
        <v>1500.1469999999999</v>
      </c>
      <c r="CW409" t="s">
        <v>3337</v>
      </c>
      <c r="CX409" t="s">
        <v>3338</v>
      </c>
      <c r="CY409" t="s">
        <v>3339</v>
      </c>
      <c r="CZ409" t="s">
        <v>3340</v>
      </c>
      <c r="DA409" t="s">
        <v>746</v>
      </c>
      <c r="DB409" t="s">
        <v>3341</v>
      </c>
      <c r="DC409" t="s">
        <v>3342</v>
      </c>
      <c r="DD409" t="s">
        <v>3343</v>
      </c>
      <c r="DE409" t="s">
        <v>3344</v>
      </c>
      <c r="DF409" t="s">
        <v>3345</v>
      </c>
      <c r="DG409" t="s">
        <v>3346</v>
      </c>
      <c r="DH409" t="s">
        <v>3347</v>
      </c>
      <c r="DI409" t="s">
        <v>3348</v>
      </c>
      <c r="DJ409" t="s">
        <v>3349</v>
      </c>
      <c r="DK409" t="s">
        <v>1138</v>
      </c>
      <c r="DL409" t="s">
        <v>3350</v>
      </c>
      <c r="DM409" t="s">
        <v>3351</v>
      </c>
      <c r="DN409" t="s">
        <v>3352</v>
      </c>
      <c r="DO409" t="s">
        <v>3353</v>
      </c>
      <c r="DP409" t="s">
        <v>3354</v>
      </c>
      <c r="DQ409" t="s">
        <v>3355</v>
      </c>
      <c r="DR409">
        <v>19404</v>
      </c>
      <c r="DS409" t="s">
        <v>3336</v>
      </c>
      <c r="DT409" t="s">
        <v>147</v>
      </c>
    </row>
    <row r="410" spans="1:124" x14ac:dyDescent="0.2">
      <c r="A410" t="s">
        <v>3356</v>
      </c>
      <c r="B410">
        <v>10776</v>
      </c>
      <c r="C410">
        <v>-11824.6573815592</v>
      </c>
      <c r="D410">
        <v>-11824.6573815592</v>
      </c>
      <c r="E410">
        <v>1112</v>
      </c>
      <c r="F410">
        <v>1112</v>
      </c>
      <c r="G410">
        <v>1075</v>
      </c>
      <c r="H410">
        <v>1075</v>
      </c>
      <c r="I410">
        <v>5.367</v>
      </c>
      <c r="J410">
        <v>5.367</v>
      </c>
      <c r="K410">
        <v>5.2670000000000003</v>
      </c>
      <c r="L410">
        <v>5.2670000000000003</v>
      </c>
      <c r="M410">
        <v>125</v>
      </c>
      <c r="N410">
        <v>2700</v>
      </c>
      <c r="O410">
        <v>93</v>
      </c>
      <c r="P410">
        <v>1.8000000000000001E-4</v>
      </c>
      <c r="Q410">
        <v>0.49286000000000002</v>
      </c>
      <c r="R410">
        <v>100</v>
      </c>
      <c r="S410">
        <v>0</v>
      </c>
      <c r="T410">
        <v>0</v>
      </c>
      <c r="U410">
        <v>0</v>
      </c>
      <c r="V410">
        <v>0</v>
      </c>
      <c r="W410">
        <v>100</v>
      </c>
      <c r="X410">
        <v>2600</v>
      </c>
      <c r="Y410">
        <v>1.5407000000000001E-2</v>
      </c>
      <c r="Z410">
        <v>125</v>
      </c>
      <c r="AA410">
        <v>2700</v>
      </c>
      <c r="AB410">
        <v>93</v>
      </c>
      <c r="AC410">
        <v>1.8000000000000001E-4</v>
      </c>
      <c r="AD410">
        <v>0.49286000000000002</v>
      </c>
      <c r="AE410">
        <v>100</v>
      </c>
      <c r="AF410">
        <v>0</v>
      </c>
      <c r="AG410">
        <v>0</v>
      </c>
      <c r="AH410">
        <v>0</v>
      </c>
      <c r="AI410">
        <v>0</v>
      </c>
      <c r="AJ410">
        <v>100</v>
      </c>
      <c r="AK410">
        <v>2600</v>
      </c>
      <c r="AL410">
        <v>1.5407000000000001E-2</v>
      </c>
      <c r="AM410">
        <v>0</v>
      </c>
      <c r="AN410">
        <v>0</v>
      </c>
      <c r="AO410">
        <v>-8674.3426071170197</v>
      </c>
      <c r="AP410">
        <v>-8674.3426071170197</v>
      </c>
      <c r="AQ410">
        <v>-8674.3426071170197</v>
      </c>
      <c r="AR410">
        <v>-8674.3426071170197</v>
      </c>
      <c r="AS410">
        <v>-8674.3426071170197</v>
      </c>
      <c r="AT410">
        <v>-8674.3426071170197</v>
      </c>
      <c r="AU410">
        <v>-8675.2032906504501</v>
      </c>
      <c r="AV410">
        <v>-8675.2032906504501</v>
      </c>
      <c r="AW410">
        <v>-8675.1472244407505</v>
      </c>
      <c r="AX410">
        <v>-8675.1472244407505</v>
      </c>
      <c r="AY410">
        <v>-8675.1990084029494</v>
      </c>
      <c r="AZ410">
        <v>-8675.1990084029494</v>
      </c>
      <c r="BA410">
        <v>57331</v>
      </c>
      <c r="BB410">
        <v>57331</v>
      </c>
      <c r="BC410">
        <v>56976</v>
      </c>
      <c r="BD410">
        <v>56976</v>
      </c>
      <c r="BE410">
        <v>57198</v>
      </c>
      <c r="BF410">
        <v>57198</v>
      </c>
      <c r="BG410">
        <v>1112</v>
      </c>
      <c r="BH410">
        <v>1112</v>
      </c>
      <c r="BI410">
        <v>1075</v>
      </c>
      <c r="BJ410">
        <v>1075</v>
      </c>
      <c r="BK410">
        <v>1095</v>
      </c>
      <c r="BL410">
        <v>1095</v>
      </c>
      <c r="BM410">
        <v>5</v>
      </c>
      <c r="BN410">
        <v>5</v>
      </c>
      <c r="BO410">
        <v>5</v>
      </c>
      <c r="BP410">
        <v>5</v>
      </c>
      <c r="BQ410">
        <v>5</v>
      </c>
      <c r="BR410">
        <v>5</v>
      </c>
      <c r="BS410">
        <v>-9232.4686798228504</v>
      </c>
      <c r="BT410">
        <v>-9232.4686798228504</v>
      </c>
      <c r="BU410">
        <v>-9232.4686798228504</v>
      </c>
      <c r="BV410">
        <v>-9232.4686798228504</v>
      </c>
      <c r="BW410">
        <v>-9232.4686798228504</v>
      </c>
      <c r="BX410">
        <v>-9232.4686798228504</v>
      </c>
      <c r="BY410">
        <v>-9221.0634140913608</v>
      </c>
      <c r="BZ410">
        <v>-9221.0634140913608</v>
      </c>
      <c r="CA410">
        <v>-9221.0634140913608</v>
      </c>
      <c r="CB410">
        <v>-9221.0634140913608</v>
      </c>
      <c r="CC410">
        <v>-9221.0634140913608</v>
      </c>
      <c r="CD410">
        <v>-9221.0634140913608</v>
      </c>
      <c r="CE410">
        <v>0.32</v>
      </c>
      <c r="CF410">
        <v>0.32</v>
      </c>
      <c r="CG410">
        <v>0.314</v>
      </c>
      <c r="CH410">
        <v>0.314</v>
      </c>
      <c r="CI410">
        <v>0.317</v>
      </c>
      <c r="CJ410">
        <v>0.317</v>
      </c>
      <c r="CK410">
        <v>5.1959999999999997</v>
      </c>
      <c r="CL410">
        <v>5.1959999999999997</v>
      </c>
      <c r="CM410">
        <v>5.0990000000000002</v>
      </c>
      <c r="CN410">
        <v>5.0990000000000002</v>
      </c>
      <c r="CO410">
        <v>5.1420000000000003</v>
      </c>
      <c r="CP410">
        <v>5.1420000000000003</v>
      </c>
      <c r="CQ410">
        <v>5.367</v>
      </c>
      <c r="CR410">
        <v>5.367</v>
      </c>
      <c r="CS410">
        <v>5.2670000000000003</v>
      </c>
      <c r="CT410">
        <v>5.2670000000000003</v>
      </c>
      <c r="CU410">
        <v>5.3129999999999997</v>
      </c>
      <c r="CV410">
        <v>5.3129999999999997</v>
      </c>
      <c r="CW410" t="s">
        <v>3357</v>
      </c>
      <c r="CX410" t="s">
        <v>3358</v>
      </c>
      <c r="CY410" t="s">
        <v>3359</v>
      </c>
      <c r="CZ410" t="s">
        <v>3360</v>
      </c>
      <c r="DA410" t="s">
        <v>373</v>
      </c>
      <c r="DB410" t="s">
        <v>3361</v>
      </c>
      <c r="DC410" t="s">
        <v>3362</v>
      </c>
      <c r="DD410" t="s">
        <v>3363</v>
      </c>
      <c r="DE410" t="s">
        <v>3364</v>
      </c>
      <c r="DF410" t="s">
        <v>3365</v>
      </c>
      <c r="DG410" t="s">
        <v>3357</v>
      </c>
      <c r="DH410" t="s">
        <v>3358</v>
      </c>
      <c r="DI410" t="s">
        <v>3359</v>
      </c>
      <c r="DJ410" t="s">
        <v>3360</v>
      </c>
      <c r="DK410" t="s">
        <v>373</v>
      </c>
      <c r="DL410" t="s">
        <v>3361</v>
      </c>
      <c r="DM410" t="s">
        <v>3362</v>
      </c>
      <c r="DN410" t="s">
        <v>3363</v>
      </c>
      <c r="DO410" t="s">
        <v>3364</v>
      </c>
      <c r="DP410" t="s">
        <v>3365</v>
      </c>
      <c r="DQ410" t="s">
        <v>3366</v>
      </c>
      <c r="DR410">
        <v>37</v>
      </c>
      <c r="DS410" t="s">
        <v>3356</v>
      </c>
      <c r="DT410" t="s">
        <v>147</v>
      </c>
    </row>
    <row r="411" spans="1:124" x14ac:dyDescent="0.2">
      <c r="A411" t="s">
        <v>3367</v>
      </c>
      <c r="B411">
        <v>10776</v>
      </c>
      <c r="C411">
        <v>-16646.586017379501</v>
      </c>
      <c r="D411">
        <v>-16646.586017379501</v>
      </c>
      <c r="E411">
        <v>5451</v>
      </c>
      <c r="F411">
        <v>5451</v>
      </c>
      <c r="G411">
        <v>3477</v>
      </c>
      <c r="H411">
        <v>3477</v>
      </c>
      <c r="I411">
        <v>18.518999999999998</v>
      </c>
      <c r="J411">
        <v>18.518999999999998</v>
      </c>
      <c r="K411">
        <v>12.596</v>
      </c>
      <c r="L411">
        <v>12.596</v>
      </c>
      <c r="M411">
        <v>225</v>
      </c>
      <c r="N411">
        <v>2600</v>
      </c>
      <c r="O411">
        <v>88</v>
      </c>
      <c r="P411">
        <v>2.826E-2</v>
      </c>
      <c r="Q411">
        <v>0.49198999999999998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100</v>
      </c>
      <c r="X411">
        <v>2500</v>
      </c>
      <c r="Y411">
        <v>1.3162E-2</v>
      </c>
      <c r="Z411">
        <v>225</v>
      </c>
      <c r="AA411">
        <v>2600</v>
      </c>
      <c r="AB411">
        <v>88</v>
      </c>
      <c r="AC411">
        <v>2.826E-2</v>
      </c>
      <c r="AD411">
        <v>0.49198999999999998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100</v>
      </c>
      <c r="AK411">
        <v>2500</v>
      </c>
      <c r="AL411">
        <v>1.3162E-2</v>
      </c>
      <c r="AM411">
        <v>0</v>
      </c>
      <c r="AN411">
        <v>0</v>
      </c>
      <c r="AO411">
        <v>-14339.353446926199</v>
      </c>
      <c r="AP411">
        <v>-14339.353446926199</v>
      </c>
      <c r="AQ411">
        <v>-14339.353446926199</v>
      </c>
      <c r="AR411">
        <v>-14339.353446926199</v>
      </c>
      <c r="AS411">
        <v>-14339.353446926199</v>
      </c>
      <c r="AT411">
        <v>-14339.353446926199</v>
      </c>
      <c r="AU411">
        <v>-14340.7719600774</v>
      </c>
      <c r="AV411">
        <v>-14340.7719600774</v>
      </c>
      <c r="AW411">
        <v>-14340.721075904599</v>
      </c>
      <c r="AX411">
        <v>-14340.721075904599</v>
      </c>
      <c r="AY411">
        <v>-14340.770523851899</v>
      </c>
      <c r="AZ411">
        <v>-14340.770523851899</v>
      </c>
      <c r="BA411">
        <v>224679</v>
      </c>
      <c r="BB411">
        <v>224679</v>
      </c>
      <c r="BC411">
        <v>141610</v>
      </c>
      <c r="BD411">
        <v>141610</v>
      </c>
      <c r="BE411">
        <v>230731</v>
      </c>
      <c r="BF411">
        <v>230731</v>
      </c>
      <c r="BG411">
        <v>5451</v>
      </c>
      <c r="BH411">
        <v>5451</v>
      </c>
      <c r="BI411">
        <v>3477</v>
      </c>
      <c r="BJ411">
        <v>3477</v>
      </c>
      <c r="BK411">
        <v>5752</v>
      </c>
      <c r="BL411">
        <v>5752</v>
      </c>
      <c r="BM411">
        <v>15</v>
      </c>
      <c r="BN411">
        <v>15</v>
      </c>
      <c r="BO411">
        <v>15</v>
      </c>
      <c r="BP411">
        <v>15</v>
      </c>
      <c r="BQ411">
        <v>15</v>
      </c>
      <c r="BR411">
        <v>15</v>
      </c>
      <c r="BS411">
        <v>-14462.388720551</v>
      </c>
      <c r="BT411">
        <v>-14462.388720551</v>
      </c>
      <c r="BU411">
        <v>-14462.388720551</v>
      </c>
      <c r="BV411">
        <v>-14462.388720551</v>
      </c>
      <c r="BW411">
        <v>-14462.388720551</v>
      </c>
      <c r="BX411">
        <v>-14462.388720551</v>
      </c>
      <c r="BY411">
        <v>-14367.1097252697</v>
      </c>
      <c r="BZ411">
        <v>-14367.1097252697</v>
      </c>
      <c r="CA411">
        <v>-14367.1097252697</v>
      </c>
      <c r="CB411">
        <v>-14367.1097252697</v>
      </c>
      <c r="CC411">
        <v>-14367.1097252697</v>
      </c>
      <c r="CD411">
        <v>-14367.1097252697</v>
      </c>
      <c r="CE411">
        <v>0.309</v>
      </c>
      <c r="CF411">
        <v>0.309</v>
      </c>
      <c r="CG411">
        <v>0.30399999999999999</v>
      </c>
      <c r="CH411">
        <v>0.30399999999999999</v>
      </c>
      <c r="CI411">
        <v>0.30599999999999999</v>
      </c>
      <c r="CJ411">
        <v>0.30599999999999999</v>
      </c>
      <c r="CK411">
        <v>14.8</v>
      </c>
      <c r="CL411">
        <v>14.8</v>
      </c>
      <c r="CM411">
        <v>6.2519999999999998</v>
      </c>
      <c r="CN411">
        <v>6.2519999999999998</v>
      </c>
      <c r="CO411">
        <v>16.372</v>
      </c>
      <c r="CP411">
        <v>16.372</v>
      </c>
      <c r="CQ411">
        <v>18.518999999999998</v>
      </c>
      <c r="CR411">
        <v>18.518999999999998</v>
      </c>
      <c r="CS411">
        <v>12.596</v>
      </c>
      <c r="CT411">
        <v>12.596</v>
      </c>
      <c r="CU411">
        <v>19.155999999999999</v>
      </c>
      <c r="CV411">
        <v>19.155999999999999</v>
      </c>
      <c r="CW411" t="s">
        <v>3368</v>
      </c>
      <c r="CX411" t="s">
        <v>3369</v>
      </c>
      <c r="CY411" t="s">
        <v>3370</v>
      </c>
      <c r="CZ411" t="s">
        <v>3371</v>
      </c>
      <c r="DA411" t="s">
        <v>746</v>
      </c>
      <c r="DB411" t="s">
        <v>3372</v>
      </c>
      <c r="DC411" t="s">
        <v>3373</v>
      </c>
      <c r="DD411" t="s">
        <v>3374</v>
      </c>
      <c r="DE411" t="s">
        <v>3375</v>
      </c>
      <c r="DF411" t="s">
        <v>3376</v>
      </c>
      <c r="DG411" t="s">
        <v>3368</v>
      </c>
      <c r="DH411" t="s">
        <v>3369</v>
      </c>
      <c r="DI411" t="s">
        <v>3370</v>
      </c>
      <c r="DJ411" t="s">
        <v>3371</v>
      </c>
      <c r="DK411" t="s">
        <v>746</v>
      </c>
      <c r="DL411" t="s">
        <v>3372</v>
      </c>
      <c r="DM411" t="s">
        <v>3373</v>
      </c>
      <c r="DN411" t="s">
        <v>3374</v>
      </c>
      <c r="DO411" t="s">
        <v>3375</v>
      </c>
      <c r="DP411" t="s">
        <v>3376</v>
      </c>
      <c r="DQ411" t="s">
        <v>3377</v>
      </c>
      <c r="DR411">
        <v>135</v>
      </c>
      <c r="DS411" t="s">
        <v>3367</v>
      </c>
      <c r="DT411" t="s">
        <v>147</v>
      </c>
    </row>
    <row r="412" spans="1:124" x14ac:dyDescent="0.2">
      <c r="A412" t="s">
        <v>3378</v>
      </c>
      <c r="B412">
        <v>10776</v>
      </c>
      <c r="C412">
        <v>-19000</v>
      </c>
      <c r="D412">
        <v>-19000</v>
      </c>
      <c r="E412">
        <v>6199381</v>
      </c>
      <c r="F412">
        <v>8412707</v>
      </c>
      <c r="G412">
        <v>4637993</v>
      </c>
      <c r="H412">
        <v>8412707</v>
      </c>
      <c r="I412">
        <v>3600.0010000000002</v>
      </c>
      <c r="J412">
        <v>3600.0010000000002</v>
      </c>
      <c r="K412">
        <v>3600</v>
      </c>
      <c r="L412">
        <v>3600</v>
      </c>
      <c r="M412">
        <v>3307</v>
      </c>
      <c r="N412">
        <v>1444</v>
      </c>
      <c r="O412">
        <v>341</v>
      </c>
      <c r="P412">
        <v>9.0910000000000005E-2</v>
      </c>
      <c r="Q412">
        <v>0.19091</v>
      </c>
      <c r="R412">
        <v>114</v>
      </c>
      <c r="S412">
        <v>0</v>
      </c>
      <c r="T412">
        <v>0</v>
      </c>
      <c r="U412">
        <v>0</v>
      </c>
      <c r="V412">
        <v>0</v>
      </c>
      <c r="W412">
        <v>1273</v>
      </c>
      <c r="X412">
        <v>171</v>
      </c>
      <c r="Y412">
        <v>6.2509999999999996E-3</v>
      </c>
      <c r="Z412">
        <v>1767</v>
      </c>
      <c r="AA412">
        <v>570</v>
      </c>
      <c r="AB412">
        <v>340</v>
      </c>
      <c r="AC412">
        <v>3.2699999999999999E-3</v>
      </c>
      <c r="AD412">
        <v>5.8819999999999997E-2</v>
      </c>
      <c r="AE412">
        <v>95</v>
      </c>
      <c r="AF412">
        <v>0</v>
      </c>
      <c r="AG412">
        <v>0</v>
      </c>
      <c r="AH412">
        <v>0</v>
      </c>
      <c r="AI412">
        <v>0</v>
      </c>
      <c r="AJ412">
        <v>513</v>
      </c>
      <c r="AK412">
        <v>57</v>
      </c>
      <c r="AL412">
        <v>1.2545000000000001E-2</v>
      </c>
      <c r="AM412">
        <v>0</v>
      </c>
      <c r="AN412">
        <v>0</v>
      </c>
      <c r="AO412">
        <v>-18000</v>
      </c>
      <c r="AP412">
        <v>-18000</v>
      </c>
      <c r="AQ412">
        <v>-18000</v>
      </c>
      <c r="AR412">
        <v>-18000</v>
      </c>
      <c r="AS412">
        <v>-18000</v>
      </c>
      <c r="AT412">
        <v>-18000</v>
      </c>
      <c r="AU412">
        <v>-19000</v>
      </c>
      <c r="AV412">
        <v>-19000</v>
      </c>
      <c r="AW412">
        <v>-19000</v>
      </c>
      <c r="AX412">
        <v>-19000</v>
      </c>
      <c r="AY412">
        <v>-19000</v>
      </c>
      <c r="AZ412">
        <v>-19000</v>
      </c>
      <c r="BA412">
        <v>44239784</v>
      </c>
      <c r="BB412">
        <v>52631673</v>
      </c>
      <c r="BC412">
        <v>29716564</v>
      </c>
      <c r="BD412">
        <v>52631673</v>
      </c>
      <c r="BE412">
        <v>38235555</v>
      </c>
      <c r="BF412">
        <v>61032632</v>
      </c>
      <c r="BG412">
        <v>6199381</v>
      </c>
      <c r="BH412">
        <v>8412707</v>
      </c>
      <c r="BI412">
        <v>4637993</v>
      </c>
      <c r="BJ412">
        <v>8412707</v>
      </c>
      <c r="BK412">
        <v>5638857</v>
      </c>
      <c r="BL412">
        <v>9830710</v>
      </c>
      <c r="BM412">
        <v>5</v>
      </c>
      <c r="BN412">
        <v>5</v>
      </c>
      <c r="BO412">
        <v>5</v>
      </c>
      <c r="BP412">
        <v>5</v>
      </c>
      <c r="BQ412">
        <v>5</v>
      </c>
      <c r="BR412">
        <v>6</v>
      </c>
      <c r="BS412">
        <v>-19000</v>
      </c>
      <c r="BT412">
        <v>-19000</v>
      </c>
      <c r="BU412">
        <v>-19000</v>
      </c>
      <c r="BV412">
        <v>-19000</v>
      </c>
      <c r="BW412">
        <v>-19000</v>
      </c>
      <c r="BX412">
        <v>-19000</v>
      </c>
      <c r="BY412">
        <v>-19000</v>
      </c>
      <c r="BZ412">
        <v>-19000</v>
      </c>
      <c r="CA412">
        <v>-19000</v>
      </c>
      <c r="CB412">
        <v>-19000</v>
      </c>
      <c r="CC412">
        <v>-19000</v>
      </c>
      <c r="CD412">
        <v>-19000</v>
      </c>
      <c r="CE412">
        <v>9.5000000000000001E-2</v>
      </c>
      <c r="CF412">
        <v>0.114</v>
      </c>
      <c r="CG412">
        <v>9.5000000000000001E-2</v>
      </c>
      <c r="CH412">
        <v>5.0999999999999997E-2</v>
      </c>
      <c r="CI412">
        <v>0.13100000000000001</v>
      </c>
      <c r="CJ412">
        <v>9.4E-2</v>
      </c>
      <c r="CK412">
        <v>0.11799999999999999</v>
      </c>
      <c r="CL412">
        <v>0.13200000000000001</v>
      </c>
      <c r="CM412">
        <v>0.11799999999999999</v>
      </c>
      <c r="CN412">
        <v>7.5999999999999998E-2</v>
      </c>
      <c r="CO412">
        <v>0.18</v>
      </c>
      <c r="CP412">
        <v>0.121</v>
      </c>
      <c r="CQ412">
        <v>3600.0010000000002</v>
      </c>
      <c r="CR412">
        <v>3600.0010000000002</v>
      </c>
      <c r="CS412">
        <v>3600</v>
      </c>
      <c r="CT412">
        <v>3600</v>
      </c>
      <c r="CU412">
        <v>3600.0039999999999</v>
      </c>
      <c r="CV412">
        <v>3600</v>
      </c>
      <c r="CW412" t="s">
        <v>3379</v>
      </c>
      <c r="CX412" t="s">
        <v>3380</v>
      </c>
      <c r="CY412" t="s">
        <v>3381</v>
      </c>
      <c r="CZ412" t="s">
        <v>3382</v>
      </c>
      <c r="DA412" t="s">
        <v>3233</v>
      </c>
      <c r="DB412" t="s">
        <v>3383</v>
      </c>
      <c r="DC412" t="s">
        <v>3383</v>
      </c>
      <c r="DD412" t="s">
        <v>3384</v>
      </c>
      <c r="DE412" t="s">
        <v>3385</v>
      </c>
      <c r="DF412" t="s">
        <v>3386</v>
      </c>
      <c r="DG412" t="s">
        <v>3379</v>
      </c>
      <c r="DH412" t="s">
        <v>3380</v>
      </c>
      <c r="DI412" t="s">
        <v>3387</v>
      </c>
      <c r="DJ412" t="s">
        <v>3388</v>
      </c>
      <c r="DK412" t="s">
        <v>3389</v>
      </c>
      <c r="DL412" t="s">
        <v>3383</v>
      </c>
      <c r="DM412" t="s">
        <v>3383</v>
      </c>
      <c r="DN412" t="s">
        <v>3390</v>
      </c>
      <c r="DO412" t="s">
        <v>3391</v>
      </c>
      <c r="DP412" t="s">
        <v>3392</v>
      </c>
      <c r="DQ412" t="s">
        <v>3393</v>
      </c>
      <c r="DR412">
        <v>50404</v>
      </c>
      <c r="DS412" t="s">
        <v>3378</v>
      </c>
      <c r="DT412" t="s">
        <v>147</v>
      </c>
    </row>
    <row r="413" spans="1:124" x14ac:dyDescent="0.2">
      <c r="A413" t="s">
        <v>3394</v>
      </c>
      <c r="B413">
        <v>10776</v>
      </c>
      <c r="C413">
        <v>773.751061971235</v>
      </c>
      <c r="D413">
        <v>773.751061971235</v>
      </c>
      <c r="E413">
        <v>9</v>
      </c>
      <c r="F413">
        <v>5</v>
      </c>
      <c r="G413">
        <v>9</v>
      </c>
      <c r="H413">
        <v>5</v>
      </c>
      <c r="I413">
        <v>1.2999999999999999E-2</v>
      </c>
      <c r="J413">
        <v>1.4999999999999999E-2</v>
      </c>
      <c r="K413">
        <v>1.2E-2</v>
      </c>
      <c r="L413">
        <v>1.4999999999999999E-2</v>
      </c>
      <c r="M413">
        <v>25</v>
      </c>
      <c r="N413">
        <v>48</v>
      </c>
      <c r="O413">
        <v>6</v>
      </c>
      <c r="P413">
        <v>6.1129999999999997E-2</v>
      </c>
      <c r="Q413">
        <v>0.22441</v>
      </c>
      <c r="R413">
        <v>16</v>
      </c>
      <c r="S413">
        <v>0</v>
      </c>
      <c r="T413">
        <v>0</v>
      </c>
      <c r="U413">
        <v>0</v>
      </c>
      <c r="V413">
        <v>0</v>
      </c>
      <c r="W413">
        <v>48</v>
      </c>
      <c r="X413">
        <v>0</v>
      </c>
      <c r="Y413">
        <v>0.16</v>
      </c>
      <c r="Z413">
        <v>25</v>
      </c>
      <c r="AA413">
        <v>48</v>
      </c>
      <c r="AB413">
        <v>6</v>
      </c>
      <c r="AC413">
        <v>6.1129999999999997E-2</v>
      </c>
      <c r="AD413">
        <v>0.22441</v>
      </c>
      <c r="AE413">
        <v>16</v>
      </c>
      <c r="AF413">
        <v>0</v>
      </c>
      <c r="AG413">
        <v>0</v>
      </c>
      <c r="AH413">
        <v>0</v>
      </c>
      <c r="AI413">
        <v>0</v>
      </c>
      <c r="AJ413">
        <v>48</v>
      </c>
      <c r="AK413">
        <v>0</v>
      </c>
      <c r="AL413">
        <v>0.16</v>
      </c>
      <c r="AM413">
        <v>9</v>
      </c>
      <c r="AN413">
        <v>0</v>
      </c>
      <c r="AO413">
        <v>788.26300000000003</v>
      </c>
      <c r="AP413">
        <v>788.26299999999901</v>
      </c>
      <c r="AQ413">
        <v>788.26300000000003</v>
      </c>
      <c r="AR413">
        <v>788.26299999999901</v>
      </c>
      <c r="AS413">
        <v>788.26300000000003</v>
      </c>
      <c r="AT413">
        <v>788.26299999999901</v>
      </c>
      <c r="AU413">
        <v>788.26300000000003</v>
      </c>
      <c r="AV413">
        <v>788.26299999999901</v>
      </c>
      <c r="AW413">
        <v>788.26300000000003</v>
      </c>
      <c r="AX413">
        <v>788.26299999999901</v>
      </c>
      <c r="AY413">
        <v>788.26300000000003</v>
      </c>
      <c r="AZ413">
        <v>788.26299999999901</v>
      </c>
      <c r="BA413">
        <v>179</v>
      </c>
      <c r="BB413">
        <v>186</v>
      </c>
      <c r="BC413">
        <v>179</v>
      </c>
      <c r="BD413">
        <v>186</v>
      </c>
      <c r="BE413">
        <v>179</v>
      </c>
      <c r="BF413">
        <v>186</v>
      </c>
      <c r="BG413">
        <v>9</v>
      </c>
      <c r="BH413">
        <v>5</v>
      </c>
      <c r="BI413">
        <v>9</v>
      </c>
      <c r="BJ413">
        <v>5</v>
      </c>
      <c r="BK413">
        <v>9</v>
      </c>
      <c r="BL413">
        <v>5</v>
      </c>
      <c r="BM413">
        <v>26</v>
      </c>
      <c r="BN413">
        <v>32</v>
      </c>
      <c r="BO413">
        <v>26</v>
      </c>
      <c r="BP413">
        <v>32</v>
      </c>
      <c r="BQ413">
        <v>26</v>
      </c>
      <c r="BR413">
        <v>32</v>
      </c>
      <c r="BS413">
        <v>776.40168031974599</v>
      </c>
      <c r="BT413">
        <v>775.79824775826</v>
      </c>
      <c r="BU413">
        <v>776.40168031974599</v>
      </c>
      <c r="BV413">
        <v>775.79824775826</v>
      </c>
      <c r="BW413">
        <v>776.40168031974599</v>
      </c>
      <c r="BX413">
        <v>775.79824775826</v>
      </c>
      <c r="BY413">
        <v>786.42880447612094</v>
      </c>
      <c r="BZ413">
        <v>787.73381366079195</v>
      </c>
      <c r="CA413">
        <v>786.42880447612094</v>
      </c>
      <c r="CB413">
        <v>787.73381366079195</v>
      </c>
      <c r="CC413">
        <v>786.42880447612094</v>
      </c>
      <c r="CD413">
        <v>787.73381366079195</v>
      </c>
      <c r="CE413">
        <v>1.2E-2</v>
      </c>
      <c r="CF413">
        <v>1.4E-2</v>
      </c>
      <c r="CG413">
        <v>1.2E-2</v>
      </c>
      <c r="CH413">
        <v>1.4E-2</v>
      </c>
      <c r="CI413">
        <v>1.2E-2</v>
      </c>
      <c r="CJ413">
        <v>1.4E-2</v>
      </c>
      <c r="CK413">
        <v>1.2999999999999999E-2</v>
      </c>
      <c r="CL413">
        <v>1.4999999999999999E-2</v>
      </c>
      <c r="CM413">
        <v>1.2E-2</v>
      </c>
      <c r="CN413">
        <v>1.4999999999999999E-2</v>
      </c>
      <c r="CO413">
        <v>1.2E-2</v>
      </c>
      <c r="CP413">
        <v>1.4999999999999999E-2</v>
      </c>
      <c r="CQ413">
        <v>1.2999999999999999E-2</v>
      </c>
      <c r="CR413">
        <v>1.4999999999999999E-2</v>
      </c>
      <c r="CS413">
        <v>1.2E-2</v>
      </c>
      <c r="CT413">
        <v>1.4999999999999999E-2</v>
      </c>
      <c r="CU413">
        <v>1.2E-2</v>
      </c>
      <c r="CV413">
        <v>1.4999999999999999E-2</v>
      </c>
      <c r="CW413" t="s">
        <v>3395</v>
      </c>
      <c r="CX413" t="s">
        <v>3395</v>
      </c>
      <c r="CY413" t="s">
        <v>3396</v>
      </c>
      <c r="CZ413" t="s">
        <v>407</v>
      </c>
      <c r="DA413" t="s">
        <v>1296</v>
      </c>
      <c r="DB413" t="s">
        <v>3397</v>
      </c>
      <c r="DC413" t="s">
        <v>3398</v>
      </c>
      <c r="DD413" t="s">
        <v>3399</v>
      </c>
      <c r="DE413" t="s">
        <v>3400</v>
      </c>
      <c r="DF413" t="s">
        <v>3401</v>
      </c>
      <c r="DG413" t="s">
        <v>3402</v>
      </c>
      <c r="DH413" t="s">
        <v>3402</v>
      </c>
      <c r="DI413" t="s">
        <v>2571</v>
      </c>
      <c r="DJ413" t="s">
        <v>373</v>
      </c>
      <c r="DK413" t="s">
        <v>1622</v>
      </c>
      <c r="DL413" t="s">
        <v>3403</v>
      </c>
      <c r="DM413" t="s">
        <v>3404</v>
      </c>
      <c r="DN413" t="s">
        <v>3405</v>
      </c>
      <c r="DO413" t="s">
        <v>3406</v>
      </c>
      <c r="DP413" t="s">
        <v>3407</v>
      </c>
      <c r="DQ413" t="s">
        <v>1075</v>
      </c>
      <c r="DR413">
        <v>0</v>
      </c>
      <c r="DS413" t="s">
        <v>3394</v>
      </c>
      <c r="DT413" t="s">
        <v>147</v>
      </c>
    </row>
    <row r="414" spans="1:124" x14ac:dyDescent="0.2">
      <c r="A414" t="s">
        <v>3408</v>
      </c>
      <c r="B414">
        <v>10776</v>
      </c>
      <c r="C414">
        <v>0</v>
      </c>
      <c r="D414">
        <v>0</v>
      </c>
      <c r="E414">
        <v>227327</v>
      </c>
      <c r="F414">
        <v>227327</v>
      </c>
      <c r="G414">
        <v>175848</v>
      </c>
      <c r="H414">
        <v>175848</v>
      </c>
      <c r="I414">
        <v>27.62</v>
      </c>
      <c r="J414">
        <v>27.62</v>
      </c>
      <c r="K414">
        <v>22.768999999999998</v>
      </c>
      <c r="L414">
        <v>22.768999999999998</v>
      </c>
      <c r="M414">
        <v>45</v>
      </c>
      <c r="N414">
        <v>86</v>
      </c>
      <c r="O414">
        <v>15</v>
      </c>
      <c r="P414">
        <v>0.12001000000000001</v>
      </c>
      <c r="Q414">
        <v>0.45840999999999998</v>
      </c>
      <c r="R414">
        <v>15</v>
      </c>
      <c r="S414">
        <v>0</v>
      </c>
      <c r="T414">
        <v>0</v>
      </c>
      <c r="U414">
        <v>0</v>
      </c>
      <c r="V414">
        <v>0</v>
      </c>
      <c r="W414">
        <v>55</v>
      </c>
      <c r="X414">
        <v>31</v>
      </c>
      <c r="Y414">
        <v>0.23643400000000001</v>
      </c>
      <c r="Z414">
        <v>45</v>
      </c>
      <c r="AA414">
        <v>86</v>
      </c>
      <c r="AB414">
        <v>15</v>
      </c>
      <c r="AC414">
        <v>0.12001000000000001</v>
      </c>
      <c r="AD414">
        <v>0.45840999999999998</v>
      </c>
      <c r="AE414">
        <v>15</v>
      </c>
      <c r="AF414">
        <v>0</v>
      </c>
      <c r="AG414">
        <v>0</v>
      </c>
      <c r="AH414">
        <v>0</v>
      </c>
      <c r="AI414">
        <v>0</v>
      </c>
      <c r="AJ414">
        <v>55</v>
      </c>
      <c r="AK414">
        <v>31</v>
      </c>
      <c r="AL414">
        <v>0.23643400000000001</v>
      </c>
      <c r="AM414">
        <v>0</v>
      </c>
      <c r="AN414">
        <v>0</v>
      </c>
      <c r="AO414">
        <v>10.999999999999901</v>
      </c>
      <c r="AP414">
        <v>10.999999999999901</v>
      </c>
      <c r="AQ414">
        <v>10.999999999999901</v>
      </c>
      <c r="AR414">
        <v>10.999999999999901</v>
      </c>
      <c r="AS414">
        <v>10.999999999999901</v>
      </c>
      <c r="AT414">
        <v>10.999999999999901</v>
      </c>
      <c r="AU414">
        <v>10.9999474689842</v>
      </c>
      <c r="AV414">
        <v>10.9999474689842</v>
      </c>
      <c r="AW414">
        <v>10.9999474689842</v>
      </c>
      <c r="AX414">
        <v>10.9999474689842</v>
      </c>
      <c r="AY414">
        <v>10.9994971406744</v>
      </c>
      <c r="AZ414">
        <v>10.9994971406744</v>
      </c>
      <c r="BA414">
        <v>1879244</v>
      </c>
      <c r="BB414">
        <v>1879244</v>
      </c>
      <c r="BC414">
        <v>1524399</v>
      </c>
      <c r="BD414">
        <v>1524399</v>
      </c>
      <c r="BE414">
        <v>1776978</v>
      </c>
      <c r="BF414">
        <v>1776978</v>
      </c>
      <c r="BG414">
        <v>227327</v>
      </c>
      <c r="BH414">
        <v>227327</v>
      </c>
      <c r="BI414">
        <v>175848</v>
      </c>
      <c r="BJ414">
        <v>175848</v>
      </c>
      <c r="BK414">
        <v>210769</v>
      </c>
      <c r="BL414">
        <v>210769</v>
      </c>
      <c r="BM414">
        <v>10</v>
      </c>
      <c r="BN414">
        <v>10</v>
      </c>
      <c r="BO414">
        <v>7</v>
      </c>
      <c r="BP414">
        <v>7</v>
      </c>
      <c r="BQ414">
        <v>8</v>
      </c>
      <c r="BR414">
        <v>8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2.3E-2</v>
      </c>
      <c r="CF414">
        <v>2.3E-2</v>
      </c>
      <c r="CG414">
        <v>1.4999999999999999E-2</v>
      </c>
      <c r="CH414">
        <v>1.4999999999999999E-2</v>
      </c>
      <c r="CI414">
        <v>1.9E-2</v>
      </c>
      <c r="CJ414">
        <v>1.9E-2</v>
      </c>
      <c r="CK414">
        <v>7.96</v>
      </c>
      <c r="CL414">
        <v>7.96</v>
      </c>
      <c r="CM414">
        <v>0.94399999999999995</v>
      </c>
      <c r="CN414">
        <v>0.94399999999999995</v>
      </c>
      <c r="CO414">
        <v>8.2550000000000008</v>
      </c>
      <c r="CP414">
        <v>8.2550000000000008</v>
      </c>
      <c r="CQ414">
        <v>27.62</v>
      </c>
      <c r="CR414">
        <v>27.62</v>
      </c>
      <c r="CS414">
        <v>22.768999999999998</v>
      </c>
      <c r="CT414">
        <v>22.768999999999998</v>
      </c>
      <c r="CU414">
        <v>28.59</v>
      </c>
      <c r="CV414">
        <v>28.59</v>
      </c>
      <c r="CW414" t="s">
        <v>3409</v>
      </c>
      <c r="CX414" t="s">
        <v>3410</v>
      </c>
      <c r="CY414" t="s">
        <v>3411</v>
      </c>
      <c r="CZ414" t="s">
        <v>3412</v>
      </c>
      <c r="DA414" t="s">
        <v>3413</v>
      </c>
      <c r="DB414" t="s">
        <v>137</v>
      </c>
      <c r="DC414" t="s">
        <v>137</v>
      </c>
      <c r="DD414" t="s">
        <v>3414</v>
      </c>
      <c r="DE414" t="s">
        <v>3415</v>
      </c>
      <c r="DF414" t="s">
        <v>3416</v>
      </c>
      <c r="DG414" t="s">
        <v>3409</v>
      </c>
      <c r="DH414" t="s">
        <v>3410</v>
      </c>
      <c r="DI414" t="s">
        <v>3411</v>
      </c>
      <c r="DJ414" t="s">
        <v>3412</v>
      </c>
      <c r="DK414" t="s">
        <v>3413</v>
      </c>
      <c r="DL414" t="s">
        <v>137</v>
      </c>
      <c r="DM414" t="s">
        <v>137</v>
      </c>
      <c r="DN414" t="s">
        <v>3414</v>
      </c>
      <c r="DO414" t="s">
        <v>3415</v>
      </c>
      <c r="DP414" t="s">
        <v>3416</v>
      </c>
      <c r="DQ414" t="s">
        <v>3417</v>
      </c>
      <c r="DR414">
        <v>201</v>
      </c>
      <c r="DS414" t="s">
        <v>3408</v>
      </c>
      <c r="DT414" t="s">
        <v>147</v>
      </c>
    </row>
    <row r="415" spans="1:124" x14ac:dyDescent="0.2">
      <c r="A415" t="s">
        <v>3418</v>
      </c>
      <c r="B415">
        <v>10776</v>
      </c>
      <c r="C415">
        <v>2748.3452380952299</v>
      </c>
      <c r="D415">
        <v>2748.3452380952299</v>
      </c>
      <c r="E415">
        <v>1200</v>
      </c>
      <c r="F415">
        <v>2026</v>
      </c>
      <c r="G415">
        <v>1039</v>
      </c>
      <c r="H415">
        <v>726</v>
      </c>
      <c r="I415">
        <v>0.57399999999999995</v>
      </c>
      <c r="J415">
        <v>0.91200000000000003</v>
      </c>
      <c r="K415">
        <v>0.53100000000000003</v>
      </c>
      <c r="L415">
        <v>0.39800000000000002</v>
      </c>
      <c r="M415">
        <v>136</v>
      </c>
      <c r="N415">
        <v>240</v>
      </c>
      <c r="O415">
        <v>53</v>
      </c>
      <c r="P415">
        <v>4.1669999999999999E-2</v>
      </c>
      <c r="Q415">
        <v>0.4</v>
      </c>
      <c r="R415">
        <v>64</v>
      </c>
      <c r="S415">
        <v>0</v>
      </c>
      <c r="T415">
        <v>0</v>
      </c>
      <c r="U415">
        <v>0</v>
      </c>
      <c r="V415">
        <v>0</v>
      </c>
      <c r="W415">
        <v>64</v>
      </c>
      <c r="X415">
        <v>176</v>
      </c>
      <c r="Y415">
        <v>1.4706E-2</v>
      </c>
      <c r="Z415">
        <v>133</v>
      </c>
      <c r="AA415">
        <v>234</v>
      </c>
      <c r="AB415">
        <v>53</v>
      </c>
      <c r="AC415">
        <v>4.1669999999999999E-2</v>
      </c>
      <c r="AD415">
        <v>0.4</v>
      </c>
      <c r="AE415">
        <v>61</v>
      </c>
      <c r="AF415">
        <v>0</v>
      </c>
      <c r="AG415">
        <v>0</v>
      </c>
      <c r="AH415">
        <v>0</v>
      </c>
      <c r="AI415">
        <v>0</v>
      </c>
      <c r="AJ415">
        <v>64</v>
      </c>
      <c r="AK415">
        <v>170</v>
      </c>
      <c r="AL415">
        <v>1.5037999999999999E-2</v>
      </c>
      <c r="AM415">
        <v>0</v>
      </c>
      <c r="AN415">
        <v>0</v>
      </c>
      <c r="AO415">
        <v>7350</v>
      </c>
      <c r="AP415">
        <v>7350</v>
      </c>
      <c r="AQ415">
        <v>7350</v>
      </c>
      <c r="AR415">
        <v>7350</v>
      </c>
      <c r="AS415">
        <v>7350</v>
      </c>
      <c r="AT415">
        <v>7350</v>
      </c>
      <c r="AU415">
        <v>7350</v>
      </c>
      <c r="AV415">
        <v>7349.3633906391096</v>
      </c>
      <c r="AW415">
        <v>7350</v>
      </c>
      <c r="AX415">
        <v>7350</v>
      </c>
      <c r="AY415">
        <v>7350</v>
      </c>
      <c r="AZ415">
        <v>7349.7651571449996</v>
      </c>
      <c r="BA415">
        <v>17249</v>
      </c>
      <c r="BB415">
        <v>28409</v>
      </c>
      <c r="BC415">
        <v>15810</v>
      </c>
      <c r="BD415">
        <v>11608</v>
      </c>
      <c r="BE415">
        <v>17312</v>
      </c>
      <c r="BF415">
        <v>17692</v>
      </c>
      <c r="BG415">
        <v>1200</v>
      </c>
      <c r="BH415">
        <v>2026</v>
      </c>
      <c r="BI415">
        <v>1039</v>
      </c>
      <c r="BJ415">
        <v>726</v>
      </c>
      <c r="BK415">
        <v>1193</v>
      </c>
      <c r="BL415">
        <v>1154</v>
      </c>
      <c r="BM415">
        <v>22</v>
      </c>
      <c r="BN415">
        <v>18</v>
      </c>
      <c r="BO415">
        <v>18</v>
      </c>
      <c r="BP415">
        <v>13</v>
      </c>
      <c r="BQ415">
        <v>20</v>
      </c>
      <c r="BR415">
        <v>16</v>
      </c>
      <c r="BS415">
        <v>5410.3163112938801</v>
      </c>
      <c r="BT415">
        <v>5512.9015968536196</v>
      </c>
      <c r="BU415">
        <v>5431.5750646366896</v>
      </c>
      <c r="BV415">
        <v>5562.4721585298703</v>
      </c>
      <c r="BW415">
        <v>5405.12826625873</v>
      </c>
      <c r="BX415">
        <v>5533.50654144281</v>
      </c>
      <c r="BY415">
        <v>7142.6346054195401</v>
      </c>
      <c r="BZ415">
        <v>7087.2974432280998</v>
      </c>
      <c r="CA415">
        <v>7142.6346054195401</v>
      </c>
      <c r="CB415">
        <v>7201.9141530811403</v>
      </c>
      <c r="CC415">
        <v>7123.7998136816004</v>
      </c>
      <c r="CD415">
        <v>7053.2335618814004</v>
      </c>
      <c r="CE415">
        <v>4.4999999999999998E-2</v>
      </c>
      <c r="CF415">
        <v>3.5999999999999997E-2</v>
      </c>
      <c r="CG415">
        <v>3.6999999999999998E-2</v>
      </c>
      <c r="CH415">
        <v>2.9000000000000001E-2</v>
      </c>
      <c r="CI415">
        <v>4.2000000000000003E-2</v>
      </c>
      <c r="CJ415">
        <v>3.5000000000000003E-2</v>
      </c>
      <c r="CK415">
        <v>0.39300000000000002</v>
      </c>
      <c r="CL415">
        <v>0.90500000000000003</v>
      </c>
      <c r="CM415">
        <v>0.33100000000000002</v>
      </c>
      <c r="CN415">
        <v>0.108</v>
      </c>
      <c r="CO415">
        <v>0.41</v>
      </c>
      <c r="CP415">
        <v>0.58799999999999997</v>
      </c>
      <c r="CQ415">
        <v>0.57399999999999995</v>
      </c>
      <c r="CR415">
        <v>0.91200000000000003</v>
      </c>
      <c r="CS415">
        <v>0.53100000000000003</v>
      </c>
      <c r="CT415">
        <v>0.39800000000000002</v>
      </c>
      <c r="CU415">
        <v>0.57899999999999996</v>
      </c>
      <c r="CV415">
        <v>0.67400000000000004</v>
      </c>
      <c r="CW415" t="s">
        <v>3419</v>
      </c>
      <c r="CX415" t="s">
        <v>3419</v>
      </c>
      <c r="CY415" t="s">
        <v>3420</v>
      </c>
      <c r="CZ415" t="s">
        <v>3421</v>
      </c>
      <c r="DA415" t="s">
        <v>3422</v>
      </c>
      <c r="DB415" t="s">
        <v>3423</v>
      </c>
      <c r="DC415" t="s">
        <v>3424</v>
      </c>
      <c r="DD415" t="s">
        <v>3425</v>
      </c>
      <c r="DE415" t="s">
        <v>3426</v>
      </c>
      <c r="DF415" t="s">
        <v>3427</v>
      </c>
      <c r="DG415" t="s">
        <v>3428</v>
      </c>
      <c r="DH415" t="s">
        <v>3429</v>
      </c>
      <c r="DI415" t="s">
        <v>3430</v>
      </c>
      <c r="DJ415" t="s">
        <v>3431</v>
      </c>
      <c r="DK415" t="s">
        <v>3432</v>
      </c>
      <c r="DL415" t="s">
        <v>3433</v>
      </c>
      <c r="DM415" t="s">
        <v>3434</v>
      </c>
      <c r="DN415" t="s">
        <v>3435</v>
      </c>
      <c r="DO415" t="s">
        <v>3436</v>
      </c>
      <c r="DP415" t="s">
        <v>3437</v>
      </c>
      <c r="DQ415" t="s">
        <v>3438</v>
      </c>
      <c r="DR415">
        <v>10</v>
      </c>
      <c r="DS415" t="s">
        <v>3418</v>
      </c>
      <c r="DT415" t="s">
        <v>147</v>
      </c>
    </row>
    <row r="416" spans="1:124" x14ac:dyDescent="0.2">
      <c r="A416" t="s">
        <v>3439</v>
      </c>
      <c r="B416">
        <v>10776</v>
      </c>
      <c r="C416">
        <v>5480.60615632196</v>
      </c>
      <c r="D416">
        <v>5480.60615632196</v>
      </c>
      <c r="E416">
        <v>1036</v>
      </c>
      <c r="F416">
        <v>1197</v>
      </c>
      <c r="G416">
        <v>1036</v>
      </c>
      <c r="H416">
        <v>1197</v>
      </c>
      <c r="I416">
        <v>0.64100000000000001</v>
      </c>
      <c r="J416">
        <v>0.67</v>
      </c>
      <c r="K416">
        <v>0.63900000000000001</v>
      </c>
      <c r="L416">
        <v>0.67</v>
      </c>
      <c r="M416">
        <v>246</v>
      </c>
      <c r="N416">
        <v>240</v>
      </c>
      <c r="O416">
        <v>46</v>
      </c>
      <c r="P416">
        <v>2.4150000000000001E-2</v>
      </c>
      <c r="Q416">
        <v>0.43756</v>
      </c>
      <c r="R416">
        <v>64</v>
      </c>
      <c r="S416">
        <v>0</v>
      </c>
      <c r="T416">
        <v>0</v>
      </c>
      <c r="U416">
        <v>0</v>
      </c>
      <c r="V416">
        <v>0</v>
      </c>
      <c r="W416">
        <v>64</v>
      </c>
      <c r="X416">
        <v>176</v>
      </c>
      <c r="Y416">
        <v>1.4211E-2</v>
      </c>
      <c r="Z416">
        <v>228</v>
      </c>
      <c r="AA416">
        <v>235</v>
      </c>
      <c r="AB416">
        <v>46</v>
      </c>
      <c r="AC416">
        <v>2.4150000000000001E-2</v>
      </c>
      <c r="AD416">
        <v>0.43756</v>
      </c>
      <c r="AE416">
        <v>59</v>
      </c>
      <c r="AF416">
        <v>0</v>
      </c>
      <c r="AG416">
        <v>0</v>
      </c>
      <c r="AH416">
        <v>0</v>
      </c>
      <c r="AI416">
        <v>0</v>
      </c>
      <c r="AJ416">
        <v>64</v>
      </c>
      <c r="AK416">
        <v>171</v>
      </c>
      <c r="AL416">
        <v>1.4651000000000001E-2</v>
      </c>
      <c r="AM416">
        <v>0</v>
      </c>
      <c r="AN416">
        <v>0</v>
      </c>
      <c r="AO416">
        <v>7350</v>
      </c>
      <c r="AP416">
        <v>7350</v>
      </c>
      <c r="AQ416">
        <v>7350</v>
      </c>
      <c r="AR416">
        <v>7350</v>
      </c>
      <c r="AS416">
        <v>7350</v>
      </c>
      <c r="AT416">
        <v>7350</v>
      </c>
      <c r="AU416">
        <v>7349.9063624065202</v>
      </c>
      <c r="AV416">
        <v>7349.6683970557897</v>
      </c>
      <c r="AW416">
        <v>7349.9063624065202</v>
      </c>
      <c r="AX416">
        <v>7349.6683970557897</v>
      </c>
      <c r="AY416">
        <v>7349.9063624065202</v>
      </c>
      <c r="AZ416">
        <v>7349.6683970557897</v>
      </c>
      <c r="BA416">
        <v>16986</v>
      </c>
      <c r="BB416">
        <v>18809</v>
      </c>
      <c r="BC416">
        <v>16986</v>
      </c>
      <c r="BD416">
        <v>18808</v>
      </c>
      <c r="BE416">
        <v>16986</v>
      </c>
      <c r="BF416">
        <v>18811</v>
      </c>
      <c r="BG416">
        <v>1036</v>
      </c>
      <c r="BH416">
        <v>1197</v>
      </c>
      <c r="BI416">
        <v>1036</v>
      </c>
      <c r="BJ416">
        <v>1197</v>
      </c>
      <c r="BK416">
        <v>1036</v>
      </c>
      <c r="BL416">
        <v>1197</v>
      </c>
      <c r="BM416">
        <v>29</v>
      </c>
      <c r="BN416">
        <v>27</v>
      </c>
      <c r="BO416">
        <v>29</v>
      </c>
      <c r="BP416">
        <v>27</v>
      </c>
      <c r="BQ416">
        <v>29</v>
      </c>
      <c r="BR416">
        <v>27</v>
      </c>
      <c r="BS416">
        <v>6279.6167178944097</v>
      </c>
      <c r="BT416">
        <v>6316.38115495081</v>
      </c>
      <c r="BU416">
        <v>6279.6167178944097</v>
      </c>
      <c r="BV416">
        <v>6316.38115495081</v>
      </c>
      <c r="BW416">
        <v>6279.6167178944097</v>
      </c>
      <c r="BX416">
        <v>6316.38115495081</v>
      </c>
      <c r="BY416">
        <v>7146.9085705226398</v>
      </c>
      <c r="BZ416">
        <v>7165.9239225001702</v>
      </c>
      <c r="CA416">
        <v>7146.9085705226398</v>
      </c>
      <c r="CB416">
        <v>7165.9239225001702</v>
      </c>
      <c r="CC416">
        <v>7146.9085705226398</v>
      </c>
      <c r="CD416">
        <v>7165.9239225001702</v>
      </c>
      <c r="CE416">
        <v>6.5000000000000002E-2</v>
      </c>
      <c r="CF416">
        <v>5.8000000000000003E-2</v>
      </c>
      <c r="CG416">
        <v>6.4000000000000001E-2</v>
      </c>
      <c r="CH416">
        <v>5.7000000000000002E-2</v>
      </c>
      <c r="CI416">
        <v>6.5000000000000002E-2</v>
      </c>
      <c r="CJ416">
        <v>5.8000000000000003E-2</v>
      </c>
      <c r="CK416">
        <v>0.61099999999999999</v>
      </c>
      <c r="CL416">
        <v>0.57999999999999996</v>
      </c>
      <c r="CM416">
        <v>0.61</v>
      </c>
      <c r="CN416">
        <v>0.57999999999999996</v>
      </c>
      <c r="CO416">
        <v>0.61</v>
      </c>
      <c r="CP416">
        <v>0.58099999999999996</v>
      </c>
      <c r="CQ416">
        <v>0.64100000000000001</v>
      </c>
      <c r="CR416">
        <v>0.67</v>
      </c>
      <c r="CS416">
        <v>0.63900000000000001</v>
      </c>
      <c r="CT416">
        <v>0.67</v>
      </c>
      <c r="CU416">
        <v>0.64</v>
      </c>
      <c r="CV416">
        <v>0.67200000000000004</v>
      </c>
      <c r="CW416" t="s">
        <v>3428</v>
      </c>
      <c r="CX416" t="s">
        <v>3440</v>
      </c>
      <c r="CY416" t="s">
        <v>3441</v>
      </c>
      <c r="CZ416" t="s">
        <v>3442</v>
      </c>
      <c r="DA416" t="s">
        <v>1390</v>
      </c>
      <c r="DB416" t="s">
        <v>3443</v>
      </c>
      <c r="DC416" t="s">
        <v>3444</v>
      </c>
      <c r="DD416" t="s">
        <v>3445</v>
      </c>
      <c r="DE416" t="s">
        <v>3446</v>
      </c>
      <c r="DF416" t="s">
        <v>3447</v>
      </c>
      <c r="DG416" t="s">
        <v>3428</v>
      </c>
      <c r="DH416" t="s">
        <v>3448</v>
      </c>
      <c r="DI416" t="s">
        <v>3449</v>
      </c>
      <c r="DJ416" t="s">
        <v>3450</v>
      </c>
      <c r="DK416" t="s">
        <v>3451</v>
      </c>
      <c r="DL416" t="s">
        <v>3452</v>
      </c>
      <c r="DM416" t="s">
        <v>3453</v>
      </c>
      <c r="DN416" t="s">
        <v>3454</v>
      </c>
      <c r="DO416" t="s">
        <v>3455</v>
      </c>
      <c r="DP416" t="s">
        <v>3456</v>
      </c>
      <c r="DQ416" t="s">
        <v>3457</v>
      </c>
      <c r="DR416">
        <v>9</v>
      </c>
      <c r="DS416" t="s">
        <v>3439</v>
      </c>
      <c r="DT416" t="s">
        <v>147</v>
      </c>
    </row>
    <row r="417" spans="1:124" x14ac:dyDescent="0.2">
      <c r="A417" t="s">
        <v>3458</v>
      </c>
      <c r="B417">
        <v>10776</v>
      </c>
      <c r="C417">
        <v>5</v>
      </c>
      <c r="D417">
        <v>5</v>
      </c>
      <c r="E417">
        <v>2834091</v>
      </c>
      <c r="F417">
        <v>2582796</v>
      </c>
      <c r="G417">
        <v>1696219</v>
      </c>
      <c r="H417">
        <v>2004240</v>
      </c>
      <c r="I417">
        <v>3600</v>
      </c>
      <c r="J417">
        <v>3600</v>
      </c>
      <c r="K417">
        <v>3600</v>
      </c>
      <c r="L417">
        <v>3600</v>
      </c>
      <c r="M417">
        <v>302</v>
      </c>
      <c r="N417">
        <v>320</v>
      </c>
      <c r="O417">
        <v>125</v>
      </c>
      <c r="P417">
        <v>7.5700000000000003E-3</v>
      </c>
      <c r="Q417">
        <v>0.27100999999999997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300</v>
      </c>
      <c r="X417">
        <v>20</v>
      </c>
      <c r="Y417">
        <v>6.8501999999999993E-2</v>
      </c>
      <c r="Z417">
        <v>302</v>
      </c>
      <c r="AA417">
        <v>320</v>
      </c>
      <c r="AB417">
        <v>125</v>
      </c>
      <c r="AC417">
        <v>7.5700000000000003E-3</v>
      </c>
      <c r="AD417">
        <v>0.27100999999999997</v>
      </c>
      <c r="AE417">
        <v>1</v>
      </c>
      <c r="AF417">
        <v>0</v>
      </c>
      <c r="AG417">
        <v>0</v>
      </c>
      <c r="AH417">
        <v>0</v>
      </c>
      <c r="AI417">
        <v>0</v>
      </c>
      <c r="AJ417">
        <v>300</v>
      </c>
      <c r="AK417">
        <v>20</v>
      </c>
      <c r="AL417">
        <v>6.8501999999999993E-2</v>
      </c>
      <c r="AM417">
        <v>320</v>
      </c>
      <c r="AN417">
        <v>0</v>
      </c>
      <c r="AO417">
        <v>1E+100</v>
      </c>
      <c r="AP417">
        <v>1E+100</v>
      </c>
      <c r="AQ417">
        <v>19.032182606916798</v>
      </c>
      <c r="AR417">
        <v>18.919858563070999</v>
      </c>
      <c r="AS417">
        <v>5.7142857142857104E+99</v>
      </c>
      <c r="AT417">
        <v>5.7142857142857104E+99</v>
      </c>
      <c r="AU417">
        <v>10.741590859905701</v>
      </c>
      <c r="AV417">
        <v>10.7262975941942</v>
      </c>
      <c r="AW417">
        <v>11.027841708838199</v>
      </c>
      <c r="AX417">
        <v>11.083011448549801</v>
      </c>
      <c r="AY417">
        <v>10.857728334340401</v>
      </c>
      <c r="AZ417">
        <v>10.8884764836163</v>
      </c>
      <c r="BA417">
        <v>93981496</v>
      </c>
      <c r="BB417">
        <v>85266876</v>
      </c>
      <c r="BC417">
        <v>63637759</v>
      </c>
      <c r="BD417">
        <v>74331470</v>
      </c>
      <c r="BE417">
        <v>81182921</v>
      </c>
      <c r="BF417">
        <v>95734052</v>
      </c>
      <c r="BG417">
        <v>2834091</v>
      </c>
      <c r="BH417">
        <v>2582796</v>
      </c>
      <c r="BI417">
        <v>1696219</v>
      </c>
      <c r="BJ417">
        <v>2004240</v>
      </c>
      <c r="BK417">
        <v>2343741</v>
      </c>
      <c r="BL417">
        <v>2737548</v>
      </c>
      <c r="BM417">
        <v>10</v>
      </c>
      <c r="BN417">
        <v>10</v>
      </c>
      <c r="BO417">
        <v>10</v>
      </c>
      <c r="BP417">
        <v>10</v>
      </c>
      <c r="BQ417">
        <v>10</v>
      </c>
      <c r="BR417">
        <v>10</v>
      </c>
      <c r="BS417">
        <v>5</v>
      </c>
      <c r="BT417">
        <v>5</v>
      </c>
      <c r="BU417">
        <v>5</v>
      </c>
      <c r="BV417">
        <v>5</v>
      </c>
      <c r="BW417">
        <v>5</v>
      </c>
      <c r="BX417">
        <v>5</v>
      </c>
      <c r="BY417">
        <v>5</v>
      </c>
      <c r="BZ417">
        <v>5</v>
      </c>
      <c r="CA417">
        <v>5</v>
      </c>
      <c r="CB417">
        <v>5</v>
      </c>
      <c r="CC417">
        <v>5</v>
      </c>
      <c r="CD417">
        <v>5</v>
      </c>
      <c r="CE417">
        <v>2.5000000000000001E-2</v>
      </c>
      <c r="CF417">
        <v>2.5000000000000001E-2</v>
      </c>
      <c r="CG417">
        <v>2.5000000000000001E-2</v>
      </c>
      <c r="CH417">
        <v>2.4E-2</v>
      </c>
      <c r="CI417">
        <v>3.3000000000000002E-2</v>
      </c>
      <c r="CJ417">
        <v>2.9000000000000001E-2</v>
      </c>
      <c r="CK417">
        <v>0</v>
      </c>
      <c r="CL417">
        <v>0</v>
      </c>
      <c r="CM417">
        <v>0</v>
      </c>
      <c r="CN417">
        <v>0</v>
      </c>
      <c r="CO417">
        <v>965.83</v>
      </c>
      <c r="CP417">
        <v>889.28700000000003</v>
      </c>
      <c r="CQ417">
        <v>3600</v>
      </c>
      <c r="CR417">
        <v>3600</v>
      </c>
      <c r="CS417">
        <v>3600</v>
      </c>
      <c r="CT417">
        <v>3600</v>
      </c>
      <c r="CU417">
        <v>3600</v>
      </c>
      <c r="CV417">
        <v>3600</v>
      </c>
      <c r="CW417" t="s">
        <v>3459</v>
      </c>
      <c r="CX417" t="s">
        <v>3460</v>
      </c>
      <c r="CY417" t="s">
        <v>3461</v>
      </c>
      <c r="CZ417" t="s">
        <v>3462</v>
      </c>
      <c r="DA417" t="s">
        <v>428</v>
      </c>
      <c r="DB417" t="s">
        <v>3463</v>
      </c>
      <c r="DC417" t="s">
        <v>3463</v>
      </c>
      <c r="DD417" t="s">
        <v>3464</v>
      </c>
      <c r="DE417" t="s">
        <v>3465</v>
      </c>
      <c r="DF417" t="s">
        <v>3466</v>
      </c>
      <c r="DG417" t="s">
        <v>3467</v>
      </c>
      <c r="DH417" t="s">
        <v>3468</v>
      </c>
      <c r="DI417" t="s">
        <v>3469</v>
      </c>
      <c r="DJ417" t="s">
        <v>3470</v>
      </c>
      <c r="DK417" t="s">
        <v>428</v>
      </c>
      <c r="DL417" t="s">
        <v>3463</v>
      </c>
      <c r="DM417" t="s">
        <v>3463</v>
      </c>
      <c r="DN417" t="s">
        <v>3471</v>
      </c>
      <c r="DO417" t="s">
        <v>3472</v>
      </c>
      <c r="DP417" t="s">
        <v>3473</v>
      </c>
      <c r="DQ417" t="s">
        <v>3474</v>
      </c>
      <c r="DR417">
        <v>50430</v>
      </c>
      <c r="DS417" t="s">
        <v>3458</v>
      </c>
      <c r="DT417" t="s">
        <v>147</v>
      </c>
    </row>
    <row r="418" spans="1:124" x14ac:dyDescent="0.2">
      <c r="A418" t="s">
        <v>3475</v>
      </c>
      <c r="B418">
        <v>10776</v>
      </c>
      <c r="C418">
        <v>-100</v>
      </c>
      <c r="D418">
        <v>-73.5501511189089</v>
      </c>
      <c r="E418">
        <v>100996</v>
      </c>
      <c r="F418">
        <v>48181</v>
      </c>
      <c r="G418">
        <v>83031</v>
      </c>
      <c r="H418">
        <v>39476</v>
      </c>
      <c r="I418">
        <v>97.537999999999997</v>
      </c>
      <c r="J418">
        <v>27.556000000000001</v>
      </c>
      <c r="K418">
        <v>62.250999999999998</v>
      </c>
      <c r="L418">
        <v>23.042999999999999</v>
      </c>
      <c r="M418">
        <v>208</v>
      </c>
      <c r="N418">
        <v>250</v>
      </c>
      <c r="O418">
        <v>53</v>
      </c>
      <c r="P418">
        <v>1.074E-2</v>
      </c>
      <c r="Q418">
        <v>0.49232999999999999</v>
      </c>
      <c r="R418">
        <v>8</v>
      </c>
      <c r="S418">
        <v>0</v>
      </c>
      <c r="T418">
        <v>0</v>
      </c>
      <c r="U418">
        <v>0</v>
      </c>
      <c r="V418">
        <v>0</v>
      </c>
      <c r="W418">
        <v>149</v>
      </c>
      <c r="X418">
        <v>101</v>
      </c>
      <c r="Y418">
        <v>0.102885</v>
      </c>
      <c r="Z418">
        <v>75</v>
      </c>
      <c r="AA418">
        <v>117</v>
      </c>
      <c r="AB418">
        <v>40</v>
      </c>
      <c r="AC418">
        <v>1.8280000000000001E-2</v>
      </c>
      <c r="AD418">
        <v>0.49953999999999998</v>
      </c>
      <c r="AE418">
        <v>7</v>
      </c>
      <c r="AF418">
        <v>0</v>
      </c>
      <c r="AG418">
        <v>0</v>
      </c>
      <c r="AH418">
        <v>0</v>
      </c>
      <c r="AI418">
        <v>0</v>
      </c>
      <c r="AJ418">
        <v>117</v>
      </c>
      <c r="AK418">
        <v>0</v>
      </c>
      <c r="AL418">
        <v>0.33903100000000003</v>
      </c>
      <c r="AM418">
        <v>0</v>
      </c>
      <c r="AN418">
        <v>0</v>
      </c>
      <c r="AO418">
        <v>-56</v>
      </c>
      <c r="AP418">
        <v>-56</v>
      </c>
      <c r="AQ418">
        <v>-56</v>
      </c>
      <c r="AR418">
        <v>-56</v>
      </c>
      <c r="AS418">
        <v>-56</v>
      </c>
      <c r="AT418">
        <v>-56</v>
      </c>
      <c r="AU418">
        <v>-56.0046357742374</v>
      </c>
      <c r="AV418">
        <v>-56</v>
      </c>
      <c r="AW418">
        <v>-56</v>
      </c>
      <c r="AX418">
        <v>-56</v>
      </c>
      <c r="AY418">
        <v>-56.003789434742899</v>
      </c>
      <c r="AZ418">
        <v>-56</v>
      </c>
      <c r="BA418">
        <v>1458921</v>
      </c>
      <c r="BB418">
        <v>593002</v>
      </c>
      <c r="BC418">
        <v>1167797</v>
      </c>
      <c r="BD418">
        <v>510884</v>
      </c>
      <c r="BE418">
        <v>1366487</v>
      </c>
      <c r="BF418">
        <v>608228</v>
      </c>
      <c r="BG418">
        <v>100996</v>
      </c>
      <c r="BH418">
        <v>48181</v>
      </c>
      <c r="BI418">
        <v>83031</v>
      </c>
      <c r="BJ418">
        <v>39476</v>
      </c>
      <c r="BK418">
        <v>96265</v>
      </c>
      <c r="BL418">
        <v>47696</v>
      </c>
      <c r="BM418">
        <v>43</v>
      </c>
      <c r="BN418">
        <v>65</v>
      </c>
      <c r="BO418">
        <v>28</v>
      </c>
      <c r="BP418">
        <v>65</v>
      </c>
      <c r="BQ418">
        <v>35</v>
      </c>
      <c r="BR418">
        <v>65</v>
      </c>
      <c r="BS418">
        <v>-75.203875698018507</v>
      </c>
      <c r="BT418">
        <v>-71.802677276640793</v>
      </c>
      <c r="BU418">
        <v>-74.9718746379327</v>
      </c>
      <c r="BV418">
        <v>-71.802677276640793</v>
      </c>
      <c r="BW418">
        <v>-75.436513328814399</v>
      </c>
      <c r="BX418">
        <v>-71.802677323918502</v>
      </c>
      <c r="BY418">
        <v>-70.323567037276206</v>
      </c>
      <c r="BZ418">
        <v>-68.405949087776904</v>
      </c>
      <c r="CA418">
        <v>-70.156961662860297</v>
      </c>
      <c r="CB418">
        <v>-68.405949087776904</v>
      </c>
      <c r="CC418">
        <v>-70.470633357778496</v>
      </c>
      <c r="CD418">
        <v>-68.405949087776904</v>
      </c>
      <c r="CE418">
        <v>0.38600000000000001</v>
      </c>
      <c r="CF418">
        <v>0.46899999999999997</v>
      </c>
      <c r="CG418">
        <v>0.21099999999999999</v>
      </c>
      <c r="CH418">
        <v>0.46800000000000003</v>
      </c>
      <c r="CI418">
        <v>0.36399999999999999</v>
      </c>
      <c r="CJ418">
        <v>0.46899999999999997</v>
      </c>
      <c r="CK418">
        <v>5.4550000000000001</v>
      </c>
      <c r="CL418">
        <v>13.538</v>
      </c>
      <c r="CM418">
        <v>5.4550000000000001</v>
      </c>
      <c r="CN418">
        <v>5.1260000000000003</v>
      </c>
      <c r="CO418">
        <v>25.657</v>
      </c>
      <c r="CP418">
        <v>10.494999999999999</v>
      </c>
      <c r="CQ418">
        <v>97.537999999999997</v>
      </c>
      <c r="CR418">
        <v>27.556000000000001</v>
      </c>
      <c r="CS418">
        <v>62.250999999999998</v>
      </c>
      <c r="CT418">
        <v>23.042999999999999</v>
      </c>
      <c r="CU418">
        <v>87.114999999999995</v>
      </c>
      <c r="CV418">
        <v>27.818999999999999</v>
      </c>
      <c r="CW418" t="s">
        <v>3476</v>
      </c>
      <c r="CX418" t="s">
        <v>3477</v>
      </c>
      <c r="CY418" t="s">
        <v>3478</v>
      </c>
      <c r="CZ418" t="s">
        <v>3479</v>
      </c>
      <c r="DA418" t="s">
        <v>3480</v>
      </c>
      <c r="DB418" t="s">
        <v>3481</v>
      </c>
      <c r="DC418" t="s">
        <v>3482</v>
      </c>
      <c r="DD418" t="s">
        <v>3483</v>
      </c>
      <c r="DE418" t="s">
        <v>3484</v>
      </c>
      <c r="DF418" t="s">
        <v>3485</v>
      </c>
      <c r="DG418" t="s">
        <v>3476</v>
      </c>
      <c r="DH418" t="s">
        <v>3476</v>
      </c>
      <c r="DI418" t="s">
        <v>3486</v>
      </c>
      <c r="DJ418" t="s">
        <v>3487</v>
      </c>
      <c r="DK418" t="s">
        <v>3488</v>
      </c>
      <c r="DL418" t="s">
        <v>3489</v>
      </c>
      <c r="DM418" t="s">
        <v>3490</v>
      </c>
      <c r="DN418" t="s">
        <v>3491</v>
      </c>
      <c r="DO418" t="s">
        <v>3492</v>
      </c>
      <c r="DP418" t="s">
        <v>3493</v>
      </c>
      <c r="DQ418" t="s">
        <v>3494</v>
      </c>
      <c r="DR418">
        <v>804</v>
      </c>
      <c r="DS418" t="s">
        <v>3475</v>
      </c>
      <c r="DT418" t="s">
        <v>147</v>
      </c>
    </row>
    <row r="419" spans="1:124" x14ac:dyDescent="0.2">
      <c r="A419" t="s">
        <v>4060</v>
      </c>
      <c r="B419">
        <v>10776</v>
      </c>
      <c r="C419">
        <v>-41.957446808510603</v>
      </c>
      <c r="D419">
        <v>-41.957446808510603</v>
      </c>
      <c r="E419">
        <v>39302</v>
      </c>
      <c r="F419">
        <v>31646</v>
      </c>
      <c r="G419">
        <v>28525</v>
      </c>
      <c r="H419">
        <v>31646</v>
      </c>
      <c r="I419">
        <v>3600.0010000000002</v>
      </c>
      <c r="J419">
        <v>3600</v>
      </c>
      <c r="K419">
        <v>3600</v>
      </c>
      <c r="L419">
        <v>3600</v>
      </c>
      <c r="M419">
        <v>2112</v>
      </c>
      <c r="N419">
        <v>1835</v>
      </c>
      <c r="O419">
        <v>537</v>
      </c>
      <c r="P419">
        <v>6.9999999999999994E-5</v>
      </c>
      <c r="Q419">
        <v>0.48682999999999998</v>
      </c>
      <c r="R419">
        <v>37</v>
      </c>
      <c r="S419">
        <v>0</v>
      </c>
      <c r="T419">
        <v>0</v>
      </c>
      <c r="U419">
        <v>0</v>
      </c>
      <c r="V419">
        <v>0</v>
      </c>
      <c r="W419">
        <v>1835</v>
      </c>
      <c r="X419">
        <v>0</v>
      </c>
      <c r="Y419">
        <v>6.0610000000000004E-3</v>
      </c>
      <c r="Z419">
        <v>2110</v>
      </c>
      <c r="AA419">
        <v>1835</v>
      </c>
      <c r="AB419">
        <v>595</v>
      </c>
      <c r="AC419">
        <v>1.0000000000000001E-5</v>
      </c>
      <c r="AD419">
        <v>0.45357999999999998</v>
      </c>
      <c r="AE419">
        <v>35</v>
      </c>
      <c r="AF419">
        <v>0</v>
      </c>
      <c r="AG419">
        <v>0</v>
      </c>
      <c r="AH419">
        <v>0</v>
      </c>
      <c r="AI419">
        <v>0</v>
      </c>
      <c r="AJ419">
        <v>1835</v>
      </c>
      <c r="AK419">
        <v>0</v>
      </c>
      <c r="AL419">
        <v>5.6239999999999997E-3</v>
      </c>
      <c r="AM419">
        <v>0</v>
      </c>
      <c r="AN419">
        <v>0</v>
      </c>
      <c r="AO419">
        <v>-23</v>
      </c>
      <c r="AP419">
        <v>-27</v>
      </c>
      <c r="AQ419">
        <v>-26</v>
      </c>
      <c r="AR419">
        <v>-27</v>
      </c>
      <c r="AS419">
        <v>-22.999999999999901</v>
      </c>
      <c r="AT419">
        <v>-23</v>
      </c>
      <c r="AU419">
        <v>-35</v>
      </c>
      <c r="AV419">
        <v>-35</v>
      </c>
      <c r="AW419">
        <v>-35</v>
      </c>
      <c r="AX419">
        <v>-35</v>
      </c>
      <c r="AY419">
        <v>-35.285714285714199</v>
      </c>
      <c r="AZ419">
        <v>-35.285714285714199</v>
      </c>
      <c r="BA419">
        <v>25921118</v>
      </c>
      <c r="BB419">
        <v>26037124</v>
      </c>
      <c r="BC419">
        <v>21230896</v>
      </c>
      <c r="BD419">
        <v>20392513</v>
      </c>
      <c r="BE419">
        <v>26421326</v>
      </c>
      <c r="BF419">
        <v>22998346</v>
      </c>
      <c r="BG419">
        <v>39302</v>
      </c>
      <c r="BH419">
        <v>31646</v>
      </c>
      <c r="BI419">
        <v>28525</v>
      </c>
      <c r="BJ419">
        <v>31646</v>
      </c>
      <c r="BK419">
        <v>36122</v>
      </c>
      <c r="BL419">
        <v>35164</v>
      </c>
      <c r="BM419">
        <v>18</v>
      </c>
      <c r="BN419">
        <v>21</v>
      </c>
      <c r="BO419">
        <v>14</v>
      </c>
      <c r="BP419">
        <v>12</v>
      </c>
      <c r="BQ419">
        <v>20</v>
      </c>
      <c r="BR419">
        <v>16</v>
      </c>
      <c r="BS419">
        <v>-41.319148936170201</v>
      </c>
      <c r="BT419">
        <v>-41.319148936170201</v>
      </c>
      <c r="BU419">
        <v>-41.319148936170102</v>
      </c>
      <c r="BV419">
        <v>-41.319148936170201</v>
      </c>
      <c r="BW419">
        <v>-41.355623100303902</v>
      </c>
      <c r="BX419">
        <v>-41.433008961460203</v>
      </c>
      <c r="BY419">
        <v>-41.123208506703499</v>
      </c>
      <c r="BZ419">
        <v>-40.8617564672927</v>
      </c>
      <c r="CA419">
        <v>-40.460006865774098</v>
      </c>
      <c r="CB419">
        <v>-40.801659789639501</v>
      </c>
      <c r="CC419">
        <v>-40.9263428236031</v>
      </c>
      <c r="CD419">
        <v>-40.937072294973902</v>
      </c>
      <c r="CE419">
        <v>4.3250000000000002</v>
      </c>
      <c r="CF419">
        <v>2.6139999999999999</v>
      </c>
      <c r="CG419">
        <v>2.528</v>
      </c>
      <c r="CH419">
        <v>2.0569999999999999</v>
      </c>
      <c r="CI419">
        <v>3.9649999999999999</v>
      </c>
      <c r="CJ419">
        <v>2.7669999999999999</v>
      </c>
      <c r="CK419">
        <v>179.887</v>
      </c>
      <c r="CL419">
        <v>576.91700000000003</v>
      </c>
      <c r="CM419">
        <v>179.887</v>
      </c>
      <c r="CN419">
        <v>233.50800000000001</v>
      </c>
      <c r="CO419">
        <v>1619.5429999999999</v>
      </c>
      <c r="CP419">
        <v>1619.097</v>
      </c>
      <c r="CQ419">
        <v>3600.0010000000002</v>
      </c>
      <c r="CR419">
        <v>3600</v>
      </c>
      <c r="CS419">
        <v>3600</v>
      </c>
      <c r="CT419">
        <v>3600</v>
      </c>
      <c r="CU419">
        <v>3600</v>
      </c>
      <c r="CV419">
        <v>3600</v>
      </c>
      <c r="CW419" t="s">
        <v>10752</v>
      </c>
      <c r="CX419" t="s">
        <v>10753</v>
      </c>
      <c r="CY419" t="s">
        <v>10754</v>
      </c>
      <c r="CZ419" t="s">
        <v>10755</v>
      </c>
      <c r="DA419" t="s">
        <v>10756</v>
      </c>
      <c r="DB419" t="s">
        <v>10757</v>
      </c>
      <c r="DC419" t="s">
        <v>10758</v>
      </c>
      <c r="DD419" t="s">
        <v>10759</v>
      </c>
      <c r="DE419" t="s">
        <v>10760</v>
      </c>
      <c r="DF419" t="s">
        <v>10761</v>
      </c>
      <c r="DG419" t="s">
        <v>10762</v>
      </c>
      <c r="DH419" t="s">
        <v>10763</v>
      </c>
      <c r="DI419" t="s">
        <v>10764</v>
      </c>
      <c r="DJ419" t="s">
        <v>10765</v>
      </c>
      <c r="DK419" t="s">
        <v>10766</v>
      </c>
      <c r="DL419" t="s">
        <v>10767</v>
      </c>
      <c r="DM419" t="s">
        <v>10768</v>
      </c>
      <c r="DN419" t="s">
        <v>10769</v>
      </c>
      <c r="DO419" t="s">
        <v>10770</v>
      </c>
      <c r="DP419" t="s">
        <v>10771</v>
      </c>
      <c r="DQ419" t="s">
        <v>10671</v>
      </c>
      <c r="DR419">
        <v>50402</v>
      </c>
      <c r="DS419" t="s">
        <v>4060</v>
      </c>
      <c r="DT419" t="s">
        <v>147</v>
      </c>
    </row>
    <row r="420" spans="1:124" x14ac:dyDescent="0.2">
      <c r="A420" t="s">
        <v>3495</v>
      </c>
      <c r="B420">
        <v>10776</v>
      </c>
      <c r="C420">
        <v>0</v>
      </c>
      <c r="D420">
        <v>4</v>
      </c>
      <c r="E420">
        <v>74730</v>
      </c>
      <c r="F420">
        <v>24548</v>
      </c>
      <c r="G420">
        <v>22542</v>
      </c>
      <c r="H420">
        <v>24548</v>
      </c>
      <c r="I420">
        <v>1226.1420000000001</v>
      </c>
      <c r="J420">
        <v>110.276</v>
      </c>
      <c r="K420">
        <v>452.29300000000001</v>
      </c>
      <c r="L420">
        <v>110.276</v>
      </c>
      <c r="M420">
        <v>8164</v>
      </c>
      <c r="N420">
        <v>1059</v>
      </c>
      <c r="O420">
        <v>592</v>
      </c>
      <c r="P420">
        <v>1.3600000000000001E-3</v>
      </c>
      <c r="Q420">
        <v>0.5</v>
      </c>
      <c r="R420">
        <v>45</v>
      </c>
      <c r="S420">
        <v>0</v>
      </c>
      <c r="T420">
        <v>0</v>
      </c>
      <c r="U420">
        <v>0</v>
      </c>
      <c r="V420">
        <v>1</v>
      </c>
      <c r="W420">
        <v>1058</v>
      </c>
      <c r="X420">
        <v>0</v>
      </c>
      <c r="Y420">
        <v>2.0560000000000001E-3</v>
      </c>
      <c r="Z420">
        <v>1056</v>
      </c>
      <c r="AA420">
        <v>1013</v>
      </c>
      <c r="AB420">
        <v>394</v>
      </c>
      <c r="AC420">
        <v>1.25E-3</v>
      </c>
      <c r="AD420">
        <v>0.49994</v>
      </c>
      <c r="AE420">
        <v>45</v>
      </c>
      <c r="AF420">
        <v>0</v>
      </c>
      <c r="AG420">
        <v>0</v>
      </c>
      <c r="AH420">
        <v>0</v>
      </c>
      <c r="AI420">
        <v>1</v>
      </c>
      <c r="AJ420">
        <v>1012</v>
      </c>
      <c r="AK420">
        <v>0</v>
      </c>
      <c r="AL420">
        <v>6.2090000000000001E-3</v>
      </c>
      <c r="AM420">
        <v>0</v>
      </c>
      <c r="AN420">
        <v>0</v>
      </c>
      <c r="AO420">
        <v>10</v>
      </c>
      <c r="AP420">
        <v>10</v>
      </c>
      <c r="AQ420">
        <v>10</v>
      </c>
      <c r="AR420">
        <v>10</v>
      </c>
      <c r="AS420">
        <v>10</v>
      </c>
      <c r="AT420">
        <v>10</v>
      </c>
      <c r="AU420">
        <v>10</v>
      </c>
      <c r="AV420">
        <v>10</v>
      </c>
      <c r="AW420">
        <v>10</v>
      </c>
      <c r="AX420">
        <v>10</v>
      </c>
      <c r="AY420">
        <v>10</v>
      </c>
      <c r="AZ420">
        <v>10</v>
      </c>
      <c r="BA420">
        <v>11135408</v>
      </c>
      <c r="BB420">
        <v>1866146</v>
      </c>
      <c r="BC420">
        <v>3981325</v>
      </c>
      <c r="BD420">
        <v>1866146</v>
      </c>
      <c r="BE420">
        <v>12029387</v>
      </c>
      <c r="BF420">
        <v>2469337</v>
      </c>
      <c r="BG420">
        <v>74730</v>
      </c>
      <c r="BH420">
        <v>24548</v>
      </c>
      <c r="BI420">
        <v>22542</v>
      </c>
      <c r="BJ420">
        <v>24548</v>
      </c>
      <c r="BK420">
        <v>86550</v>
      </c>
      <c r="BL420">
        <v>31970</v>
      </c>
      <c r="BM420">
        <v>21</v>
      </c>
      <c r="BN420">
        <v>10</v>
      </c>
      <c r="BO420">
        <v>14</v>
      </c>
      <c r="BP420">
        <v>8</v>
      </c>
      <c r="BQ420">
        <v>19</v>
      </c>
      <c r="BR420">
        <v>10</v>
      </c>
      <c r="BS420">
        <v>2.9999999999999898</v>
      </c>
      <c r="BT420">
        <v>4</v>
      </c>
      <c r="BU420">
        <v>3</v>
      </c>
      <c r="BV420">
        <v>4</v>
      </c>
      <c r="BW420">
        <v>1.9812846344444199</v>
      </c>
      <c r="BX420">
        <v>4</v>
      </c>
      <c r="BY420">
        <v>4</v>
      </c>
      <c r="BZ420">
        <v>3.9999999999999898</v>
      </c>
      <c r="CA420">
        <v>4.0000000000000098</v>
      </c>
      <c r="CB420">
        <v>4</v>
      </c>
      <c r="CC420">
        <v>4</v>
      </c>
      <c r="CD420">
        <v>4</v>
      </c>
      <c r="CE420">
        <v>3.2189999999999999</v>
      </c>
      <c r="CF420">
        <v>1.0860000000000001</v>
      </c>
      <c r="CG420">
        <v>2.99</v>
      </c>
      <c r="CH420">
        <v>0.91700000000000004</v>
      </c>
      <c r="CI420">
        <v>3.5819999999999999</v>
      </c>
      <c r="CJ420">
        <v>1.0680000000000001</v>
      </c>
      <c r="CK420">
        <v>3.7469999999999999</v>
      </c>
      <c r="CL420">
        <v>1.607</v>
      </c>
      <c r="CM420">
        <v>3.7469999999999999</v>
      </c>
      <c r="CN420">
        <v>1.325</v>
      </c>
      <c r="CO420">
        <v>4.484</v>
      </c>
      <c r="CP420">
        <v>1.488</v>
      </c>
      <c r="CQ420">
        <v>1226.1420000000001</v>
      </c>
      <c r="CR420">
        <v>110.276</v>
      </c>
      <c r="CS420">
        <v>452.29300000000001</v>
      </c>
      <c r="CT420">
        <v>110.276</v>
      </c>
      <c r="CU420">
        <v>1215.702</v>
      </c>
      <c r="CV420">
        <v>137.22800000000001</v>
      </c>
      <c r="CW420" t="s">
        <v>3496</v>
      </c>
      <c r="CX420" t="s">
        <v>3496</v>
      </c>
      <c r="CY420" t="s">
        <v>3497</v>
      </c>
      <c r="CZ420" t="s">
        <v>3498</v>
      </c>
      <c r="DA420" t="s">
        <v>3499</v>
      </c>
      <c r="DB420" t="s">
        <v>3500</v>
      </c>
      <c r="DC420" t="s">
        <v>2113</v>
      </c>
      <c r="DD420" t="s">
        <v>3501</v>
      </c>
      <c r="DE420" t="s">
        <v>3502</v>
      </c>
      <c r="DF420" t="s">
        <v>3503</v>
      </c>
      <c r="DG420" t="s">
        <v>3496</v>
      </c>
      <c r="DH420" t="s">
        <v>3496</v>
      </c>
      <c r="DI420" t="s">
        <v>3504</v>
      </c>
      <c r="DJ420" t="s">
        <v>3505</v>
      </c>
      <c r="DK420" t="s">
        <v>3506</v>
      </c>
      <c r="DL420" t="s">
        <v>2113</v>
      </c>
      <c r="DM420" t="s">
        <v>2113</v>
      </c>
      <c r="DN420" t="s">
        <v>3507</v>
      </c>
      <c r="DO420" t="s">
        <v>3508</v>
      </c>
      <c r="DP420" t="s">
        <v>3509</v>
      </c>
      <c r="DQ420" t="s">
        <v>3510</v>
      </c>
      <c r="DR420">
        <v>9472</v>
      </c>
      <c r="DS420" t="s">
        <v>3495</v>
      </c>
      <c r="DT420" t="s">
        <v>147</v>
      </c>
    </row>
    <row r="421" spans="1:124" x14ac:dyDescent="0.2">
      <c r="A421" t="s">
        <v>3511</v>
      </c>
      <c r="B421">
        <v>10776</v>
      </c>
      <c r="C421">
        <v>-931.63884517270901</v>
      </c>
      <c r="D421">
        <v>-931.63884517271094</v>
      </c>
      <c r="E421">
        <v>11325</v>
      </c>
      <c r="F421">
        <v>9649</v>
      </c>
      <c r="G421">
        <v>8507</v>
      </c>
      <c r="H421">
        <v>8728</v>
      </c>
      <c r="I421">
        <v>27.689</v>
      </c>
      <c r="J421">
        <v>23.831</v>
      </c>
      <c r="K421">
        <v>21.132000000000001</v>
      </c>
      <c r="L421">
        <v>20.858000000000001</v>
      </c>
      <c r="M421">
        <v>1192</v>
      </c>
      <c r="N421">
        <v>840</v>
      </c>
      <c r="O421">
        <v>36</v>
      </c>
      <c r="P421">
        <v>0.29265999999999998</v>
      </c>
      <c r="Q421">
        <v>0.35366999999999998</v>
      </c>
      <c r="R421">
        <v>132</v>
      </c>
      <c r="S421">
        <v>0</v>
      </c>
      <c r="T421">
        <v>0</v>
      </c>
      <c r="U421">
        <v>0</v>
      </c>
      <c r="V421">
        <v>0</v>
      </c>
      <c r="W421">
        <v>48</v>
      </c>
      <c r="X421">
        <v>792</v>
      </c>
      <c r="Y421">
        <v>3.4280000000000001E-3</v>
      </c>
      <c r="Z421">
        <v>1192</v>
      </c>
      <c r="AA421">
        <v>840</v>
      </c>
      <c r="AB421">
        <v>36</v>
      </c>
      <c r="AC421">
        <v>0.29265999999999998</v>
      </c>
      <c r="AD421">
        <v>0.35366999999999998</v>
      </c>
      <c r="AE421">
        <v>132</v>
      </c>
      <c r="AF421">
        <v>0</v>
      </c>
      <c r="AG421">
        <v>0</v>
      </c>
      <c r="AH421">
        <v>0</v>
      </c>
      <c r="AI421">
        <v>0</v>
      </c>
      <c r="AJ421">
        <v>48</v>
      </c>
      <c r="AK421">
        <v>792</v>
      </c>
      <c r="AL421">
        <v>3.4280000000000001E-3</v>
      </c>
      <c r="AM421">
        <v>792</v>
      </c>
      <c r="AN421">
        <v>0</v>
      </c>
      <c r="AO421">
        <v>-132.87313694699901</v>
      </c>
      <c r="AP421">
        <v>-132.87313694699901</v>
      </c>
      <c r="AQ421">
        <v>-132.87313694699901</v>
      </c>
      <c r="AR421">
        <v>-132.87313694699901</v>
      </c>
      <c r="AS421">
        <v>-132.87313694699901</v>
      </c>
      <c r="AT421">
        <v>-132.87313694699901</v>
      </c>
      <c r="AU421">
        <v>-132.87313694699901</v>
      </c>
      <c r="AV421">
        <v>-132.87313694699901</v>
      </c>
      <c r="AW421">
        <v>-132.87313694699901</v>
      </c>
      <c r="AX421">
        <v>-132.87313694699901</v>
      </c>
      <c r="AY421">
        <v>-132.87313694699901</v>
      </c>
      <c r="AZ421">
        <v>-132.87313694699901</v>
      </c>
      <c r="BA421">
        <v>436380</v>
      </c>
      <c r="BB421">
        <v>420493</v>
      </c>
      <c r="BC421">
        <v>339253</v>
      </c>
      <c r="BD421">
        <v>341289</v>
      </c>
      <c r="BE421">
        <v>372314</v>
      </c>
      <c r="BF421">
        <v>392626</v>
      </c>
      <c r="BG421">
        <v>11325</v>
      </c>
      <c r="BH421">
        <v>9649</v>
      </c>
      <c r="BI421">
        <v>8507</v>
      </c>
      <c r="BJ421">
        <v>8728</v>
      </c>
      <c r="BK421">
        <v>9374</v>
      </c>
      <c r="BL421">
        <v>9667</v>
      </c>
      <c r="BM421">
        <v>7</v>
      </c>
      <c r="BN421">
        <v>7</v>
      </c>
      <c r="BO421">
        <v>3</v>
      </c>
      <c r="BP421">
        <v>7</v>
      </c>
      <c r="BQ421">
        <v>5</v>
      </c>
      <c r="BR421">
        <v>9</v>
      </c>
      <c r="BS421">
        <v>-931.63885151480702</v>
      </c>
      <c r="BT421">
        <v>-929.43876143236696</v>
      </c>
      <c r="BU421">
        <v>-925.10301371535002</v>
      </c>
      <c r="BV421">
        <v>-919.24840704159499</v>
      </c>
      <c r="BW421">
        <v>-929.084660897562</v>
      </c>
      <c r="BX421">
        <v>-928.92925406215795</v>
      </c>
      <c r="BY421">
        <v>-914.66647246918296</v>
      </c>
      <c r="BZ421">
        <v>-891.066858805283</v>
      </c>
      <c r="CA421">
        <v>-872.664244908711</v>
      </c>
      <c r="CB421">
        <v>-880.92675117510703</v>
      </c>
      <c r="CC421">
        <v>-907.70238120168699</v>
      </c>
      <c r="CD421">
        <v>-893.20715666071101</v>
      </c>
      <c r="CE421">
        <v>0.13800000000000001</v>
      </c>
      <c r="CF421">
        <v>0.152</v>
      </c>
      <c r="CG421">
        <v>7.8E-2</v>
      </c>
      <c r="CH421">
        <v>0.152</v>
      </c>
      <c r="CI421">
        <v>0.14099999999999999</v>
      </c>
      <c r="CJ421">
        <v>0.17899999999999999</v>
      </c>
      <c r="CK421">
        <v>14.211</v>
      </c>
      <c r="CL421">
        <v>14.759</v>
      </c>
      <c r="CM421">
        <v>1.4970000000000001</v>
      </c>
      <c r="CN421">
        <v>3.456</v>
      </c>
      <c r="CO421">
        <v>7.6959999999999997</v>
      </c>
      <c r="CP421">
        <v>8.09</v>
      </c>
      <c r="CQ421">
        <v>27.689</v>
      </c>
      <c r="CR421">
        <v>23.831</v>
      </c>
      <c r="CS421">
        <v>21.132000000000001</v>
      </c>
      <c r="CT421">
        <v>20.858000000000001</v>
      </c>
      <c r="CU421">
        <v>23.26</v>
      </c>
      <c r="CV421">
        <v>23.707999999999998</v>
      </c>
      <c r="CW421" t="s">
        <v>3512</v>
      </c>
      <c r="CX421" t="s">
        <v>3512</v>
      </c>
      <c r="CY421" t="s">
        <v>3513</v>
      </c>
      <c r="CZ421" t="s">
        <v>3514</v>
      </c>
      <c r="DA421" t="s">
        <v>3515</v>
      </c>
      <c r="DB421" t="s">
        <v>3516</v>
      </c>
      <c r="DC421" t="s">
        <v>3517</v>
      </c>
      <c r="DD421" t="s">
        <v>3518</v>
      </c>
      <c r="DE421" t="s">
        <v>3519</v>
      </c>
      <c r="DF421" t="s">
        <v>3520</v>
      </c>
      <c r="DG421" t="s">
        <v>3521</v>
      </c>
      <c r="DH421" t="s">
        <v>3521</v>
      </c>
      <c r="DI421" t="s">
        <v>3522</v>
      </c>
      <c r="DJ421" t="s">
        <v>3523</v>
      </c>
      <c r="DK421" t="s">
        <v>3524</v>
      </c>
      <c r="DL421" t="s">
        <v>3525</v>
      </c>
      <c r="DM421" t="s">
        <v>3526</v>
      </c>
      <c r="DN421" t="s">
        <v>3527</v>
      </c>
      <c r="DO421" t="s">
        <v>3528</v>
      </c>
      <c r="DP421" t="s">
        <v>3529</v>
      </c>
      <c r="DQ421" t="s">
        <v>3530</v>
      </c>
      <c r="DR421">
        <v>329</v>
      </c>
      <c r="DS421" t="s">
        <v>3511</v>
      </c>
      <c r="DT421" t="s">
        <v>147</v>
      </c>
    </row>
    <row r="422" spans="1:124" x14ac:dyDescent="0.2">
      <c r="A422" t="s">
        <v>3531</v>
      </c>
      <c r="B422">
        <v>10776</v>
      </c>
      <c r="C422">
        <v>14274.102667094399</v>
      </c>
      <c r="D422">
        <v>14274.102667094399</v>
      </c>
      <c r="E422">
        <v>55</v>
      </c>
      <c r="F422">
        <v>41</v>
      </c>
      <c r="G422">
        <v>27</v>
      </c>
      <c r="H422">
        <v>23</v>
      </c>
      <c r="I422">
        <v>0.46100000000000002</v>
      </c>
      <c r="J422">
        <v>0.33300000000000002</v>
      </c>
      <c r="K422">
        <v>0.36099999999999999</v>
      </c>
      <c r="L422">
        <v>0.33300000000000002</v>
      </c>
      <c r="M422">
        <v>503</v>
      </c>
      <c r="N422">
        <v>1541</v>
      </c>
      <c r="O422">
        <v>50</v>
      </c>
      <c r="P422">
        <v>1.8329999999999999E-2</v>
      </c>
      <c r="Q422">
        <v>0.43242999999999998</v>
      </c>
      <c r="R422">
        <v>332</v>
      </c>
      <c r="S422">
        <v>0</v>
      </c>
      <c r="T422">
        <v>0</v>
      </c>
      <c r="U422">
        <v>0</v>
      </c>
      <c r="V422">
        <v>129</v>
      </c>
      <c r="W422">
        <v>1288</v>
      </c>
      <c r="X422">
        <v>124</v>
      </c>
      <c r="Y422">
        <v>5.9630000000000004E-3</v>
      </c>
      <c r="Z422">
        <v>360</v>
      </c>
      <c r="AA422">
        <v>1417</v>
      </c>
      <c r="AB422">
        <v>47</v>
      </c>
      <c r="AC422">
        <v>1.8329999999999999E-2</v>
      </c>
      <c r="AD422">
        <v>0.44</v>
      </c>
      <c r="AE422">
        <v>208</v>
      </c>
      <c r="AF422">
        <v>0</v>
      </c>
      <c r="AG422">
        <v>0</v>
      </c>
      <c r="AH422">
        <v>0</v>
      </c>
      <c r="AI422">
        <v>128</v>
      </c>
      <c r="AJ422">
        <v>1289</v>
      </c>
      <c r="AK422">
        <v>0</v>
      </c>
      <c r="AL422">
        <v>8.3569999999999998E-3</v>
      </c>
      <c r="AM422">
        <v>0</v>
      </c>
      <c r="AN422">
        <v>0</v>
      </c>
      <c r="AO422">
        <v>16029.692681</v>
      </c>
      <c r="AP422">
        <v>16046.739954000001</v>
      </c>
      <c r="AQ422">
        <v>16029.6926809999</v>
      </c>
      <c r="AR422">
        <v>16029.6926809999</v>
      </c>
      <c r="AS422">
        <v>16029.6926809999</v>
      </c>
      <c r="AT422">
        <v>16032.128005714199</v>
      </c>
      <c r="AU422">
        <v>16029.692681</v>
      </c>
      <c r="AV422">
        <v>16029.692681</v>
      </c>
      <c r="AW422">
        <v>16029.692681</v>
      </c>
      <c r="AX422">
        <v>16029.692681</v>
      </c>
      <c r="AY422">
        <v>16029.5308541698</v>
      </c>
      <c r="AZ422">
        <v>16029.692681</v>
      </c>
      <c r="BA422">
        <v>4327</v>
      </c>
      <c r="BB422">
        <v>3971</v>
      </c>
      <c r="BC422">
        <v>3145</v>
      </c>
      <c r="BD422">
        <v>3380</v>
      </c>
      <c r="BE422">
        <v>3593</v>
      </c>
      <c r="BF422">
        <v>3925</v>
      </c>
      <c r="BG422">
        <v>55</v>
      </c>
      <c r="BH422">
        <v>41</v>
      </c>
      <c r="BI422">
        <v>27</v>
      </c>
      <c r="BJ422">
        <v>23</v>
      </c>
      <c r="BK422">
        <v>40</v>
      </c>
      <c r="BL422">
        <v>37</v>
      </c>
      <c r="BM422">
        <v>51</v>
      </c>
      <c r="BN422">
        <v>27</v>
      </c>
      <c r="BO422">
        <v>43</v>
      </c>
      <c r="BP422">
        <v>27</v>
      </c>
      <c r="BQ422">
        <v>49</v>
      </c>
      <c r="BR422">
        <v>46</v>
      </c>
      <c r="BS422">
        <v>14656.7354115446</v>
      </c>
      <c r="BT422">
        <v>14708.030279050399</v>
      </c>
      <c r="BU422">
        <v>14682.1426334813</v>
      </c>
      <c r="BV422">
        <v>14732.980536327401</v>
      </c>
      <c r="BW422">
        <v>14653.280584889</v>
      </c>
      <c r="BX422">
        <v>14680.4343046132</v>
      </c>
      <c r="BY422">
        <v>15171.196461293101</v>
      </c>
      <c r="BZ422">
        <v>15349.352927439701</v>
      </c>
      <c r="CA422">
        <v>15669.9211786957</v>
      </c>
      <c r="CB422">
        <v>15854.1270096193</v>
      </c>
      <c r="CC422">
        <v>15543.5585892606</v>
      </c>
      <c r="CD422">
        <v>15622.660992679699</v>
      </c>
      <c r="CE422">
        <v>0.314</v>
      </c>
      <c r="CF422">
        <v>0.221</v>
      </c>
      <c r="CG422">
        <v>0.27900000000000003</v>
      </c>
      <c r="CH422">
        <v>0.221</v>
      </c>
      <c r="CI422">
        <v>0.30399999999999999</v>
      </c>
      <c r="CJ422">
        <v>0.27300000000000002</v>
      </c>
      <c r="CK422">
        <v>0.40300000000000002</v>
      </c>
      <c r="CL422">
        <v>0.3</v>
      </c>
      <c r="CM422">
        <v>0.33600000000000002</v>
      </c>
      <c r="CN422">
        <v>0.3</v>
      </c>
      <c r="CO422">
        <v>0.38500000000000001</v>
      </c>
      <c r="CP422">
        <v>0.33900000000000002</v>
      </c>
      <c r="CQ422">
        <v>0.46100000000000002</v>
      </c>
      <c r="CR422">
        <v>0.33300000000000002</v>
      </c>
      <c r="CS422">
        <v>0.36099999999999999</v>
      </c>
      <c r="CT422">
        <v>0.33300000000000002</v>
      </c>
      <c r="CU422">
        <v>0.41</v>
      </c>
      <c r="CV422">
        <v>0.36699999999999999</v>
      </c>
      <c r="CW422" t="s">
        <v>3532</v>
      </c>
      <c r="CX422" t="s">
        <v>3533</v>
      </c>
      <c r="CY422" t="s">
        <v>3534</v>
      </c>
      <c r="CZ422" t="s">
        <v>3535</v>
      </c>
      <c r="DA422" t="s">
        <v>3536</v>
      </c>
      <c r="DB422" t="s">
        <v>3537</v>
      </c>
      <c r="DC422" t="s">
        <v>3538</v>
      </c>
      <c r="DD422" t="s">
        <v>3539</v>
      </c>
      <c r="DE422" t="s">
        <v>3540</v>
      </c>
      <c r="DF422" t="s">
        <v>3541</v>
      </c>
      <c r="DG422" t="s">
        <v>3542</v>
      </c>
      <c r="DH422" t="s">
        <v>3543</v>
      </c>
      <c r="DI422" t="s">
        <v>3544</v>
      </c>
      <c r="DJ422" t="s">
        <v>3545</v>
      </c>
      <c r="DK422" t="s">
        <v>3546</v>
      </c>
      <c r="DL422" t="s">
        <v>3547</v>
      </c>
      <c r="DM422" t="s">
        <v>3548</v>
      </c>
      <c r="DN422" t="s">
        <v>3549</v>
      </c>
      <c r="DO422" t="s">
        <v>3550</v>
      </c>
      <c r="DP422" t="s">
        <v>3551</v>
      </c>
      <c r="DQ422" t="s">
        <v>3552</v>
      </c>
      <c r="DR422">
        <v>6</v>
      </c>
      <c r="DS422" t="s">
        <v>3531</v>
      </c>
      <c r="DT422" t="s">
        <v>147</v>
      </c>
    </row>
    <row r="423" spans="1:124" x14ac:dyDescent="0.2">
      <c r="A423" t="s">
        <v>3553</v>
      </c>
      <c r="B423">
        <v>10776</v>
      </c>
      <c r="C423">
        <v>12095.571666666599</v>
      </c>
      <c r="D423">
        <v>12907.7791666666</v>
      </c>
      <c r="E423">
        <v>17</v>
      </c>
      <c r="F423">
        <v>32</v>
      </c>
      <c r="G423">
        <v>12</v>
      </c>
      <c r="H423">
        <v>24</v>
      </c>
      <c r="I423">
        <v>0.32400000000000001</v>
      </c>
      <c r="J423">
        <v>0.11</v>
      </c>
      <c r="K423">
        <v>0.309</v>
      </c>
      <c r="L423">
        <v>0.11</v>
      </c>
      <c r="M423">
        <v>456</v>
      </c>
      <c r="N423">
        <v>1541</v>
      </c>
      <c r="O423">
        <v>11</v>
      </c>
      <c r="P423">
        <v>4.1669999999999999E-2</v>
      </c>
      <c r="Q423">
        <v>0.41666999999999998</v>
      </c>
      <c r="R423">
        <v>332</v>
      </c>
      <c r="S423">
        <v>0</v>
      </c>
      <c r="T423">
        <v>0</v>
      </c>
      <c r="U423">
        <v>0</v>
      </c>
      <c r="V423">
        <v>129</v>
      </c>
      <c r="W423">
        <v>1288</v>
      </c>
      <c r="X423">
        <v>124</v>
      </c>
      <c r="Y423">
        <v>5.9969999999999997E-3</v>
      </c>
      <c r="Z423">
        <v>237</v>
      </c>
      <c r="AA423">
        <v>1314</v>
      </c>
      <c r="AB423">
        <v>10</v>
      </c>
      <c r="AC423">
        <v>4.1669999999999999E-2</v>
      </c>
      <c r="AD423">
        <v>0.41666999999999998</v>
      </c>
      <c r="AE423">
        <v>208</v>
      </c>
      <c r="AF423">
        <v>0</v>
      </c>
      <c r="AG423">
        <v>0</v>
      </c>
      <c r="AH423">
        <v>0</v>
      </c>
      <c r="AI423">
        <v>57</v>
      </c>
      <c r="AJ423">
        <v>1257</v>
      </c>
      <c r="AK423">
        <v>0</v>
      </c>
      <c r="AL423">
        <v>1.1884E-2</v>
      </c>
      <c r="AM423">
        <v>0</v>
      </c>
      <c r="AN423">
        <v>0</v>
      </c>
      <c r="AO423">
        <v>16029.6926809999</v>
      </c>
      <c r="AP423">
        <v>16029.692681</v>
      </c>
      <c r="AQ423">
        <v>16029.6926809999</v>
      </c>
      <c r="AR423">
        <v>16029.692681</v>
      </c>
      <c r="AS423">
        <v>16029.6926809999</v>
      </c>
      <c r="AT423">
        <v>16029.692681</v>
      </c>
      <c r="AU423">
        <v>16029.6926809999</v>
      </c>
      <c r="AV423">
        <v>16029.692681</v>
      </c>
      <c r="AW423">
        <v>16029.692681</v>
      </c>
      <c r="AX423">
        <v>16029.692681</v>
      </c>
      <c r="AY423">
        <v>16029.6926809999</v>
      </c>
      <c r="AZ423">
        <v>16029.692681</v>
      </c>
      <c r="BA423">
        <v>2929</v>
      </c>
      <c r="BB423">
        <v>1950</v>
      </c>
      <c r="BC423">
        <v>2375</v>
      </c>
      <c r="BD423">
        <v>1950</v>
      </c>
      <c r="BE423">
        <v>2897</v>
      </c>
      <c r="BF423">
        <v>2824</v>
      </c>
      <c r="BG423">
        <v>17</v>
      </c>
      <c r="BH423">
        <v>32</v>
      </c>
      <c r="BI423">
        <v>12</v>
      </c>
      <c r="BJ423">
        <v>24</v>
      </c>
      <c r="BK423">
        <v>21</v>
      </c>
      <c r="BL423">
        <v>41</v>
      </c>
      <c r="BM423">
        <v>57</v>
      </c>
      <c r="BN423">
        <v>21</v>
      </c>
      <c r="BO423">
        <v>40</v>
      </c>
      <c r="BP423">
        <v>21</v>
      </c>
      <c r="BQ423">
        <v>51</v>
      </c>
      <c r="BR423">
        <v>37</v>
      </c>
      <c r="BS423">
        <v>14091.8932211226</v>
      </c>
      <c r="BT423">
        <v>14371.0550231693</v>
      </c>
      <c r="BU423">
        <v>14096.3792161288</v>
      </c>
      <c r="BV423">
        <v>14371.0550231693</v>
      </c>
      <c r="BW423">
        <v>14092.944229622</v>
      </c>
      <c r="BX423">
        <v>14159.039946209199</v>
      </c>
      <c r="BY423">
        <v>15718.6337948329</v>
      </c>
      <c r="BZ423">
        <v>15444.073346256901</v>
      </c>
      <c r="CA423">
        <v>15777.3001520944</v>
      </c>
      <c r="CB423">
        <v>15654.099421483401</v>
      </c>
      <c r="CC423">
        <v>15689.1370554388</v>
      </c>
      <c r="CD423">
        <v>15544.9032738322</v>
      </c>
      <c r="CE423">
        <v>0.28599999999999998</v>
      </c>
      <c r="CF423">
        <v>7.5999999999999998E-2</v>
      </c>
      <c r="CG423">
        <v>0.22700000000000001</v>
      </c>
      <c r="CH423">
        <v>7.5999999999999998E-2</v>
      </c>
      <c r="CI423">
        <v>0.26400000000000001</v>
      </c>
      <c r="CJ423">
        <v>0.11700000000000001</v>
      </c>
      <c r="CK423">
        <v>0.31900000000000001</v>
      </c>
      <c r="CL423">
        <v>0.1</v>
      </c>
      <c r="CM423">
        <v>0.29699999999999999</v>
      </c>
      <c r="CN423">
        <v>0.1</v>
      </c>
      <c r="CO423">
        <v>0.32100000000000001</v>
      </c>
      <c r="CP423">
        <v>0.156</v>
      </c>
      <c r="CQ423">
        <v>0.32400000000000001</v>
      </c>
      <c r="CR423">
        <v>0.11</v>
      </c>
      <c r="CS423">
        <v>0.309</v>
      </c>
      <c r="CT423">
        <v>0.11</v>
      </c>
      <c r="CU423">
        <v>0.33100000000000002</v>
      </c>
      <c r="CV423">
        <v>0.16500000000000001</v>
      </c>
      <c r="CW423" t="s">
        <v>3554</v>
      </c>
      <c r="CX423" t="s">
        <v>3554</v>
      </c>
      <c r="CY423" t="s">
        <v>3555</v>
      </c>
      <c r="CZ423" t="s">
        <v>3556</v>
      </c>
      <c r="DA423" t="s">
        <v>3557</v>
      </c>
      <c r="DB423" t="s">
        <v>3558</v>
      </c>
      <c r="DC423" t="s">
        <v>3559</v>
      </c>
      <c r="DD423" t="s">
        <v>3560</v>
      </c>
      <c r="DE423" t="s">
        <v>3561</v>
      </c>
      <c r="DF423" t="s">
        <v>3562</v>
      </c>
      <c r="DG423" t="s">
        <v>3563</v>
      </c>
      <c r="DH423" t="s">
        <v>3563</v>
      </c>
      <c r="DI423" t="s">
        <v>3564</v>
      </c>
      <c r="DJ423" t="s">
        <v>3565</v>
      </c>
      <c r="DK423" t="s">
        <v>3566</v>
      </c>
      <c r="DL423" t="s">
        <v>3567</v>
      </c>
      <c r="DM423" t="s">
        <v>3568</v>
      </c>
      <c r="DN423" t="s">
        <v>3569</v>
      </c>
      <c r="DO423" t="s">
        <v>3570</v>
      </c>
      <c r="DP423" t="s">
        <v>3571</v>
      </c>
      <c r="DQ423" t="s">
        <v>3572</v>
      </c>
      <c r="DR423">
        <v>4</v>
      </c>
      <c r="DS423" t="s">
        <v>3553</v>
      </c>
      <c r="DT423" t="s">
        <v>147</v>
      </c>
    </row>
    <row r="424" spans="1:124" x14ac:dyDescent="0.2">
      <c r="A424" t="s">
        <v>4272</v>
      </c>
      <c r="B424">
        <v>10776</v>
      </c>
      <c r="C424">
        <v>-70.912689019603405</v>
      </c>
      <c r="D424">
        <v>-70.912689019603405</v>
      </c>
      <c r="E424">
        <v>122020</v>
      </c>
      <c r="F424">
        <v>152477</v>
      </c>
      <c r="G424">
        <v>122020</v>
      </c>
      <c r="H424">
        <v>114283</v>
      </c>
      <c r="I424">
        <v>3600.0010000000002</v>
      </c>
      <c r="J424">
        <v>3600.0010000000002</v>
      </c>
      <c r="K424">
        <v>3600.0010000000002</v>
      </c>
      <c r="L424">
        <v>3600.0010000000002</v>
      </c>
      <c r="M424">
        <v>960</v>
      </c>
      <c r="N424">
        <v>900</v>
      </c>
      <c r="O424">
        <v>900</v>
      </c>
      <c r="P424">
        <v>3.4479999999999997E-2</v>
      </c>
      <c r="Q424">
        <v>0.10879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900</v>
      </c>
      <c r="X424">
        <v>0</v>
      </c>
      <c r="Y424">
        <v>0.10814799999999999</v>
      </c>
      <c r="Z424">
        <v>900</v>
      </c>
      <c r="AA424">
        <v>900</v>
      </c>
      <c r="AB424">
        <v>900</v>
      </c>
      <c r="AC424">
        <v>3.4479999999999997E-2</v>
      </c>
      <c r="AD424">
        <v>0.10879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900</v>
      </c>
      <c r="AK424">
        <v>0</v>
      </c>
      <c r="AL424">
        <v>0.107802</v>
      </c>
      <c r="AM424">
        <v>0</v>
      </c>
      <c r="AN424">
        <v>0</v>
      </c>
      <c r="AO424">
        <v>-38</v>
      </c>
      <c r="AP424">
        <v>-38</v>
      </c>
      <c r="AQ424">
        <v>-38</v>
      </c>
      <c r="AR424">
        <v>-38</v>
      </c>
      <c r="AS424">
        <v>-37.571428571428498</v>
      </c>
      <c r="AT424">
        <v>-37.714285714285701</v>
      </c>
      <c r="AU424">
        <v>-69</v>
      </c>
      <c r="AV424">
        <v>-69</v>
      </c>
      <c r="AW424">
        <v>-69</v>
      </c>
      <c r="AX424">
        <v>-69</v>
      </c>
      <c r="AY424">
        <v>-69</v>
      </c>
      <c r="AZ424">
        <v>-69</v>
      </c>
      <c r="BA424">
        <v>4146318</v>
      </c>
      <c r="BB424">
        <v>5281607</v>
      </c>
      <c r="BC424">
        <v>3720998</v>
      </c>
      <c r="BD424">
        <v>3928178</v>
      </c>
      <c r="BE424">
        <v>4558236</v>
      </c>
      <c r="BF424">
        <v>4869988</v>
      </c>
      <c r="BG424">
        <v>122020</v>
      </c>
      <c r="BH424">
        <v>152477</v>
      </c>
      <c r="BI424">
        <v>122020</v>
      </c>
      <c r="BJ424">
        <v>114283</v>
      </c>
      <c r="BK424">
        <v>133891</v>
      </c>
      <c r="BL424">
        <v>143075</v>
      </c>
      <c r="BM424">
        <v>85</v>
      </c>
      <c r="BN424">
        <v>85</v>
      </c>
      <c r="BO424">
        <v>85</v>
      </c>
      <c r="BP424">
        <v>85</v>
      </c>
      <c r="BQ424">
        <v>85</v>
      </c>
      <c r="BR424">
        <v>85</v>
      </c>
      <c r="BS424">
        <v>-70.827831647431694</v>
      </c>
      <c r="BT424">
        <v>-70.827831647431694</v>
      </c>
      <c r="BU424">
        <v>-70.827831647431594</v>
      </c>
      <c r="BV424">
        <v>-70.827831647431694</v>
      </c>
      <c r="BW424">
        <v>-70.827831647431694</v>
      </c>
      <c r="BX424">
        <v>-70.827831647431694</v>
      </c>
      <c r="BY424">
        <v>-70.220546873329496</v>
      </c>
      <c r="BZ424">
        <v>-70.220546873329596</v>
      </c>
      <c r="CA424">
        <v>-70.220546873329496</v>
      </c>
      <c r="CB424">
        <v>-70.220546873329596</v>
      </c>
      <c r="CC424">
        <v>-70.220546873329596</v>
      </c>
      <c r="CD424">
        <v>-70.220546873329596</v>
      </c>
      <c r="CE424">
        <v>46.963000000000001</v>
      </c>
      <c r="CF424">
        <v>43.715000000000003</v>
      </c>
      <c r="CG424">
        <v>42.539000000000001</v>
      </c>
      <c r="CH424">
        <v>43.715000000000003</v>
      </c>
      <c r="CI424">
        <v>44.767000000000003</v>
      </c>
      <c r="CJ424">
        <v>47.609000000000002</v>
      </c>
      <c r="CK424">
        <v>2402.7829999999999</v>
      </c>
      <c r="CL424">
        <v>1625.5150000000001</v>
      </c>
      <c r="CM424">
        <v>1447.348</v>
      </c>
      <c r="CN424">
        <v>1367.7670000000001</v>
      </c>
      <c r="CO424">
        <v>2234.3679999999999</v>
      </c>
      <c r="CP424">
        <v>2082.4560000000001</v>
      </c>
      <c r="CQ424">
        <v>3600.0010000000002</v>
      </c>
      <c r="CR424">
        <v>3600.0010000000002</v>
      </c>
      <c r="CS424">
        <v>3600.0010000000002</v>
      </c>
      <c r="CT424">
        <v>3600.0010000000002</v>
      </c>
      <c r="CU424">
        <v>3600.0010000000002</v>
      </c>
      <c r="CV424">
        <v>3600.0160000000001</v>
      </c>
      <c r="CW424" t="s">
        <v>10772</v>
      </c>
      <c r="CX424" t="s">
        <v>10773</v>
      </c>
      <c r="CY424" t="s">
        <v>10774</v>
      </c>
      <c r="CZ424" t="s">
        <v>10775</v>
      </c>
      <c r="DA424" t="s">
        <v>10776</v>
      </c>
      <c r="DB424" t="s">
        <v>10777</v>
      </c>
      <c r="DC424" t="s">
        <v>10778</v>
      </c>
      <c r="DD424" t="s">
        <v>10779</v>
      </c>
      <c r="DE424" t="s">
        <v>10780</v>
      </c>
      <c r="DF424" t="s">
        <v>10781</v>
      </c>
      <c r="DG424" t="s">
        <v>10782</v>
      </c>
      <c r="DH424" t="s">
        <v>10773</v>
      </c>
      <c r="DI424" t="s">
        <v>10783</v>
      </c>
      <c r="DJ424" t="s">
        <v>10784</v>
      </c>
      <c r="DK424" t="s">
        <v>10776</v>
      </c>
      <c r="DL424" t="s">
        <v>10777</v>
      </c>
      <c r="DM424" t="s">
        <v>10778</v>
      </c>
      <c r="DN424" t="s">
        <v>10785</v>
      </c>
      <c r="DO424" t="s">
        <v>10786</v>
      </c>
      <c r="DP424" t="s">
        <v>10787</v>
      </c>
      <c r="DQ424" t="s">
        <v>10788</v>
      </c>
      <c r="DR424">
        <v>50418</v>
      </c>
      <c r="DS424" t="s">
        <v>4272</v>
      </c>
      <c r="DT424" t="s">
        <v>147</v>
      </c>
    </row>
    <row r="425" spans="1:124" x14ac:dyDescent="0.2">
      <c r="A425" t="s">
        <v>3573</v>
      </c>
      <c r="B425">
        <v>10776</v>
      </c>
      <c r="C425">
        <v>3651.48</v>
      </c>
      <c r="D425">
        <v>3651.48</v>
      </c>
      <c r="E425">
        <v>308796</v>
      </c>
      <c r="F425">
        <v>308796</v>
      </c>
      <c r="G425">
        <v>306246</v>
      </c>
      <c r="H425">
        <v>306246</v>
      </c>
      <c r="I425">
        <v>3600</v>
      </c>
      <c r="J425">
        <v>3600</v>
      </c>
      <c r="K425">
        <v>3600</v>
      </c>
      <c r="L425">
        <v>3600</v>
      </c>
      <c r="M425">
        <v>880</v>
      </c>
      <c r="N425">
        <v>1600</v>
      </c>
      <c r="O425">
        <v>68</v>
      </c>
      <c r="P425">
        <v>1E-3</v>
      </c>
      <c r="Q425">
        <v>0.11899999999999999</v>
      </c>
      <c r="R425">
        <v>80</v>
      </c>
      <c r="S425">
        <v>0</v>
      </c>
      <c r="T425">
        <v>0</v>
      </c>
      <c r="U425">
        <v>0</v>
      </c>
      <c r="V425">
        <v>0</v>
      </c>
      <c r="W425">
        <v>800</v>
      </c>
      <c r="X425">
        <v>800</v>
      </c>
      <c r="Y425">
        <v>2.2729999999999998E-3</v>
      </c>
      <c r="Z425">
        <v>880</v>
      </c>
      <c r="AA425">
        <v>1600</v>
      </c>
      <c r="AB425">
        <v>68</v>
      </c>
      <c r="AC425">
        <v>1E-3</v>
      </c>
      <c r="AD425">
        <v>0.11899999999999999</v>
      </c>
      <c r="AE425">
        <v>80</v>
      </c>
      <c r="AF425">
        <v>0</v>
      </c>
      <c r="AG425">
        <v>0</v>
      </c>
      <c r="AH425">
        <v>0</v>
      </c>
      <c r="AI425">
        <v>0</v>
      </c>
      <c r="AJ425">
        <v>800</v>
      </c>
      <c r="AK425">
        <v>800</v>
      </c>
      <c r="AL425">
        <v>2.2729999999999998E-3</v>
      </c>
      <c r="AM425">
        <v>0</v>
      </c>
      <c r="AN425">
        <v>0</v>
      </c>
      <c r="AO425">
        <v>5399.9999999998599</v>
      </c>
      <c r="AP425">
        <v>5399.9999999998599</v>
      </c>
      <c r="AQ425">
        <v>5368.00000000002</v>
      </c>
      <c r="AR425">
        <v>5368.00000000002</v>
      </c>
      <c r="AS425">
        <v>5403.5714285714203</v>
      </c>
      <c r="AT425">
        <v>5403.5714285714203</v>
      </c>
      <c r="AU425">
        <v>5261.1952762640003</v>
      </c>
      <c r="AV425">
        <v>5261.1952762640003</v>
      </c>
      <c r="AW425">
        <v>5265.0005413381596</v>
      </c>
      <c r="AX425">
        <v>5265.0005413381596</v>
      </c>
      <c r="AY425">
        <v>5260.7797633186801</v>
      </c>
      <c r="AZ425">
        <v>5260.7797633186801</v>
      </c>
      <c r="BA425">
        <v>28556459</v>
      </c>
      <c r="BB425">
        <v>28556459</v>
      </c>
      <c r="BC425">
        <v>25101062</v>
      </c>
      <c r="BD425">
        <v>25101062</v>
      </c>
      <c r="BE425">
        <v>30105049</v>
      </c>
      <c r="BF425">
        <v>30105049</v>
      </c>
      <c r="BG425">
        <v>308796</v>
      </c>
      <c r="BH425">
        <v>308796</v>
      </c>
      <c r="BI425">
        <v>306246</v>
      </c>
      <c r="BJ425">
        <v>306246</v>
      </c>
      <c r="BK425">
        <v>368156</v>
      </c>
      <c r="BL425">
        <v>368156</v>
      </c>
      <c r="BM425">
        <v>18</v>
      </c>
      <c r="BN425">
        <v>18</v>
      </c>
      <c r="BO425">
        <v>17</v>
      </c>
      <c r="BP425">
        <v>17</v>
      </c>
      <c r="BQ425">
        <v>17</v>
      </c>
      <c r="BR425">
        <v>17</v>
      </c>
      <c r="BS425">
        <v>4790.7383422106795</v>
      </c>
      <c r="BT425">
        <v>4790.7383422106795</v>
      </c>
      <c r="BU425">
        <v>4790.7383422106795</v>
      </c>
      <c r="BV425">
        <v>4790.7383422106795</v>
      </c>
      <c r="BW425">
        <v>4790.7383422106795</v>
      </c>
      <c r="BX425">
        <v>4790.7383422106795</v>
      </c>
      <c r="BY425">
        <v>5126.24699940758</v>
      </c>
      <c r="BZ425">
        <v>5126.24699940758</v>
      </c>
      <c r="CA425">
        <v>5128.8302085012201</v>
      </c>
      <c r="CB425">
        <v>5128.8302085012201</v>
      </c>
      <c r="CC425">
        <v>5127.9176402377398</v>
      </c>
      <c r="CD425">
        <v>5127.9176402377398</v>
      </c>
      <c r="CE425">
        <v>0.23899999999999999</v>
      </c>
      <c r="CF425">
        <v>0.23899999999999999</v>
      </c>
      <c r="CG425">
        <v>0.221</v>
      </c>
      <c r="CH425">
        <v>0.221</v>
      </c>
      <c r="CI425">
        <v>0.27200000000000002</v>
      </c>
      <c r="CJ425">
        <v>0.27200000000000002</v>
      </c>
      <c r="CK425">
        <v>1157.289</v>
      </c>
      <c r="CL425">
        <v>1157.289</v>
      </c>
      <c r="CM425">
        <v>1157.289</v>
      </c>
      <c r="CN425">
        <v>1157.289</v>
      </c>
      <c r="CO425">
        <v>2054.2489999999998</v>
      </c>
      <c r="CP425">
        <v>2054.2489999999998</v>
      </c>
      <c r="CQ425">
        <v>3600</v>
      </c>
      <c r="CR425">
        <v>3600</v>
      </c>
      <c r="CS425">
        <v>3600</v>
      </c>
      <c r="CT425">
        <v>3600</v>
      </c>
      <c r="CU425">
        <v>3600</v>
      </c>
      <c r="CV425">
        <v>3600</v>
      </c>
      <c r="CW425" t="s">
        <v>3574</v>
      </c>
      <c r="CX425" t="s">
        <v>3575</v>
      </c>
      <c r="CY425" t="s">
        <v>3576</v>
      </c>
      <c r="CZ425" t="s">
        <v>3577</v>
      </c>
      <c r="DA425" t="s">
        <v>3578</v>
      </c>
      <c r="DB425" t="s">
        <v>3579</v>
      </c>
      <c r="DC425" t="s">
        <v>3580</v>
      </c>
      <c r="DD425" t="s">
        <v>3581</v>
      </c>
      <c r="DE425" t="s">
        <v>3582</v>
      </c>
      <c r="DF425" t="s">
        <v>3583</v>
      </c>
      <c r="DG425" t="s">
        <v>3574</v>
      </c>
      <c r="DH425" t="s">
        <v>3575</v>
      </c>
      <c r="DI425" t="s">
        <v>3576</v>
      </c>
      <c r="DJ425" t="s">
        <v>3577</v>
      </c>
      <c r="DK425" t="s">
        <v>3578</v>
      </c>
      <c r="DL425" t="s">
        <v>3579</v>
      </c>
      <c r="DM425" t="s">
        <v>3580</v>
      </c>
      <c r="DN425" t="s">
        <v>3581</v>
      </c>
      <c r="DO425" t="s">
        <v>3582</v>
      </c>
      <c r="DP425" t="s">
        <v>3583</v>
      </c>
      <c r="DQ425" t="s">
        <v>3584</v>
      </c>
      <c r="DR425">
        <v>25204</v>
      </c>
      <c r="DS425" t="s">
        <v>3573</v>
      </c>
      <c r="DT425" t="s">
        <v>147</v>
      </c>
    </row>
    <row r="426" spans="1:124" x14ac:dyDescent="0.2">
      <c r="A426" t="s">
        <v>3585</v>
      </c>
      <c r="B426">
        <v>10776</v>
      </c>
      <c r="C426">
        <v>3016.9443543785601</v>
      </c>
      <c r="D426">
        <v>3016.9443543785601</v>
      </c>
      <c r="E426">
        <v>1043584</v>
      </c>
      <c r="F426">
        <v>956359</v>
      </c>
      <c r="G426">
        <v>601711</v>
      </c>
      <c r="H426">
        <v>601711</v>
      </c>
      <c r="I426">
        <v>3236.2559999999999</v>
      </c>
      <c r="J426">
        <v>3600</v>
      </c>
      <c r="K426">
        <v>1827.173</v>
      </c>
      <c r="L426">
        <v>1642.3009999999999</v>
      </c>
      <c r="M426">
        <v>284</v>
      </c>
      <c r="N426">
        <v>504</v>
      </c>
      <c r="O426">
        <v>18</v>
      </c>
      <c r="P426">
        <v>6.0609999999999997E-2</v>
      </c>
      <c r="Q426">
        <v>0.5</v>
      </c>
      <c r="R426">
        <v>32</v>
      </c>
      <c r="S426">
        <v>0</v>
      </c>
      <c r="T426">
        <v>0</v>
      </c>
      <c r="U426">
        <v>0</v>
      </c>
      <c r="V426">
        <v>0</v>
      </c>
      <c r="W426">
        <v>252</v>
      </c>
      <c r="X426">
        <v>252</v>
      </c>
      <c r="Y426">
        <v>7.0419999999999996E-3</v>
      </c>
      <c r="Z426">
        <v>284</v>
      </c>
      <c r="AA426">
        <v>504</v>
      </c>
      <c r="AB426">
        <v>18</v>
      </c>
      <c r="AC426">
        <v>6.0609999999999997E-2</v>
      </c>
      <c r="AD426">
        <v>0.5</v>
      </c>
      <c r="AE426">
        <v>32</v>
      </c>
      <c r="AF426">
        <v>0</v>
      </c>
      <c r="AG426">
        <v>0</v>
      </c>
      <c r="AH426">
        <v>0</v>
      </c>
      <c r="AI426">
        <v>0</v>
      </c>
      <c r="AJ426">
        <v>252</v>
      </c>
      <c r="AK426">
        <v>252</v>
      </c>
      <c r="AL426">
        <v>7.0419999999999996E-3</v>
      </c>
      <c r="AM426">
        <v>252</v>
      </c>
      <c r="AN426">
        <v>0</v>
      </c>
      <c r="AO426">
        <v>3712</v>
      </c>
      <c r="AP426">
        <v>3713.9999924527001</v>
      </c>
      <c r="AQ426">
        <v>3711.99999999999</v>
      </c>
      <c r="AR426">
        <v>3711.99999999999</v>
      </c>
      <c r="AS426">
        <v>3731.8571417174398</v>
      </c>
      <c r="AT426">
        <v>3727.7142846361098</v>
      </c>
      <c r="AU426">
        <v>3711.6291419275399</v>
      </c>
      <c r="AV426">
        <v>3695.3100396741602</v>
      </c>
      <c r="AW426">
        <v>3711.6293692675299</v>
      </c>
      <c r="AX426">
        <v>3711.6293692675299</v>
      </c>
      <c r="AY426">
        <v>3677.12738197411</v>
      </c>
      <c r="AZ426">
        <v>3686.2980749548501</v>
      </c>
      <c r="BA426">
        <v>55613233</v>
      </c>
      <c r="BB426">
        <v>53516601</v>
      </c>
      <c r="BC426">
        <v>33742903</v>
      </c>
      <c r="BD426">
        <v>33742903</v>
      </c>
      <c r="BE426">
        <v>54520499</v>
      </c>
      <c r="BF426">
        <v>61497906</v>
      </c>
      <c r="BG426">
        <v>1043584</v>
      </c>
      <c r="BH426">
        <v>956359</v>
      </c>
      <c r="BI426">
        <v>601711</v>
      </c>
      <c r="BJ426">
        <v>601711</v>
      </c>
      <c r="BK426">
        <v>1048552</v>
      </c>
      <c r="BL426">
        <v>1200182</v>
      </c>
      <c r="BM426">
        <v>25</v>
      </c>
      <c r="BN426">
        <v>25</v>
      </c>
      <c r="BO426">
        <v>25</v>
      </c>
      <c r="BP426">
        <v>25</v>
      </c>
      <c r="BQ426">
        <v>25</v>
      </c>
      <c r="BR426">
        <v>25</v>
      </c>
      <c r="BS426">
        <v>3175.8058598331399</v>
      </c>
      <c r="BT426">
        <v>3175.8058598331399</v>
      </c>
      <c r="BU426">
        <v>3175.8058598331399</v>
      </c>
      <c r="BV426">
        <v>3175.8058598331399</v>
      </c>
      <c r="BW426">
        <v>3175.8058598331399</v>
      </c>
      <c r="BX426">
        <v>3175.8058598331399</v>
      </c>
      <c r="BY426">
        <v>3380.3992443102902</v>
      </c>
      <c r="BZ426">
        <v>3380.3992443102902</v>
      </c>
      <c r="CA426">
        <v>3380.3992443102902</v>
      </c>
      <c r="CB426">
        <v>3380.3992443102902</v>
      </c>
      <c r="CC426">
        <v>3380.3992443102802</v>
      </c>
      <c r="CD426">
        <v>3380.3992443102802</v>
      </c>
      <c r="CE426">
        <v>0.26700000000000002</v>
      </c>
      <c r="CF426">
        <v>0.55700000000000005</v>
      </c>
      <c r="CG426">
        <v>0.26700000000000002</v>
      </c>
      <c r="CH426">
        <v>0.25900000000000001</v>
      </c>
      <c r="CI426">
        <v>0.34300000000000003</v>
      </c>
      <c r="CJ426">
        <v>0.34100000000000003</v>
      </c>
      <c r="CK426">
        <v>3094.346</v>
      </c>
      <c r="CL426">
        <v>3558.0549999999998</v>
      </c>
      <c r="CM426">
        <v>815.27599999999995</v>
      </c>
      <c r="CN426">
        <v>1011.021</v>
      </c>
      <c r="CO426">
        <v>2522.2910000000002</v>
      </c>
      <c r="CP426">
        <v>2589.415</v>
      </c>
      <c r="CQ426">
        <v>3236.2559999999999</v>
      </c>
      <c r="CR426">
        <v>3600</v>
      </c>
      <c r="CS426">
        <v>1827.173</v>
      </c>
      <c r="CT426">
        <v>1642.3009999999999</v>
      </c>
      <c r="CU426">
        <v>3294.777</v>
      </c>
      <c r="CV426">
        <v>3288.4180000000001</v>
      </c>
      <c r="CW426" t="s">
        <v>3586</v>
      </c>
      <c r="CX426" t="s">
        <v>3587</v>
      </c>
      <c r="CY426" t="s">
        <v>3588</v>
      </c>
      <c r="CZ426" t="s">
        <v>3589</v>
      </c>
      <c r="DA426" t="s">
        <v>3590</v>
      </c>
      <c r="DB426" t="s">
        <v>3591</v>
      </c>
      <c r="DC426" t="s">
        <v>3592</v>
      </c>
      <c r="DD426" t="s">
        <v>3593</v>
      </c>
      <c r="DE426" t="s">
        <v>3594</v>
      </c>
      <c r="DF426" t="s">
        <v>3595</v>
      </c>
      <c r="DG426" t="s">
        <v>3596</v>
      </c>
      <c r="DH426" t="s">
        <v>3597</v>
      </c>
      <c r="DI426" t="s">
        <v>3598</v>
      </c>
      <c r="DJ426" t="s">
        <v>3599</v>
      </c>
      <c r="DK426" t="s">
        <v>3590</v>
      </c>
      <c r="DL426" t="s">
        <v>3591</v>
      </c>
      <c r="DM426" t="s">
        <v>3592</v>
      </c>
      <c r="DN426" t="s">
        <v>3600</v>
      </c>
      <c r="DO426" t="s">
        <v>3601</v>
      </c>
      <c r="DP426" t="s">
        <v>3602</v>
      </c>
      <c r="DQ426" t="s">
        <v>3603</v>
      </c>
      <c r="DR426">
        <v>46093</v>
      </c>
      <c r="DS426" t="s">
        <v>3585</v>
      </c>
      <c r="DT426" t="s">
        <v>147</v>
      </c>
    </row>
    <row r="427" spans="1:124" x14ac:dyDescent="0.2">
      <c r="A427" t="s">
        <v>3604</v>
      </c>
      <c r="B427">
        <v>10776</v>
      </c>
      <c r="C427">
        <v>3444.4210664371799</v>
      </c>
      <c r="D427">
        <v>3444.4210663918002</v>
      </c>
      <c r="E427">
        <v>958838</v>
      </c>
      <c r="F427">
        <v>1049451</v>
      </c>
      <c r="G427">
        <v>738586</v>
      </c>
      <c r="H427">
        <v>644356</v>
      </c>
      <c r="I427">
        <v>3600</v>
      </c>
      <c r="J427">
        <v>3600</v>
      </c>
      <c r="K427">
        <v>3600</v>
      </c>
      <c r="L427">
        <v>1969.078</v>
      </c>
      <c r="M427">
        <v>447</v>
      </c>
      <c r="N427">
        <v>504</v>
      </c>
      <c r="O427">
        <v>86</v>
      </c>
      <c r="P427">
        <v>3.6999999999999999E-4</v>
      </c>
      <c r="Q427">
        <v>0.48683999999999999</v>
      </c>
      <c r="R427">
        <v>32</v>
      </c>
      <c r="S427">
        <v>0</v>
      </c>
      <c r="T427">
        <v>0</v>
      </c>
      <c r="U427">
        <v>0</v>
      </c>
      <c r="V427">
        <v>0</v>
      </c>
      <c r="W427">
        <v>252</v>
      </c>
      <c r="X427">
        <v>252</v>
      </c>
      <c r="Y427">
        <v>4.5616999999999998E-2</v>
      </c>
      <c r="Z427">
        <v>447</v>
      </c>
      <c r="AA427">
        <v>504</v>
      </c>
      <c r="AB427">
        <v>86</v>
      </c>
      <c r="AC427">
        <v>3.6999999999999999E-4</v>
      </c>
      <c r="AD427">
        <v>0.48683999999999999</v>
      </c>
      <c r="AE427">
        <v>32</v>
      </c>
      <c r="AF427">
        <v>0</v>
      </c>
      <c r="AG427">
        <v>0</v>
      </c>
      <c r="AH427">
        <v>0</v>
      </c>
      <c r="AI427">
        <v>0</v>
      </c>
      <c r="AJ427">
        <v>252</v>
      </c>
      <c r="AK427">
        <v>252</v>
      </c>
      <c r="AL427">
        <v>3.9558000000000003E-2</v>
      </c>
      <c r="AM427">
        <v>161</v>
      </c>
      <c r="AN427">
        <v>0</v>
      </c>
      <c r="AO427">
        <v>3762.9999954750901</v>
      </c>
      <c r="AP427">
        <v>3711.9999987505798</v>
      </c>
      <c r="AQ427">
        <v>3712.0000000028399</v>
      </c>
      <c r="AR427">
        <v>3711.9999987505798</v>
      </c>
      <c r="AS427">
        <v>3744.7142848835902</v>
      </c>
      <c r="AT427">
        <v>3727.5714281589499</v>
      </c>
      <c r="AU427">
        <v>3662.065152997</v>
      </c>
      <c r="AV427">
        <v>3708.3185924275299</v>
      </c>
      <c r="AW427">
        <v>3696.0939738816</v>
      </c>
      <c r="AX427">
        <v>3711.6332423348599</v>
      </c>
      <c r="AY427">
        <v>3669.70935597882</v>
      </c>
      <c r="AZ427">
        <v>3689.0747966387898</v>
      </c>
      <c r="BA427">
        <v>55741476</v>
      </c>
      <c r="BB427">
        <v>43106587</v>
      </c>
      <c r="BC427">
        <v>34289989</v>
      </c>
      <c r="BD427">
        <v>28806824</v>
      </c>
      <c r="BE427">
        <v>46839502</v>
      </c>
      <c r="BF427">
        <v>42449902</v>
      </c>
      <c r="BG427">
        <v>958838</v>
      </c>
      <c r="BH427">
        <v>1049451</v>
      </c>
      <c r="BI427">
        <v>738586</v>
      </c>
      <c r="BJ427">
        <v>644356</v>
      </c>
      <c r="BK427">
        <v>875169</v>
      </c>
      <c r="BL427">
        <v>939262</v>
      </c>
      <c r="BM427">
        <v>92</v>
      </c>
      <c r="BN427">
        <v>51</v>
      </c>
      <c r="BO427">
        <v>92</v>
      </c>
      <c r="BP427">
        <v>51</v>
      </c>
      <c r="BQ427">
        <v>92</v>
      </c>
      <c r="BR427">
        <v>51</v>
      </c>
      <c r="BS427">
        <v>3446.5363034188999</v>
      </c>
      <c r="BT427">
        <v>3446.5776689028698</v>
      </c>
      <c r="BU427">
        <v>3446.5363034188999</v>
      </c>
      <c r="BV427">
        <v>3446.5776689028698</v>
      </c>
      <c r="BW427">
        <v>3446.5363034188999</v>
      </c>
      <c r="BX427">
        <v>3446.5776689028698</v>
      </c>
      <c r="BY427">
        <v>3464.0949124919398</v>
      </c>
      <c r="BZ427">
        <v>3461.98976881823</v>
      </c>
      <c r="CA427">
        <v>3464.0949124919398</v>
      </c>
      <c r="CB427">
        <v>3461.98976881823</v>
      </c>
      <c r="CC427">
        <v>3464.0949124919398</v>
      </c>
      <c r="CD427">
        <v>3461.98976881823</v>
      </c>
      <c r="CE427">
        <v>0.90400000000000003</v>
      </c>
      <c r="CF427">
        <v>0.432</v>
      </c>
      <c r="CG427">
        <v>0.86699999999999999</v>
      </c>
      <c r="CH427">
        <v>0.41799999999999998</v>
      </c>
      <c r="CI427">
        <v>0.878</v>
      </c>
      <c r="CJ427">
        <v>0.42799999999999999</v>
      </c>
      <c r="CK427">
        <v>3350.3510000000001</v>
      </c>
      <c r="CL427">
        <v>3528.9879999999998</v>
      </c>
      <c r="CM427">
        <v>1328.07</v>
      </c>
      <c r="CN427">
        <v>643.40899999999999</v>
      </c>
      <c r="CO427">
        <v>2446.875</v>
      </c>
      <c r="CP427">
        <v>2470.2840000000001</v>
      </c>
      <c r="CQ427">
        <v>3600</v>
      </c>
      <c r="CR427">
        <v>3600</v>
      </c>
      <c r="CS427">
        <v>3600</v>
      </c>
      <c r="CT427">
        <v>1969.078</v>
      </c>
      <c r="CU427">
        <v>3600</v>
      </c>
      <c r="CV427">
        <v>3367.011</v>
      </c>
      <c r="CW427" t="s">
        <v>3605</v>
      </c>
      <c r="CX427" t="s">
        <v>3606</v>
      </c>
      <c r="CY427" t="s">
        <v>3607</v>
      </c>
      <c r="CZ427" t="s">
        <v>3608</v>
      </c>
      <c r="DA427" t="s">
        <v>3609</v>
      </c>
      <c r="DB427" t="s">
        <v>3610</v>
      </c>
      <c r="DC427" t="s">
        <v>3611</v>
      </c>
      <c r="DD427" t="s">
        <v>3612</v>
      </c>
      <c r="DE427" t="s">
        <v>3613</v>
      </c>
      <c r="DF427" t="s">
        <v>3614</v>
      </c>
      <c r="DG427" t="s">
        <v>3615</v>
      </c>
      <c r="DH427" t="s">
        <v>3616</v>
      </c>
      <c r="DI427" t="s">
        <v>3617</v>
      </c>
      <c r="DJ427" t="s">
        <v>3618</v>
      </c>
      <c r="DK427" t="s">
        <v>3619</v>
      </c>
      <c r="DL427" t="s">
        <v>3620</v>
      </c>
      <c r="DM427" t="s">
        <v>3621</v>
      </c>
      <c r="DN427" t="s">
        <v>3622</v>
      </c>
      <c r="DO427" t="s">
        <v>3623</v>
      </c>
      <c r="DP427" t="s">
        <v>3624</v>
      </c>
      <c r="DQ427" t="s">
        <v>3625</v>
      </c>
      <c r="DR427">
        <v>48774</v>
      </c>
      <c r="DS427" t="s">
        <v>3604</v>
      </c>
      <c r="DT427" t="s">
        <v>147</v>
      </c>
    </row>
    <row r="428" spans="1:124" x14ac:dyDescent="0.2">
      <c r="A428" t="s">
        <v>3626</v>
      </c>
      <c r="B428">
        <v>10776</v>
      </c>
      <c r="C428">
        <v>3116.4295124012001</v>
      </c>
      <c r="D428">
        <v>3116.4295124012001</v>
      </c>
      <c r="E428">
        <v>18121</v>
      </c>
      <c r="F428">
        <v>18121</v>
      </c>
      <c r="G428">
        <v>18121</v>
      </c>
      <c r="H428">
        <v>18121</v>
      </c>
      <c r="I428">
        <v>36.253999999999998</v>
      </c>
      <c r="J428">
        <v>36.210999999999999</v>
      </c>
      <c r="K428">
        <v>36.253999999999998</v>
      </c>
      <c r="L428">
        <v>36.210999999999999</v>
      </c>
      <c r="M428">
        <v>288</v>
      </c>
      <c r="N428">
        <v>512</v>
      </c>
      <c r="O428">
        <v>20</v>
      </c>
      <c r="P428">
        <v>5.2630000000000003E-2</v>
      </c>
      <c r="Q428">
        <v>0.5</v>
      </c>
      <c r="R428">
        <v>32</v>
      </c>
      <c r="S428">
        <v>0</v>
      </c>
      <c r="T428">
        <v>0</v>
      </c>
      <c r="U428">
        <v>0</v>
      </c>
      <c r="V428">
        <v>0</v>
      </c>
      <c r="W428">
        <v>256</v>
      </c>
      <c r="X428">
        <v>256</v>
      </c>
      <c r="Y428">
        <v>6.9439999999999997E-3</v>
      </c>
      <c r="Z428">
        <v>288</v>
      </c>
      <c r="AA428">
        <v>512</v>
      </c>
      <c r="AB428">
        <v>20</v>
      </c>
      <c r="AC428">
        <v>5.2630000000000003E-2</v>
      </c>
      <c r="AD428">
        <v>0.5</v>
      </c>
      <c r="AE428">
        <v>32</v>
      </c>
      <c r="AF428">
        <v>0</v>
      </c>
      <c r="AG428">
        <v>0</v>
      </c>
      <c r="AH428">
        <v>0</v>
      </c>
      <c r="AI428">
        <v>0</v>
      </c>
      <c r="AJ428">
        <v>256</v>
      </c>
      <c r="AK428">
        <v>256</v>
      </c>
      <c r="AL428">
        <v>6.9439999999999997E-3</v>
      </c>
      <c r="AM428">
        <v>256</v>
      </c>
      <c r="AN428">
        <v>0</v>
      </c>
      <c r="AO428">
        <v>3823</v>
      </c>
      <c r="AP428">
        <v>3823</v>
      </c>
      <c r="AQ428">
        <v>3822.99999999999</v>
      </c>
      <c r="AR428">
        <v>3822.99999999999</v>
      </c>
      <c r="AS428">
        <v>3823</v>
      </c>
      <c r="AT428">
        <v>3823</v>
      </c>
      <c r="AU428">
        <v>3822.70865453951</v>
      </c>
      <c r="AV428">
        <v>3822.70865453951</v>
      </c>
      <c r="AW428">
        <v>3822.70865453951</v>
      </c>
      <c r="AX428">
        <v>3822.70865453951</v>
      </c>
      <c r="AY428">
        <v>3822.6470947622302</v>
      </c>
      <c r="AZ428">
        <v>3822.6470947622302</v>
      </c>
      <c r="BA428">
        <v>863562</v>
      </c>
      <c r="BB428">
        <v>863562</v>
      </c>
      <c r="BC428">
        <v>825824</v>
      </c>
      <c r="BD428">
        <v>825824</v>
      </c>
      <c r="BE428">
        <v>1770305</v>
      </c>
      <c r="BF428">
        <v>1770305</v>
      </c>
      <c r="BG428">
        <v>18121</v>
      </c>
      <c r="BH428">
        <v>18121</v>
      </c>
      <c r="BI428">
        <v>18121</v>
      </c>
      <c r="BJ428">
        <v>18121</v>
      </c>
      <c r="BK428">
        <v>38191</v>
      </c>
      <c r="BL428">
        <v>38191</v>
      </c>
      <c r="BM428">
        <v>25</v>
      </c>
      <c r="BN428">
        <v>25</v>
      </c>
      <c r="BO428">
        <v>25</v>
      </c>
      <c r="BP428">
        <v>25</v>
      </c>
      <c r="BQ428">
        <v>25</v>
      </c>
      <c r="BR428">
        <v>25</v>
      </c>
      <c r="BS428">
        <v>3365.2518391693602</v>
      </c>
      <c r="BT428">
        <v>3365.2518391693602</v>
      </c>
      <c r="BU428">
        <v>3365.2518391693602</v>
      </c>
      <c r="BV428">
        <v>3365.2518391693602</v>
      </c>
      <c r="BW428">
        <v>3365.2518391693602</v>
      </c>
      <c r="BX428">
        <v>3365.2518391693602</v>
      </c>
      <c r="BY428">
        <v>3557.32117660013</v>
      </c>
      <c r="BZ428">
        <v>3557.32117660013</v>
      </c>
      <c r="CA428">
        <v>3557.32117660013</v>
      </c>
      <c r="CB428">
        <v>3557.32117660013</v>
      </c>
      <c r="CC428">
        <v>3557.32117660013</v>
      </c>
      <c r="CD428">
        <v>3557.32117660013</v>
      </c>
      <c r="CE428">
        <v>0.215</v>
      </c>
      <c r="CF428">
        <v>0.21299999999999999</v>
      </c>
      <c r="CG428">
        <v>0.21099999999999999</v>
      </c>
      <c r="CH428">
        <v>0.21099999999999999</v>
      </c>
      <c r="CI428">
        <v>0.21299999999999999</v>
      </c>
      <c r="CJ428">
        <v>0.21299999999999999</v>
      </c>
      <c r="CK428">
        <v>30.132999999999999</v>
      </c>
      <c r="CL428">
        <v>30.074999999999999</v>
      </c>
      <c r="CM428">
        <v>30.132999999999999</v>
      </c>
      <c r="CN428">
        <v>30.074999999999999</v>
      </c>
      <c r="CO428">
        <v>60.625999999999998</v>
      </c>
      <c r="CP428">
        <v>60.796999999999997</v>
      </c>
      <c r="CQ428">
        <v>36.253999999999998</v>
      </c>
      <c r="CR428">
        <v>36.210999999999999</v>
      </c>
      <c r="CS428">
        <v>36.253999999999998</v>
      </c>
      <c r="CT428">
        <v>36.210999999999999</v>
      </c>
      <c r="CU428">
        <v>80.481999999999999</v>
      </c>
      <c r="CV428">
        <v>80.688999999999993</v>
      </c>
      <c r="CW428" t="s">
        <v>3627</v>
      </c>
      <c r="CX428" t="s">
        <v>3628</v>
      </c>
      <c r="CY428" t="s">
        <v>3629</v>
      </c>
      <c r="CZ428" t="s">
        <v>3630</v>
      </c>
      <c r="DA428" t="s">
        <v>3590</v>
      </c>
      <c r="DB428" t="s">
        <v>3631</v>
      </c>
      <c r="DC428" t="s">
        <v>3632</v>
      </c>
      <c r="DD428" t="s">
        <v>3633</v>
      </c>
      <c r="DE428" t="s">
        <v>3634</v>
      </c>
      <c r="DF428" t="s">
        <v>3635</v>
      </c>
      <c r="DG428" t="s">
        <v>3627</v>
      </c>
      <c r="DH428" t="s">
        <v>3628</v>
      </c>
      <c r="DI428" t="s">
        <v>3629</v>
      </c>
      <c r="DJ428" t="s">
        <v>3630</v>
      </c>
      <c r="DK428" t="s">
        <v>3590</v>
      </c>
      <c r="DL428" t="s">
        <v>3631</v>
      </c>
      <c r="DM428" t="s">
        <v>3632</v>
      </c>
      <c r="DN428" t="s">
        <v>3636</v>
      </c>
      <c r="DO428" t="s">
        <v>3637</v>
      </c>
      <c r="DP428" t="s">
        <v>3638</v>
      </c>
      <c r="DQ428" t="s">
        <v>3639</v>
      </c>
      <c r="DR428">
        <v>1129</v>
      </c>
      <c r="DS428" t="s">
        <v>3626</v>
      </c>
      <c r="DT428" t="s">
        <v>147</v>
      </c>
    </row>
    <row r="429" spans="1:124" x14ac:dyDescent="0.2">
      <c r="A429" t="s">
        <v>3640</v>
      </c>
      <c r="B429">
        <v>10776</v>
      </c>
      <c r="C429">
        <v>-39339910.923036501</v>
      </c>
      <c r="D429">
        <v>-36321013.553032897</v>
      </c>
      <c r="E429">
        <v>403671</v>
      </c>
      <c r="F429">
        <v>117105</v>
      </c>
      <c r="G429">
        <v>207762</v>
      </c>
      <c r="H429">
        <v>60523</v>
      </c>
      <c r="I429">
        <v>630.59400000000005</v>
      </c>
      <c r="J429">
        <v>182.64699999999999</v>
      </c>
      <c r="K429">
        <v>210.05600000000001</v>
      </c>
      <c r="L429">
        <v>99.891000000000005</v>
      </c>
      <c r="M429">
        <v>2523</v>
      </c>
      <c r="N429">
        <v>670</v>
      </c>
      <c r="O429">
        <v>603</v>
      </c>
      <c r="P429">
        <v>5.944E-2</v>
      </c>
      <c r="Q429">
        <v>0.47746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670</v>
      </c>
      <c r="X429">
        <v>0</v>
      </c>
      <c r="Y429">
        <v>4.4339999999999996E-3</v>
      </c>
      <c r="Z429">
        <v>1928</v>
      </c>
      <c r="AA429">
        <v>585</v>
      </c>
      <c r="AB429">
        <v>442</v>
      </c>
      <c r="AC429">
        <v>2.427E-2</v>
      </c>
      <c r="AD429">
        <v>0.49360999999999999</v>
      </c>
      <c r="AE429">
        <v>18</v>
      </c>
      <c r="AF429">
        <v>0</v>
      </c>
      <c r="AG429">
        <v>0</v>
      </c>
      <c r="AH429">
        <v>0</v>
      </c>
      <c r="AI429">
        <v>18</v>
      </c>
      <c r="AJ429">
        <v>567</v>
      </c>
      <c r="AK429">
        <v>0</v>
      </c>
      <c r="AL429">
        <v>4.3800000000000002E-3</v>
      </c>
      <c r="AM429">
        <v>0</v>
      </c>
      <c r="AN429">
        <v>0</v>
      </c>
      <c r="AO429">
        <v>-34630648.438331597</v>
      </c>
      <c r="AP429">
        <v>-34630648.438331597</v>
      </c>
      <c r="AQ429">
        <v>-34630648.438331701</v>
      </c>
      <c r="AR429">
        <v>-34630648.438331597</v>
      </c>
      <c r="AS429">
        <v>-34630648.438331597</v>
      </c>
      <c r="AT429">
        <v>-34630648.438331597</v>
      </c>
      <c r="AU429">
        <v>-34634107.643633999</v>
      </c>
      <c r="AV429">
        <v>-34634106.798805296</v>
      </c>
      <c r="AW429">
        <v>-34634101.5300522</v>
      </c>
      <c r="AX429">
        <v>-34633914.336057298</v>
      </c>
      <c r="AY429">
        <v>-34634107.435955703</v>
      </c>
      <c r="AZ429">
        <v>-34634073.000114903</v>
      </c>
      <c r="BA429">
        <v>9967093</v>
      </c>
      <c r="BB429">
        <v>3110498</v>
      </c>
      <c r="BC429">
        <v>4288142</v>
      </c>
      <c r="BD429">
        <v>1638489</v>
      </c>
      <c r="BE429">
        <v>8969006</v>
      </c>
      <c r="BF429">
        <v>2519617</v>
      </c>
      <c r="BG429">
        <v>403671</v>
      </c>
      <c r="BH429">
        <v>117105</v>
      </c>
      <c r="BI429">
        <v>207762</v>
      </c>
      <c r="BJ429">
        <v>60523</v>
      </c>
      <c r="BK429">
        <v>368386</v>
      </c>
      <c r="BL429">
        <v>92602</v>
      </c>
      <c r="BM429">
        <v>13</v>
      </c>
      <c r="BN429">
        <v>26</v>
      </c>
      <c r="BO429">
        <v>13</v>
      </c>
      <c r="BP429">
        <v>26</v>
      </c>
      <c r="BQ429">
        <v>13</v>
      </c>
      <c r="BR429">
        <v>26</v>
      </c>
      <c r="BS429">
        <v>-37857311.029471099</v>
      </c>
      <c r="BT429">
        <v>-36035655.241107903</v>
      </c>
      <c r="BU429">
        <v>-37857311.029471099</v>
      </c>
      <c r="BV429">
        <v>-36035655.241107903</v>
      </c>
      <c r="BW429">
        <v>-37857311.029471099</v>
      </c>
      <c r="BX429">
        <v>-36035655.241107903</v>
      </c>
      <c r="BY429">
        <v>-37668523.0362949</v>
      </c>
      <c r="BZ429">
        <v>-35724801.242435902</v>
      </c>
      <c r="CA429">
        <v>-37668523.0362949</v>
      </c>
      <c r="CB429">
        <v>-35724801.242435902</v>
      </c>
      <c r="CC429">
        <v>-37668523.0362949</v>
      </c>
      <c r="CD429">
        <v>-35724801.242435902</v>
      </c>
      <c r="CE429">
        <v>0.995</v>
      </c>
      <c r="CF429">
        <v>1.1870000000000001</v>
      </c>
      <c r="CG429">
        <v>0.98799999999999999</v>
      </c>
      <c r="CH429">
        <v>1.1739999999999999</v>
      </c>
      <c r="CI429">
        <v>0.99</v>
      </c>
      <c r="CJ429">
        <v>1.18</v>
      </c>
      <c r="CK429">
        <v>624.04</v>
      </c>
      <c r="CL429">
        <v>161.404</v>
      </c>
      <c r="CM429">
        <v>190.845</v>
      </c>
      <c r="CN429">
        <v>94.031000000000006</v>
      </c>
      <c r="CO429">
        <v>547.75300000000004</v>
      </c>
      <c r="CP429">
        <v>135.57300000000001</v>
      </c>
      <c r="CQ429">
        <v>630.59400000000005</v>
      </c>
      <c r="CR429">
        <v>182.64699999999999</v>
      </c>
      <c r="CS429">
        <v>210.05600000000001</v>
      </c>
      <c r="CT429">
        <v>99.891000000000005</v>
      </c>
      <c r="CU429">
        <v>564.10400000000004</v>
      </c>
      <c r="CV429">
        <v>145.4</v>
      </c>
      <c r="CW429" t="s">
        <v>3641</v>
      </c>
      <c r="CX429" t="s">
        <v>3642</v>
      </c>
      <c r="CY429" t="s">
        <v>3643</v>
      </c>
      <c r="CZ429" t="s">
        <v>3644</v>
      </c>
      <c r="DA429" t="s">
        <v>1081</v>
      </c>
      <c r="DB429" t="s">
        <v>3645</v>
      </c>
      <c r="DC429" t="s">
        <v>3646</v>
      </c>
      <c r="DD429" t="s">
        <v>3647</v>
      </c>
      <c r="DE429" t="s">
        <v>3648</v>
      </c>
      <c r="DF429" t="s">
        <v>3649</v>
      </c>
      <c r="DG429" t="s">
        <v>3650</v>
      </c>
      <c r="DH429" t="s">
        <v>3651</v>
      </c>
      <c r="DI429" t="s">
        <v>3652</v>
      </c>
      <c r="DJ429" t="s">
        <v>3653</v>
      </c>
      <c r="DK429" t="s">
        <v>1296</v>
      </c>
      <c r="DL429" t="s">
        <v>3654</v>
      </c>
      <c r="DM429" t="s">
        <v>3655</v>
      </c>
      <c r="DN429" t="s">
        <v>3656</v>
      </c>
      <c r="DO429" t="s">
        <v>3657</v>
      </c>
      <c r="DP429" t="s">
        <v>3658</v>
      </c>
      <c r="DQ429" t="s">
        <v>3659</v>
      </c>
      <c r="DR429">
        <v>4968</v>
      </c>
      <c r="DS429" t="s">
        <v>3640</v>
      </c>
      <c r="DT429" t="s">
        <v>147</v>
      </c>
    </row>
    <row r="430" spans="1:124" x14ac:dyDescent="0.2">
      <c r="A430" t="s">
        <v>3660</v>
      </c>
      <c r="B430">
        <v>10776</v>
      </c>
      <c r="C430">
        <v>48.799998559999999</v>
      </c>
      <c r="D430">
        <v>48.799998559999899</v>
      </c>
      <c r="E430">
        <v>1351</v>
      </c>
      <c r="F430">
        <v>1351</v>
      </c>
      <c r="G430">
        <v>1273</v>
      </c>
      <c r="H430">
        <v>1273</v>
      </c>
      <c r="I430">
        <v>0.19400000000000001</v>
      </c>
      <c r="J430">
        <v>0.19400000000000001</v>
      </c>
      <c r="K430">
        <v>0.17399999999999999</v>
      </c>
      <c r="L430">
        <v>0.17399999999999999</v>
      </c>
      <c r="M430">
        <v>24</v>
      </c>
      <c r="N430">
        <v>180</v>
      </c>
      <c r="O430">
        <v>19</v>
      </c>
      <c r="P430">
        <v>8.6959999999999996E-2</v>
      </c>
      <c r="Q430">
        <v>0.36957000000000001</v>
      </c>
      <c r="R430">
        <v>20</v>
      </c>
      <c r="S430">
        <v>0</v>
      </c>
      <c r="T430">
        <v>0</v>
      </c>
      <c r="U430">
        <v>0</v>
      </c>
      <c r="V430">
        <v>0</v>
      </c>
      <c r="W430">
        <v>100</v>
      </c>
      <c r="X430">
        <v>80</v>
      </c>
      <c r="Y430">
        <v>0.10648100000000001</v>
      </c>
      <c r="Z430">
        <v>24</v>
      </c>
      <c r="AA430">
        <v>180</v>
      </c>
      <c r="AB430">
        <v>18</v>
      </c>
      <c r="AC430">
        <v>6.522E-2</v>
      </c>
      <c r="AD430">
        <v>0.43478</v>
      </c>
      <c r="AE430">
        <v>20</v>
      </c>
      <c r="AF430">
        <v>0</v>
      </c>
      <c r="AG430">
        <v>0</v>
      </c>
      <c r="AH430">
        <v>0</v>
      </c>
      <c r="AI430">
        <v>0</v>
      </c>
      <c r="AJ430">
        <v>100</v>
      </c>
      <c r="AK430">
        <v>80</v>
      </c>
      <c r="AL430">
        <v>0.10648100000000001</v>
      </c>
      <c r="AM430">
        <v>0</v>
      </c>
      <c r="AN430">
        <v>0</v>
      </c>
      <c r="AO430">
        <v>82.199999239999897</v>
      </c>
      <c r="AP430">
        <v>82.199999239999897</v>
      </c>
      <c r="AQ430">
        <v>82.199997918260905</v>
      </c>
      <c r="AR430">
        <v>82.199997918260905</v>
      </c>
      <c r="AS430">
        <v>82.199998967977294</v>
      </c>
      <c r="AT430">
        <v>82.199998967977294</v>
      </c>
      <c r="AU430">
        <v>82.199999239999897</v>
      </c>
      <c r="AV430">
        <v>82.199999239999897</v>
      </c>
      <c r="AW430">
        <v>82.199999239999897</v>
      </c>
      <c r="AX430">
        <v>82.199999239999897</v>
      </c>
      <c r="AY430">
        <v>82.199998967977294</v>
      </c>
      <c r="AZ430">
        <v>82.199998967977294</v>
      </c>
      <c r="BA430">
        <v>8700</v>
      </c>
      <c r="BB430">
        <v>8700</v>
      </c>
      <c r="BC430">
        <v>7037</v>
      </c>
      <c r="BD430">
        <v>7037</v>
      </c>
      <c r="BE430">
        <v>8350</v>
      </c>
      <c r="BF430">
        <v>8350</v>
      </c>
      <c r="BG430">
        <v>1351</v>
      </c>
      <c r="BH430">
        <v>1351</v>
      </c>
      <c r="BI430">
        <v>1273</v>
      </c>
      <c r="BJ430">
        <v>1273</v>
      </c>
      <c r="BK430">
        <v>1390</v>
      </c>
      <c r="BL430">
        <v>1390</v>
      </c>
      <c r="BM430">
        <v>9</v>
      </c>
      <c r="BN430">
        <v>9</v>
      </c>
      <c r="BO430">
        <v>7</v>
      </c>
      <c r="BP430">
        <v>7</v>
      </c>
      <c r="BQ430">
        <v>8</v>
      </c>
      <c r="BR430">
        <v>8</v>
      </c>
      <c r="BS430">
        <v>60.580643944640897</v>
      </c>
      <c r="BT430">
        <v>60.580643944640897</v>
      </c>
      <c r="BU430">
        <v>62.234781397602298</v>
      </c>
      <c r="BV430">
        <v>62.234781397602298</v>
      </c>
      <c r="BW430">
        <v>60.212140635487899</v>
      </c>
      <c r="BX430">
        <v>60.212140635487899</v>
      </c>
      <c r="BY430">
        <v>67.999998799999901</v>
      </c>
      <c r="BZ430">
        <v>67.999998799999901</v>
      </c>
      <c r="CA430">
        <v>72.618502562826706</v>
      </c>
      <c r="CB430">
        <v>72.618502562826706</v>
      </c>
      <c r="CC430">
        <v>68.659785051832401</v>
      </c>
      <c r="CD430">
        <v>68.659785051832401</v>
      </c>
      <c r="CE430">
        <v>1.6E-2</v>
      </c>
      <c r="CF430">
        <v>1.6E-2</v>
      </c>
      <c r="CG430">
        <v>1.2E-2</v>
      </c>
      <c r="CH430">
        <v>1.2E-2</v>
      </c>
      <c r="CI430">
        <v>1.6E-2</v>
      </c>
      <c r="CJ430">
        <v>1.6E-2</v>
      </c>
      <c r="CK430">
        <v>2.1999999999999999E-2</v>
      </c>
      <c r="CL430">
        <v>2.1999999999999999E-2</v>
      </c>
      <c r="CM430">
        <v>2.1000000000000001E-2</v>
      </c>
      <c r="CN430">
        <v>2.1000000000000001E-2</v>
      </c>
      <c r="CO430">
        <v>3.6999999999999998E-2</v>
      </c>
      <c r="CP430">
        <v>3.6999999999999998E-2</v>
      </c>
      <c r="CQ430">
        <v>0.19400000000000001</v>
      </c>
      <c r="CR430">
        <v>0.19400000000000001</v>
      </c>
      <c r="CS430">
        <v>0.17399999999999999</v>
      </c>
      <c r="CT430">
        <v>0.17399999999999999</v>
      </c>
      <c r="CU430">
        <v>0.192</v>
      </c>
      <c r="CV430">
        <v>0.192</v>
      </c>
      <c r="CW430" t="s">
        <v>3661</v>
      </c>
      <c r="CX430" t="s">
        <v>3661</v>
      </c>
      <c r="CY430" t="s">
        <v>3662</v>
      </c>
      <c r="CZ430" t="s">
        <v>3663</v>
      </c>
      <c r="DA430" t="s">
        <v>3664</v>
      </c>
      <c r="DB430" t="s">
        <v>3665</v>
      </c>
      <c r="DC430" t="s">
        <v>3666</v>
      </c>
      <c r="DD430" t="s">
        <v>3667</v>
      </c>
      <c r="DE430" t="s">
        <v>3668</v>
      </c>
      <c r="DF430" t="s">
        <v>3669</v>
      </c>
      <c r="DG430" t="s">
        <v>3661</v>
      </c>
      <c r="DH430" t="s">
        <v>3661</v>
      </c>
      <c r="DI430" t="s">
        <v>3662</v>
      </c>
      <c r="DJ430" t="s">
        <v>3663</v>
      </c>
      <c r="DK430" t="s">
        <v>3664</v>
      </c>
      <c r="DL430" t="s">
        <v>3665</v>
      </c>
      <c r="DM430" t="s">
        <v>3666</v>
      </c>
      <c r="DN430" t="s">
        <v>3667</v>
      </c>
      <c r="DO430" t="s">
        <v>3668</v>
      </c>
      <c r="DP430" t="s">
        <v>3669</v>
      </c>
      <c r="DQ430" t="s">
        <v>3670</v>
      </c>
      <c r="DR430">
        <v>2</v>
      </c>
      <c r="DS430" t="s">
        <v>3660</v>
      </c>
      <c r="DT430" t="s">
        <v>147</v>
      </c>
    </row>
    <row r="431" spans="1:124" x14ac:dyDescent="0.2">
      <c r="A431" t="s">
        <v>4294</v>
      </c>
      <c r="B431">
        <v>10776</v>
      </c>
      <c r="C431">
        <v>8350.1994684791098</v>
      </c>
      <c r="D431">
        <v>8350.1994684791098</v>
      </c>
      <c r="E431">
        <v>194857</v>
      </c>
      <c r="F431">
        <v>61158</v>
      </c>
      <c r="G431">
        <v>174006</v>
      </c>
      <c r="H431">
        <v>37509</v>
      </c>
      <c r="I431">
        <v>3600.0010000000002</v>
      </c>
      <c r="J431">
        <v>3600</v>
      </c>
      <c r="K431">
        <v>3600</v>
      </c>
      <c r="L431">
        <v>3600</v>
      </c>
      <c r="M431">
        <v>1667</v>
      </c>
      <c r="N431">
        <v>4456</v>
      </c>
      <c r="O431">
        <v>356</v>
      </c>
      <c r="P431">
        <v>2.0699999999999998E-3</v>
      </c>
      <c r="Q431">
        <v>0.5</v>
      </c>
      <c r="R431">
        <v>1396</v>
      </c>
      <c r="S431">
        <v>1</v>
      </c>
      <c r="T431">
        <v>810</v>
      </c>
      <c r="U431">
        <v>0</v>
      </c>
      <c r="V431">
        <v>136</v>
      </c>
      <c r="W431">
        <v>4320</v>
      </c>
      <c r="X431">
        <v>0</v>
      </c>
      <c r="Y431">
        <v>2.2239999999999998E-3</v>
      </c>
      <c r="Z431">
        <v>765</v>
      </c>
      <c r="AA431">
        <v>3555</v>
      </c>
      <c r="AB431">
        <v>302</v>
      </c>
      <c r="AC431">
        <v>2.0699999999999998E-3</v>
      </c>
      <c r="AD431">
        <v>0.49525999999999998</v>
      </c>
      <c r="AE431">
        <v>495</v>
      </c>
      <c r="AF431">
        <v>0</v>
      </c>
      <c r="AG431">
        <v>0</v>
      </c>
      <c r="AH431">
        <v>0</v>
      </c>
      <c r="AI431">
        <v>45</v>
      </c>
      <c r="AJ431">
        <v>3510</v>
      </c>
      <c r="AK431">
        <v>0</v>
      </c>
      <c r="AL431">
        <v>5.0159999999999996E-3</v>
      </c>
      <c r="AM431">
        <v>0</v>
      </c>
      <c r="AN431">
        <v>0</v>
      </c>
      <c r="AO431">
        <v>19701</v>
      </c>
      <c r="AP431">
        <v>20137</v>
      </c>
      <c r="AQ431">
        <v>19596</v>
      </c>
      <c r="AR431">
        <v>19646</v>
      </c>
      <c r="AS431">
        <v>19905.4285714285</v>
      </c>
      <c r="AT431">
        <v>20044</v>
      </c>
      <c r="AU431">
        <v>15537</v>
      </c>
      <c r="AV431">
        <v>17011</v>
      </c>
      <c r="AW431">
        <v>16125</v>
      </c>
      <c r="AX431">
        <v>17122</v>
      </c>
      <c r="AY431">
        <v>15748.285714285699</v>
      </c>
      <c r="AZ431">
        <v>16978.285714285699</v>
      </c>
      <c r="BA431">
        <v>32621558</v>
      </c>
      <c r="BB431">
        <v>22961473</v>
      </c>
      <c r="BC431">
        <v>29933293</v>
      </c>
      <c r="BD431">
        <v>19056915</v>
      </c>
      <c r="BE431">
        <v>33264051</v>
      </c>
      <c r="BF431">
        <v>22563253</v>
      </c>
      <c r="BG431">
        <v>194857</v>
      </c>
      <c r="BH431">
        <v>61158</v>
      </c>
      <c r="BI431">
        <v>174006</v>
      </c>
      <c r="BJ431">
        <v>37509</v>
      </c>
      <c r="BK431">
        <v>211388</v>
      </c>
      <c r="BL431">
        <v>53676</v>
      </c>
      <c r="BM431">
        <v>43</v>
      </c>
      <c r="BN431">
        <v>38</v>
      </c>
      <c r="BO431">
        <v>40</v>
      </c>
      <c r="BP431">
        <v>34</v>
      </c>
      <c r="BQ431">
        <v>43</v>
      </c>
      <c r="BR431">
        <v>37</v>
      </c>
      <c r="BS431">
        <v>10824.475997445301</v>
      </c>
      <c r="BT431">
        <v>10825.927237260599</v>
      </c>
      <c r="BU431">
        <v>10825.927237260499</v>
      </c>
      <c r="BV431">
        <v>10825.927237261199</v>
      </c>
      <c r="BW431">
        <v>10815.648665381101</v>
      </c>
      <c r="BX431">
        <v>10815.872332216801</v>
      </c>
      <c r="BY431">
        <v>13848</v>
      </c>
      <c r="BZ431">
        <v>13844.026513036701</v>
      </c>
      <c r="CA431">
        <v>13865</v>
      </c>
      <c r="CB431">
        <v>13864.201530464999</v>
      </c>
      <c r="CC431">
        <v>13857</v>
      </c>
      <c r="CD431">
        <v>13840.9634732212</v>
      </c>
      <c r="CE431">
        <v>5.3360000000000003</v>
      </c>
      <c r="CF431">
        <v>2.4359999999999999</v>
      </c>
      <c r="CG431">
        <v>3.5569999999999999</v>
      </c>
      <c r="CH431">
        <v>2.2250000000000001</v>
      </c>
      <c r="CI431">
        <v>4.9039999999999999</v>
      </c>
      <c r="CJ431">
        <v>2.3820000000000001</v>
      </c>
      <c r="CK431">
        <v>1061.7750000000001</v>
      </c>
      <c r="CL431">
        <v>3597.9870000000001</v>
      </c>
      <c r="CM431">
        <v>524.54999999999995</v>
      </c>
      <c r="CN431">
        <v>148.27500000000001</v>
      </c>
      <c r="CO431">
        <v>1977.605</v>
      </c>
      <c r="CP431">
        <v>1703.5429999999999</v>
      </c>
      <c r="CQ431">
        <v>3600.0010000000002</v>
      </c>
      <c r="CR431">
        <v>3600</v>
      </c>
      <c r="CS431">
        <v>3600</v>
      </c>
      <c r="CT431">
        <v>3600</v>
      </c>
      <c r="CU431">
        <v>3600.0010000000002</v>
      </c>
      <c r="CV431">
        <v>3600</v>
      </c>
      <c r="CW431" t="s">
        <v>9933</v>
      </c>
      <c r="CX431" t="s">
        <v>10789</v>
      </c>
      <c r="CY431" t="s">
        <v>10790</v>
      </c>
      <c r="CZ431" t="s">
        <v>10791</v>
      </c>
      <c r="DA431" t="s">
        <v>9937</v>
      </c>
      <c r="DB431" t="s">
        <v>9938</v>
      </c>
      <c r="DC431" t="s">
        <v>9939</v>
      </c>
      <c r="DD431" t="s">
        <v>10792</v>
      </c>
      <c r="DE431" t="s">
        <v>10793</v>
      </c>
      <c r="DF431" t="s">
        <v>10794</v>
      </c>
      <c r="DG431" t="s">
        <v>10795</v>
      </c>
      <c r="DH431" t="s">
        <v>10796</v>
      </c>
      <c r="DI431" t="s">
        <v>10797</v>
      </c>
      <c r="DJ431" t="s">
        <v>10798</v>
      </c>
      <c r="DK431" t="s">
        <v>7059</v>
      </c>
      <c r="DL431" t="s">
        <v>7060</v>
      </c>
      <c r="DM431" t="s">
        <v>7061</v>
      </c>
      <c r="DN431" t="s">
        <v>10799</v>
      </c>
      <c r="DO431" t="s">
        <v>10800</v>
      </c>
      <c r="DP431" t="s">
        <v>10801</v>
      </c>
      <c r="DQ431" t="s">
        <v>10802</v>
      </c>
      <c r="DR431">
        <v>50403</v>
      </c>
      <c r="DS431" t="s">
        <v>4294</v>
      </c>
      <c r="DT431" t="s">
        <v>147</v>
      </c>
    </row>
    <row r="432" spans="1:124" x14ac:dyDescent="0.2">
      <c r="A432" t="s">
        <v>3671</v>
      </c>
      <c r="B432">
        <v>10776</v>
      </c>
      <c r="C432">
        <v>7515.2710294117596</v>
      </c>
      <c r="D432">
        <v>7515.2710294117596</v>
      </c>
      <c r="E432">
        <v>294819</v>
      </c>
      <c r="F432">
        <v>48433</v>
      </c>
      <c r="G432">
        <v>294819</v>
      </c>
      <c r="H432">
        <v>38328</v>
      </c>
      <c r="I432">
        <v>2857.0549999999998</v>
      </c>
      <c r="J432">
        <v>305.01100000000002</v>
      </c>
      <c r="K432">
        <v>1516.4860000000001</v>
      </c>
      <c r="L432">
        <v>212.71700000000001</v>
      </c>
      <c r="M432">
        <v>1293</v>
      </c>
      <c r="N432">
        <v>3117</v>
      </c>
      <c r="O432">
        <v>161</v>
      </c>
      <c r="P432">
        <v>8.3499999999999998E-3</v>
      </c>
      <c r="Q432">
        <v>0.48705999999999999</v>
      </c>
      <c r="R432">
        <v>1005</v>
      </c>
      <c r="S432">
        <v>1</v>
      </c>
      <c r="T432">
        <v>551</v>
      </c>
      <c r="U432">
        <v>0</v>
      </c>
      <c r="V432">
        <v>124</v>
      </c>
      <c r="W432">
        <v>2993</v>
      </c>
      <c r="X432">
        <v>0</v>
      </c>
      <c r="Y432">
        <v>2.9160000000000002E-3</v>
      </c>
      <c r="Z432">
        <v>576</v>
      </c>
      <c r="AA432">
        <v>2442</v>
      </c>
      <c r="AB432">
        <v>128</v>
      </c>
      <c r="AC432">
        <v>8.3499999999999998E-3</v>
      </c>
      <c r="AD432">
        <v>0.34294000000000002</v>
      </c>
      <c r="AE432">
        <v>330</v>
      </c>
      <c r="AF432">
        <v>0</v>
      </c>
      <c r="AG432">
        <v>0</v>
      </c>
      <c r="AH432">
        <v>0</v>
      </c>
      <c r="AI432">
        <v>0</v>
      </c>
      <c r="AJ432">
        <v>2442</v>
      </c>
      <c r="AK432">
        <v>0</v>
      </c>
      <c r="AL432">
        <v>5.1500000000000001E-3</v>
      </c>
      <c r="AM432">
        <v>0</v>
      </c>
      <c r="AN432">
        <v>0</v>
      </c>
      <c r="AO432">
        <v>11460</v>
      </c>
      <c r="AP432">
        <v>11460</v>
      </c>
      <c r="AQ432">
        <v>11460</v>
      </c>
      <c r="AR432">
        <v>11460</v>
      </c>
      <c r="AS432">
        <v>11461</v>
      </c>
      <c r="AT432">
        <v>11460.0000000001</v>
      </c>
      <c r="AU432">
        <v>11459</v>
      </c>
      <c r="AV432">
        <v>11459</v>
      </c>
      <c r="AW432">
        <v>11459</v>
      </c>
      <c r="AX432">
        <v>11459</v>
      </c>
      <c r="AY432">
        <v>11433.4285714285</v>
      </c>
      <c r="AZ432">
        <v>11459</v>
      </c>
      <c r="BA432">
        <v>35369742</v>
      </c>
      <c r="BB432">
        <v>4108528</v>
      </c>
      <c r="BC432">
        <v>35369742</v>
      </c>
      <c r="BD432">
        <v>2625327</v>
      </c>
      <c r="BE432">
        <v>48008827</v>
      </c>
      <c r="BF432">
        <v>4835565</v>
      </c>
      <c r="BG432">
        <v>294819</v>
      </c>
      <c r="BH432">
        <v>48433</v>
      </c>
      <c r="BI432">
        <v>294819</v>
      </c>
      <c r="BJ432">
        <v>38328</v>
      </c>
      <c r="BK432">
        <v>429782</v>
      </c>
      <c r="BL432">
        <v>63354</v>
      </c>
      <c r="BM432">
        <v>41</v>
      </c>
      <c r="BN432">
        <v>57</v>
      </c>
      <c r="BO432">
        <v>36</v>
      </c>
      <c r="BP432">
        <v>36</v>
      </c>
      <c r="BQ432">
        <v>40</v>
      </c>
      <c r="BR432">
        <v>54</v>
      </c>
      <c r="BS432">
        <v>8920.9447809822504</v>
      </c>
      <c r="BT432">
        <v>8919.2922134508899</v>
      </c>
      <c r="BU432">
        <v>8920.9447809822504</v>
      </c>
      <c r="BV432">
        <v>8930.4014354513802</v>
      </c>
      <c r="BW432">
        <v>8905.3535728574407</v>
      </c>
      <c r="BX432">
        <v>8909.3616575682208</v>
      </c>
      <c r="BY432">
        <v>10138</v>
      </c>
      <c r="BZ432">
        <v>9989.2576469882806</v>
      </c>
      <c r="CA432">
        <v>10229</v>
      </c>
      <c r="CB432">
        <v>10112.5423986204</v>
      </c>
      <c r="CC432">
        <v>10190.857142857099</v>
      </c>
      <c r="CD432">
        <v>10030.5091829053</v>
      </c>
      <c r="CE432">
        <v>1.153</v>
      </c>
      <c r="CF432">
        <v>0.5</v>
      </c>
      <c r="CG432">
        <v>1.0089999999999999</v>
      </c>
      <c r="CH432">
        <v>0.35599999999999998</v>
      </c>
      <c r="CI432">
        <v>1.1439999999999999</v>
      </c>
      <c r="CJ432">
        <v>0.49399999999999999</v>
      </c>
      <c r="CK432">
        <v>2495.5569999999998</v>
      </c>
      <c r="CL432">
        <v>304.20800000000003</v>
      </c>
      <c r="CM432">
        <v>1452.9090000000001</v>
      </c>
      <c r="CN432">
        <v>211.803</v>
      </c>
      <c r="CO432">
        <v>2370.2399999999998</v>
      </c>
      <c r="CP432">
        <v>329.62700000000001</v>
      </c>
      <c r="CQ432">
        <v>2857.0549999999998</v>
      </c>
      <c r="CR432">
        <v>305.01100000000002</v>
      </c>
      <c r="CS432">
        <v>1516.4860000000001</v>
      </c>
      <c r="CT432">
        <v>212.71700000000001</v>
      </c>
      <c r="CU432">
        <v>2843.6460000000002</v>
      </c>
      <c r="CV432">
        <v>351.21100000000001</v>
      </c>
      <c r="CW432" t="s">
        <v>3672</v>
      </c>
      <c r="CX432" t="s">
        <v>3673</v>
      </c>
      <c r="CY432" t="s">
        <v>3674</v>
      </c>
      <c r="CZ432" t="s">
        <v>3675</v>
      </c>
      <c r="DA432" t="s">
        <v>3676</v>
      </c>
      <c r="DB432" t="s">
        <v>3677</v>
      </c>
      <c r="DC432" t="s">
        <v>3678</v>
      </c>
      <c r="DD432" t="s">
        <v>3679</v>
      </c>
      <c r="DE432" t="s">
        <v>3680</v>
      </c>
      <c r="DF432" t="s">
        <v>3681</v>
      </c>
      <c r="DG432" t="s">
        <v>3682</v>
      </c>
      <c r="DH432" t="s">
        <v>3683</v>
      </c>
      <c r="DI432" t="s">
        <v>3684</v>
      </c>
      <c r="DJ432" t="s">
        <v>3685</v>
      </c>
      <c r="DK432" t="s">
        <v>3686</v>
      </c>
      <c r="DL432" t="s">
        <v>3687</v>
      </c>
      <c r="DM432" t="s">
        <v>3688</v>
      </c>
      <c r="DN432" t="s">
        <v>3689</v>
      </c>
      <c r="DO432" t="s">
        <v>3690</v>
      </c>
      <c r="DP432" t="s">
        <v>3691</v>
      </c>
      <c r="DQ432" t="s">
        <v>3692</v>
      </c>
      <c r="DR432">
        <v>22366</v>
      </c>
      <c r="DS432" t="s">
        <v>3671</v>
      </c>
      <c r="DT432" t="s">
        <v>147</v>
      </c>
    </row>
    <row r="433" spans="1:124" x14ac:dyDescent="0.2">
      <c r="A433" t="s">
        <v>3693</v>
      </c>
      <c r="B433">
        <v>10776</v>
      </c>
      <c r="C433">
        <v>11097.127676855</v>
      </c>
      <c r="D433">
        <v>11115.6305022775</v>
      </c>
      <c r="E433">
        <v>5483</v>
      </c>
      <c r="F433">
        <v>3013</v>
      </c>
      <c r="G433">
        <v>4267</v>
      </c>
      <c r="H433">
        <v>941</v>
      </c>
      <c r="I433">
        <v>76.058000000000007</v>
      </c>
      <c r="J433">
        <v>18.149999999999999</v>
      </c>
      <c r="K433">
        <v>74.843000000000004</v>
      </c>
      <c r="L433">
        <v>8.2609999999999992</v>
      </c>
      <c r="M433">
        <v>2295</v>
      </c>
      <c r="N433">
        <v>1166</v>
      </c>
      <c r="O433">
        <v>208</v>
      </c>
      <c r="P433">
        <v>9.7400000000000004E-3</v>
      </c>
      <c r="Q433">
        <v>0.49978</v>
      </c>
      <c r="R433">
        <v>174</v>
      </c>
      <c r="S433">
        <v>587</v>
      </c>
      <c r="T433">
        <v>0</v>
      </c>
      <c r="U433">
        <v>0</v>
      </c>
      <c r="V433">
        <v>492</v>
      </c>
      <c r="W433">
        <v>246</v>
      </c>
      <c r="X433">
        <v>428</v>
      </c>
      <c r="Y433">
        <v>1.0980999999999999E-2</v>
      </c>
      <c r="Z433">
        <v>1036</v>
      </c>
      <c r="AA433">
        <v>897</v>
      </c>
      <c r="AB433">
        <v>190</v>
      </c>
      <c r="AC433">
        <v>2.7799999999999999E-3</v>
      </c>
      <c r="AD433">
        <v>0.5</v>
      </c>
      <c r="AE433">
        <v>256</v>
      </c>
      <c r="AF433">
        <v>0</v>
      </c>
      <c r="AG433">
        <v>0</v>
      </c>
      <c r="AH433">
        <v>0</v>
      </c>
      <c r="AI433">
        <v>99</v>
      </c>
      <c r="AJ433">
        <v>588</v>
      </c>
      <c r="AK433">
        <v>210</v>
      </c>
      <c r="AL433">
        <v>2.1628999999999999E-2</v>
      </c>
      <c r="AM433">
        <v>0</v>
      </c>
      <c r="AN433">
        <v>0</v>
      </c>
      <c r="AO433">
        <v>12889.9999999999</v>
      </c>
      <c r="AP433">
        <v>12890</v>
      </c>
      <c r="AQ433">
        <v>12889.9999449444</v>
      </c>
      <c r="AR433">
        <v>12889.999999540199</v>
      </c>
      <c r="AS433">
        <v>12889.9999916168</v>
      </c>
      <c r="AT433">
        <v>12889.9999999343</v>
      </c>
      <c r="AU433">
        <v>12888.9110884611</v>
      </c>
      <c r="AV433">
        <v>12888.9509357972</v>
      </c>
      <c r="AW433">
        <v>12889.9999449444</v>
      </c>
      <c r="AX433">
        <v>12889.9999999999</v>
      </c>
      <c r="AY433">
        <v>12888.9830138823</v>
      </c>
      <c r="AZ433">
        <v>12889.2401890004</v>
      </c>
      <c r="BA433">
        <v>574608</v>
      </c>
      <c r="BB433">
        <v>126548</v>
      </c>
      <c r="BC433">
        <v>573429</v>
      </c>
      <c r="BD433">
        <v>40033</v>
      </c>
      <c r="BE433">
        <v>1042820</v>
      </c>
      <c r="BF433">
        <v>89420</v>
      </c>
      <c r="BG433">
        <v>5483</v>
      </c>
      <c r="BH433">
        <v>3013</v>
      </c>
      <c r="BI433">
        <v>4267</v>
      </c>
      <c r="BJ433">
        <v>941</v>
      </c>
      <c r="BK433">
        <v>8348</v>
      </c>
      <c r="BL433">
        <v>2286</v>
      </c>
      <c r="BM433">
        <v>83</v>
      </c>
      <c r="BN433">
        <v>63</v>
      </c>
      <c r="BO433">
        <v>71</v>
      </c>
      <c r="BP433">
        <v>47</v>
      </c>
      <c r="BQ433">
        <v>86</v>
      </c>
      <c r="BR433">
        <v>55</v>
      </c>
      <c r="BS433">
        <v>11264.0537340257</v>
      </c>
      <c r="BT433">
        <v>11555.33488454</v>
      </c>
      <c r="BU433">
        <v>11267.746239412299</v>
      </c>
      <c r="BV433">
        <v>11582.596063839001</v>
      </c>
      <c r="BW433">
        <v>11232.319342622801</v>
      </c>
      <c r="BX433">
        <v>11562.2551753403</v>
      </c>
      <c r="BY433">
        <v>12457.4476401791</v>
      </c>
      <c r="BZ433">
        <v>12670.6261058747</v>
      </c>
      <c r="CA433">
        <v>12591.870049719</v>
      </c>
      <c r="CB433">
        <v>12724.917633215</v>
      </c>
      <c r="CC433">
        <v>12495.044221575799</v>
      </c>
      <c r="CD433">
        <v>12674.5943373194</v>
      </c>
      <c r="CE433">
        <v>2.2639999999999998</v>
      </c>
      <c r="CF433">
        <v>0.92400000000000004</v>
      </c>
      <c r="CG433">
        <v>1.718</v>
      </c>
      <c r="CH433">
        <v>0.71399999999999997</v>
      </c>
      <c r="CI433">
        <v>2.1989999999999998</v>
      </c>
      <c r="CJ433">
        <v>0.85399999999999998</v>
      </c>
      <c r="CK433">
        <v>76.057000000000002</v>
      </c>
      <c r="CL433">
        <v>17.065000000000001</v>
      </c>
      <c r="CM433">
        <v>67.182000000000002</v>
      </c>
      <c r="CN433">
        <v>6.6029999999999998</v>
      </c>
      <c r="CO433">
        <v>114.845</v>
      </c>
      <c r="CP433">
        <v>10.459</v>
      </c>
      <c r="CQ433">
        <v>76.058000000000007</v>
      </c>
      <c r="CR433">
        <v>18.149999999999999</v>
      </c>
      <c r="CS433">
        <v>74.843000000000004</v>
      </c>
      <c r="CT433">
        <v>8.2609999999999992</v>
      </c>
      <c r="CU433">
        <v>122.61499999999999</v>
      </c>
      <c r="CV433">
        <v>12.875999999999999</v>
      </c>
      <c r="CW433" t="s">
        <v>3694</v>
      </c>
      <c r="CX433" t="s">
        <v>3695</v>
      </c>
      <c r="CY433" t="s">
        <v>3696</v>
      </c>
      <c r="CZ433" t="s">
        <v>3697</v>
      </c>
      <c r="DA433" t="s">
        <v>3698</v>
      </c>
      <c r="DB433" t="s">
        <v>3699</v>
      </c>
      <c r="DC433" t="s">
        <v>3700</v>
      </c>
      <c r="DD433" t="s">
        <v>3701</v>
      </c>
      <c r="DE433" t="s">
        <v>3702</v>
      </c>
      <c r="DF433" t="s">
        <v>3703</v>
      </c>
      <c r="DG433" t="s">
        <v>3704</v>
      </c>
      <c r="DH433" t="s">
        <v>3705</v>
      </c>
      <c r="DI433" t="s">
        <v>3706</v>
      </c>
      <c r="DJ433" t="s">
        <v>3707</v>
      </c>
      <c r="DK433" t="s">
        <v>3708</v>
      </c>
      <c r="DL433" t="s">
        <v>3709</v>
      </c>
      <c r="DM433" t="s">
        <v>3710</v>
      </c>
      <c r="DN433" t="s">
        <v>3711</v>
      </c>
      <c r="DO433" t="s">
        <v>3712</v>
      </c>
      <c r="DP433" t="s">
        <v>3713</v>
      </c>
      <c r="DQ433" t="s">
        <v>3714</v>
      </c>
      <c r="DR433">
        <v>950</v>
      </c>
      <c r="DS433" t="s">
        <v>3693</v>
      </c>
      <c r="DT433" t="s">
        <v>147</v>
      </c>
    </row>
    <row r="434" spans="1:124" x14ac:dyDescent="0.2">
      <c r="A434" t="s">
        <v>3715</v>
      </c>
      <c r="B434">
        <v>10776</v>
      </c>
      <c r="C434">
        <v>981.86428571428496</v>
      </c>
      <c r="D434">
        <v>981.86428571428496</v>
      </c>
      <c r="E434">
        <v>16736</v>
      </c>
      <c r="F434">
        <v>30003</v>
      </c>
      <c r="G434">
        <v>16736</v>
      </c>
      <c r="H434">
        <v>21337</v>
      </c>
      <c r="I434">
        <v>21.018000000000001</v>
      </c>
      <c r="J434">
        <v>36.899000000000001</v>
      </c>
      <c r="K434">
        <v>14.948</v>
      </c>
      <c r="L434">
        <v>16.300999999999998</v>
      </c>
      <c r="M434">
        <v>291</v>
      </c>
      <c r="N434">
        <v>556</v>
      </c>
      <c r="O434">
        <v>39</v>
      </c>
      <c r="P434">
        <v>2.0400000000000001E-2</v>
      </c>
      <c r="Q434">
        <v>0.49640000000000001</v>
      </c>
      <c r="R434">
        <v>31</v>
      </c>
      <c r="S434">
        <v>0</v>
      </c>
      <c r="T434">
        <v>0</v>
      </c>
      <c r="U434">
        <v>0</v>
      </c>
      <c r="V434">
        <v>15</v>
      </c>
      <c r="W434">
        <v>300</v>
      </c>
      <c r="X434">
        <v>241</v>
      </c>
      <c r="Y434">
        <v>1.5025E-2</v>
      </c>
      <c r="Z434">
        <v>290</v>
      </c>
      <c r="AA434">
        <v>555</v>
      </c>
      <c r="AB434">
        <v>40</v>
      </c>
      <c r="AC434">
        <v>2.571E-2</v>
      </c>
      <c r="AD434">
        <v>0.49925000000000003</v>
      </c>
      <c r="AE434">
        <v>30</v>
      </c>
      <c r="AF434">
        <v>0</v>
      </c>
      <c r="AG434">
        <v>0</v>
      </c>
      <c r="AH434">
        <v>0</v>
      </c>
      <c r="AI434">
        <v>15</v>
      </c>
      <c r="AJ434">
        <v>300</v>
      </c>
      <c r="AK434">
        <v>240</v>
      </c>
      <c r="AL434">
        <v>1.3048000000000001E-2</v>
      </c>
      <c r="AM434">
        <v>0</v>
      </c>
      <c r="AN434">
        <v>0</v>
      </c>
      <c r="AO434">
        <v>1077.5599999999899</v>
      </c>
      <c r="AP434">
        <v>1077.56</v>
      </c>
      <c r="AQ434">
        <v>1077.5599999999899</v>
      </c>
      <c r="AR434">
        <v>1077.5599999999899</v>
      </c>
      <c r="AS434">
        <v>1077.5599999999899</v>
      </c>
      <c r="AT434">
        <v>1077.5599999999899</v>
      </c>
      <c r="AU434">
        <v>1077.4785287526299</v>
      </c>
      <c r="AV434">
        <v>1077.46</v>
      </c>
      <c r="AW434">
        <v>1077.49705861862</v>
      </c>
      <c r="AX434">
        <v>1077.5</v>
      </c>
      <c r="AY434">
        <v>1077.47342595345</v>
      </c>
      <c r="AZ434">
        <v>1077.4685714285699</v>
      </c>
      <c r="BA434">
        <v>473744</v>
      </c>
      <c r="BB434">
        <v>844981</v>
      </c>
      <c r="BC434">
        <v>467238</v>
      </c>
      <c r="BD434">
        <v>500639</v>
      </c>
      <c r="BE434">
        <v>555216</v>
      </c>
      <c r="BF434">
        <v>676335</v>
      </c>
      <c r="BG434">
        <v>16736</v>
      </c>
      <c r="BH434">
        <v>30003</v>
      </c>
      <c r="BI434">
        <v>16736</v>
      </c>
      <c r="BJ434">
        <v>21337</v>
      </c>
      <c r="BK434">
        <v>25589</v>
      </c>
      <c r="BL434">
        <v>29836</v>
      </c>
      <c r="BM434">
        <v>26</v>
      </c>
      <c r="BN434">
        <v>19</v>
      </c>
      <c r="BO434">
        <v>4</v>
      </c>
      <c r="BP434">
        <v>4</v>
      </c>
      <c r="BQ434">
        <v>20</v>
      </c>
      <c r="BR434">
        <v>15</v>
      </c>
      <c r="BS434">
        <v>981.91792148119703</v>
      </c>
      <c r="BT434">
        <v>984.17196531458296</v>
      </c>
      <c r="BU434">
        <v>983.10760233432995</v>
      </c>
      <c r="BV434">
        <v>984.57670711829303</v>
      </c>
      <c r="BW434">
        <v>982.34090947154402</v>
      </c>
      <c r="BX434">
        <v>982.67932108921002</v>
      </c>
      <c r="BY434">
        <v>985.39780333301098</v>
      </c>
      <c r="BZ434">
        <v>985.12846663862899</v>
      </c>
      <c r="CA434">
        <v>991.26848226754896</v>
      </c>
      <c r="CB434">
        <v>985.89888016801603</v>
      </c>
      <c r="CC434">
        <v>984.94268301881402</v>
      </c>
      <c r="CD434">
        <v>983.41029383635896</v>
      </c>
      <c r="CE434">
        <v>0.19400000000000001</v>
      </c>
      <c r="CF434">
        <v>0.16</v>
      </c>
      <c r="CG434">
        <v>7.0999999999999994E-2</v>
      </c>
      <c r="CH434">
        <v>5.2999999999999999E-2</v>
      </c>
      <c r="CI434">
        <v>0.17399999999999999</v>
      </c>
      <c r="CJ434">
        <v>0.125</v>
      </c>
      <c r="CK434">
        <v>8.1159999999999997</v>
      </c>
      <c r="CL434">
        <v>7.4029999999999996</v>
      </c>
      <c r="CM434">
        <v>1.2290000000000001</v>
      </c>
      <c r="CN434">
        <v>3.1230000000000002</v>
      </c>
      <c r="CO434">
        <v>5.9169999999999998</v>
      </c>
      <c r="CP434">
        <v>7.4059999999999997</v>
      </c>
      <c r="CQ434">
        <v>21.018000000000001</v>
      </c>
      <c r="CR434">
        <v>36.899000000000001</v>
      </c>
      <c r="CS434">
        <v>14.948</v>
      </c>
      <c r="CT434">
        <v>16.300999999999998</v>
      </c>
      <c r="CU434">
        <v>19.759</v>
      </c>
      <c r="CV434">
        <v>23.532</v>
      </c>
      <c r="CW434" t="s">
        <v>3716</v>
      </c>
      <c r="CX434" t="s">
        <v>3717</v>
      </c>
      <c r="CY434" t="s">
        <v>3718</v>
      </c>
      <c r="CZ434" t="s">
        <v>3719</v>
      </c>
      <c r="DA434" t="s">
        <v>3720</v>
      </c>
      <c r="DB434" t="s">
        <v>3721</v>
      </c>
      <c r="DC434" t="s">
        <v>3722</v>
      </c>
      <c r="DD434" t="s">
        <v>3723</v>
      </c>
      <c r="DE434" t="s">
        <v>3724</v>
      </c>
      <c r="DF434" t="s">
        <v>3725</v>
      </c>
      <c r="DG434" t="s">
        <v>3726</v>
      </c>
      <c r="DH434" t="s">
        <v>3727</v>
      </c>
      <c r="DI434" t="s">
        <v>3728</v>
      </c>
      <c r="DJ434" t="s">
        <v>3729</v>
      </c>
      <c r="DK434" t="s">
        <v>3730</v>
      </c>
      <c r="DL434" t="s">
        <v>3731</v>
      </c>
      <c r="DM434" t="s">
        <v>3732</v>
      </c>
      <c r="DN434" t="s">
        <v>3733</v>
      </c>
      <c r="DO434" t="s">
        <v>3734</v>
      </c>
      <c r="DP434" t="s">
        <v>3735</v>
      </c>
      <c r="DQ434" t="s">
        <v>3736</v>
      </c>
      <c r="DR434">
        <v>303</v>
      </c>
      <c r="DS434" t="s">
        <v>3715</v>
      </c>
      <c r="DT434" t="s">
        <v>147</v>
      </c>
    </row>
    <row r="435" spans="1:124" x14ac:dyDescent="0.2">
      <c r="A435" t="s">
        <v>3737</v>
      </c>
      <c r="B435">
        <v>10776</v>
      </c>
      <c r="C435">
        <v>2546.9569666666598</v>
      </c>
      <c r="D435">
        <v>2546.9569666666598</v>
      </c>
      <c r="E435">
        <v>27</v>
      </c>
      <c r="F435">
        <v>10</v>
      </c>
      <c r="G435">
        <v>27</v>
      </c>
      <c r="H435">
        <v>10</v>
      </c>
      <c r="I435">
        <v>0.02</v>
      </c>
      <c r="J435">
        <v>1.7000000000000001E-2</v>
      </c>
      <c r="K435">
        <v>0.02</v>
      </c>
      <c r="L435">
        <v>1.7000000000000001E-2</v>
      </c>
      <c r="M435">
        <v>162</v>
      </c>
      <c r="N435">
        <v>149</v>
      </c>
      <c r="O435">
        <v>11</v>
      </c>
      <c r="P435">
        <v>0.11391999999999999</v>
      </c>
      <c r="Q435">
        <v>0.49959999999999999</v>
      </c>
      <c r="R435">
        <v>9</v>
      </c>
      <c r="S435">
        <v>2</v>
      </c>
      <c r="T435">
        <v>0</v>
      </c>
      <c r="U435">
        <v>0</v>
      </c>
      <c r="V435">
        <v>0</v>
      </c>
      <c r="W435">
        <v>50</v>
      </c>
      <c r="X435">
        <v>99</v>
      </c>
      <c r="Y435">
        <v>1.7027E-2</v>
      </c>
      <c r="Z435">
        <v>147</v>
      </c>
      <c r="AA435">
        <v>139</v>
      </c>
      <c r="AB435">
        <v>11</v>
      </c>
      <c r="AC435">
        <v>0.11391999999999999</v>
      </c>
      <c r="AD435">
        <v>0.49959999999999999</v>
      </c>
      <c r="AE435">
        <v>9</v>
      </c>
      <c r="AF435">
        <v>0</v>
      </c>
      <c r="AG435">
        <v>0</v>
      </c>
      <c r="AH435">
        <v>0</v>
      </c>
      <c r="AI435">
        <v>0</v>
      </c>
      <c r="AJ435">
        <v>45</v>
      </c>
      <c r="AK435">
        <v>94</v>
      </c>
      <c r="AL435">
        <v>1.8547999999999999E-2</v>
      </c>
      <c r="AM435">
        <v>0</v>
      </c>
      <c r="AN435">
        <v>0</v>
      </c>
      <c r="AO435">
        <v>3208.9567999999899</v>
      </c>
      <c r="AP435">
        <v>3208.9567999999899</v>
      </c>
      <c r="AQ435">
        <v>3208.9567999999899</v>
      </c>
      <c r="AR435">
        <v>3208.9567999999899</v>
      </c>
      <c r="AS435">
        <v>3208.9567999999899</v>
      </c>
      <c r="AT435">
        <v>3208.9567999999899</v>
      </c>
      <c r="AU435">
        <v>3208.9567999999899</v>
      </c>
      <c r="AV435">
        <v>3208.9567999999899</v>
      </c>
      <c r="AW435">
        <v>3208.9567999999899</v>
      </c>
      <c r="AX435">
        <v>3208.9567999999899</v>
      </c>
      <c r="AY435">
        <v>3208.9567999999899</v>
      </c>
      <c r="AZ435">
        <v>3208.9567999999899</v>
      </c>
      <c r="BA435">
        <v>368</v>
      </c>
      <c r="BB435">
        <v>275</v>
      </c>
      <c r="BC435">
        <v>367</v>
      </c>
      <c r="BD435">
        <v>275</v>
      </c>
      <c r="BE435">
        <v>368</v>
      </c>
      <c r="BF435">
        <v>276</v>
      </c>
      <c r="BG435">
        <v>27</v>
      </c>
      <c r="BH435">
        <v>10</v>
      </c>
      <c r="BI435">
        <v>27</v>
      </c>
      <c r="BJ435">
        <v>10</v>
      </c>
      <c r="BK435">
        <v>27</v>
      </c>
      <c r="BL435">
        <v>10</v>
      </c>
      <c r="BM435">
        <v>16</v>
      </c>
      <c r="BN435">
        <v>15</v>
      </c>
      <c r="BO435">
        <v>16</v>
      </c>
      <c r="BP435">
        <v>15</v>
      </c>
      <c r="BQ435">
        <v>16</v>
      </c>
      <c r="BR435">
        <v>15</v>
      </c>
      <c r="BS435">
        <v>2713.9976670938199</v>
      </c>
      <c r="BT435">
        <v>2716.2576237641601</v>
      </c>
      <c r="BU435">
        <v>2713.9976670938199</v>
      </c>
      <c r="BV435">
        <v>2716.2576237641601</v>
      </c>
      <c r="BW435">
        <v>2713.9976670938199</v>
      </c>
      <c r="BX435">
        <v>2716.2576237641601</v>
      </c>
      <c r="BY435">
        <v>3041.6865574406102</v>
      </c>
      <c r="BZ435">
        <v>3098.40534688768</v>
      </c>
      <c r="CA435">
        <v>3041.6865574406102</v>
      </c>
      <c r="CB435">
        <v>3098.40534688768</v>
      </c>
      <c r="CC435">
        <v>3041.6865574406102</v>
      </c>
      <c r="CD435">
        <v>3098.40534688768</v>
      </c>
      <c r="CE435">
        <v>1.7000000000000001E-2</v>
      </c>
      <c r="CF435">
        <v>1.6E-2</v>
      </c>
      <c r="CG435">
        <v>1.6E-2</v>
      </c>
      <c r="CH435">
        <v>1.6E-2</v>
      </c>
      <c r="CI435">
        <v>1.6E-2</v>
      </c>
      <c r="CJ435">
        <v>1.6E-2</v>
      </c>
      <c r="CK435">
        <v>1.7999999999999999E-2</v>
      </c>
      <c r="CL435">
        <v>1.6E-2</v>
      </c>
      <c r="CM435">
        <v>1.7000000000000001E-2</v>
      </c>
      <c r="CN435">
        <v>1.6E-2</v>
      </c>
      <c r="CO435">
        <v>1.7000000000000001E-2</v>
      </c>
      <c r="CP435">
        <v>1.6E-2</v>
      </c>
      <c r="CQ435">
        <v>0.02</v>
      </c>
      <c r="CR435">
        <v>1.7000000000000001E-2</v>
      </c>
      <c r="CS435">
        <v>0.02</v>
      </c>
      <c r="CT435">
        <v>1.7000000000000001E-2</v>
      </c>
      <c r="CU435">
        <v>0.02</v>
      </c>
      <c r="CV435">
        <v>1.7000000000000001E-2</v>
      </c>
      <c r="CW435" t="s">
        <v>3738</v>
      </c>
      <c r="CX435" t="s">
        <v>3738</v>
      </c>
      <c r="CY435" t="s">
        <v>3739</v>
      </c>
      <c r="CZ435" t="s">
        <v>3451</v>
      </c>
      <c r="DA435" t="s">
        <v>1138</v>
      </c>
      <c r="DB435" t="s">
        <v>3740</v>
      </c>
      <c r="DC435" t="s">
        <v>3741</v>
      </c>
      <c r="DD435" t="s">
        <v>3742</v>
      </c>
      <c r="DE435" t="s">
        <v>3743</v>
      </c>
      <c r="DF435" t="s">
        <v>3744</v>
      </c>
      <c r="DG435" t="s">
        <v>3738</v>
      </c>
      <c r="DH435" t="s">
        <v>3738</v>
      </c>
      <c r="DI435" t="s">
        <v>3745</v>
      </c>
      <c r="DJ435" t="s">
        <v>428</v>
      </c>
      <c r="DK435" t="s">
        <v>746</v>
      </c>
      <c r="DL435" t="s">
        <v>3746</v>
      </c>
      <c r="DM435" t="s">
        <v>3747</v>
      </c>
      <c r="DN435" t="s">
        <v>3748</v>
      </c>
      <c r="DO435" t="s">
        <v>3749</v>
      </c>
      <c r="DP435" t="s">
        <v>3750</v>
      </c>
      <c r="DQ435" t="s">
        <v>3751</v>
      </c>
      <c r="DR435">
        <v>1</v>
      </c>
      <c r="DS435" t="s">
        <v>3737</v>
      </c>
      <c r="DT435" t="s">
        <v>147</v>
      </c>
    </row>
    <row r="436" spans="1:124" x14ac:dyDescent="0.2">
      <c r="A436" t="s">
        <v>3752</v>
      </c>
      <c r="B436">
        <v>10776</v>
      </c>
      <c r="C436">
        <v>-7839.2780180210002</v>
      </c>
      <c r="D436">
        <v>-7839.2780180210002</v>
      </c>
      <c r="E436">
        <v>171</v>
      </c>
      <c r="F436">
        <v>171</v>
      </c>
      <c r="G436">
        <v>171</v>
      </c>
      <c r="H436">
        <v>171</v>
      </c>
      <c r="I436">
        <v>6.5000000000000002E-2</v>
      </c>
      <c r="J436">
        <v>6.5000000000000002E-2</v>
      </c>
      <c r="K436">
        <v>6.4000000000000001E-2</v>
      </c>
      <c r="L436">
        <v>6.4000000000000001E-2</v>
      </c>
      <c r="M436">
        <v>30</v>
      </c>
      <c r="N436">
        <v>60</v>
      </c>
      <c r="O436">
        <v>8</v>
      </c>
      <c r="P436">
        <v>6.9029999999999994E-2</v>
      </c>
      <c r="Q436">
        <v>0.45524999999999999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60</v>
      </c>
      <c r="X436">
        <v>0</v>
      </c>
      <c r="Y436">
        <v>1</v>
      </c>
      <c r="Z436">
        <v>30</v>
      </c>
      <c r="AA436">
        <v>60</v>
      </c>
      <c r="AB436">
        <v>8</v>
      </c>
      <c r="AC436">
        <v>6.9029999999999994E-2</v>
      </c>
      <c r="AD436">
        <v>0.45524999999999999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60</v>
      </c>
      <c r="AK436">
        <v>0</v>
      </c>
      <c r="AL436">
        <v>1</v>
      </c>
      <c r="AM436">
        <v>0</v>
      </c>
      <c r="AN436">
        <v>0</v>
      </c>
      <c r="AO436">
        <v>-7772</v>
      </c>
      <c r="AP436">
        <v>-7772</v>
      </c>
      <c r="AQ436">
        <v>-7772</v>
      </c>
      <c r="AR436">
        <v>-7772</v>
      </c>
      <c r="AS436">
        <v>-7772</v>
      </c>
      <c r="AT436">
        <v>-7772</v>
      </c>
      <c r="AU436">
        <v>-7772</v>
      </c>
      <c r="AV436">
        <v>-7772</v>
      </c>
      <c r="AW436">
        <v>-7772</v>
      </c>
      <c r="AX436">
        <v>-7772</v>
      </c>
      <c r="AY436">
        <v>-7772</v>
      </c>
      <c r="AZ436">
        <v>-7772</v>
      </c>
      <c r="BA436">
        <v>1291</v>
      </c>
      <c r="BB436">
        <v>1291</v>
      </c>
      <c r="BC436">
        <v>1291</v>
      </c>
      <c r="BD436">
        <v>1291</v>
      </c>
      <c r="BE436">
        <v>1291</v>
      </c>
      <c r="BF436">
        <v>1291</v>
      </c>
      <c r="BG436">
        <v>171</v>
      </c>
      <c r="BH436">
        <v>171</v>
      </c>
      <c r="BI436">
        <v>171</v>
      </c>
      <c r="BJ436">
        <v>171</v>
      </c>
      <c r="BK436">
        <v>171</v>
      </c>
      <c r="BL436">
        <v>171</v>
      </c>
      <c r="BM436">
        <v>40</v>
      </c>
      <c r="BN436">
        <v>40</v>
      </c>
      <c r="BO436">
        <v>40</v>
      </c>
      <c r="BP436">
        <v>40</v>
      </c>
      <c r="BQ436">
        <v>40</v>
      </c>
      <c r="BR436">
        <v>40</v>
      </c>
      <c r="BS436">
        <v>-7833.2066176673297</v>
      </c>
      <c r="BT436">
        <v>-7833.2066176673297</v>
      </c>
      <c r="BU436">
        <v>-7833.2066176673297</v>
      </c>
      <c r="BV436">
        <v>-7833.2066176673297</v>
      </c>
      <c r="BW436">
        <v>-7833.2066176673297</v>
      </c>
      <c r="BX436">
        <v>-7833.2066176673297</v>
      </c>
      <c r="BY436">
        <v>-7815.6279904612702</v>
      </c>
      <c r="BZ436">
        <v>-7815.6279904612702</v>
      </c>
      <c r="CA436">
        <v>-7815.6279904612702</v>
      </c>
      <c r="CB436">
        <v>-7815.6279904612702</v>
      </c>
      <c r="CC436">
        <v>-7815.6279904612702</v>
      </c>
      <c r="CD436">
        <v>-7815.6279904612702</v>
      </c>
      <c r="CE436">
        <v>4.5999999999999999E-2</v>
      </c>
      <c r="CF436">
        <v>4.5999999999999999E-2</v>
      </c>
      <c r="CG436">
        <v>4.4999999999999998E-2</v>
      </c>
      <c r="CH436">
        <v>4.4999999999999998E-2</v>
      </c>
      <c r="CI436">
        <v>4.4999999999999998E-2</v>
      </c>
      <c r="CJ436">
        <v>4.4999999999999998E-2</v>
      </c>
      <c r="CK436">
        <v>6.2E-2</v>
      </c>
      <c r="CL436">
        <v>6.2E-2</v>
      </c>
      <c r="CM436">
        <v>6.0999999999999999E-2</v>
      </c>
      <c r="CN436">
        <v>6.0999999999999999E-2</v>
      </c>
      <c r="CO436">
        <v>6.0999999999999999E-2</v>
      </c>
      <c r="CP436">
        <v>6.0999999999999999E-2</v>
      </c>
      <c r="CQ436">
        <v>6.5000000000000002E-2</v>
      </c>
      <c r="CR436">
        <v>6.5000000000000002E-2</v>
      </c>
      <c r="CS436">
        <v>6.4000000000000001E-2</v>
      </c>
      <c r="CT436">
        <v>6.4000000000000001E-2</v>
      </c>
      <c r="CU436">
        <v>6.4000000000000001E-2</v>
      </c>
      <c r="CV436">
        <v>6.4000000000000001E-2</v>
      </c>
      <c r="CW436" t="s">
        <v>3753</v>
      </c>
      <c r="CX436" t="s">
        <v>3753</v>
      </c>
      <c r="CY436" t="s">
        <v>3754</v>
      </c>
      <c r="CZ436" t="s">
        <v>3755</v>
      </c>
      <c r="DA436" t="s">
        <v>3756</v>
      </c>
      <c r="DB436" t="s">
        <v>3757</v>
      </c>
      <c r="DC436" t="s">
        <v>3758</v>
      </c>
      <c r="DD436" t="s">
        <v>3759</v>
      </c>
      <c r="DE436" t="s">
        <v>3760</v>
      </c>
      <c r="DF436" t="s">
        <v>3761</v>
      </c>
      <c r="DG436" t="s">
        <v>3753</v>
      </c>
      <c r="DH436" t="s">
        <v>3753</v>
      </c>
      <c r="DI436" t="s">
        <v>3754</v>
      </c>
      <c r="DJ436" t="s">
        <v>3755</v>
      </c>
      <c r="DK436" t="s">
        <v>3756</v>
      </c>
      <c r="DL436" t="s">
        <v>3757</v>
      </c>
      <c r="DM436" t="s">
        <v>3758</v>
      </c>
      <c r="DN436" t="s">
        <v>3759</v>
      </c>
      <c r="DO436" t="s">
        <v>3760</v>
      </c>
      <c r="DP436" t="s">
        <v>3761</v>
      </c>
      <c r="DQ436" t="s">
        <v>3762</v>
      </c>
      <c r="DR436">
        <v>0</v>
      </c>
      <c r="DS436" t="s">
        <v>3752</v>
      </c>
      <c r="DT436" t="s">
        <v>147</v>
      </c>
    </row>
    <row r="437" spans="1:124" x14ac:dyDescent="0.2">
      <c r="A437" t="s">
        <v>3763</v>
      </c>
      <c r="B437">
        <v>10776</v>
      </c>
      <c r="C437">
        <v>11145.628625401099</v>
      </c>
      <c r="D437">
        <v>11651.6262998649</v>
      </c>
      <c r="E437">
        <v>8</v>
      </c>
      <c r="F437">
        <v>8</v>
      </c>
      <c r="G437">
        <v>8</v>
      </c>
      <c r="H437">
        <v>8</v>
      </c>
      <c r="I437">
        <v>1.7999999999999999E-2</v>
      </c>
      <c r="J437">
        <v>1.6E-2</v>
      </c>
      <c r="K437">
        <v>1.7000000000000001E-2</v>
      </c>
      <c r="L437">
        <v>1.6E-2</v>
      </c>
      <c r="M437">
        <v>492</v>
      </c>
      <c r="N437">
        <v>712</v>
      </c>
      <c r="O437">
        <v>218</v>
      </c>
      <c r="P437">
        <v>9.3500000000000007E-3</v>
      </c>
      <c r="Q437">
        <v>0.5</v>
      </c>
      <c r="R437">
        <v>240</v>
      </c>
      <c r="S437">
        <v>0</v>
      </c>
      <c r="T437">
        <v>0</v>
      </c>
      <c r="U437">
        <v>0</v>
      </c>
      <c r="V437">
        <v>0</v>
      </c>
      <c r="W437">
        <v>240</v>
      </c>
      <c r="X437">
        <v>472</v>
      </c>
      <c r="Y437">
        <v>4.0309999999999999E-3</v>
      </c>
      <c r="Z437">
        <v>432</v>
      </c>
      <c r="AA437">
        <v>652</v>
      </c>
      <c r="AB437">
        <v>197</v>
      </c>
      <c r="AC437">
        <v>3.64E-3</v>
      </c>
      <c r="AD437">
        <v>0.5</v>
      </c>
      <c r="AE437">
        <v>200</v>
      </c>
      <c r="AF437">
        <v>0</v>
      </c>
      <c r="AG437">
        <v>0</v>
      </c>
      <c r="AH437">
        <v>0</v>
      </c>
      <c r="AI437">
        <v>0</v>
      </c>
      <c r="AJ437">
        <v>220</v>
      </c>
      <c r="AK437">
        <v>432</v>
      </c>
      <c r="AL437">
        <v>4.5869999999999999E-3</v>
      </c>
      <c r="AM437">
        <v>0</v>
      </c>
      <c r="AN437">
        <v>0</v>
      </c>
      <c r="AO437">
        <v>15869.7499999999</v>
      </c>
      <c r="AP437">
        <v>15869.75</v>
      </c>
      <c r="AQ437">
        <v>15869.7499999999</v>
      </c>
      <c r="AR437">
        <v>15869.75</v>
      </c>
      <c r="AS437">
        <v>15869.7499999999</v>
      </c>
      <c r="AT437">
        <v>15869.75</v>
      </c>
      <c r="AU437">
        <v>15868.583333333299</v>
      </c>
      <c r="AV437">
        <v>15868.583333333299</v>
      </c>
      <c r="AW437">
        <v>15868.583333333299</v>
      </c>
      <c r="AX437">
        <v>15868.583333333299</v>
      </c>
      <c r="AY437">
        <v>15868.583333333299</v>
      </c>
      <c r="AZ437">
        <v>15868.583333333299</v>
      </c>
      <c r="BA437">
        <v>514</v>
      </c>
      <c r="BB437">
        <v>523</v>
      </c>
      <c r="BC437">
        <v>514</v>
      </c>
      <c r="BD437">
        <v>523</v>
      </c>
      <c r="BE437">
        <v>514</v>
      </c>
      <c r="BF437">
        <v>523</v>
      </c>
      <c r="BG437">
        <v>8</v>
      </c>
      <c r="BH437">
        <v>8</v>
      </c>
      <c r="BI437">
        <v>8</v>
      </c>
      <c r="BJ437">
        <v>8</v>
      </c>
      <c r="BK437">
        <v>8</v>
      </c>
      <c r="BL437">
        <v>8</v>
      </c>
      <c r="BM437">
        <v>6</v>
      </c>
      <c r="BN437">
        <v>6</v>
      </c>
      <c r="BO437">
        <v>6</v>
      </c>
      <c r="BP437">
        <v>6</v>
      </c>
      <c r="BQ437">
        <v>6</v>
      </c>
      <c r="BR437">
        <v>6</v>
      </c>
      <c r="BS437">
        <v>15834.0221999514</v>
      </c>
      <c r="BT437">
        <v>15834.0221999514</v>
      </c>
      <c r="BU437">
        <v>15834.0221999514</v>
      </c>
      <c r="BV437">
        <v>15834.0221999514</v>
      </c>
      <c r="BW437">
        <v>15834.0221999514</v>
      </c>
      <c r="BX437">
        <v>15834.0221999514</v>
      </c>
      <c r="BY437">
        <v>15867.6249999999</v>
      </c>
      <c r="BZ437">
        <v>15867.625</v>
      </c>
      <c r="CA437">
        <v>15867.6249999999</v>
      </c>
      <c r="CB437">
        <v>15867.625</v>
      </c>
      <c r="CC437">
        <v>15867.6249999999</v>
      </c>
      <c r="CD437">
        <v>15867.625</v>
      </c>
      <c r="CE437">
        <v>1.7000000000000001E-2</v>
      </c>
      <c r="CF437">
        <v>1.6E-2</v>
      </c>
      <c r="CG437">
        <v>1.6E-2</v>
      </c>
      <c r="CH437">
        <v>1.6E-2</v>
      </c>
      <c r="CI437">
        <v>1.6E-2</v>
      </c>
      <c r="CJ437">
        <v>1.6E-2</v>
      </c>
      <c r="CK437">
        <v>1.7999999999999999E-2</v>
      </c>
      <c r="CL437">
        <v>1.6E-2</v>
      </c>
      <c r="CM437">
        <v>1.7000000000000001E-2</v>
      </c>
      <c r="CN437">
        <v>1.6E-2</v>
      </c>
      <c r="CO437">
        <v>1.7000000000000001E-2</v>
      </c>
      <c r="CP437">
        <v>1.6E-2</v>
      </c>
      <c r="CQ437">
        <v>1.7999999999999999E-2</v>
      </c>
      <c r="CR437">
        <v>1.6E-2</v>
      </c>
      <c r="CS437">
        <v>1.7000000000000001E-2</v>
      </c>
      <c r="CT437">
        <v>1.6E-2</v>
      </c>
      <c r="CU437">
        <v>1.7000000000000001E-2</v>
      </c>
      <c r="CV437">
        <v>1.6E-2</v>
      </c>
      <c r="CW437" t="s">
        <v>3764</v>
      </c>
      <c r="CX437" t="s">
        <v>3765</v>
      </c>
      <c r="CY437" t="s">
        <v>3766</v>
      </c>
      <c r="CZ437" t="s">
        <v>2753</v>
      </c>
      <c r="DA437" t="s">
        <v>363</v>
      </c>
      <c r="DB437" t="s">
        <v>3767</v>
      </c>
      <c r="DC437" t="s">
        <v>3768</v>
      </c>
      <c r="DD437" t="s">
        <v>3769</v>
      </c>
      <c r="DE437" t="s">
        <v>3770</v>
      </c>
      <c r="DF437" t="s">
        <v>3771</v>
      </c>
      <c r="DG437" t="s">
        <v>3772</v>
      </c>
      <c r="DH437" t="s">
        <v>3773</v>
      </c>
      <c r="DI437" t="s">
        <v>3774</v>
      </c>
      <c r="DJ437" t="s">
        <v>2753</v>
      </c>
      <c r="DK437" t="s">
        <v>363</v>
      </c>
      <c r="DL437" t="s">
        <v>3767</v>
      </c>
      <c r="DM437" t="s">
        <v>3768</v>
      </c>
      <c r="DN437" t="s">
        <v>3775</v>
      </c>
      <c r="DO437" t="s">
        <v>3776</v>
      </c>
      <c r="DP437" t="s">
        <v>3777</v>
      </c>
      <c r="DQ437" t="s">
        <v>3778</v>
      </c>
      <c r="DR437">
        <v>1</v>
      </c>
      <c r="DS437" t="s">
        <v>3763</v>
      </c>
      <c r="DT437" t="s">
        <v>147</v>
      </c>
    </row>
    <row r="438" spans="1:124" x14ac:dyDescent="0.2">
      <c r="A438" t="s">
        <v>3779</v>
      </c>
      <c r="B438">
        <v>10776</v>
      </c>
      <c r="C438">
        <v>32007.729870234401</v>
      </c>
      <c r="D438">
        <v>35118.109848451997</v>
      </c>
      <c r="E438">
        <v>533</v>
      </c>
      <c r="F438">
        <v>258</v>
      </c>
      <c r="G438">
        <v>533</v>
      </c>
      <c r="H438">
        <v>246</v>
      </c>
      <c r="I438">
        <v>0.32100000000000001</v>
      </c>
      <c r="J438">
        <v>0.14599999999999999</v>
      </c>
      <c r="K438">
        <v>0.318</v>
      </c>
      <c r="L438">
        <v>0.14299999999999999</v>
      </c>
      <c r="M438">
        <v>492</v>
      </c>
      <c r="N438">
        <v>712</v>
      </c>
      <c r="O438">
        <v>138</v>
      </c>
      <c r="P438">
        <v>8.1600000000000006E-3</v>
      </c>
      <c r="Q438">
        <v>0.5</v>
      </c>
      <c r="R438">
        <v>240</v>
      </c>
      <c r="S438">
        <v>0</v>
      </c>
      <c r="T438">
        <v>0</v>
      </c>
      <c r="U438">
        <v>0</v>
      </c>
      <c r="V438">
        <v>0</v>
      </c>
      <c r="W438">
        <v>240</v>
      </c>
      <c r="X438">
        <v>472</v>
      </c>
      <c r="Y438">
        <v>4.0309999999999999E-3</v>
      </c>
      <c r="Z438">
        <v>423</v>
      </c>
      <c r="AA438">
        <v>643</v>
      </c>
      <c r="AB438">
        <v>129</v>
      </c>
      <c r="AC438">
        <v>8.1600000000000006E-3</v>
      </c>
      <c r="AD438">
        <v>0.5</v>
      </c>
      <c r="AE438">
        <v>177</v>
      </c>
      <c r="AF438">
        <v>0</v>
      </c>
      <c r="AG438">
        <v>0</v>
      </c>
      <c r="AH438">
        <v>0</v>
      </c>
      <c r="AI438">
        <v>0</v>
      </c>
      <c r="AJ438">
        <v>235</v>
      </c>
      <c r="AK438">
        <v>408</v>
      </c>
      <c r="AL438">
        <v>4.614E-3</v>
      </c>
      <c r="AM438">
        <v>0</v>
      </c>
      <c r="AN438">
        <v>0</v>
      </c>
      <c r="AO438">
        <v>54672.5</v>
      </c>
      <c r="AP438">
        <v>54537.75</v>
      </c>
      <c r="AQ438">
        <v>54623.5</v>
      </c>
      <c r="AR438">
        <v>54537.75</v>
      </c>
      <c r="AS438">
        <v>54644.5</v>
      </c>
      <c r="AT438">
        <v>54537.75</v>
      </c>
      <c r="AU438">
        <v>54537.749999999898</v>
      </c>
      <c r="AV438">
        <v>54532.300931859398</v>
      </c>
      <c r="AW438">
        <v>54537.749999999898</v>
      </c>
      <c r="AX438">
        <v>54532.300931859398</v>
      </c>
      <c r="AY438">
        <v>54537.749999999898</v>
      </c>
      <c r="AZ438">
        <v>54532.300931859398</v>
      </c>
      <c r="BA438">
        <v>3649</v>
      </c>
      <c r="BB438">
        <v>2259</v>
      </c>
      <c r="BC438">
        <v>3649</v>
      </c>
      <c r="BD438">
        <v>2162</v>
      </c>
      <c r="BE438">
        <v>3676</v>
      </c>
      <c r="BF438">
        <v>2230</v>
      </c>
      <c r="BG438">
        <v>533</v>
      </c>
      <c r="BH438">
        <v>258</v>
      </c>
      <c r="BI438">
        <v>533</v>
      </c>
      <c r="BJ438">
        <v>246</v>
      </c>
      <c r="BK438">
        <v>534</v>
      </c>
      <c r="BL438">
        <v>253</v>
      </c>
      <c r="BM438">
        <v>18</v>
      </c>
      <c r="BN438">
        <v>24</v>
      </c>
      <c r="BO438">
        <v>18</v>
      </c>
      <c r="BP438">
        <v>24</v>
      </c>
      <c r="BQ438">
        <v>18</v>
      </c>
      <c r="BR438">
        <v>24</v>
      </c>
      <c r="BS438">
        <v>42665.821772161602</v>
      </c>
      <c r="BT438">
        <v>48169.5827615405</v>
      </c>
      <c r="BU438">
        <v>42665.821772161602</v>
      </c>
      <c r="BV438">
        <v>48169.5827615405</v>
      </c>
      <c r="BW438">
        <v>42665.821772161602</v>
      </c>
      <c r="BX438">
        <v>48169.5827615405</v>
      </c>
      <c r="BY438">
        <v>54368.7677250837</v>
      </c>
      <c r="BZ438">
        <v>54507.348700073002</v>
      </c>
      <c r="CA438">
        <v>54368.7677250837</v>
      </c>
      <c r="CB438">
        <v>54507.348700073002</v>
      </c>
      <c r="CC438">
        <v>54368.7677250837</v>
      </c>
      <c r="CD438">
        <v>54507.348700073002</v>
      </c>
      <c r="CE438">
        <v>7.4999999999999997E-2</v>
      </c>
      <c r="CF438">
        <v>6.8000000000000005E-2</v>
      </c>
      <c r="CG438">
        <v>7.2999999999999995E-2</v>
      </c>
      <c r="CH438">
        <v>6.8000000000000005E-2</v>
      </c>
      <c r="CI438">
        <v>7.3999999999999996E-2</v>
      </c>
      <c r="CJ438">
        <v>6.9000000000000006E-2</v>
      </c>
      <c r="CK438">
        <v>0.19400000000000001</v>
      </c>
      <c r="CL438">
        <v>0.14199999999999999</v>
      </c>
      <c r="CM438">
        <v>0.13700000000000001</v>
      </c>
      <c r="CN438">
        <v>0.13800000000000001</v>
      </c>
      <c r="CO438">
        <v>0.161</v>
      </c>
      <c r="CP438">
        <v>0.14099999999999999</v>
      </c>
      <c r="CQ438">
        <v>0.32100000000000001</v>
      </c>
      <c r="CR438">
        <v>0.14599999999999999</v>
      </c>
      <c r="CS438">
        <v>0.318</v>
      </c>
      <c r="CT438">
        <v>0.14299999999999999</v>
      </c>
      <c r="CU438">
        <v>0.32900000000000001</v>
      </c>
      <c r="CV438">
        <v>0.14599999999999999</v>
      </c>
      <c r="CW438" t="s">
        <v>3780</v>
      </c>
      <c r="CX438" t="s">
        <v>3781</v>
      </c>
      <c r="CY438" t="s">
        <v>3782</v>
      </c>
      <c r="CZ438" t="s">
        <v>3783</v>
      </c>
      <c r="DA438" t="s">
        <v>902</v>
      </c>
      <c r="DB438" t="s">
        <v>3784</v>
      </c>
      <c r="DC438" t="s">
        <v>3785</v>
      </c>
      <c r="DD438" t="s">
        <v>3786</v>
      </c>
      <c r="DE438" t="s">
        <v>3787</v>
      </c>
      <c r="DF438" t="s">
        <v>3788</v>
      </c>
      <c r="DG438" t="s">
        <v>3789</v>
      </c>
      <c r="DH438" t="s">
        <v>3790</v>
      </c>
      <c r="DI438" t="s">
        <v>3791</v>
      </c>
      <c r="DJ438" t="s">
        <v>3792</v>
      </c>
      <c r="DK438" t="s">
        <v>1245</v>
      </c>
      <c r="DL438" t="s">
        <v>3793</v>
      </c>
      <c r="DM438" t="s">
        <v>3794</v>
      </c>
      <c r="DN438" t="s">
        <v>3795</v>
      </c>
      <c r="DO438" t="s">
        <v>3796</v>
      </c>
      <c r="DP438" t="s">
        <v>3797</v>
      </c>
      <c r="DQ438" t="s">
        <v>3798</v>
      </c>
      <c r="DR438">
        <v>4</v>
      </c>
      <c r="DS438" t="s">
        <v>3779</v>
      </c>
      <c r="DT438" t="s">
        <v>147</v>
      </c>
    </row>
    <row r="439" spans="1:124" x14ac:dyDescent="0.2">
      <c r="A439" t="s">
        <v>4306</v>
      </c>
      <c r="B439">
        <v>10776</v>
      </c>
      <c r="C439">
        <v>788.89065485157096</v>
      </c>
      <c r="D439">
        <v>788.89065485157096</v>
      </c>
      <c r="E439">
        <v>33759</v>
      </c>
      <c r="F439">
        <v>46764</v>
      </c>
      <c r="G439">
        <v>31288</v>
      </c>
      <c r="H439">
        <v>46764</v>
      </c>
      <c r="I439">
        <v>3600.0010000000002</v>
      </c>
      <c r="J439">
        <v>3600.0010000000002</v>
      </c>
      <c r="K439">
        <v>3600</v>
      </c>
      <c r="L439">
        <v>3600</v>
      </c>
      <c r="M439">
        <v>3747</v>
      </c>
      <c r="N439">
        <v>4019</v>
      </c>
      <c r="O439">
        <v>748</v>
      </c>
      <c r="P439">
        <v>1.5100000000000001E-3</v>
      </c>
      <c r="Q439">
        <v>0.23072000000000001</v>
      </c>
      <c r="R439">
        <v>1251</v>
      </c>
      <c r="S439">
        <v>0</v>
      </c>
      <c r="T439">
        <v>0</v>
      </c>
      <c r="U439">
        <v>0</v>
      </c>
      <c r="V439">
        <v>0</v>
      </c>
      <c r="W439">
        <v>1424</v>
      </c>
      <c r="X439">
        <v>2595</v>
      </c>
      <c r="Y439">
        <v>9.1299999999999997E-4</v>
      </c>
      <c r="Z439">
        <v>2481</v>
      </c>
      <c r="AA439">
        <v>2677</v>
      </c>
      <c r="AB439">
        <v>176</v>
      </c>
      <c r="AC439">
        <v>5.919E-2</v>
      </c>
      <c r="AD439">
        <v>0.30520000000000003</v>
      </c>
      <c r="AE439">
        <v>1157</v>
      </c>
      <c r="AF439">
        <v>0</v>
      </c>
      <c r="AG439">
        <v>0</v>
      </c>
      <c r="AH439">
        <v>0</v>
      </c>
      <c r="AI439">
        <v>0</v>
      </c>
      <c r="AJ439">
        <v>176</v>
      </c>
      <c r="AK439">
        <v>2501</v>
      </c>
      <c r="AL439">
        <v>1.3420000000000001E-3</v>
      </c>
      <c r="AM439">
        <v>0</v>
      </c>
      <c r="AN439">
        <v>0</v>
      </c>
      <c r="AO439">
        <v>211533.942595036</v>
      </c>
      <c r="AP439">
        <v>204929.875700301</v>
      </c>
      <c r="AQ439">
        <v>211354.10274110601</v>
      </c>
      <c r="AR439">
        <v>204585.26496799701</v>
      </c>
      <c r="AS439">
        <v>216262.138163542</v>
      </c>
      <c r="AT439">
        <v>210118.137966212</v>
      </c>
      <c r="AU439">
        <v>106725.837623218</v>
      </c>
      <c r="AV439">
        <v>113465.45043075801</v>
      </c>
      <c r="AW439">
        <v>110567.472151982</v>
      </c>
      <c r="AX439">
        <v>115692.887111373</v>
      </c>
      <c r="AY439">
        <v>107427.336046583</v>
      </c>
      <c r="AZ439">
        <v>114203.959801698</v>
      </c>
      <c r="BA439">
        <v>11917086</v>
      </c>
      <c r="BB439">
        <v>14672639</v>
      </c>
      <c r="BC439">
        <v>11759883</v>
      </c>
      <c r="BD439">
        <v>14552442</v>
      </c>
      <c r="BE439">
        <v>12165583</v>
      </c>
      <c r="BF439">
        <v>15240671</v>
      </c>
      <c r="BG439">
        <v>33759</v>
      </c>
      <c r="BH439">
        <v>46764</v>
      </c>
      <c r="BI439">
        <v>31288</v>
      </c>
      <c r="BJ439">
        <v>46764</v>
      </c>
      <c r="BK439">
        <v>33665</v>
      </c>
      <c r="BL439">
        <v>49717</v>
      </c>
      <c r="BM439">
        <v>15</v>
      </c>
      <c r="BN439">
        <v>24</v>
      </c>
      <c r="BO439">
        <v>15</v>
      </c>
      <c r="BP439">
        <v>24</v>
      </c>
      <c r="BQ439">
        <v>17</v>
      </c>
      <c r="BR439">
        <v>24</v>
      </c>
      <c r="BS439">
        <v>28406.882178247699</v>
      </c>
      <c r="BT439">
        <v>16708.782760070499</v>
      </c>
      <c r="BU439">
        <v>32135.043449837402</v>
      </c>
      <c r="BV439">
        <v>16708.782760070499</v>
      </c>
      <c r="BW439">
        <v>29945.6819725192</v>
      </c>
      <c r="BX439">
        <v>16708.782760070499</v>
      </c>
      <c r="BY439">
        <v>73455.940620387904</v>
      </c>
      <c r="BZ439">
        <v>73909.496463994306</v>
      </c>
      <c r="CA439">
        <v>74165.214556621504</v>
      </c>
      <c r="CB439">
        <v>73909.496463994306</v>
      </c>
      <c r="CC439">
        <v>73632.515843091096</v>
      </c>
      <c r="CD439">
        <v>73909.496463994306</v>
      </c>
      <c r="CE439">
        <v>2.153</v>
      </c>
      <c r="CF439">
        <v>1.339</v>
      </c>
      <c r="CG439">
        <v>2.0579999999999998</v>
      </c>
      <c r="CH439">
        <v>1.3129999999999999</v>
      </c>
      <c r="CI439">
        <v>2.1469999999999998</v>
      </c>
      <c r="CJ439">
        <v>1.36</v>
      </c>
      <c r="CK439">
        <v>2786.3980000000001</v>
      </c>
      <c r="CL439">
        <v>2277.288</v>
      </c>
      <c r="CM439">
        <v>449.85500000000002</v>
      </c>
      <c r="CN439">
        <v>1778.4670000000001</v>
      </c>
      <c r="CO439">
        <v>2020.126</v>
      </c>
      <c r="CP439">
        <v>2380.0590000000002</v>
      </c>
      <c r="CQ439">
        <v>3600.0010000000002</v>
      </c>
      <c r="CR439">
        <v>3600.0010000000002</v>
      </c>
      <c r="CS439">
        <v>3600</v>
      </c>
      <c r="CT439">
        <v>3600</v>
      </c>
      <c r="CU439">
        <v>3600.0010000000002</v>
      </c>
      <c r="CV439">
        <v>3600.0010000000002</v>
      </c>
      <c r="CW439" t="s">
        <v>10803</v>
      </c>
      <c r="CX439" t="s">
        <v>10804</v>
      </c>
      <c r="CY439" t="s">
        <v>10805</v>
      </c>
      <c r="CZ439" t="s">
        <v>10806</v>
      </c>
      <c r="DA439" t="s">
        <v>10807</v>
      </c>
      <c r="DB439" t="s">
        <v>10808</v>
      </c>
      <c r="DC439" t="s">
        <v>10809</v>
      </c>
      <c r="DD439" t="s">
        <v>10810</v>
      </c>
      <c r="DE439" t="s">
        <v>10811</v>
      </c>
      <c r="DF439" t="s">
        <v>10812</v>
      </c>
      <c r="DG439" t="s">
        <v>10813</v>
      </c>
      <c r="DH439" t="s">
        <v>10814</v>
      </c>
      <c r="DI439" t="s">
        <v>10815</v>
      </c>
      <c r="DJ439" t="s">
        <v>10816</v>
      </c>
      <c r="DK439" t="s">
        <v>1245</v>
      </c>
      <c r="DL439" t="s">
        <v>10817</v>
      </c>
      <c r="DM439" t="s">
        <v>10818</v>
      </c>
      <c r="DN439" t="s">
        <v>10819</v>
      </c>
      <c r="DO439" t="s">
        <v>10820</v>
      </c>
      <c r="DP439" t="s">
        <v>10821</v>
      </c>
      <c r="DQ439" t="s">
        <v>10671</v>
      </c>
      <c r="DR439">
        <v>50402</v>
      </c>
      <c r="DS439" t="s">
        <v>4306</v>
      </c>
      <c r="DT439" t="s">
        <v>147</v>
      </c>
    </row>
    <row r="440" spans="1:124" x14ac:dyDescent="0.2">
      <c r="A440" t="s">
        <v>3799</v>
      </c>
      <c r="B440">
        <v>10776</v>
      </c>
      <c r="C440">
        <v>8364.0407453314801</v>
      </c>
      <c r="D440">
        <v>8364.0407453314001</v>
      </c>
      <c r="E440">
        <v>30174</v>
      </c>
      <c r="F440">
        <v>36386</v>
      </c>
      <c r="G440">
        <v>21960</v>
      </c>
      <c r="H440">
        <v>36386</v>
      </c>
      <c r="I440">
        <v>3600.0010000000002</v>
      </c>
      <c r="J440">
        <v>3600.0010000000002</v>
      </c>
      <c r="K440">
        <v>3600.0010000000002</v>
      </c>
      <c r="L440">
        <v>3600</v>
      </c>
      <c r="M440">
        <v>3747</v>
      </c>
      <c r="N440">
        <v>4019</v>
      </c>
      <c r="O440">
        <v>698</v>
      </c>
      <c r="P440">
        <v>7.2199999999999999E-3</v>
      </c>
      <c r="Q440">
        <v>0.48276000000000002</v>
      </c>
      <c r="R440">
        <v>1251</v>
      </c>
      <c r="S440">
        <v>0</v>
      </c>
      <c r="T440">
        <v>0</v>
      </c>
      <c r="U440">
        <v>0</v>
      </c>
      <c r="V440">
        <v>0</v>
      </c>
      <c r="W440">
        <v>1424</v>
      </c>
      <c r="X440">
        <v>2595</v>
      </c>
      <c r="Y440">
        <v>9.1299999999999997E-4</v>
      </c>
      <c r="Z440">
        <v>2537</v>
      </c>
      <c r="AA440">
        <v>2677</v>
      </c>
      <c r="AB440">
        <v>174</v>
      </c>
      <c r="AC440">
        <v>2.5999999999999999E-2</v>
      </c>
      <c r="AD440">
        <v>0.48276000000000002</v>
      </c>
      <c r="AE440">
        <v>1157</v>
      </c>
      <c r="AF440">
        <v>0</v>
      </c>
      <c r="AG440">
        <v>0</v>
      </c>
      <c r="AH440">
        <v>0</v>
      </c>
      <c r="AI440">
        <v>0</v>
      </c>
      <c r="AJ440">
        <v>176</v>
      </c>
      <c r="AK440">
        <v>2501</v>
      </c>
      <c r="AL440">
        <v>1.3359999999999999E-3</v>
      </c>
      <c r="AM440">
        <v>0</v>
      </c>
      <c r="AN440">
        <v>0</v>
      </c>
      <c r="AO440">
        <v>147695.79575660601</v>
      </c>
      <c r="AP440">
        <v>142709.736534603</v>
      </c>
      <c r="AQ440">
        <v>142080.127146263</v>
      </c>
      <c r="AR440">
        <v>140929.19320466899</v>
      </c>
      <c r="AS440">
        <v>146652.21954975199</v>
      </c>
      <c r="AT440">
        <v>146518.53381167899</v>
      </c>
      <c r="AU440">
        <v>72938.275010709694</v>
      </c>
      <c r="AV440">
        <v>75199.692247357103</v>
      </c>
      <c r="AW440">
        <v>74876.933557579905</v>
      </c>
      <c r="AX440">
        <v>77571.774618790805</v>
      </c>
      <c r="AY440">
        <v>71326.109812848896</v>
      </c>
      <c r="AZ440">
        <v>76242.925424146801</v>
      </c>
      <c r="BA440">
        <v>10798286</v>
      </c>
      <c r="BB440">
        <v>10965242</v>
      </c>
      <c r="BC440">
        <v>7827908</v>
      </c>
      <c r="BD440">
        <v>10965242</v>
      </c>
      <c r="BE440">
        <v>9727030</v>
      </c>
      <c r="BF440">
        <v>13839947</v>
      </c>
      <c r="BG440">
        <v>30174</v>
      </c>
      <c r="BH440">
        <v>36386</v>
      </c>
      <c r="BI440">
        <v>21960</v>
      </c>
      <c r="BJ440">
        <v>36386</v>
      </c>
      <c r="BK440">
        <v>26811</v>
      </c>
      <c r="BL440">
        <v>46139</v>
      </c>
      <c r="BM440">
        <v>25</v>
      </c>
      <c r="BN440">
        <v>23</v>
      </c>
      <c r="BO440">
        <v>20</v>
      </c>
      <c r="BP440">
        <v>23</v>
      </c>
      <c r="BQ440">
        <v>23</v>
      </c>
      <c r="BR440">
        <v>23</v>
      </c>
      <c r="BS440">
        <v>18930.494857911999</v>
      </c>
      <c r="BT440">
        <v>16495.577785104899</v>
      </c>
      <c r="BU440">
        <v>20020.394920669201</v>
      </c>
      <c r="BV440">
        <v>16495.577785104899</v>
      </c>
      <c r="BW440">
        <v>19135.9587456234</v>
      </c>
      <c r="BX440">
        <v>16495.577785104899</v>
      </c>
      <c r="BY440">
        <v>42593.825558812503</v>
      </c>
      <c r="BZ440">
        <v>42822.565567689096</v>
      </c>
      <c r="CA440">
        <v>42807.299484335497</v>
      </c>
      <c r="CB440">
        <v>42831.123193637599</v>
      </c>
      <c r="CC440">
        <v>42556.225689529601</v>
      </c>
      <c r="CD440">
        <v>42823.788085681801</v>
      </c>
      <c r="CE440">
        <v>2.2029999999999998</v>
      </c>
      <c r="CF440">
        <v>2.6280000000000001</v>
      </c>
      <c r="CG440">
        <v>2.0329999999999999</v>
      </c>
      <c r="CH440">
        <v>1.177</v>
      </c>
      <c r="CI440">
        <v>2.5630000000000002</v>
      </c>
      <c r="CJ440">
        <v>1.6160000000000001</v>
      </c>
      <c r="CK440">
        <v>3231.576</v>
      </c>
      <c r="CL440">
        <v>1106.4480000000001</v>
      </c>
      <c r="CM440">
        <v>480.13799999999998</v>
      </c>
      <c r="CN440">
        <v>1054.2280000000001</v>
      </c>
      <c r="CO440">
        <v>2503.8249999999998</v>
      </c>
      <c r="CP440">
        <v>2078.2040000000002</v>
      </c>
      <c r="CQ440">
        <v>3600.0010000000002</v>
      </c>
      <c r="CR440">
        <v>3600.0010000000002</v>
      </c>
      <c r="CS440">
        <v>3600.0010000000002</v>
      </c>
      <c r="CT440">
        <v>3600</v>
      </c>
      <c r="CU440">
        <v>3600.0010000000002</v>
      </c>
      <c r="CV440">
        <v>3600.0010000000002</v>
      </c>
      <c r="CW440" t="s">
        <v>3800</v>
      </c>
      <c r="CX440" t="s">
        <v>3801</v>
      </c>
      <c r="CY440" t="s">
        <v>3802</v>
      </c>
      <c r="CZ440" t="s">
        <v>3803</v>
      </c>
      <c r="DA440" t="s">
        <v>3804</v>
      </c>
      <c r="DB440" t="s">
        <v>3805</v>
      </c>
      <c r="DC440" t="s">
        <v>3806</v>
      </c>
      <c r="DD440" t="s">
        <v>3807</v>
      </c>
      <c r="DE440" t="s">
        <v>3808</v>
      </c>
      <c r="DF440" t="s">
        <v>3809</v>
      </c>
      <c r="DG440" t="s">
        <v>3810</v>
      </c>
      <c r="DH440" t="s">
        <v>3811</v>
      </c>
      <c r="DI440" t="s">
        <v>3812</v>
      </c>
      <c r="DJ440" t="s">
        <v>3813</v>
      </c>
      <c r="DK440" t="s">
        <v>1215</v>
      </c>
      <c r="DL440" t="s">
        <v>3814</v>
      </c>
      <c r="DM440" t="s">
        <v>3815</v>
      </c>
      <c r="DN440" t="s">
        <v>3816</v>
      </c>
      <c r="DO440" t="s">
        <v>3817</v>
      </c>
      <c r="DP440" t="s">
        <v>3818</v>
      </c>
      <c r="DQ440" t="s">
        <v>3819</v>
      </c>
      <c r="DR440">
        <v>50403</v>
      </c>
      <c r="DS440" t="s">
        <v>3799</v>
      </c>
      <c r="DT440" t="s">
        <v>147</v>
      </c>
    </row>
    <row r="441" spans="1:124" x14ac:dyDescent="0.2">
      <c r="A441" t="s">
        <v>4307</v>
      </c>
      <c r="B441">
        <v>10776</v>
      </c>
      <c r="C441">
        <v>10347.3810866607</v>
      </c>
      <c r="D441">
        <v>10347.3810866607</v>
      </c>
      <c r="E441">
        <v>31028</v>
      </c>
      <c r="F441">
        <v>57579</v>
      </c>
      <c r="G441">
        <v>31028</v>
      </c>
      <c r="H441">
        <v>50635</v>
      </c>
      <c r="I441">
        <v>3600.0010000000002</v>
      </c>
      <c r="J441">
        <v>3600</v>
      </c>
      <c r="K441">
        <v>3600</v>
      </c>
      <c r="L441">
        <v>3600</v>
      </c>
      <c r="M441">
        <v>3747</v>
      </c>
      <c r="N441">
        <v>4019</v>
      </c>
      <c r="O441">
        <v>735</v>
      </c>
      <c r="P441">
        <v>9.0100000000000006E-3</v>
      </c>
      <c r="Q441">
        <v>0.35113</v>
      </c>
      <c r="R441">
        <v>1251</v>
      </c>
      <c r="S441">
        <v>0</v>
      </c>
      <c r="T441">
        <v>0</v>
      </c>
      <c r="U441">
        <v>0</v>
      </c>
      <c r="V441">
        <v>0</v>
      </c>
      <c r="W441">
        <v>1424</v>
      </c>
      <c r="X441">
        <v>2595</v>
      </c>
      <c r="Y441">
        <v>9.1299999999999997E-4</v>
      </c>
      <c r="Z441">
        <v>2537</v>
      </c>
      <c r="AA441">
        <v>2677</v>
      </c>
      <c r="AB441">
        <v>176</v>
      </c>
      <c r="AC441">
        <v>3.2480000000000002E-2</v>
      </c>
      <c r="AD441">
        <v>0.35113</v>
      </c>
      <c r="AE441">
        <v>1157</v>
      </c>
      <c r="AF441">
        <v>0</v>
      </c>
      <c r="AG441">
        <v>0</v>
      </c>
      <c r="AH441">
        <v>0</v>
      </c>
      <c r="AI441">
        <v>0</v>
      </c>
      <c r="AJ441">
        <v>176</v>
      </c>
      <c r="AK441">
        <v>2501</v>
      </c>
      <c r="AL441">
        <v>1.3309999999999999E-3</v>
      </c>
      <c r="AM441">
        <v>0</v>
      </c>
      <c r="AN441">
        <v>0</v>
      </c>
      <c r="AO441">
        <v>172965.03801390299</v>
      </c>
      <c r="AP441">
        <v>177708.34156423601</v>
      </c>
      <c r="AQ441">
        <v>172965.03801390299</v>
      </c>
      <c r="AR441">
        <v>173041.09043143599</v>
      </c>
      <c r="AS441">
        <v>180161.90940824099</v>
      </c>
      <c r="AT441">
        <v>180183.47113178999</v>
      </c>
      <c r="AU441">
        <v>87197.990795311096</v>
      </c>
      <c r="AV441">
        <v>95760.983380367601</v>
      </c>
      <c r="AW441">
        <v>93579.975735707994</v>
      </c>
      <c r="AX441">
        <v>99004.768087313103</v>
      </c>
      <c r="AY441">
        <v>90074.380735427694</v>
      </c>
      <c r="AZ441">
        <v>96191.788927141199</v>
      </c>
      <c r="BA441">
        <v>11332456</v>
      </c>
      <c r="BB441">
        <v>15797138</v>
      </c>
      <c r="BC441">
        <v>11332456</v>
      </c>
      <c r="BD441">
        <v>14644712</v>
      </c>
      <c r="BE441">
        <v>12010634</v>
      </c>
      <c r="BF441">
        <v>15398861</v>
      </c>
      <c r="BG441">
        <v>31028</v>
      </c>
      <c r="BH441">
        <v>57579</v>
      </c>
      <c r="BI441">
        <v>31028</v>
      </c>
      <c r="BJ441">
        <v>50635</v>
      </c>
      <c r="BK441">
        <v>34622</v>
      </c>
      <c r="BL441">
        <v>56415</v>
      </c>
      <c r="BM441">
        <v>19</v>
      </c>
      <c r="BN441">
        <v>24</v>
      </c>
      <c r="BO441">
        <v>19</v>
      </c>
      <c r="BP441">
        <v>24</v>
      </c>
      <c r="BQ441">
        <v>19</v>
      </c>
      <c r="BR441">
        <v>25</v>
      </c>
      <c r="BS441">
        <v>33537.3296083881</v>
      </c>
      <c r="BT441">
        <v>22500.3259179015</v>
      </c>
      <c r="BU441">
        <v>33537.3296083881</v>
      </c>
      <c r="BV441">
        <v>22500.3259179015</v>
      </c>
      <c r="BW441">
        <v>31514.589690828001</v>
      </c>
      <c r="BX441">
        <v>22500.3259179015</v>
      </c>
      <c r="BY441">
        <v>59352.313707423702</v>
      </c>
      <c r="BZ441">
        <v>60252.510429258502</v>
      </c>
      <c r="CA441">
        <v>59435.884606229803</v>
      </c>
      <c r="CB441">
        <v>60304.079800792497</v>
      </c>
      <c r="CC441">
        <v>59173.510006764503</v>
      </c>
      <c r="CD441">
        <v>60278.912845025799</v>
      </c>
      <c r="CE441">
        <v>2.0630000000000002</v>
      </c>
      <c r="CF441">
        <v>1.202</v>
      </c>
      <c r="CG441">
        <v>1.9319999999999999</v>
      </c>
      <c r="CH441">
        <v>1.202</v>
      </c>
      <c r="CI441">
        <v>2.0990000000000002</v>
      </c>
      <c r="CJ441">
        <v>1.2669999999999999</v>
      </c>
      <c r="CK441">
        <v>550.495</v>
      </c>
      <c r="CL441">
        <v>1660.383</v>
      </c>
      <c r="CM441">
        <v>10.331</v>
      </c>
      <c r="CN441">
        <v>130.40700000000001</v>
      </c>
      <c r="CO441">
        <v>1360.53</v>
      </c>
      <c r="CP441">
        <v>2160.8000000000002</v>
      </c>
      <c r="CQ441">
        <v>3600.0010000000002</v>
      </c>
      <c r="CR441">
        <v>3600</v>
      </c>
      <c r="CS441">
        <v>3600</v>
      </c>
      <c r="CT441">
        <v>3600</v>
      </c>
      <c r="CU441">
        <v>3600.0010000000002</v>
      </c>
      <c r="CV441">
        <v>3600.0010000000002</v>
      </c>
      <c r="CW441" t="s">
        <v>10822</v>
      </c>
      <c r="CX441" t="s">
        <v>10823</v>
      </c>
      <c r="CY441" t="s">
        <v>10824</v>
      </c>
      <c r="CZ441" t="s">
        <v>10825</v>
      </c>
      <c r="DA441" t="s">
        <v>10826</v>
      </c>
      <c r="DB441" t="s">
        <v>10827</v>
      </c>
      <c r="DC441" t="s">
        <v>10828</v>
      </c>
      <c r="DD441" t="s">
        <v>10829</v>
      </c>
      <c r="DE441" t="s">
        <v>10830</v>
      </c>
      <c r="DF441" t="s">
        <v>10831</v>
      </c>
      <c r="DG441" t="s">
        <v>10832</v>
      </c>
      <c r="DH441" t="s">
        <v>10833</v>
      </c>
      <c r="DI441" t="s">
        <v>10834</v>
      </c>
      <c r="DJ441" t="s">
        <v>10835</v>
      </c>
      <c r="DK441" t="s">
        <v>10836</v>
      </c>
      <c r="DL441" t="s">
        <v>10837</v>
      </c>
      <c r="DM441" t="s">
        <v>10838</v>
      </c>
      <c r="DN441" t="s">
        <v>10839</v>
      </c>
      <c r="DO441" t="s">
        <v>10840</v>
      </c>
      <c r="DP441" t="s">
        <v>10841</v>
      </c>
      <c r="DQ441" t="s">
        <v>10671</v>
      </c>
      <c r="DR441">
        <v>50402</v>
      </c>
      <c r="DS441" t="s">
        <v>4307</v>
      </c>
      <c r="DT441" t="s">
        <v>147</v>
      </c>
    </row>
    <row r="442" spans="1:124" x14ac:dyDescent="0.2">
      <c r="A442" t="s">
        <v>4044</v>
      </c>
      <c r="B442">
        <v>10776</v>
      </c>
      <c r="C442">
        <v>403.84647412519303</v>
      </c>
      <c r="D442">
        <v>406.52510516715</v>
      </c>
      <c r="E442">
        <v>50356</v>
      </c>
      <c r="F442">
        <v>60771</v>
      </c>
      <c r="G442">
        <v>48331</v>
      </c>
      <c r="H442">
        <v>47282</v>
      </c>
      <c r="I442">
        <v>3600.0010000000002</v>
      </c>
      <c r="J442">
        <v>3600.0010000000002</v>
      </c>
      <c r="K442">
        <v>3600</v>
      </c>
      <c r="L442">
        <v>3600</v>
      </c>
      <c r="M442">
        <v>4944</v>
      </c>
      <c r="N442">
        <v>1372</v>
      </c>
      <c r="O442">
        <v>551</v>
      </c>
      <c r="P442">
        <v>3.6099999999999999E-3</v>
      </c>
      <c r="Q442">
        <v>0.5</v>
      </c>
      <c r="R442">
        <v>0</v>
      </c>
      <c r="S442">
        <v>117</v>
      </c>
      <c r="T442">
        <v>0</v>
      </c>
      <c r="U442">
        <v>0</v>
      </c>
      <c r="V442">
        <v>0</v>
      </c>
      <c r="W442">
        <v>1372</v>
      </c>
      <c r="X442">
        <v>0</v>
      </c>
      <c r="Y442">
        <v>4.9459999999999999E-3</v>
      </c>
      <c r="Z442">
        <v>4369</v>
      </c>
      <c r="AA442">
        <v>893</v>
      </c>
      <c r="AB442">
        <v>472</v>
      </c>
      <c r="AC442">
        <v>3.5699999999999998E-3</v>
      </c>
      <c r="AD442">
        <v>0.5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893</v>
      </c>
      <c r="AK442">
        <v>0</v>
      </c>
      <c r="AL442">
        <v>7.5050000000000004E-3</v>
      </c>
      <c r="AM442">
        <v>0</v>
      </c>
      <c r="AN442">
        <v>0</v>
      </c>
      <c r="AO442">
        <v>423</v>
      </c>
      <c r="AP442">
        <v>424</v>
      </c>
      <c r="AQ442">
        <v>423</v>
      </c>
      <c r="AR442">
        <v>423</v>
      </c>
      <c r="AS442">
        <v>423.42857142857099</v>
      </c>
      <c r="AT442">
        <v>423.142857142857</v>
      </c>
      <c r="AU442">
        <v>421</v>
      </c>
      <c r="AV442">
        <v>420</v>
      </c>
      <c r="AW442">
        <v>421</v>
      </c>
      <c r="AX442">
        <v>421</v>
      </c>
      <c r="AY442">
        <v>420.142857142857</v>
      </c>
      <c r="AZ442">
        <v>420.142857142857</v>
      </c>
      <c r="BA442">
        <v>12195269</v>
      </c>
      <c r="BB442">
        <v>14037956</v>
      </c>
      <c r="BC442">
        <v>12195269</v>
      </c>
      <c r="BD442">
        <v>12515813</v>
      </c>
      <c r="BE442">
        <v>12972517</v>
      </c>
      <c r="BF442">
        <v>13608997</v>
      </c>
      <c r="BG442">
        <v>50356</v>
      </c>
      <c r="BH442">
        <v>60771</v>
      </c>
      <c r="BI442">
        <v>48331</v>
      </c>
      <c r="BJ442">
        <v>47282</v>
      </c>
      <c r="BK442">
        <v>50807</v>
      </c>
      <c r="BL442">
        <v>54675</v>
      </c>
      <c r="BM442">
        <v>39</v>
      </c>
      <c r="BN442">
        <v>44</v>
      </c>
      <c r="BO442">
        <v>39</v>
      </c>
      <c r="BP442">
        <v>40</v>
      </c>
      <c r="BQ442">
        <v>58</v>
      </c>
      <c r="BR442">
        <v>54</v>
      </c>
      <c r="BS442">
        <v>408.378658995362</v>
      </c>
      <c r="BT442">
        <v>409.59068362985801</v>
      </c>
      <c r="BU442">
        <v>408.854944492416</v>
      </c>
      <c r="BV442">
        <v>409.79806821840299</v>
      </c>
      <c r="BW442">
        <v>408.550556773067</v>
      </c>
      <c r="BX442">
        <v>409.69504261268497</v>
      </c>
      <c r="BY442">
        <v>413.09510395649397</v>
      </c>
      <c r="BZ442">
        <v>412.89091250800402</v>
      </c>
      <c r="CA442">
        <v>413.33803577244402</v>
      </c>
      <c r="CB442">
        <v>413.49991406517898</v>
      </c>
      <c r="CC442">
        <v>412.94614942455303</v>
      </c>
      <c r="CD442">
        <v>413.240057323202</v>
      </c>
      <c r="CE442">
        <v>3.6059999999999999</v>
      </c>
      <c r="CF442">
        <v>3.286</v>
      </c>
      <c r="CG442">
        <v>3.57</v>
      </c>
      <c r="CH442">
        <v>3.2050000000000001</v>
      </c>
      <c r="CI442">
        <v>4.1280000000000001</v>
      </c>
      <c r="CJ442">
        <v>3.7519999999999998</v>
      </c>
      <c r="CK442">
        <v>1331.0129999999999</v>
      </c>
      <c r="CL442">
        <v>351.125</v>
      </c>
      <c r="CM442">
        <v>227.54900000000001</v>
      </c>
      <c r="CN442">
        <v>95.79</v>
      </c>
      <c r="CO442">
        <v>570.96199999999999</v>
      </c>
      <c r="CP442">
        <v>1065.374</v>
      </c>
      <c r="CQ442">
        <v>3600.0010000000002</v>
      </c>
      <c r="CR442">
        <v>3600.0010000000002</v>
      </c>
      <c r="CS442">
        <v>3600</v>
      </c>
      <c r="CT442">
        <v>3600</v>
      </c>
      <c r="CU442">
        <v>3600.0010000000002</v>
      </c>
      <c r="CV442">
        <v>3600.0010000000002</v>
      </c>
      <c r="CW442" t="s">
        <v>10104</v>
      </c>
      <c r="CX442" t="s">
        <v>10105</v>
      </c>
      <c r="CY442" t="s">
        <v>10842</v>
      </c>
      <c r="CZ442" t="s">
        <v>10843</v>
      </c>
      <c r="DA442" t="s">
        <v>10108</v>
      </c>
      <c r="DB442" t="s">
        <v>10109</v>
      </c>
      <c r="DC442" t="s">
        <v>10110</v>
      </c>
      <c r="DD442" t="s">
        <v>10844</v>
      </c>
      <c r="DE442" t="s">
        <v>10845</v>
      </c>
      <c r="DF442" t="s">
        <v>10846</v>
      </c>
      <c r="DG442" t="s">
        <v>7166</v>
      </c>
      <c r="DH442" t="s">
        <v>10114</v>
      </c>
      <c r="DI442" t="s">
        <v>10847</v>
      </c>
      <c r="DJ442" t="s">
        <v>10848</v>
      </c>
      <c r="DK442" t="s">
        <v>7170</v>
      </c>
      <c r="DL442" t="s">
        <v>7171</v>
      </c>
      <c r="DM442" t="s">
        <v>7172</v>
      </c>
      <c r="DN442" t="s">
        <v>10849</v>
      </c>
      <c r="DO442" t="s">
        <v>10850</v>
      </c>
      <c r="DP442" t="s">
        <v>10851</v>
      </c>
      <c r="DQ442" t="s">
        <v>10852</v>
      </c>
      <c r="DR442">
        <v>50404</v>
      </c>
      <c r="DS442" t="s">
        <v>4044</v>
      </c>
      <c r="DT442" t="s">
        <v>147</v>
      </c>
    </row>
    <row r="443" spans="1:124" x14ac:dyDescent="0.2">
      <c r="A443" t="s">
        <v>4308</v>
      </c>
      <c r="B443">
        <v>10776</v>
      </c>
      <c r="C443">
        <v>280.81781764550101</v>
      </c>
      <c r="D443">
        <v>280.81827845144898</v>
      </c>
      <c r="E443">
        <v>46732</v>
      </c>
      <c r="F443">
        <v>50460</v>
      </c>
      <c r="G443">
        <v>42731</v>
      </c>
      <c r="H443">
        <v>47393</v>
      </c>
      <c r="I443">
        <v>3600.0010000000002</v>
      </c>
      <c r="J443">
        <v>3600.0010000000002</v>
      </c>
      <c r="K443">
        <v>3600.0010000000002</v>
      </c>
      <c r="L443">
        <v>3600.0010000000002</v>
      </c>
      <c r="M443">
        <v>5108</v>
      </c>
      <c r="N443">
        <v>1209</v>
      </c>
      <c r="O443">
        <v>667</v>
      </c>
      <c r="P443">
        <v>2.2000000000000001E-4</v>
      </c>
      <c r="Q443">
        <v>0.49954999999999999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1209</v>
      </c>
      <c r="X443">
        <v>0</v>
      </c>
      <c r="Y443">
        <v>1.0477E-2</v>
      </c>
      <c r="Z443">
        <v>4770</v>
      </c>
      <c r="AA443">
        <v>1022</v>
      </c>
      <c r="AB443">
        <v>615</v>
      </c>
      <c r="AC443">
        <v>3.2000000000000003E-4</v>
      </c>
      <c r="AD443">
        <v>0.49895</v>
      </c>
      <c r="AE443">
        <v>0</v>
      </c>
      <c r="AF443">
        <v>0</v>
      </c>
      <c r="AG443">
        <v>0</v>
      </c>
      <c r="AH443">
        <v>0</v>
      </c>
      <c r="AI443">
        <v>35</v>
      </c>
      <c r="AJ443">
        <v>987</v>
      </c>
      <c r="AK443">
        <v>0</v>
      </c>
      <c r="AL443">
        <v>1.2723E-2</v>
      </c>
      <c r="AM443">
        <v>0</v>
      </c>
      <c r="AN443">
        <v>0</v>
      </c>
      <c r="AO443">
        <v>288</v>
      </c>
      <c r="AP443">
        <v>287</v>
      </c>
      <c r="AQ443">
        <v>286.99999982121199</v>
      </c>
      <c r="AR443">
        <v>287</v>
      </c>
      <c r="AS443">
        <v>287.28571426029799</v>
      </c>
      <c r="AT443">
        <v>287.14285714289701</v>
      </c>
      <c r="AU443">
        <v>284</v>
      </c>
      <c r="AV443">
        <v>284</v>
      </c>
      <c r="AW443">
        <v>284</v>
      </c>
      <c r="AX443">
        <v>284</v>
      </c>
      <c r="AY443">
        <v>284</v>
      </c>
      <c r="AZ443">
        <v>284</v>
      </c>
      <c r="BA443">
        <v>12223678</v>
      </c>
      <c r="BB443">
        <v>18428202</v>
      </c>
      <c r="BC443">
        <v>12223678</v>
      </c>
      <c r="BD443">
        <v>12214513</v>
      </c>
      <c r="BE443">
        <v>13870881</v>
      </c>
      <c r="BF443">
        <v>13653990</v>
      </c>
      <c r="BG443">
        <v>46732</v>
      </c>
      <c r="BH443">
        <v>50460</v>
      </c>
      <c r="BI443">
        <v>42731</v>
      </c>
      <c r="BJ443">
        <v>47393</v>
      </c>
      <c r="BK443">
        <v>49323</v>
      </c>
      <c r="BL443">
        <v>50400</v>
      </c>
      <c r="BM443">
        <v>16</v>
      </c>
      <c r="BN443">
        <v>15</v>
      </c>
      <c r="BO443">
        <v>12</v>
      </c>
      <c r="BP443">
        <v>12</v>
      </c>
      <c r="BQ443">
        <v>16</v>
      </c>
      <c r="BR443">
        <v>16</v>
      </c>
      <c r="BS443">
        <v>280.83253031056</v>
      </c>
      <c r="BT443">
        <v>280.82830291482998</v>
      </c>
      <c r="BU443">
        <v>280.83253032294601</v>
      </c>
      <c r="BV443">
        <v>280.83288816813399</v>
      </c>
      <c r="BW443">
        <v>280.83088387318497</v>
      </c>
      <c r="BX443">
        <v>280.83109633495502</v>
      </c>
      <c r="BY443">
        <v>280.84911675844302</v>
      </c>
      <c r="BZ443">
        <v>280.83839354528601</v>
      </c>
      <c r="CA443">
        <v>280.85155157492801</v>
      </c>
      <c r="CB443">
        <v>280.85151184964297</v>
      </c>
      <c r="CC443">
        <v>280.84640045349403</v>
      </c>
      <c r="CD443">
        <v>280.84440532356899</v>
      </c>
      <c r="CE443">
        <v>5.3789999999999996</v>
      </c>
      <c r="CF443">
        <v>5.1669999999999998</v>
      </c>
      <c r="CG443">
        <v>4.34</v>
      </c>
      <c r="CH443">
        <v>4.7089999999999996</v>
      </c>
      <c r="CI443">
        <v>5.6970000000000001</v>
      </c>
      <c r="CJ443">
        <v>5.6159999999999997</v>
      </c>
      <c r="CK443">
        <v>117.157</v>
      </c>
      <c r="CL443">
        <v>156.69300000000001</v>
      </c>
      <c r="CM443">
        <v>117.157</v>
      </c>
      <c r="CN443">
        <v>87.972999999999999</v>
      </c>
      <c r="CO443">
        <v>1661.691</v>
      </c>
      <c r="CP443">
        <v>1552.566</v>
      </c>
      <c r="CQ443">
        <v>3600.0010000000002</v>
      </c>
      <c r="CR443">
        <v>3600.0010000000002</v>
      </c>
      <c r="CS443">
        <v>3600.0010000000002</v>
      </c>
      <c r="CT443">
        <v>3600.0010000000002</v>
      </c>
      <c r="CU443">
        <v>3600.0010000000002</v>
      </c>
      <c r="CV443">
        <v>3600.0010000000002</v>
      </c>
      <c r="CW443" t="s">
        <v>10853</v>
      </c>
      <c r="CX443" t="s">
        <v>10854</v>
      </c>
      <c r="CY443" t="s">
        <v>10855</v>
      </c>
      <c r="CZ443" t="s">
        <v>10856</v>
      </c>
      <c r="DA443" t="s">
        <v>10857</v>
      </c>
      <c r="DB443" t="s">
        <v>10858</v>
      </c>
      <c r="DC443" t="s">
        <v>10859</v>
      </c>
      <c r="DD443" t="s">
        <v>10860</v>
      </c>
      <c r="DE443" t="s">
        <v>10861</v>
      </c>
      <c r="DF443" t="s">
        <v>10862</v>
      </c>
      <c r="DG443" t="s">
        <v>10863</v>
      </c>
      <c r="DH443" t="s">
        <v>10854</v>
      </c>
      <c r="DI443" t="s">
        <v>10864</v>
      </c>
      <c r="DJ443" t="s">
        <v>10865</v>
      </c>
      <c r="DK443" t="s">
        <v>10866</v>
      </c>
      <c r="DL443" t="s">
        <v>10867</v>
      </c>
      <c r="DM443" t="s">
        <v>10868</v>
      </c>
      <c r="DN443" t="s">
        <v>10869</v>
      </c>
      <c r="DO443" t="s">
        <v>10870</v>
      </c>
      <c r="DP443" t="s">
        <v>10871</v>
      </c>
      <c r="DQ443" t="s">
        <v>10872</v>
      </c>
      <c r="DR443">
        <v>50412</v>
      </c>
      <c r="DS443" t="s">
        <v>4308</v>
      </c>
      <c r="DT443" t="s">
        <v>147</v>
      </c>
    </row>
    <row r="444" spans="1:124" x14ac:dyDescent="0.2">
      <c r="A444" t="s">
        <v>3820</v>
      </c>
      <c r="B444">
        <v>10776</v>
      </c>
      <c r="C444">
        <v>216663444.589935</v>
      </c>
      <c r="D444">
        <v>216670237.636666</v>
      </c>
      <c r="E444">
        <v>1977</v>
      </c>
      <c r="F444">
        <v>1462</v>
      </c>
      <c r="G444">
        <v>1305</v>
      </c>
      <c r="H444">
        <v>1462</v>
      </c>
      <c r="I444">
        <v>15.497</v>
      </c>
      <c r="J444">
        <v>26.3</v>
      </c>
      <c r="K444">
        <v>15.497</v>
      </c>
      <c r="L444">
        <v>23.486999999999998</v>
      </c>
      <c r="M444">
        <v>1531</v>
      </c>
      <c r="N444">
        <v>1680</v>
      </c>
      <c r="O444">
        <v>100</v>
      </c>
      <c r="P444">
        <v>4.6800000000000001E-3</v>
      </c>
      <c r="Q444">
        <v>0.47294999999999998</v>
      </c>
      <c r="R444">
        <v>0</v>
      </c>
      <c r="S444">
        <v>70</v>
      </c>
      <c r="T444">
        <v>0</v>
      </c>
      <c r="U444">
        <v>121</v>
      </c>
      <c r="V444">
        <v>688</v>
      </c>
      <c r="W444">
        <v>992</v>
      </c>
      <c r="X444">
        <v>0</v>
      </c>
      <c r="Y444">
        <v>2.7878E-2</v>
      </c>
      <c r="Z444">
        <v>1395</v>
      </c>
      <c r="AA444">
        <v>1576</v>
      </c>
      <c r="AB444">
        <v>101</v>
      </c>
      <c r="AC444">
        <v>8.4100000000000008E-3</v>
      </c>
      <c r="AD444">
        <v>0.49726999999999999</v>
      </c>
      <c r="AE444">
        <v>22</v>
      </c>
      <c r="AF444">
        <v>0</v>
      </c>
      <c r="AG444">
        <v>0</v>
      </c>
      <c r="AH444">
        <v>0</v>
      </c>
      <c r="AI444">
        <v>707</v>
      </c>
      <c r="AJ444">
        <v>869</v>
      </c>
      <c r="AK444">
        <v>0</v>
      </c>
      <c r="AL444">
        <v>2.7193999999999999E-2</v>
      </c>
      <c r="AM444">
        <v>0</v>
      </c>
      <c r="AN444">
        <v>0</v>
      </c>
      <c r="AO444">
        <v>219676790.40000001</v>
      </c>
      <c r="AP444">
        <v>219676790.40000001</v>
      </c>
      <c r="AQ444">
        <v>219676790.39999899</v>
      </c>
      <c r="AR444">
        <v>219676790.40000001</v>
      </c>
      <c r="AS444">
        <v>219676790.39999899</v>
      </c>
      <c r="AT444">
        <v>219758303.31428501</v>
      </c>
      <c r="AU444">
        <v>219661937.43400499</v>
      </c>
      <c r="AV444">
        <v>219655124.99421</v>
      </c>
      <c r="AW444">
        <v>219668482.49938801</v>
      </c>
      <c r="AX444">
        <v>219676790.40000001</v>
      </c>
      <c r="AY444">
        <v>219659084.446576</v>
      </c>
      <c r="AZ444">
        <v>219663001.24524799</v>
      </c>
      <c r="BA444">
        <v>98169</v>
      </c>
      <c r="BB444">
        <v>88088</v>
      </c>
      <c r="BC444">
        <v>86577</v>
      </c>
      <c r="BD444">
        <v>88088</v>
      </c>
      <c r="BE444">
        <v>103046</v>
      </c>
      <c r="BF444">
        <v>152900</v>
      </c>
      <c r="BG444">
        <v>1977</v>
      </c>
      <c r="BH444">
        <v>1462</v>
      </c>
      <c r="BI444">
        <v>1305</v>
      </c>
      <c r="BJ444">
        <v>1462</v>
      </c>
      <c r="BK444">
        <v>1877</v>
      </c>
      <c r="BL444">
        <v>2258</v>
      </c>
      <c r="BM444">
        <v>69</v>
      </c>
      <c r="BN444">
        <v>63</v>
      </c>
      <c r="BO444">
        <v>69</v>
      </c>
      <c r="BP444">
        <v>63</v>
      </c>
      <c r="BQ444">
        <v>85</v>
      </c>
      <c r="BR444">
        <v>77</v>
      </c>
      <c r="BS444">
        <v>216964439.77695301</v>
      </c>
      <c r="BT444">
        <v>217071987.91624299</v>
      </c>
      <c r="BU444">
        <v>216964439.77695301</v>
      </c>
      <c r="BV444">
        <v>217080964.10214499</v>
      </c>
      <c r="BW444">
        <v>216859651.36849001</v>
      </c>
      <c r="BX444">
        <v>217054869.28545699</v>
      </c>
      <c r="BY444">
        <v>217887423.296312</v>
      </c>
      <c r="BZ444">
        <v>218011983.91829199</v>
      </c>
      <c r="CA444">
        <v>217997675.34798801</v>
      </c>
      <c r="CB444">
        <v>218215009.804088</v>
      </c>
      <c r="CC444">
        <v>217908166.00370499</v>
      </c>
      <c r="CD444">
        <v>218109029.05456799</v>
      </c>
      <c r="CE444">
        <v>2.4529999999999998</v>
      </c>
      <c r="CF444">
        <v>2.1309999999999998</v>
      </c>
      <c r="CG444">
        <v>2.3050000000000002</v>
      </c>
      <c r="CH444">
        <v>1.875</v>
      </c>
      <c r="CI444">
        <v>2.6619999999999999</v>
      </c>
      <c r="CJ444">
        <v>2.2309999999999999</v>
      </c>
      <c r="CK444">
        <v>13.384</v>
      </c>
      <c r="CL444">
        <v>25.001999999999999</v>
      </c>
      <c r="CM444">
        <v>13.384</v>
      </c>
      <c r="CN444">
        <v>17.521000000000001</v>
      </c>
      <c r="CO444">
        <v>19.114000000000001</v>
      </c>
      <c r="CP444">
        <v>27.417000000000002</v>
      </c>
      <c r="CQ444">
        <v>15.497</v>
      </c>
      <c r="CR444">
        <v>26.3</v>
      </c>
      <c r="CS444">
        <v>15.497</v>
      </c>
      <c r="CT444">
        <v>23.486999999999998</v>
      </c>
      <c r="CU444">
        <v>20.786000000000001</v>
      </c>
      <c r="CV444">
        <v>29.295000000000002</v>
      </c>
      <c r="CW444" t="s">
        <v>3821</v>
      </c>
      <c r="CX444" t="s">
        <v>3822</v>
      </c>
      <c r="CY444" t="s">
        <v>3823</v>
      </c>
      <c r="CZ444" t="s">
        <v>3824</v>
      </c>
      <c r="DA444" t="s">
        <v>3825</v>
      </c>
      <c r="DB444" t="s">
        <v>3826</v>
      </c>
      <c r="DC444" t="s">
        <v>3827</v>
      </c>
      <c r="DD444" t="s">
        <v>3828</v>
      </c>
      <c r="DE444" t="s">
        <v>3829</v>
      </c>
      <c r="DF444" t="s">
        <v>3830</v>
      </c>
      <c r="DG444" t="s">
        <v>3831</v>
      </c>
      <c r="DH444" t="s">
        <v>3832</v>
      </c>
      <c r="DI444" t="s">
        <v>3833</v>
      </c>
      <c r="DJ444" t="s">
        <v>3834</v>
      </c>
      <c r="DK444" t="s">
        <v>3835</v>
      </c>
      <c r="DL444" t="s">
        <v>3836</v>
      </c>
      <c r="DM444" t="s">
        <v>3837</v>
      </c>
      <c r="DN444" t="s">
        <v>3838</v>
      </c>
      <c r="DO444" t="s">
        <v>3839</v>
      </c>
      <c r="DP444" t="s">
        <v>3840</v>
      </c>
      <c r="DQ444" t="s">
        <v>3841</v>
      </c>
      <c r="DR444">
        <v>351</v>
      </c>
      <c r="DS444" t="s">
        <v>3820</v>
      </c>
      <c r="DT444" t="s">
        <v>147</v>
      </c>
    </row>
    <row r="445" spans="1:124" x14ac:dyDescent="0.2">
      <c r="A445" t="s">
        <v>3842</v>
      </c>
      <c r="B445">
        <v>10776</v>
      </c>
      <c r="C445">
        <v>9</v>
      </c>
      <c r="D445">
        <v>9</v>
      </c>
      <c r="E445">
        <v>2767</v>
      </c>
      <c r="F445">
        <v>2767</v>
      </c>
      <c r="G445">
        <v>2712</v>
      </c>
      <c r="H445">
        <v>2712</v>
      </c>
      <c r="I445">
        <v>0.20499999999999999</v>
      </c>
      <c r="J445">
        <v>0.20399999999999999</v>
      </c>
      <c r="K445">
        <v>0.17799999999999999</v>
      </c>
      <c r="L445">
        <v>0.185</v>
      </c>
      <c r="M445">
        <v>117</v>
      </c>
      <c r="N445">
        <v>27</v>
      </c>
      <c r="O445">
        <v>27</v>
      </c>
      <c r="P445">
        <v>0.33333000000000002</v>
      </c>
      <c r="Q445">
        <v>0.33333000000000002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27</v>
      </c>
      <c r="X445">
        <v>0</v>
      </c>
      <c r="Y445">
        <v>0.111111</v>
      </c>
      <c r="Z445">
        <v>117</v>
      </c>
      <c r="AA445">
        <v>27</v>
      </c>
      <c r="AB445">
        <v>27</v>
      </c>
      <c r="AC445">
        <v>0.33333000000000002</v>
      </c>
      <c r="AD445">
        <v>0.33333000000000002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27</v>
      </c>
      <c r="AK445">
        <v>0</v>
      </c>
      <c r="AL445">
        <v>0.111111</v>
      </c>
      <c r="AM445">
        <v>117</v>
      </c>
      <c r="AN445">
        <v>0</v>
      </c>
      <c r="AO445">
        <v>18</v>
      </c>
      <c r="AP445">
        <v>18</v>
      </c>
      <c r="AQ445">
        <v>18</v>
      </c>
      <c r="AR445">
        <v>18</v>
      </c>
      <c r="AS445">
        <v>18</v>
      </c>
      <c r="AT445">
        <v>18</v>
      </c>
      <c r="AU445">
        <v>18</v>
      </c>
      <c r="AV445">
        <v>18</v>
      </c>
      <c r="AW445">
        <v>18</v>
      </c>
      <c r="AX445">
        <v>18</v>
      </c>
      <c r="AY445">
        <v>18</v>
      </c>
      <c r="AZ445">
        <v>18</v>
      </c>
      <c r="BA445">
        <v>14393</v>
      </c>
      <c r="BB445">
        <v>14393</v>
      </c>
      <c r="BC445">
        <v>13830</v>
      </c>
      <c r="BD445">
        <v>13830</v>
      </c>
      <c r="BE445">
        <v>14133</v>
      </c>
      <c r="BF445">
        <v>14133</v>
      </c>
      <c r="BG445">
        <v>2767</v>
      </c>
      <c r="BH445">
        <v>2767</v>
      </c>
      <c r="BI445">
        <v>2712</v>
      </c>
      <c r="BJ445">
        <v>2712</v>
      </c>
      <c r="BK445">
        <v>2751</v>
      </c>
      <c r="BL445">
        <v>2751</v>
      </c>
      <c r="BM445">
        <v>36</v>
      </c>
      <c r="BN445">
        <v>36</v>
      </c>
      <c r="BO445">
        <v>7</v>
      </c>
      <c r="BP445">
        <v>7</v>
      </c>
      <c r="BQ445">
        <v>30</v>
      </c>
      <c r="BR445">
        <v>30</v>
      </c>
      <c r="BS445">
        <v>9.8333333333333304</v>
      </c>
      <c r="BT445">
        <v>9.8333333333333304</v>
      </c>
      <c r="BU445">
        <v>9.9047619047618998</v>
      </c>
      <c r="BV445">
        <v>9.9047619047618998</v>
      </c>
      <c r="BW445">
        <v>9.8078231292517</v>
      </c>
      <c r="BX445">
        <v>9.8078231292517</v>
      </c>
      <c r="BY445">
        <v>12.1428571428571</v>
      </c>
      <c r="BZ445">
        <v>12.1428571428571</v>
      </c>
      <c r="CA445">
        <v>12.1428571428571</v>
      </c>
      <c r="CB445">
        <v>12.1428571428571</v>
      </c>
      <c r="CC445">
        <v>11.664575031304601</v>
      </c>
      <c r="CD445">
        <v>11.664575031304601</v>
      </c>
      <c r="CE445">
        <v>2.8000000000000001E-2</v>
      </c>
      <c r="CF445">
        <v>2.7E-2</v>
      </c>
      <c r="CG445">
        <v>1.0999999999999999E-2</v>
      </c>
      <c r="CH445">
        <v>1.0999999999999999E-2</v>
      </c>
      <c r="CI445">
        <v>2.5999999999999999E-2</v>
      </c>
      <c r="CJ445">
        <v>2.5999999999999999E-2</v>
      </c>
      <c r="CK445">
        <v>0.03</v>
      </c>
      <c r="CL445">
        <v>0.03</v>
      </c>
      <c r="CM445">
        <v>1.7000000000000001E-2</v>
      </c>
      <c r="CN445">
        <v>1.7000000000000001E-2</v>
      </c>
      <c r="CO445">
        <v>2.9000000000000001E-2</v>
      </c>
      <c r="CP445">
        <v>2.9000000000000001E-2</v>
      </c>
      <c r="CQ445">
        <v>0.20499999999999999</v>
      </c>
      <c r="CR445">
        <v>0.20399999999999999</v>
      </c>
      <c r="CS445">
        <v>0.17799999999999999</v>
      </c>
      <c r="CT445">
        <v>0.185</v>
      </c>
      <c r="CU445">
        <v>0.2</v>
      </c>
      <c r="CV445">
        <v>0.20100000000000001</v>
      </c>
      <c r="CW445" t="s">
        <v>3843</v>
      </c>
      <c r="CX445" t="s">
        <v>3843</v>
      </c>
      <c r="CY445" t="s">
        <v>3844</v>
      </c>
      <c r="CZ445" t="s">
        <v>3845</v>
      </c>
      <c r="DA445" t="s">
        <v>3846</v>
      </c>
      <c r="DB445" t="s">
        <v>3847</v>
      </c>
      <c r="DC445" t="s">
        <v>3848</v>
      </c>
      <c r="DD445" t="s">
        <v>3849</v>
      </c>
      <c r="DE445" t="s">
        <v>3850</v>
      </c>
      <c r="DF445" t="s">
        <v>3851</v>
      </c>
      <c r="DG445" t="s">
        <v>3843</v>
      </c>
      <c r="DH445" t="s">
        <v>3843</v>
      </c>
      <c r="DI445" t="s">
        <v>3844</v>
      </c>
      <c r="DJ445" t="s">
        <v>3845</v>
      </c>
      <c r="DK445" t="s">
        <v>3846</v>
      </c>
      <c r="DL445" t="s">
        <v>3847</v>
      </c>
      <c r="DM445" t="s">
        <v>3848</v>
      </c>
      <c r="DN445" t="s">
        <v>3852</v>
      </c>
      <c r="DO445" t="s">
        <v>3853</v>
      </c>
      <c r="DP445" t="s">
        <v>3854</v>
      </c>
      <c r="DQ445" t="s">
        <v>3855</v>
      </c>
      <c r="DR445">
        <v>3</v>
      </c>
      <c r="DS445" t="s">
        <v>3842</v>
      </c>
      <c r="DT445" t="s">
        <v>147</v>
      </c>
    </row>
    <row r="446" spans="1:124" x14ac:dyDescent="0.2">
      <c r="A446" t="s">
        <v>3856</v>
      </c>
      <c r="B446">
        <v>10776</v>
      </c>
      <c r="C446">
        <v>15.3333333333333</v>
      </c>
      <c r="D446">
        <v>15.3333333333333</v>
      </c>
      <c r="E446">
        <v>47237</v>
      </c>
      <c r="F446">
        <v>47237</v>
      </c>
      <c r="G446">
        <v>43303</v>
      </c>
      <c r="H446">
        <v>43303</v>
      </c>
      <c r="I446">
        <v>6.7729999999999997</v>
      </c>
      <c r="J446">
        <v>6.7370000000000001</v>
      </c>
      <c r="K446">
        <v>6.7729999999999997</v>
      </c>
      <c r="L446">
        <v>6.7370000000000001</v>
      </c>
      <c r="M446">
        <v>330</v>
      </c>
      <c r="N446">
        <v>45</v>
      </c>
      <c r="O446">
        <v>45</v>
      </c>
      <c r="P446">
        <v>0.33333000000000002</v>
      </c>
      <c r="Q446">
        <v>0.33333000000000002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45</v>
      </c>
      <c r="X446">
        <v>0</v>
      </c>
      <c r="Y446">
        <v>6.6599000000000005E-2</v>
      </c>
      <c r="Z446">
        <v>330</v>
      </c>
      <c r="AA446">
        <v>45</v>
      </c>
      <c r="AB446">
        <v>45</v>
      </c>
      <c r="AC446">
        <v>0.33333000000000002</v>
      </c>
      <c r="AD446">
        <v>0.33333000000000002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45</v>
      </c>
      <c r="AK446">
        <v>0</v>
      </c>
      <c r="AL446">
        <v>6.6599000000000005E-2</v>
      </c>
      <c r="AM446">
        <v>330</v>
      </c>
      <c r="AN446">
        <v>0</v>
      </c>
      <c r="AO446">
        <v>30</v>
      </c>
      <c r="AP446">
        <v>30</v>
      </c>
      <c r="AQ446">
        <v>30</v>
      </c>
      <c r="AR446">
        <v>30</v>
      </c>
      <c r="AS446">
        <v>30</v>
      </c>
      <c r="AT446">
        <v>30</v>
      </c>
      <c r="AU446">
        <v>30</v>
      </c>
      <c r="AV446">
        <v>30</v>
      </c>
      <c r="AW446">
        <v>30</v>
      </c>
      <c r="AX446">
        <v>30</v>
      </c>
      <c r="AY446">
        <v>30</v>
      </c>
      <c r="AZ446">
        <v>30</v>
      </c>
      <c r="BA446">
        <v>379440</v>
      </c>
      <c r="BB446">
        <v>379440</v>
      </c>
      <c r="BC446">
        <v>340735</v>
      </c>
      <c r="BD446">
        <v>340735</v>
      </c>
      <c r="BE446">
        <v>365109</v>
      </c>
      <c r="BF446">
        <v>365109</v>
      </c>
      <c r="BG446">
        <v>47237</v>
      </c>
      <c r="BH446">
        <v>47237</v>
      </c>
      <c r="BI446">
        <v>43303</v>
      </c>
      <c r="BJ446">
        <v>43303</v>
      </c>
      <c r="BK446">
        <v>47204</v>
      </c>
      <c r="BL446">
        <v>47204</v>
      </c>
      <c r="BM446">
        <v>78</v>
      </c>
      <c r="BN446">
        <v>78</v>
      </c>
      <c r="BO446">
        <v>78</v>
      </c>
      <c r="BP446">
        <v>78</v>
      </c>
      <c r="BQ446">
        <v>78</v>
      </c>
      <c r="BR446">
        <v>78</v>
      </c>
      <c r="BS446">
        <v>16.509803921568601</v>
      </c>
      <c r="BT446">
        <v>16.509803921568601</v>
      </c>
      <c r="BU446">
        <v>16.509803921568601</v>
      </c>
      <c r="BV446">
        <v>16.509803921568601</v>
      </c>
      <c r="BW446">
        <v>16.509803921568601</v>
      </c>
      <c r="BX446">
        <v>16.509803921568601</v>
      </c>
      <c r="BY446">
        <v>18.628121529248101</v>
      </c>
      <c r="BZ446">
        <v>18.628121529248101</v>
      </c>
      <c r="CA446">
        <v>18.628121529248101</v>
      </c>
      <c r="CB446">
        <v>18.628121529248101</v>
      </c>
      <c r="CC446">
        <v>18.628121529248101</v>
      </c>
      <c r="CD446">
        <v>18.628121529248101</v>
      </c>
      <c r="CE446">
        <v>0.16500000000000001</v>
      </c>
      <c r="CF446">
        <v>0.16400000000000001</v>
      </c>
      <c r="CG446">
        <v>0.16300000000000001</v>
      </c>
      <c r="CH446">
        <v>0.16300000000000001</v>
      </c>
      <c r="CI446">
        <v>0.16400000000000001</v>
      </c>
      <c r="CJ446">
        <v>0.16300000000000001</v>
      </c>
      <c r="CK446">
        <v>0.91</v>
      </c>
      <c r="CL446">
        <v>0.90900000000000003</v>
      </c>
      <c r="CM446">
        <v>0.55400000000000005</v>
      </c>
      <c r="CN446">
        <v>0.55200000000000005</v>
      </c>
      <c r="CO446">
        <v>0.92500000000000004</v>
      </c>
      <c r="CP446">
        <v>0.92400000000000004</v>
      </c>
      <c r="CQ446">
        <v>6.7729999999999997</v>
      </c>
      <c r="CR446">
        <v>6.7370000000000001</v>
      </c>
      <c r="CS446">
        <v>6.7729999999999997</v>
      </c>
      <c r="CT446">
        <v>6.7370000000000001</v>
      </c>
      <c r="CU446">
        <v>7.3689999999999998</v>
      </c>
      <c r="CV446">
        <v>7.3630000000000004</v>
      </c>
      <c r="CW446" t="s">
        <v>3857</v>
      </c>
      <c r="CX446" t="s">
        <v>3857</v>
      </c>
      <c r="CY446" t="s">
        <v>3858</v>
      </c>
      <c r="CZ446" t="s">
        <v>3859</v>
      </c>
      <c r="DA446" t="s">
        <v>3860</v>
      </c>
      <c r="DB446" t="s">
        <v>3861</v>
      </c>
      <c r="DC446" t="s">
        <v>3862</v>
      </c>
      <c r="DD446" t="s">
        <v>3863</v>
      </c>
      <c r="DE446" t="s">
        <v>3864</v>
      </c>
      <c r="DF446" t="s">
        <v>3865</v>
      </c>
      <c r="DG446" t="s">
        <v>3857</v>
      </c>
      <c r="DH446" t="s">
        <v>3857</v>
      </c>
      <c r="DI446" t="s">
        <v>3858</v>
      </c>
      <c r="DJ446" t="s">
        <v>3859</v>
      </c>
      <c r="DK446" t="s">
        <v>3860</v>
      </c>
      <c r="DL446" t="s">
        <v>3861</v>
      </c>
      <c r="DM446" t="s">
        <v>3862</v>
      </c>
      <c r="DN446" t="s">
        <v>3866</v>
      </c>
      <c r="DO446" t="s">
        <v>3867</v>
      </c>
      <c r="DP446" t="s">
        <v>3868</v>
      </c>
      <c r="DQ446" t="s">
        <v>3869</v>
      </c>
      <c r="DR446">
        <v>103</v>
      </c>
      <c r="DS446" t="s">
        <v>3856</v>
      </c>
      <c r="DT446" t="s">
        <v>147</v>
      </c>
    </row>
    <row r="447" spans="1:124" x14ac:dyDescent="0.2">
      <c r="A447" t="s">
        <v>3870</v>
      </c>
      <c r="B447">
        <v>10776</v>
      </c>
      <c r="C447">
        <v>28694</v>
      </c>
      <c r="D447">
        <v>28693.999999999902</v>
      </c>
      <c r="E447">
        <v>50482</v>
      </c>
      <c r="F447">
        <v>38280</v>
      </c>
      <c r="G447">
        <v>27229</v>
      </c>
      <c r="H447">
        <v>38280</v>
      </c>
      <c r="I447">
        <v>140.20500000000001</v>
      </c>
      <c r="J447">
        <v>108.544</v>
      </c>
      <c r="K447">
        <v>88.391999999999996</v>
      </c>
      <c r="L447">
        <v>97.872</v>
      </c>
      <c r="M447">
        <v>171</v>
      </c>
      <c r="N447">
        <v>397</v>
      </c>
      <c r="O447">
        <v>136</v>
      </c>
      <c r="P447">
        <v>1.6670000000000001E-2</v>
      </c>
      <c r="Q447">
        <v>0.5</v>
      </c>
      <c r="R447">
        <v>171</v>
      </c>
      <c r="S447">
        <v>0</v>
      </c>
      <c r="T447">
        <v>0</v>
      </c>
      <c r="U447">
        <v>13</v>
      </c>
      <c r="V447">
        <v>94</v>
      </c>
      <c r="W447">
        <v>77</v>
      </c>
      <c r="X447">
        <v>226</v>
      </c>
      <c r="Y447">
        <v>1.2211E-2</v>
      </c>
      <c r="Z447">
        <v>165</v>
      </c>
      <c r="AA447">
        <v>365</v>
      </c>
      <c r="AB447">
        <v>128</v>
      </c>
      <c r="AC447">
        <v>1.6670000000000001E-2</v>
      </c>
      <c r="AD447">
        <v>0.5</v>
      </c>
      <c r="AE447">
        <v>165</v>
      </c>
      <c r="AF447">
        <v>0</v>
      </c>
      <c r="AG447">
        <v>0</v>
      </c>
      <c r="AH447">
        <v>0</v>
      </c>
      <c r="AI447">
        <v>94</v>
      </c>
      <c r="AJ447">
        <v>52</v>
      </c>
      <c r="AK447">
        <v>219</v>
      </c>
      <c r="AL447">
        <v>1.3299999999999999E-2</v>
      </c>
      <c r="AM447">
        <v>0</v>
      </c>
      <c r="AN447">
        <v>0</v>
      </c>
      <c r="AO447">
        <v>764771.99999987904</v>
      </c>
      <c r="AP447">
        <v>764771.99999987998</v>
      </c>
      <c r="AQ447">
        <v>764771.99999977904</v>
      </c>
      <c r="AR447">
        <v>764771.99999977904</v>
      </c>
      <c r="AS447">
        <v>764771.99999985099</v>
      </c>
      <c r="AT447">
        <v>764771.99999985099</v>
      </c>
      <c r="AU447">
        <v>764697.65973197005</v>
      </c>
      <c r="AV447">
        <v>764716.42696096003</v>
      </c>
      <c r="AW447">
        <v>764720.06330289098</v>
      </c>
      <c r="AX447">
        <v>764717.40835093905</v>
      </c>
      <c r="AY447">
        <v>764705.297843943</v>
      </c>
      <c r="AZ447">
        <v>764708.914921002</v>
      </c>
      <c r="BA447">
        <v>2763059</v>
      </c>
      <c r="BB447">
        <v>2155312</v>
      </c>
      <c r="BC447">
        <v>1692890</v>
      </c>
      <c r="BD447">
        <v>2058344</v>
      </c>
      <c r="BE447">
        <v>2427005</v>
      </c>
      <c r="BF447">
        <v>2801527</v>
      </c>
      <c r="BG447">
        <v>50482</v>
      </c>
      <c r="BH447">
        <v>38280</v>
      </c>
      <c r="BI447">
        <v>27229</v>
      </c>
      <c r="BJ447">
        <v>38280</v>
      </c>
      <c r="BK447">
        <v>43119</v>
      </c>
      <c r="BL447">
        <v>50000</v>
      </c>
      <c r="BM447">
        <v>20</v>
      </c>
      <c r="BN447">
        <v>25</v>
      </c>
      <c r="BO447">
        <v>20</v>
      </c>
      <c r="BP447">
        <v>23</v>
      </c>
      <c r="BQ447">
        <v>22</v>
      </c>
      <c r="BR447">
        <v>27</v>
      </c>
      <c r="BS447">
        <v>243076.93465696499</v>
      </c>
      <c r="BT447">
        <v>246622.92695486001</v>
      </c>
      <c r="BU447">
        <v>243076.93465696499</v>
      </c>
      <c r="BV447">
        <v>247748.202949725</v>
      </c>
      <c r="BW447">
        <v>242567.09866926799</v>
      </c>
      <c r="BX447">
        <v>246937.62189149801</v>
      </c>
      <c r="BY447">
        <v>439312.67701925302</v>
      </c>
      <c r="BZ447">
        <v>446579.55713164998</v>
      </c>
      <c r="CA447">
        <v>451346.97408348898</v>
      </c>
      <c r="CB447">
        <v>494257.87160861603</v>
      </c>
      <c r="CC447">
        <v>441854.65776768402</v>
      </c>
      <c r="CD447">
        <v>452814.68101681903</v>
      </c>
      <c r="CE447">
        <v>7.6999999999999999E-2</v>
      </c>
      <c r="CF447">
        <v>8.1000000000000003E-2</v>
      </c>
      <c r="CG447">
        <v>7.6999999999999999E-2</v>
      </c>
      <c r="CH447">
        <v>7.6999999999999999E-2</v>
      </c>
      <c r="CI447">
        <v>8.5999999999999993E-2</v>
      </c>
      <c r="CJ447">
        <v>8.8999999999999996E-2</v>
      </c>
      <c r="CK447">
        <v>140.19999999999999</v>
      </c>
      <c r="CL447">
        <v>108.512</v>
      </c>
      <c r="CM447">
        <v>88.369</v>
      </c>
      <c r="CN447">
        <v>97.748000000000005</v>
      </c>
      <c r="CO447">
        <v>125.664</v>
      </c>
      <c r="CP447">
        <v>135.815</v>
      </c>
      <c r="CQ447">
        <v>140.20500000000001</v>
      </c>
      <c r="CR447">
        <v>108.544</v>
      </c>
      <c r="CS447">
        <v>88.391999999999996</v>
      </c>
      <c r="CT447">
        <v>97.872</v>
      </c>
      <c r="CU447">
        <v>126.05800000000001</v>
      </c>
      <c r="CV447">
        <v>135.869</v>
      </c>
      <c r="CW447" t="s">
        <v>3871</v>
      </c>
      <c r="CX447" t="s">
        <v>3872</v>
      </c>
      <c r="CY447" t="s">
        <v>3873</v>
      </c>
      <c r="CZ447" t="s">
        <v>3874</v>
      </c>
      <c r="DA447" t="s">
        <v>3875</v>
      </c>
      <c r="DB447" t="s">
        <v>3876</v>
      </c>
      <c r="DC447" t="s">
        <v>3877</v>
      </c>
      <c r="DD447" t="s">
        <v>3878</v>
      </c>
      <c r="DE447" t="s">
        <v>3879</v>
      </c>
      <c r="DF447" t="s">
        <v>3880</v>
      </c>
      <c r="DG447" t="s">
        <v>3881</v>
      </c>
      <c r="DH447" t="s">
        <v>3882</v>
      </c>
      <c r="DI447" t="s">
        <v>3883</v>
      </c>
      <c r="DJ447" t="s">
        <v>3884</v>
      </c>
      <c r="DK447" t="s">
        <v>3885</v>
      </c>
      <c r="DL447" t="s">
        <v>3886</v>
      </c>
      <c r="DM447" t="s">
        <v>3887</v>
      </c>
      <c r="DN447" t="s">
        <v>3888</v>
      </c>
      <c r="DO447" t="s">
        <v>3889</v>
      </c>
      <c r="DP447" t="s">
        <v>3890</v>
      </c>
      <c r="DQ447" t="s">
        <v>3891</v>
      </c>
      <c r="DR447">
        <v>1834</v>
      </c>
      <c r="DS447" t="s">
        <v>3870</v>
      </c>
      <c r="DT447" t="s">
        <v>147</v>
      </c>
    </row>
    <row r="448" spans="1:124" x14ac:dyDescent="0.2">
      <c r="A448" t="s">
        <v>3892</v>
      </c>
      <c r="B448">
        <v>10776</v>
      </c>
      <c r="C448">
        <v>83592</v>
      </c>
      <c r="D448">
        <v>90638.666666639998</v>
      </c>
      <c r="E448">
        <v>266011</v>
      </c>
      <c r="F448">
        <v>301700</v>
      </c>
      <c r="G448">
        <v>242908</v>
      </c>
      <c r="H448">
        <v>264541</v>
      </c>
      <c r="I448">
        <v>3600</v>
      </c>
      <c r="J448">
        <v>3600</v>
      </c>
      <c r="K448">
        <v>3600</v>
      </c>
      <c r="L448">
        <v>3600</v>
      </c>
      <c r="M448">
        <v>294</v>
      </c>
      <c r="N448">
        <v>675</v>
      </c>
      <c r="O448">
        <v>232</v>
      </c>
      <c r="P448">
        <v>1.6670000000000001E-2</v>
      </c>
      <c r="Q448">
        <v>0.5</v>
      </c>
      <c r="R448">
        <v>294</v>
      </c>
      <c r="S448">
        <v>0</v>
      </c>
      <c r="T448">
        <v>0</v>
      </c>
      <c r="U448">
        <v>17</v>
      </c>
      <c r="V448">
        <v>164</v>
      </c>
      <c r="W448">
        <v>130</v>
      </c>
      <c r="X448">
        <v>381</v>
      </c>
      <c r="Y448">
        <v>7.4679999999999998E-3</v>
      </c>
      <c r="Z448">
        <v>285</v>
      </c>
      <c r="AA448">
        <v>625</v>
      </c>
      <c r="AB448">
        <v>214</v>
      </c>
      <c r="AC448">
        <v>1.6670000000000001E-2</v>
      </c>
      <c r="AD448">
        <v>0.5</v>
      </c>
      <c r="AE448">
        <v>285</v>
      </c>
      <c r="AF448">
        <v>0</v>
      </c>
      <c r="AG448">
        <v>0</v>
      </c>
      <c r="AH448">
        <v>0</v>
      </c>
      <c r="AI448">
        <v>164</v>
      </c>
      <c r="AJ448">
        <v>90</v>
      </c>
      <c r="AK448">
        <v>371</v>
      </c>
      <c r="AL448">
        <v>8.0839999999999992E-3</v>
      </c>
      <c r="AM448">
        <v>0</v>
      </c>
      <c r="AN448">
        <v>0</v>
      </c>
      <c r="AO448">
        <v>1127158.99999956</v>
      </c>
      <c r="AP448">
        <v>1121705.9999995299</v>
      </c>
      <c r="AQ448">
        <v>1119664.99999938</v>
      </c>
      <c r="AR448">
        <v>1121705.9999995299</v>
      </c>
      <c r="AS448">
        <v>1129350.9999994701</v>
      </c>
      <c r="AT448">
        <v>1138691.8571422701</v>
      </c>
      <c r="AU448">
        <v>946350.76737006102</v>
      </c>
      <c r="AV448">
        <v>935999.04725109297</v>
      </c>
      <c r="AW448">
        <v>953412.475157963</v>
      </c>
      <c r="AX448">
        <v>960223.13075508503</v>
      </c>
      <c r="AY448">
        <v>934704.61541807302</v>
      </c>
      <c r="AZ448">
        <v>936325.50174328405</v>
      </c>
      <c r="BA448">
        <v>36679634</v>
      </c>
      <c r="BB448">
        <v>36917839</v>
      </c>
      <c r="BC448">
        <v>33002746</v>
      </c>
      <c r="BD448">
        <v>34217937</v>
      </c>
      <c r="BE448">
        <v>35511226</v>
      </c>
      <c r="BF448">
        <v>36807961</v>
      </c>
      <c r="BG448">
        <v>266011</v>
      </c>
      <c r="BH448">
        <v>301700</v>
      </c>
      <c r="BI448">
        <v>242908</v>
      </c>
      <c r="BJ448">
        <v>264541</v>
      </c>
      <c r="BK448">
        <v>278310</v>
      </c>
      <c r="BL448">
        <v>294333</v>
      </c>
      <c r="BM448">
        <v>21</v>
      </c>
      <c r="BN448">
        <v>22</v>
      </c>
      <c r="BO448">
        <v>21</v>
      </c>
      <c r="BP448">
        <v>22</v>
      </c>
      <c r="BQ448">
        <v>23</v>
      </c>
      <c r="BR448">
        <v>24</v>
      </c>
      <c r="BS448">
        <v>312092.39741103398</v>
      </c>
      <c r="BT448">
        <v>316040.60791838798</v>
      </c>
      <c r="BU448">
        <v>312656.21437266399</v>
      </c>
      <c r="BV448">
        <v>320094.79073121701</v>
      </c>
      <c r="BW448">
        <v>312320.310826823</v>
      </c>
      <c r="BX448">
        <v>319285.94111022702</v>
      </c>
      <c r="BY448">
        <v>505559.86894664902</v>
      </c>
      <c r="BZ448">
        <v>505916.08216147299</v>
      </c>
      <c r="CA448">
        <v>522100.00761194498</v>
      </c>
      <c r="CB448">
        <v>530663.08609484998</v>
      </c>
      <c r="CC448">
        <v>515058.19672516303</v>
      </c>
      <c r="CD448">
        <v>519969.93236490397</v>
      </c>
      <c r="CE448">
        <v>0.16600000000000001</v>
      </c>
      <c r="CF448">
        <v>0.155</v>
      </c>
      <c r="CG448">
        <v>0.16600000000000001</v>
      </c>
      <c r="CH448">
        <v>0.14199999999999999</v>
      </c>
      <c r="CI448">
        <v>0.184</v>
      </c>
      <c r="CJ448">
        <v>0.16600000000000001</v>
      </c>
      <c r="CK448">
        <v>3556.5630000000001</v>
      </c>
      <c r="CL448">
        <v>913.995</v>
      </c>
      <c r="CM448">
        <v>1089.923</v>
      </c>
      <c r="CN448">
        <v>343.03</v>
      </c>
      <c r="CO448">
        <v>2474.1410000000001</v>
      </c>
      <c r="CP448">
        <v>1590.53</v>
      </c>
      <c r="CQ448">
        <v>3600</v>
      </c>
      <c r="CR448">
        <v>3600</v>
      </c>
      <c r="CS448">
        <v>3600</v>
      </c>
      <c r="CT448">
        <v>3600</v>
      </c>
      <c r="CU448">
        <v>3600</v>
      </c>
      <c r="CV448">
        <v>3600.0010000000002</v>
      </c>
      <c r="CW448" t="s">
        <v>3893</v>
      </c>
      <c r="CX448" t="s">
        <v>3894</v>
      </c>
      <c r="CY448" t="s">
        <v>3895</v>
      </c>
      <c r="CZ448" t="s">
        <v>3896</v>
      </c>
      <c r="DA448" t="s">
        <v>3897</v>
      </c>
      <c r="DB448" t="s">
        <v>3898</v>
      </c>
      <c r="DC448" t="s">
        <v>3899</v>
      </c>
      <c r="DD448" t="s">
        <v>3900</v>
      </c>
      <c r="DE448" t="s">
        <v>3901</v>
      </c>
      <c r="DF448" t="s">
        <v>3902</v>
      </c>
      <c r="DG448" t="s">
        <v>3903</v>
      </c>
      <c r="DH448" t="s">
        <v>3904</v>
      </c>
      <c r="DI448" t="s">
        <v>3905</v>
      </c>
      <c r="DJ448" t="s">
        <v>3906</v>
      </c>
      <c r="DK448" t="s">
        <v>3907</v>
      </c>
      <c r="DL448" t="s">
        <v>3908</v>
      </c>
      <c r="DM448" t="s">
        <v>3909</v>
      </c>
      <c r="DN448" t="s">
        <v>3910</v>
      </c>
      <c r="DO448" t="s">
        <v>3911</v>
      </c>
      <c r="DP448" t="s">
        <v>3912</v>
      </c>
      <c r="DQ448" t="s">
        <v>3913</v>
      </c>
      <c r="DR448">
        <v>50404</v>
      </c>
      <c r="DS448" t="s">
        <v>3892</v>
      </c>
      <c r="DT448" t="s">
        <v>147</v>
      </c>
    </row>
    <row r="449" spans="1:124" x14ac:dyDescent="0.2">
      <c r="A449" t="s">
        <v>4324</v>
      </c>
      <c r="B449">
        <v>10776</v>
      </c>
      <c r="C449">
        <v>0</v>
      </c>
      <c r="D449">
        <v>36</v>
      </c>
      <c r="E449">
        <v>74185</v>
      </c>
      <c r="F449">
        <v>55581</v>
      </c>
      <c r="G449">
        <v>31042</v>
      </c>
      <c r="H449">
        <v>26610</v>
      </c>
      <c r="I449">
        <v>2998.6350000000002</v>
      </c>
      <c r="J449">
        <v>3600</v>
      </c>
      <c r="K449">
        <v>2362.9540000000002</v>
      </c>
      <c r="L449">
        <v>3600</v>
      </c>
      <c r="M449">
        <v>4408</v>
      </c>
      <c r="N449">
        <v>2883</v>
      </c>
      <c r="O449">
        <v>679</v>
      </c>
      <c r="P449">
        <v>0.5</v>
      </c>
      <c r="Q449">
        <v>0.5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2883</v>
      </c>
      <c r="X449">
        <v>0</v>
      </c>
      <c r="Y449">
        <v>1.041E-3</v>
      </c>
      <c r="Z449">
        <v>4038</v>
      </c>
      <c r="AA449">
        <v>2570</v>
      </c>
      <c r="AB449">
        <v>551</v>
      </c>
      <c r="AC449">
        <v>0.5</v>
      </c>
      <c r="AD449">
        <v>0.5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2570</v>
      </c>
      <c r="AK449">
        <v>0</v>
      </c>
      <c r="AL449">
        <v>1.1670000000000001E-3</v>
      </c>
      <c r="AM449">
        <v>0</v>
      </c>
      <c r="AN449">
        <v>0</v>
      </c>
      <c r="AO449">
        <v>610</v>
      </c>
      <c r="AP449">
        <v>610</v>
      </c>
      <c r="AQ449">
        <v>610</v>
      </c>
      <c r="AR449">
        <v>610</v>
      </c>
      <c r="AS449">
        <v>610</v>
      </c>
      <c r="AT449">
        <v>610</v>
      </c>
      <c r="AU449">
        <v>610</v>
      </c>
      <c r="AV449">
        <v>602</v>
      </c>
      <c r="AW449">
        <v>610</v>
      </c>
      <c r="AX449">
        <v>602</v>
      </c>
      <c r="AY449">
        <v>603.71428571428498</v>
      </c>
      <c r="AZ449">
        <v>598.57142857142799</v>
      </c>
      <c r="BA449">
        <v>15948407</v>
      </c>
      <c r="BB449">
        <v>16804588</v>
      </c>
      <c r="BC449">
        <v>12670025</v>
      </c>
      <c r="BD449">
        <v>14372568</v>
      </c>
      <c r="BE449">
        <v>16074784</v>
      </c>
      <c r="BF449">
        <v>16902810</v>
      </c>
      <c r="BG449">
        <v>74185</v>
      </c>
      <c r="BH449">
        <v>55581</v>
      </c>
      <c r="BI449">
        <v>31042</v>
      </c>
      <c r="BJ449">
        <v>26610</v>
      </c>
      <c r="BK449">
        <v>65412</v>
      </c>
      <c r="BL449">
        <v>43030</v>
      </c>
      <c r="BM449">
        <v>25</v>
      </c>
      <c r="BN449">
        <v>27</v>
      </c>
      <c r="BO449">
        <v>25</v>
      </c>
      <c r="BP449">
        <v>24</v>
      </c>
      <c r="BQ449">
        <v>26</v>
      </c>
      <c r="BR449">
        <v>25</v>
      </c>
      <c r="BS449">
        <v>362.28333333333302</v>
      </c>
      <c r="BT449">
        <v>364.08333333333297</v>
      </c>
      <c r="BU449">
        <v>364.61666666666599</v>
      </c>
      <c r="BV449">
        <v>364.5</v>
      </c>
      <c r="BW449">
        <v>362.88452380952299</v>
      </c>
      <c r="BX449">
        <v>364.041666666666</v>
      </c>
      <c r="BY449">
        <v>560.72443626244603</v>
      </c>
      <c r="BZ449">
        <v>560.38934457226605</v>
      </c>
      <c r="CA449">
        <v>561.69592045526701</v>
      </c>
      <c r="CB449">
        <v>561.62962962962195</v>
      </c>
      <c r="CC449">
        <v>560.97923604459004</v>
      </c>
      <c r="CD449">
        <v>560.96245042502505</v>
      </c>
      <c r="CE449">
        <v>3.2570000000000001</v>
      </c>
      <c r="CF449">
        <v>3.222</v>
      </c>
      <c r="CG449">
        <v>3.101</v>
      </c>
      <c r="CH449">
        <v>2.9540000000000002</v>
      </c>
      <c r="CI449">
        <v>3.3940000000000001</v>
      </c>
      <c r="CJ449">
        <v>3.2</v>
      </c>
      <c r="CK449">
        <v>487.81599999999997</v>
      </c>
      <c r="CL449">
        <v>1527.3309999999999</v>
      </c>
      <c r="CM449">
        <v>256.35399999999998</v>
      </c>
      <c r="CN449">
        <v>140.61199999999999</v>
      </c>
      <c r="CO449">
        <v>803.06299999999999</v>
      </c>
      <c r="CP449">
        <v>1283.48</v>
      </c>
      <c r="CQ449">
        <v>2998.6350000000002</v>
      </c>
      <c r="CR449">
        <v>3600</v>
      </c>
      <c r="CS449">
        <v>2362.9540000000002</v>
      </c>
      <c r="CT449">
        <v>3600</v>
      </c>
      <c r="CU449">
        <v>3294.0169999999998</v>
      </c>
      <c r="CV449">
        <v>3600.0010000000002</v>
      </c>
      <c r="CW449" t="s">
        <v>7401</v>
      </c>
      <c r="CX449" t="s">
        <v>10483</v>
      </c>
      <c r="CY449" t="s">
        <v>10873</v>
      </c>
      <c r="CZ449" t="s">
        <v>10874</v>
      </c>
      <c r="DA449" t="s">
        <v>10486</v>
      </c>
      <c r="DB449" t="s">
        <v>10487</v>
      </c>
      <c r="DC449" t="s">
        <v>10488</v>
      </c>
      <c r="DD449" t="s">
        <v>10875</v>
      </c>
      <c r="DE449" t="s">
        <v>10876</v>
      </c>
      <c r="DF449" t="s">
        <v>10877</v>
      </c>
      <c r="DG449" t="s">
        <v>7401</v>
      </c>
      <c r="DH449" t="s">
        <v>10878</v>
      </c>
      <c r="DI449" t="s">
        <v>10879</v>
      </c>
      <c r="DJ449" t="s">
        <v>10880</v>
      </c>
      <c r="DK449" t="s">
        <v>7405</v>
      </c>
      <c r="DL449" t="s">
        <v>7406</v>
      </c>
      <c r="DM449" t="s">
        <v>7407</v>
      </c>
      <c r="DN449" t="s">
        <v>10881</v>
      </c>
      <c r="DO449" t="s">
        <v>10882</v>
      </c>
      <c r="DP449" t="s">
        <v>10883</v>
      </c>
      <c r="DQ449" t="s">
        <v>10884</v>
      </c>
      <c r="DR449">
        <v>48260</v>
      </c>
      <c r="DS449" t="s">
        <v>4324</v>
      </c>
      <c r="DT449" t="s">
        <v>147</v>
      </c>
    </row>
    <row r="450" spans="1:124" x14ac:dyDescent="0.2">
      <c r="A450" t="s">
        <v>3914</v>
      </c>
      <c r="B450">
        <v>10776</v>
      </c>
      <c r="C450">
        <v>14210.426521032599</v>
      </c>
      <c r="D450">
        <v>25302.209524479698</v>
      </c>
      <c r="E450">
        <v>201571</v>
      </c>
      <c r="F450">
        <v>184512</v>
      </c>
      <c r="G450">
        <v>189636</v>
      </c>
      <c r="H450">
        <v>145065</v>
      </c>
      <c r="I450">
        <v>252.91499999999999</v>
      </c>
      <c r="J450">
        <v>221.15700000000001</v>
      </c>
      <c r="K450">
        <v>238.13800000000001</v>
      </c>
      <c r="L450">
        <v>177.63499999999999</v>
      </c>
      <c r="M450">
        <v>750</v>
      </c>
      <c r="N450">
        <v>1080</v>
      </c>
      <c r="O450">
        <v>348</v>
      </c>
      <c r="P450">
        <v>5.0070000000000003E-2</v>
      </c>
      <c r="Q450">
        <v>8.5730000000000001E-2</v>
      </c>
      <c r="R450">
        <v>360</v>
      </c>
      <c r="S450">
        <v>0</v>
      </c>
      <c r="T450">
        <v>0</v>
      </c>
      <c r="U450">
        <v>0</v>
      </c>
      <c r="V450">
        <v>0</v>
      </c>
      <c r="W450">
        <v>360</v>
      </c>
      <c r="X450">
        <v>720</v>
      </c>
      <c r="Y450">
        <v>3.0959999999999998E-3</v>
      </c>
      <c r="Z450">
        <v>710</v>
      </c>
      <c r="AA450">
        <v>1028</v>
      </c>
      <c r="AB450">
        <v>321</v>
      </c>
      <c r="AC450">
        <v>4.9200000000000001E-2</v>
      </c>
      <c r="AD450">
        <v>0.48913000000000001</v>
      </c>
      <c r="AE450">
        <v>316</v>
      </c>
      <c r="AF450">
        <v>0</v>
      </c>
      <c r="AG450">
        <v>0</v>
      </c>
      <c r="AH450">
        <v>0</v>
      </c>
      <c r="AI450">
        <v>0</v>
      </c>
      <c r="AJ450">
        <v>352</v>
      </c>
      <c r="AK450">
        <v>676</v>
      </c>
      <c r="AL450">
        <v>3.2989999999999998E-3</v>
      </c>
      <c r="AM450">
        <v>0</v>
      </c>
      <c r="AN450">
        <v>0</v>
      </c>
      <c r="AO450">
        <v>130595.999999994</v>
      </c>
      <c r="AP450">
        <v>130595.999999996</v>
      </c>
      <c r="AQ450">
        <v>130595.999999993</v>
      </c>
      <c r="AR450">
        <v>130595.999999994</v>
      </c>
      <c r="AS450">
        <v>130595.999999993</v>
      </c>
      <c r="AT450">
        <v>130595.99999999499</v>
      </c>
      <c r="AU450">
        <v>130582.940758811</v>
      </c>
      <c r="AV450">
        <v>130582.944461365</v>
      </c>
      <c r="AW450">
        <v>130582.94294988801</v>
      </c>
      <c r="AX450">
        <v>130582.944921256</v>
      </c>
      <c r="AY450">
        <v>130582.94157297201</v>
      </c>
      <c r="AZ450">
        <v>130582.942710891</v>
      </c>
      <c r="BA450">
        <v>2524506</v>
      </c>
      <c r="BB450">
        <v>2315146</v>
      </c>
      <c r="BC450">
        <v>2382772</v>
      </c>
      <c r="BD450">
        <v>1841723</v>
      </c>
      <c r="BE450">
        <v>2689934</v>
      </c>
      <c r="BF450">
        <v>2535349</v>
      </c>
      <c r="BG450">
        <v>201571</v>
      </c>
      <c r="BH450">
        <v>184512</v>
      </c>
      <c r="BI450">
        <v>189636</v>
      </c>
      <c r="BJ450">
        <v>145065</v>
      </c>
      <c r="BK450">
        <v>218441</v>
      </c>
      <c r="BL450">
        <v>205925</v>
      </c>
      <c r="BM450">
        <v>16</v>
      </c>
      <c r="BN450">
        <v>14</v>
      </c>
      <c r="BO450">
        <v>16</v>
      </c>
      <c r="BP450">
        <v>14</v>
      </c>
      <c r="BQ450">
        <v>16</v>
      </c>
      <c r="BR450">
        <v>14</v>
      </c>
      <c r="BS450">
        <v>85246.406978919695</v>
      </c>
      <c r="BT450">
        <v>88713.032838928804</v>
      </c>
      <c r="BU450">
        <v>85246.406978919695</v>
      </c>
      <c r="BV450">
        <v>88713.032838928804</v>
      </c>
      <c r="BW450">
        <v>85246.406978919695</v>
      </c>
      <c r="BX450">
        <v>88713.032838928804</v>
      </c>
      <c r="BY450">
        <v>130248.306380215</v>
      </c>
      <c r="BZ450">
        <v>129730.80377292501</v>
      </c>
      <c r="CA450">
        <v>130248.306380215</v>
      </c>
      <c r="CB450">
        <v>129730.80377292501</v>
      </c>
      <c r="CC450">
        <v>130248.306380215</v>
      </c>
      <c r="CD450">
        <v>129730.80377292501</v>
      </c>
      <c r="CE450">
        <v>0.255</v>
      </c>
      <c r="CF450">
        <v>0.18</v>
      </c>
      <c r="CG450">
        <v>0.255</v>
      </c>
      <c r="CH450">
        <v>0.17899999999999999</v>
      </c>
      <c r="CI450">
        <v>0.255</v>
      </c>
      <c r="CJ450">
        <v>0.18099999999999999</v>
      </c>
      <c r="CK450">
        <v>124.488</v>
      </c>
      <c r="CL450">
        <v>188.39</v>
      </c>
      <c r="CM450">
        <v>41.325000000000003</v>
      </c>
      <c r="CN450">
        <v>87.707999999999998</v>
      </c>
      <c r="CO450">
        <v>125.88</v>
      </c>
      <c r="CP450">
        <v>196.184</v>
      </c>
      <c r="CQ450">
        <v>252.91499999999999</v>
      </c>
      <c r="CR450">
        <v>221.15700000000001</v>
      </c>
      <c r="CS450">
        <v>238.13800000000001</v>
      </c>
      <c r="CT450">
        <v>177.63499999999999</v>
      </c>
      <c r="CU450">
        <v>269.62200000000001</v>
      </c>
      <c r="CV450">
        <v>241.66900000000001</v>
      </c>
      <c r="CW450" t="s">
        <v>3915</v>
      </c>
      <c r="CX450" t="s">
        <v>3916</v>
      </c>
      <c r="CY450" t="s">
        <v>3917</v>
      </c>
      <c r="CZ450" t="s">
        <v>3918</v>
      </c>
      <c r="DA450" t="s">
        <v>1138</v>
      </c>
      <c r="DB450" t="s">
        <v>3919</v>
      </c>
      <c r="DC450" t="s">
        <v>3920</v>
      </c>
      <c r="DD450" t="s">
        <v>3921</v>
      </c>
      <c r="DE450" t="s">
        <v>3922</v>
      </c>
      <c r="DF450" t="s">
        <v>3923</v>
      </c>
      <c r="DG450" t="s">
        <v>3924</v>
      </c>
      <c r="DH450" t="s">
        <v>3925</v>
      </c>
      <c r="DI450" t="s">
        <v>3926</v>
      </c>
      <c r="DJ450" t="s">
        <v>3927</v>
      </c>
      <c r="DK450" t="s">
        <v>395</v>
      </c>
      <c r="DL450" t="s">
        <v>3928</v>
      </c>
      <c r="DM450" t="s">
        <v>3929</v>
      </c>
      <c r="DN450" t="s">
        <v>3930</v>
      </c>
      <c r="DO450" t="s">
        <v>3931</v>
      </c>
      <c r="DP450" t="s">
        <v>3932</v>
      </c>
      <c r="DQ450" t="s">
        <v>3933</v>
      </c>
      <c r="DR450">
        <v>3580</v>
      </c>
      <c r="DS450" t="s">
        <v>3914</v>
      </c>
      <c r="DT450" t="s">
        <v>147</v>
      </c>
    </row>
    <row r="451" spans="1:124" x14ac:dyDescent="0.2">
      <c r="A451" t="s">
        <v>4332</v>
      </c>
      <c r="B451">
        <v>10776</v>
      </c>
      <c r="C451">
        <v>242</v>
      </c>
      <c r="D451">
        <v>241.99999999999901</v>
      </c>
      <c r="E451">
        <v>221091</v>
      </c>
      <c r="F451">
        <v>245713</v>
      </c>
      <c r="G451">
        <v>221091</v>
      </c>
      <c r="H451">
        <v>245713</v>
      </c>
      <c r="I451">
        <v>3600</v>
      </c>
      <c r="J451">
        <v>3600</v>
      </c>
      <c r="K451">
        <v>3600</v>
      </c>
      <c r="L451">
        <v>3513.3209999999999</v>
      </c>
      <c r="M451">
        <v>1973</v>
      </c>
      <c r="N451">
        <v>2256</v>
      </c>
      <c r="O451">
        <v>222</v>
      </c>
      <c r="P451">
        <v>4.5599999999999998E-3</v>
      </c>
      <c r="Q451">
        <v>0.5</v>
      </c>
      <c r="R451">
        <v>901</v>
      </c>
      <c r="S451">
        <v>0</v>
      </c>
      <c r="T451">
        <v>20</v>
      </c>
      <c r="U451">
        <v>0</v>
      </c>
      <c r="V451">
        <v>0</v>
      </c>
      <c r="W451">
        <v>379</v>
      </c>
      <c r="X451">
        <v>1877</v>
      </c>
      <c r="Y451">
        <v>2.2799999999999999E-3</v>
      </c>
      <c r="Z451">
        <v>1595</v>
      </c>
      <c r="AA451">
        <v>1932</v>
      </c>
      <c r="AB451">
        <v>751</v>
      </c>
      <c r="AC451">
        <v>5.0600000000000003E-3</v>
      </c>
      <c r="AD451">
        <v>0.5</v>
      </c>
      <c r="AE451">
        <v>669</v>
      </c>
      <c r="AF451">
        <v>0</v>
      </c>
      <c r="AG451">
        <v>0</v>
      </c>
      <c r="AH451">
        <v>0</v>
      </c>
      <c r="AI451">
        <v>0</v>
      </c>
      <c r="AJ451">
        <v>1048</v>
      </c>
      <c r="AK451">
        <v>884</v>
      </c>
      <c r="AL451">
        <v>2.9299999999999999E-3</v>
      </c>
      <c r="AM451">
        <v>0</v>
      </c>
      <c r="AN451">
        <v>0</v>
      </c>
      <c r="AO451">
        <v>315</v>
      </c>
      <c r="AP451">
        <v>314</v>
      </c>
      <c r="AQ451">
        <v>313.99999999999898</v>
      </c>
      <c r="AR451">
        <v>314</v>
      </c>
      <c r="AS451">
        <v>314.85714285714198</v>
      </c>
      <c r="AT451">
        <v>315</v>
      </c>
      <c r="AU451">
        <v>309.02366124873799</v>
      </c>
      <c r="AV451">
        <v>308.768250502846</v>
      </c>
      <c r="AW451">
        <v>310.08086303939899</v>
      </c>
      <c r="AX451">
        <v>313.968899521531</v>
      </c>
      <c r="AY451">
        <v>309.40325249281398</v>
      </c>
      <c r="AZ451">
        <v>310.05599246969001</v>
      </c>
      <c r="BA451">
        <v>41588131</v>
      </c>
      <c r="BB451">
        <v>44151789</v>
      </c>
      <c r="BC451">
        <v>32478032</v>
      </c>
      <c r="BD451">
        <v>42717833</v>
      </c>
      <c r="BE451">
        <v>42147906</v>
      </c>
      <c r="BF451">
        <v>45807168</v>
      </c>
      <c r="BG451">
        <v>221091</v>
      </c>
      <c r="BH451">
        <v>245713</v>
      </c>
      <c r="BI451">
        <v>221091</v>
      </c>
      <c r="BJ451">
        <v>245713</v>
      </c>
      <c r="BK451">
        <v>262040</v>
      </c>
      <c r="BL451">
        <v>276367</v>
      </c>
      <c r="BM451">
        <v>39</v>
      </c>
      <c r="BN451">
        <v>38</v>
      </c>
      <c r="BO451">
        <v>38</v>
      </c>
      <c r="BP451">
        <v>38</v>
      </c>
      <c r="BQ451">
        <v>45</v>
      </c>
      <c r="BR451">
        <v>43</v>
      </c>
      <c r="BS451">
        <v>248.707807807807</v>
      </c>
      <c r="BT451">
        <v>248.336498542633</v>
      </c>
      <c r="BU451">
        <v>250.266666666666</v>
      </c>
      <c r="BV451">
        <v>250.159123563218</v>
      </c>
      <c r="BW451">
        <v>249.04718858222799</v>
      </c>
      <c r="BX451">
        <v>249.15551772323499</v>
      </c>
      <c r="BY451">
        <v>266.67553635446097</v>
      </c>
      <c r="BZ451">
        <v>261.485193158264</v>
      </c>
      <c r="CA451">
        <v>267.36448144622801</v>
      </c>
      <c r="CB451">
        <v>266.26491316827497</v>
      </c>
      <c r="CC451">
        <v>266.27961693414898</v>
      </c>
      <c r="CD451">
        <v>264.435992225154</v>
      </c>
      <c r="CE451">
        <v>1.0329999999999999</v>
      </c>
      <c r="CF451">
        <v>1.091</v>
      </c>
      <c r="CG451">
        <v>0.998</v>
      </c>
      <c r="CH451">
        <v>0.997</v>
      </c>
      <c r="CI451">
        <v>1.1080000000000001</v>
      </c>
      <c r="CJ451">
        <v>1.081</v>
      </c>
      <c r="CK451">
        <v>2743.873</v>
      </c>
      <c r="CL451">
        <v>3008.8290000000002</v>
      </c>
      <c r="CM451">
        <v>1319.6479999999999</v>
      </c>
      <c r="CN451">
        <v>28.145</v>
      </c>
      <c r="CO451">
        <v>2351.6909999999998</v>
      </c>
      <c r="CP451">
        <v>1497.8910000000001</v>
      </c>
      <c r="CQ451">
        <v>3600</v>
      </c>
      <c r="CR451">
        <v>3600</v>
      </c>
      <c r="CS451">
        <v>3600</v>
      </c>
      <c r="CT451">
        <v>3513.3209999999999</v>
      </c>
      <c r="CU451">
        <v>3600</v>
      </c>
      <c r="CV451">
        <v>3575.3220000000001</v>
      </c>
      <c r="CW451" t="s">
        <v>10592</v>
      </c>
      <c r="CX451" t="s">
        <v>10885</v>
      </c>
      <c r="CY451" t="s">
        <v>10886</v>
      </c>
      <c r="CZ451" t="s">
        <v>10887</v>
      </c>
      <c r="DA451" t="s">
        <v>10596</v>
      </c>
      <c r="DB451" t="s">
        <v>10597</v>
      </c>
      <c r="DC451" t="s">
        <v>10598</v>
      </c>
      <c r="DD451" t="s">
        <v>10888</v>
      </c>
      <c r="DE451" t="s">
        <v>10889</v>
      </c>
      <c r="DF451" t="s">
        <v>10890</v>
      </c>
      <c r="DG451" t="s">
        <v>7470</v>
      </c>
      <c r="DH451" t="s">
        <v>10891</v>
      </c>
      <c r="DI451" t="s">
        <v>10892</v>
      </c>
      <c r="DJ451" t="s">
        <v>10893</v>
      </c>
      <c r="DK451" t="s">
        <v>7474</v>
      </c>
      <c r="DL451" t="s">
        <v>7475</v>
      </c>
      <c r="DM451" t="s">
        <v>7476</v>
      </c>
      <c r="DN451" t="s">
        <v>10894</v>
      </c>
      <c r="DO451" t="s">
        <v>10895</v>
      </c>
      <c r="DP451" t="s">
        <v>10896</v>
      </c>
      <c r="DQ451" t="s">
        <v>10897</v>
      </c>
      <c r="DR451">
        <v>50230</v>
      </c>
      <c r="DS451" t="s">
        <v>4332</v>
      </c>
      <c r="DT451" t="s">
        <v>147</v>
      </c>
    </row>
    <row r="452" spans="1:124" x14ac:dyDescent="0.2">
      <c r="A452" t="s">
        <v>3934</v>
      </c>
      <c r="B452">
        <v>10776</v>
      </c>
      <c r="C452">
        <v>29129565.161344301</v>
      </c>
      <c r="D452">
        <v>29129565.161344301</v>
      </c>
      <c r="E452">
        <v>430100</v>
      </c>
      <c r="F452">
        <v>427284</v>
      </c>
      <c r="G452">
        <v>196207</v>
      </c>
      <c r="H452">
        <v>316194</v>
      </c>
      <c r="I452">
        <v>608.38599999999997</v>
      </c>
      <c r="J452">
        <v>399.29</v>
      </c>
      <c r="K452">
        <v>314.99900000000002</v>
      </c>
      <c r="L452">
        <v>286.30900000000003</v>
      </c>
      <c r="M452">
        <v>4465</v>
      </c>
      <c r="N452">
        <v>2947</v>
      </c>
      <c r="O452">
        <v>262</v>
      </c>
      <c r="P452">
        <v>8.7399999999999995E-3</v>
      </c>
      <c r="Q452">
        <v>0.49053999999999998</v>
      </c>
      <c r="R452">
        <v>1464</v>
      </c>
      <c r="S452">
        <v>0</v>
      </c>
      <c r="T452">
        <v>1290</v>
      </c>
      <c r="U452">
        <v>1</v>
      </c>
      <c r="V452">
        <v>72</v>
      </c>
      <c r="W452">
        <v>2802</v>
      </c>
      <c r="X452">
        <v>73</v>
      </c>
      <c r="Y452">
        <v>1.7489999999999999E-3</v>
      </c>
      <c r="Z452">
        <v>1749</v>
      </c>
      <c r="AA452">
        <v>1648</v>
      </c>
      <c r="AB452">
        <v>281</v>
      </c>
      <c r="AC452">
        <v>8.7399999999999995E-3</v>
      </c>
      <c r="AD452">
        <v>0.49053999999999998</v>
      </c>
      <c r="AE452">
        <v>167</v>
      </c>
      <c r="AF452">
        <v>0</v>
      </c>
      <c r="AG452">
        <v>0</v>
      </c>
      <c r="AH452">
        <v>0</v>
      </c>
      <c r="AI452">
        <v>66</v>
      </c>
      <c r="AJ452">
        <v>1516</v>
      </c>
      <c r="AK452">
        <v>66</v>
      </c>
      <c r="AL452">
        <v>4.1570000000000001E-3</v>
      </c>
      <c r="AM452">
        <v>0</v>
      </c>
      <c r="AN452">
        <v>0</v>
      </c>
      <c r="AO452">
        <v>30091516.0000019</v>
      </c>
      <c r="AP452">
        <v>30092170</v>
      </c>
      <c r="AQ452">
        <v>30090328.021885499</v>
      </c>
      <c r="AR452">
        <v>30090328</v>
      </c>
      <c r="AS452">
        <v>30091476.433236498</v>
      </c>
      <c r="AT452">
        <v>30091372.714289501</v>
      </c>
      <c r="AU452">
        <v>30088596.620342199</v>
      </c>
      <c r="AV452">
        <v>30089160.798932798</v>
      </c>
      <c r="AW452">
        <v>30089019.939725</v>
      </c>
      <c r="AX452">
        <v>30089557.795591101</v>
      </c>
      <c r="AY452">
        <v>30088819.104653399</v>
      </c>
      <c r="AZ452">
        <v>30089024.755410001</v>
      </c>
      <c r="BA452">
        <v>4265313</v>
      </c>
      <c r="BB452">
        <v>4079739</v>
      </c>
      <c r="BC452">
        <v>1889910</v>
      </c>
      <c r="BD452">
        <v>2537662</v>
      </c>
      <c r="BE452">
        <v>3239297</v>
      </c>
      <c r="BF452">
        <v>4602801</v>
      </c>
      <c r="BG452">
        <v>430100</v>
      </c>
      <c r="BH452">
        <v>427284</v>
      </c>
      <c r="BI452">
        <v>196207</v>
      </c>
      <c r="BJ452">
        <v>316194</v>
      </c>
      <c r="BK452">
        <v>331549</v>
      </c>
      <c r="BL452">
        <v>499620</v>
      </c>
      <c r="BM452">
        <v>72</v>
      </c>
      <c r="BN452">
        <v>63</v>
      </c>
      <c r="BO452">
        <v>58</v>
      </c>
      <c r="BP452">
        <v>36</v>
      </c>
      <c r="BQ452">
        <v>71</v>
      </c>
      <c r="BR452">
        <v>48</v>
      </c>
      <c r="BS452">
        <v>29137459.4285735</v>
      </c>
      <c r="BT452">
        <v>29144409.0320298</v>
      </c>
      <c r="BU452">
        <v>29141087.7175247</v>
      </c>
      <c r="BV452">
        <v>29145310.4959477</v>
      </c>
      <c r="BW452">
        <v>29138739.605341502</v>
      </c>
      <c r="BX452">
        <v>29143431.673535801</v>
      </c>
      <c r="BY452">
        <v>29176684.7206599</v>
      </c>
      <c r="BZ452">
        <v>29174135.577005599</v>
      </c>
      <c r="CA452">
        <v>29184740.5391105</v>
      </c>
      <c r="CB452">
        <v>29178340.1142787</v>
      </c>
      <c r="CC452">
        <v>29178648.5344368</v>
      </c>
      <c r="CD452">
        <v>29174803.837902799</v>
      </c>
      <c r="CE452">
        <v>2.5840000000000001</v>
      </c>
      <c r="CF452">
        <v>2.1070000000000002</v>
      </c>
      <c r="CG452">
        <v>2.0859999999999999</v>
      </c>
      <c r="CH452">
        <v>1.579</v>
      </c>
      <c r="CI452">
        <v>3.056</v>
      </c>
      <c r="CJ452">
        <v>2.101</v>
      </c>
      <c r="CK452">
        <v>608.327</v>
      </c>
      <c r="CL452">
        <v>381.66399999999999</v>
      </c>
      <c r="CM452">
        <v>314.98200000000003</v>
      </c>
      <c r="CN452">
        <v>286.15300000000002</v>
      </c>
      <c r="CO452">
        <v>503.07900000000001</v>
      </c>
      <c r="CP452">
        <v>467.709</v>
      </c>
      <c r="CQ452">
        <v>608.38599999999997</v>
      </c>
      <c r="CR452">
        <v>399.29</v>
      </c>
      <c r="CS452">
        <v>314.99900000000002</v>
      </c>
      <c r="CT452">
        <v>286.30900000000003</v>
      </c>
      <c r="CU452">
        <v>507.26299999999998</v>
      </c>
      <c r="CV452">
        <v>470.32100000000003</v>
      </c>
      <c r="CW452" t="s">
        <v>3935</v>
      </c>
      <c r="CX452" t="s">
        <v>3936</v>
      </c>
      <c r="CY452" t="s">
        <v>3937</v>
      </c>
      <c r="CZ452" t="s">
        <v>3938</v>
      </c>
      <c r="DA452" t="s">
        <v>3939</v>
      </c>
      <c r="DB452" t="s">
        <v>3940</v>
      </c>
      <c r="DC452" t="s">
        <v>3941</v>
      </c>
      <c r="DD452" t="s">
        <v>3942</v>
      </c>
      <c r="DE452" t="s">
        <v>3943</v>
      </c>
      <c r="DF452" t="s">
        <v>3944</v>
      </c>
      <c r="DG452" t="s">
        <v>3945</v>
      </c>
      <c r="DH452" t="s">
        <v>3946</v>
      </c>
      <c r="DI452" t="s">
        <v>3947</v>
      </c>
      <c r="DJ452" t="s">
        <v>3948</v>
      </c>
      <c r="DK452" t="s">
        <v>3949</v>
      </c>
      <c r="DL452" t="s">
        <v>3950</v>
      </c>
      <c r="DM452" t="s">
        <v>3951</v>
      </c>
      <c r="DN452" t="s">
        <v>3952</v>
      </c>
      <c r="DO452" t="s">
        <v>3953</v>
      </c>
      <c r="DP452" t="s">
        <v>3954</v>
      </c>
      <c r="DQ452" t="s">
        <v>3955</v>
      </c>
      <c r="DR452">
        <v>6850</v>
      </c>
      <c r="DS452" t="s">
        <v>3934</v>
      </c>
      <c r="DT452" t="s">
        <v>147</v>
      </c>
    </row>
    <row r="453" spans="1:124" x14ac:dyDescent="0.2">
      <c r="A453" t="s">
        <v>3956</v>
      </c>
      <c r="B453">
        <v>10776</v>
      </c>
      <c r="C453">
        <v>95</v>
      </c>
      <c r="D453">
        <v>95</v>
      </c>
      <c r="E453">
        <v>1660821</v>
      </c>
      <c r="F453">
        <v>937116</v>
      </c>
      <c r="G453">
        <v>1318145</v>
      </c>
      <c r="H453">
        <v>104632</v>
      </c>
      <c r="I453">
        <v>3600.0010000000002</v>
      </c>
      <c r="J453">
        <v>3600.0010000000002</v>
      </c>
      <c r="K453">
        <v>3600.0010000000002</v>
      </c>
      <c r="L453">
        <v>3600</v>
      </c>
      <c r="M453">
        <v>3291</v>
      </c>
      <c r="N453">
        <v>2312</v>
      </c>
      <c r="O453">
        <v>684</v>
      </c>
      <c r="P453">
        <v>3.0300000000000001E-3</v>
      </c>
      <c r="Q453">
        <v>0.5</v>
      </c>
      <c r="R453">
        <v>1</v>
      </c>
      <c r="S453">
        <v>0</v>
      </c>
      <c r="T453">
        <v>1</v>
      </c>
      <c r="U453">
        <v>0</v>
      </c>
      <c r="V453">
        <v>0</v>
      </c>
      <c r="W453">
        <v>1681</v>
      </c>
      <c r="X453">
        <v>631</v>
      </c>
      <c r="Y453">
        <v>1.2650000000000001E-3</v>
      </c>
      <c r="Z453">
        <v>2813</v>
      </c>
      <c r="AA453">
        <v>2073</v>
      </c>
      <c r="AB453">
        <v>720</v>
      </c>
      <c r="AC453">
        <v>6.5399999999999998E-3</v>
      </c>
      <c r="AD453">
        <v>0.5</v>
      </c>
      <c r="AE453">
        <v>1</v>
      </c>
      <c r="AF453">
        <v>0</v>
      </c>
      <c r="AG453">
        <v>0</v>
      </c>
      <c r="AH453">
        <v>0</v>
      </c>
      <c r="AI453">
        <v>0</v>
      </c>
      <c r="AJ453">
        <v>1681</v>
      </c>
      <c r="AK453">
        <v>392</v>
      </c>
      <c r="AL453">
        <v>1.487E-3</v>
      </c>
      <c r="AM453">
        <v>0</v>
      </c>
      <c r="AN453">
        <v>0</v>
      </c>
      <c r="AO453">
        <v>121.00000000001199</v>
      </c>
      <c r="AP453">
        <v>121</v>
      </c>
      <c r="AQ453">
        <v>120</v>
      </c>
      <c r="AR453">
        <v>121</v>
      </c>
      <c r="AS453">
        <v>121.14285714285801</v>
      </c>
      <c r="AT453">
        <v>121.142857142857</v>
      </c>
      <c r="AU453">
        <v>101</v>
      </c>
      <c r="AV453">
        <v>100</v>
      </c>
      <c r="AW453">
        <v>102</v>
      </c>
      <c r="AX453">
        <v>103</v>
      </c>
      <c r="AY453">
        <v>101.142857142857</v>
      </c>
      <c r="AZ453">
        <v>101</v>
      </c>
      <c r="BA453">
        <v>64570583</v>
      </c>
      <c r="BB453">
        <v>57364633</v>
      </c>
      <c r="BC453">
        <v>47732408</v>
      </c>
      <c r="BD453">
        <v>35358952</v>
      </c>
      <c r="BE453">
        <v>61117859</v>
      </c>
      <c r="BF453">
        <v>60856592</v>
      </c>
      <c r="BG453">
        <v>1660821</v>
      </c>
      <c r="BH453">
        <v>937116</v>
      </c>
      <c r="BI453">
        <v>1318145</v>
      </c>
      <c r="BJ453">
        <v>104632</v>
      </c>
      <c r="BK453">
        <v>1444672</v>
      </c>
      <c r="BL453">
        <v>809068</v>
      </c>
      <c r="BM453">
        <v>10</v>
      </c>
      <c r="BN453">
        <v>8</v>
      </c>
      <c r="BO453">
        <v>10</v>
      </c>
      <c r="BP453">
        <v>8</v>
      </c>
      <c r="BQ453">
        <v>10</v>
      </c>
      <c r="BR453">
        <v>9</v>
      </c>
      <c r="BS453">
        <v>95</v>
      </c>
      <c r="BT453">
        <v>95</v>
      </c>
      <c r="BU453">
        <v>95</v>
      </c>
      <c r="BV453">
        <v>95</v>
      </c>
      <c r="BW453">
        <v>95</v>
      </c>
      <c r="BX453">
        <v>95</v>
      </c>
      <c r="BY453">
        <v>95</v>
      </c>
      <c r="BZ453">
        <v>95</v>
      </c>
      <c r="CA453">
        <v>95</v>
      </c>
      <c r="CB453">
        <v>95.0837789661323</v>
      </c>
      <c r="CC453">
        <v>95</v>
      </c>
      <c r="CD453">
        <v>95.011968423733094</v>
      </c>
      <c r="CE453">
        <v>0.50800000000000001</v>
      </c>
      <c r="CF453">
        <v>1.37</v>
      </c>
      <c r="CG453">
        <v>0.47299999999999998</v>
      </c>
      <c r="CH453">
        <v>0.6</v>
      </c>
      <c r="CI453">
        <v>0.61099999999999999</v>
      </c>
      <c r="CJ453">
        <v>0.95299999999999996</v>
      </c>
      <c r="CK453">
        <v>314.24900000000002</v>
      </c>
      <c r="CL453">
        <v>1809.9449999999999</v>
      </c>
      <c r="CM453">
        <v>54.006999999999998</v>
      </c>
      <c r="CN453">
        <v>179.27199999999999</v>
      </c>
      <c r="CO453">
        <v>340.25700000000001</v>
      </c>
      <c r="CP453">
        <v>1373.413</v>
      </c>
      <c r="CQ453">
        <v>3600.0010000000002</v>
      </c>
      <c r="CR453">
        <v>3600.0010000000002</v>
      </c>
      <c r="CS453">
        <v>3600.0010000000002</v>
      </c>
      <c r="CT453">
        <v>3600</v>
      </c>
      <c r="CU453">
        <v>3600.0010000000002</v>
      </c>
      <c r="CV453">
        <v>3600.0010000000002</v>
      </c>
      <c r="CW453" t="s">
        <v>3957</v>
      </c>
      <c r="CX453" t="s">
        <v>3958</v>
      </c>
      <c r="CY453" t="s">
        <v>3959</v>
      </c>
      <c r="CZ453" t="s">
        <v>3960</v>
      </c>
      <c r="DA453" t="s">
        <v>428</v>
      </c>
      <c r="DB453" t="s">
        <v>3961</v>
      </c>
      <c r="DC453" t="s">
        <v>3961</v>
      </c>
      <c r="DD453" t="s">
        <v>3962</v>
      </c>
      <c r="DE453" t="s">
        <v>3963</v>
      </c>
      <c r="DF453" t="s">
        <v>3964</v>
      </c>
      <c r="DG453" t="s">
        <v>3965</v>
      </c>
      <c r="DH453" t="s">
        <v>3966</v>
      </c>
      <c r="DI453" t="s">
        <v>3967</v>
      </c>
      <c r="DJ453" t="s">
        <v>3968</v>
      </c>
      <c r="DK453" t="s">
        <v>3969</v>
      </c>
      <c r="DL453" t="s">
        <v>3961</v>
      </c>
      <c r="DM453" t="s">
        <v>3970</v>
      </c>
      <c r="DN453" t="s">
        <v>3971</v>
      </c>
      <c r="DO453" t="s">
        <v>3972</v>
      </c>
      <c r="DP453" t="s">
        <v>3973</v>
      </c>
      <c r="DQ453" t="s">
        <v>3974</v>
      </c>
      <c r="DR453">
        <v>50421</v>
      </c>
      <c r="DS453" t="s">
        <v>3956</v>
      </c>
      <c r="DT453" t="s">
        <v>147</v>
      </c>
    </row>
    <row r="454" spans="1:124" x14ac:dyDescent="0.2">
      <c r="A454" t="s">
        <v>3975</v>
      </c>
      <c r="B454">
        <v>10776</v>
      </c>
      <c r="C454">
        <v>9.8892645971914206</v>
      </c>
      <c r="D454">
        <v>11.135632147123999</v>
      </c>
      <c r="E454">
        <v>862</v>
      </c>
      <c r="F454">
        <v>954</v>
      </c>
      <c r="G454">
        <v>571</v>
      </c>
      <c r="H454">
        <v>724</v>
      </c>
      <c r="I454">
        <v>0.54100000000000004</v>
      </c>
      <c r="J454">
        <v>0.48399999999999999</v>
      </c>
      <c r="K454">
        <v>0.252</v>
      </c>
      <c r="L454">
        <v>0.21</v>
      </c>
      <c r="M454">
        <v>234</v>
      </c>
      <c r="N454">
        <v>378</v>
      </c>
      <c r="O454">
        <v>31</v>
      </c>
      <c r="P454">
        <v>2.4389999999999998E-2</v>
      </c>
      <c r="Q454">
        <v>0.5</v>
      </c>
      <c r="R454">
        <v>42</v>
      </c>
      <c r="S454">
        <v>0</v>
      </c>
      <c r="T454">
        <v>0</v>
      </c>
      <c r="U454">
        <v>0</v>
      </c>
      <c r="V454">
        <v>0</v>
      </c>
      <c r="W454">
        <v>168</v>
      </c>
      <c r="X454">
        <v>210</v>
      </c>
      <c r="Y454">
        <v>1.0366999999999999E-2</v>
      </c>
      <c r="Z454">
        <v>127</v>
      </c>
      <c r="AA454">
        <v>187</v>
      </c>
      <c r="AB454">
        <v>25</v>
      </c>
      <c r="AC454">
        <v>4.1029999999999997E-2</v>
      </c>
      <c r="AD454">
        <v>0.47178999999999999</v>
      </c>
      <c r="AE454">
        <v>20</v>
      </c>
      <c r="AF454">
        <v>0</v>
      </c>
      <c r="AG454">
        <v>0</v>
      </c>
      <c r="AH454">
        <v>0</v>
      </c>
      <c r="AI454">
        <v>0</v>
      </c>
      <c r="AJ454">
        <v>83</v>
      </c>
      <c r="AK454">
        <v>104</v>
      </c>
      <c r="AL454">
        <v>1.8948E-2</v>
      </c>
      <c r="AM454">
        <v>0</v>
      </c>
      <c r="AN454">
        <v>0</v>
      </c>
      <c r="AO454">
        <v>13.75</v>
      </c>
      <c r="AP454">
        <v>13.75</v>
      </c>
      <c r="AQ454">
        <v>13.75</v>
      </c>
      <c r="AR454">
        <v>13.749999999999901</v>
      </c>
      <c r="AS454">
        <v>13.75</v>
      </c>
      <c r="AT454">
        <v>13.75</v>
      </c>
      <c r="AU454">
        <v>13.75</v>
      </c>
      <c r="AV454">
        <v>13.75</v>
      </c>
      <c r="AW454">
        <v>13.75</v>
      </c>
      <c r="AX454">
        <v>13.75</v>
      </c>
      <c r="AY454">
        <v>13.75</v>
      </c>
      <c r="AZ454">
        <v>13.75</v>
      </c>
      <c r="BA454">
        <v>11794</v>
      </c>
      <c r="BB454">
        <v>12432</v>
      </c>
      <c r="BC454">
        <v>7288</v>
      </c>
      <c r="BD454">
        <v>8996</v>
      </c>
      <c r="BE454">
        <v>9996</v>
      </c>
      <c r="BF454">
        <v>11962</v>
      </c>
      <c r="BG454">
        <v>862</v>
      </c>
      <c r="BH454">
        <v>954</v>
      </c>
      <c r="BI454">
        <v>571</v>
      </c>
      <c r="BJ454">
        <v>724</v>
      </c>
      <c r="BK454">
        <v>748</v>
      </c>
      <c r="BL454">
        <v>908</v>
      </c>
      <c r="BM454">
        <v>18</v>
      </c>
      <c r="BN454">
        <v>13</v>
      </c>
      <c r="BO454">
        <v>14</v>
      </c>
      <c r="BP454">
        <v>12</v>
      </c>
      <c r="BQ454">
        <v>18</v>
      </c>
      <c r="BR454">
        <v>13</v>
      </c>
      <c r="BS454">
        <v>11.7516018883148</v>
      </c>
      <c r="BT454">
        <v>12.2289195444987</v>
      </c>
      <c r="BU454">
        <v>11.9969573569663</v>
      </c>
      <c r="BV454">
        <v>12.3181185211822</v>
      </c>
      <c r="BW454">
        <v>11.817574650260299</v>
      </c>
      <c r="BX454">
        <v>12.214802092531899</v>
      </c>
      <c r="BY454">
        <v>13.029368662019399</v>
      </c>
      <c r="BZ454">
        <v>12.995399021863999</v>
      </c>
      <c r="CA454">
        <v>13.042666504499101</v>
      </c>
      <c r="CB454">
        <v>13.041707858065299</v>
      </c>
      <c r="CC454">
        <v>13.001166035022599</v>
      </c>
      <c r="CD454">
        <v>13.002047580571301</v>
      </c>
      <c r="CE454">
        <v>4.8000000000000001E-2</v>
      </c>
      <c r="CF454">
        <v>0.02</v>
      </c>
      <c r="CG454">
        <v>3.9E-2</v>
      </c>
      <c r="CH454">
        <v>1.9E-2</v>
      </c>
      <c r="CI454">
        <v>4.7E-2</v>
      </c>
      <c r="CJ454">
        <v>2.1000000000000001E-2</v>
      </c>
      <c r="CK454">
        <v>0.51400000000000001</v>
      </c>
      <c r="CL454">
        <v>0.435</v>
      </c>
      <c r="CM454">
        <v>0.15</v>
      </c>
      <c r="CN454">
        <v>0.08</v>
      </c>
      <c r="CO454">
        <v>0.35099999999999998</v>
      </c>
      <c r="CP454">
        <v>0.27800000000000002</v>
      </c>
      <c r="CQ454">
        <v>0.54100000000000004</v>
      </c>
      <c r="CR454">
        <v>0.48399999999999999</v>
      </c>
      <c r="CS454">
        <v>0.252</v>
      </c>
      <c r="CT454">
        <v>0.21</v>
      </c>
      <c r="CU454">
        <v>0.42799999999999999</v>
      </c>
      <c r="CV454">
        <v>0.35499999999999998</v>
      </c>
      <c r="CW454" t="s">
        <v>3976</v>
      </c>
      <c r="CX454" t="s">
        <v>3976</v>
      </c>
      <c r="CY454" t="s">
        <v>3977</v>
      </c>
      <c r="CZ454" t="s">
        <v>3978</v>
      </c>
      <c r="DA454" t="s">
        <v>3979</v>
      </c>
      <c r="DB454" t="s">
        <v>3980</v>
      </c>
      <c r="DC454" t="s">
        <v>3981</v>
      </c>
      <c r="DD454" t="s">
        <v>3982</v>
      </c>
      <c r="DE454" t="s">
        <v>3983</v>
      </c>
      <c r="DF454" t="s">
        <v>3984</v>
      </c>
      <c r="DG454" t="s">
        <v>3985</v>
      </c>
      <c r="DH454" t="s">
        <v>3985</v>
      </c>
      <c r="DI454" t="s">
        <v>3986</v>
      </c>
      <c r="DJ454" t="s">
        <v>3987</v>
      </c>
      <c r="DK454" t="s">
        <v>3988</v>
      </c>
      <c r="DL454" t="s">
        <v>3989</v>
      </c>
      <c r="DM454" t="s">
        <v>3990</v>
      </c>
      <c r="DN454" t="s">
        <v>3991</v>
      </c>
      <c r="DO454" t="s">
        <v>3992</v>
      </c>
      <c r="DP454" t="s">
        <v>3993</v>
      </c>
      <c r="DQ454" t="s">
        <v>3994</v>
      </c>
      <c r="DR454">
        <v>6</v>
      </c>
      <c r="DS454" t="s">
        <v>3975</v>
      </c>
      <c r="DT454" t="s">
        <v>147</v>
      </c>
    </row>
    <row r="455" spans="1:124" x14ac:dyDescent="0.2">
      <c r="A455" t="s">
        <v>4337</v>
      </c>
      <c r="B455">
        <v>10776</v>
      </c>
      <c r="C455">
        <v>-9</v>
      </c>
      <c r="D455">
        <v>-9</v>
      </c>
      <c r="E455">
        <v>116912</v>
      </c>
      <c r="F455">
        <v>197253</v>
      </c>
      <c r="G455">
        <v>93145</v>
      </c>
      <c r="H455">
        <v>180328</v>
      </c>
      <c r="I455">
        <v>3600.002</v>
      </c>
      <c r="J455">
        <v>3600</v>
      </c>
      <c r="K455">
        <v>3600.0010000000002</v>
      </c>
      <c r="L455">
        <v>3600</v>
      </c>
      <c r="M455">
        <v>1553</v>
      </c>
      <c r="N455">
        <v>3361</v>
      </c>
      <c r="O455">
        <v>346</v>
      </c>
      <c r="P455">
        <v>1E-4</v>
      </c>
      <c r="Q455">
        <v>0.5</v>
      </c>
      <c r="R455">
        <v>237</v>
      </c>
      <c r="S455">
        <v>28</v>
      </c>
      <c r="T455">
        <v>5</v>
      </c>
      <c r="U455">
        <v>0</v>
      </c>
      <c r="V455">
        <v>1</v>
      </c>
      <c r="W455">
        <v>3360</v>
      </c>
      <c r="X455">
        <v>0</v>
      </c>
      <c r="Y455">
        <v>1.712E-2</v>
      </c>
      <c r="Z455">
        <v>650</v>
      </c>
      <c r="AA455">
        <v>2287</v>
      </c>
      <c r="AB455">
        <v>341</v>
      </c>
      <c r="AC455">
        <v>6.9999999999999999E-4</v>
      </c>
      <c r="AD455">
        <v>0.49847000000000002</v>
      </c>
      <c r="AE455">
        <v>216</v>
      </c>
      <c r="AF455">
        <v>0</v>
      </c>
      <c r="AG455">
        <v>0</v>
      </c>
      <c r="AH455">
        <v>0</v>
      </c>
      <c r="AI455">
        <v>1</v>
      </c>
      <c r="AJ455">
        <v>2286</v>
      </c>
      <c r="AK455">
        <v>0</v>
      </c>
      <c r="AL455">
        <v>8.1279999999999998E-3</v>
      </c>
      <c r="AM455">
        <v>0</v>
      </c>
      <c r="AN455">
        <v>0</v>
      </c>
      <c r="AO455">
        <v>-8</v>
      </c>
      <c r="AP455">
        <v>-8</v>
      </c>
      <c r="AQ455">
        <v>-8</v>
      </c>
      <c r="AR455">
        <v>-8</v>
      </c>
      <c r="AS455">
        <v>-8</v>
      </c>
      <c r="AT455">
        <v>-8</v>
      </c>
      <c r="AU455">
        <v>-8.9999999999999893</v>
      </c>
      <c r="AV455">
        <v>-8.9999999999999805</v>
      </c>
      <c r="AW455">
        <v>-8.9999999999999805</v>
      </c>
      <c r="AX455">
        <v>-8.9999999999999805</v>
      </c>
      <c r="AY455">
        <v>-8.9999999999999893</v>
      </c>
      <c r="AZ455">
        <v>-8.9999999999999893</v>
      </c>
      <c r="BA455">
        <v>27379239</v>
      </c>
      <c r="BB455">
        <v>43174940</v>
      </c>
      <c r="BC455">
        <v>25844608</v>
      </c>
      <c r="BD455">
        <v>41077590</v>
      </c>
      <c r="BE455">
        <v>27017348</v>
      </c>
      <c r="BF455">
        <v>43301471</v>
      </c>
      <c r="BG455">
        <v>116912</v>
      </c>
      <c r="BH455">
        <v>197253</v>
      </c>
      <c r="BI455">
        <v>93145</v>
      </c>
      <c r="BJ455">
        <v>180328</v>
      </c>
      <c r="BK455">
        <v>105528</v>
      </c>
      <c r="BL455">
        <v>200269</v>
      </c>
      <c r="BM455">
        <v>11</v>
      </c>
      <c r="BN455">
        <v>9</v>
      </c>
      <c r="BO455">
        <v>11</v>
      </c>
      <c r="BP455">
        <v>8</v>
      </c>
      <c r="BQ455">
        <v>12</v>
      </c>
      <c r="BR455">
        <v>8</v>
      </c>
      <c r="BS455">
        <v>-9</v>
      </c>
      <c r="BT455">
        <v>-9</v>
      </c>
      <c r="BU455">
        <v>-9</v>
      </c>
      <c r="BV455">
        <v>-9</v>
      </c>
      <c r="BW455">
        <v>-9</v>
      </c>
      <c r="BX455">
        <v>-9</v>
      </c>
      <c r="BY455">
        <v>-9</v>
      </c>
      <c r="BZ455">
        <v>-9</v>
      </c>
      <c r="CA455">
        <v>-9</v>
      </c>
      <c r="CB455">
        <v>-9</v>
      </c>
      <c r="CC455">
        <v>-9</v>
      </c>
      <c r="CD455">
        <v>-9</v>
      </c>
      <c r="CE455">
        <v>2.6120000000000001</v>
      </c>
      <c r="CF455">
        <v>1.694</v>
      </c>
      <c r="CG455">
        <v>2.593</v>
      </c>
      <c r="CH455">
        <v>1.367</v>
      </c>
      <c r="CI455">
        <v>2.859</v>
      </c>
      <c r="CJ455">
        <v>1.5980000000000001</v>
      </c>
      <c r="CK455">
        <v>3.7959999999999998</v>
      </c>
      <c r="CL455">
        <v>2.6760000000000002</v>
      </c>
      <c r="CM455">
        <v>3.7959999999999998</v>
      </c>
      <c r="CN455">
        <v>2.1429999999999998</v>
      </c>
      <c r="CO455">
        <v>4.4480000000000004</v>
      </c>
      <c r="CP455">
        <v>2.5299999999999998</v>
      </c>
      <c r="CQ455">
        <v>3600.002</v>
      </c>
      <c r="CR455">
        <v>3600</v>
      </c>
      <c r="CS455">
        <v>3600.0010000000002</v>
      </c>
      <c r="CT455">
        <v>3600</v>
      </c>
      <c r="CU455">
        <v>3600.0010000000002</v>
      </c>
      <c r="CV455">
        <v>3600</v>
      </c>
      <c r="CW455" t="s">
        <v>7503</v>
      </c>
      <c r="CX455" t="s">
        <v>10638</v>
      </c>
      <c r="CY455" t="s">
        <v>10898</v>
      </c>
      <c r="CZ455" t="s">
        <v>10899</v>
      </c>
      <c r="DA455" t="s">
        <v>10641</v>
      </c>
      <c r="DB455" t="s">
        <v>7508</v>
      </c>
      <c r="DC455" t="s">
        <v>7508</v>
      </c>
      <c r="DD455" t="s">
        <v>10900</v>
      </c>
      <c r="DE455" t="s">
        <v>10901</v>
      </c>
      <c r="DF455" t="s">
        <v>10902</v>
      </c>
      <c r="DG455" t="s">
        <v>7503</v>
      </c>
      <c r="DH455" t="s">
        <v>7504</v>
      </c>
      <c r="DI455" t="s">
        <v>10903</v>
      </c>
      <c r="DJ455" t="s">
        <v>10904</v>
      </c>
      <c r="DK455" t="s">
        <v>7507</v>
      </c>
      <c r="DL455" t="s">
        <v>7508</v>
      </c>
      <c r="DM455" t="s">
        <v>7508</v>
      </c>
      <c r="DN455" t="s">
        <v>10905</v>
      </c>
      <c r="DO455" t="s">
        <v>10906</v>
      </c>
      <c r="DP455" t="s">
        <v>10907</v>
      </c>
      <c r="DQ455" t="s">
        <v>10671</v>
      </c>
      <c r="DR455">
        <v>50402</v>
      </c>
      <c r="DS455" t="s">
        <v>4337</v>
      </c>
      <c r="DT455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32725-2459-204F-BDA2-A4509D25C825}">
  <dimension ref="A1:IP204"/>
  <sheetViews>
    <sheetView workbookViewId="0">
      <pane xSplit="1" ySplit="2" topLeftCell="B158" activePane="bottomRight" state="frozen"/>
      <selection pane="topRight" activeCell="B1" sqref="B1"/>
      <selection pane="bottomLeft" activeCell="A3" sqref="A3"/>
      <selection pane="bottomRight" activeCell="A206" sqref="A206"/>
    </sheetView>
  </sheetViews>
  <sheetFormatPr baseColWidth="10" defaultRowHeight="16" x14ac:dyDescent="0.2"/>
  <cols>
    <col min="1" max="1" width="33.1640625" bestFit="1" customWidth="1"/>
  </cols>
  <sheetData>
    <row r="1" spans="1:250" x14ac:dyDescent="0.2">
      <c r="A1" s="24">
        <v>43647</v>
      </c>
      <c r="B1" t="s">
        <v>5379</v>
      </c>
      <c r="AB1" t="s">
        <v>9</v>
      </c>
      <c r="AM1" t="s">
        <v>5380</v>
      </c>
      <c r="AQ1" t="s">
        <v>10</v>
      </c>
      <c r="AY1" t="s">
        <v>5381</v>
      </c>
      <c r="BL1" t="s">
        <v>5382</v>
      </c>
      <c r="BR1" t="s">
        <v>5383</v>
      </c>
      <c r="CB1" t="s">
        <v>5384</v>
      </c>
      <c r="CL1" t="s">
        <v>5385</v>
      </c>
      <c r="EE1" t="s">
        <v>5386</v>
      </c>
      <c r="EY1" t="s">
        <v>13</v>
      </c>
      <c r="IA1" t="s">
        <v>5387</v>
      </c>
      <c r="IF1" t="s">
        <v>14</v>
      </c>
      <c r="IL1" t="s">
        <v>5388</v>
      </c>
    </row>
    <row r="2" spans="1:250" x14ac:dyDescent="0.2">
      <c r="A2" t="s">
        <v>15</v>
      </c>
      <c r="B2" t="s">
        <v>5389</v>
      </c>
      <c r="C2" t="s">
        <v>5390</v>
      </c>
      <c r="D2" t="s">
        <v>5391</v>
      </c>
      <c r="E2" t="s">
        <v>5392</v>
      </c>
      <c r="F2" t="s">
        <v>5393</v>
      </c>
      <c r="G2" t="s">
        <v>5394</v>
      </c>
      <c r="H2" t="s">
        <v>5395</v>
      </c>
      <c r="I2" t="s">
        <v>5396</v>
      </c>
      <c r="J2" t="s">
        <v>5397</v>
      </c>
      <c r="K2" t="s">
        <v>5398</v>
      </c>
      <c r="L2" t="s">
        <v>5399</v>
      </c>
      <c r="M2" t="s">
        <v>5400</v>
      </c>
      <c r="N2" t="s">
        <v>5401</v>
      </c>
      <c r="O2" t="s">
        <v>5402</v>
      </c>
      <c r="P2" t="s">
        <v>5403</v>
      </c>
      <c r="Q2" t="s">
        <v>5404</v>
      </c>
      <c r="R2" t="s">
        <v>5405</v>
      </c>
      <c r="S2" t="s">
        <v>5406</v>
      </c>
      <c r="T2" t="s">
        <v>5407</v>
      </c>
      <c r="U2" t="s">
        <v>5408</v>
      </c>
      <c r="V2" t="s">
        <v>5409</v>
      </c>
      <c r="W2" t="s">
        <v>5410</v>
      </c>
      <c r="X2" t="s">
        <v>5411</v>
      </c>
      <c r="Y2" t="s">
        <v>5412</v>
      </c>
      <c r="Z2" t="s">
        <v>5413</v>
      </c>
      <c r="AA2" t="s">
        <v>5414</v>
      </c>
      <c r="AB2" t="s">
        <v>5415</v>
      </c>
      <c r="AC2" t="s">
        <v>5416</v>
      </c>
      <c r="AD2" t="s">
        <v>5417</v>
      </c>
      <c r="AE2" t="s">
        <v>5418</v>
      </c>
      <c r="AF2" t="s">
        <v>5419</v>
      </c>
      <c r="AG2" t="s">
        <v>5420</v>
      </c>
      <c r="AH2" t="s">
        <v>5421</v>
      </c>
      <c r="AI2" t="s">
        <v>5422</v>
      </c>
      <c r="AJ2" t="s">
        <v>5423</v>
      </c>
      <c r="AK2" t="s">
        <v>5424</v>
      </c>
      <c r="AL2" t="s">
        <v>5425</v>
      </c>
      <c r="AM2" t="s">
        <v>5426</v>
      </c>
      <c r="AN2" t="s">
        <v>5427</v>
      </c>
      <c r="AO2" t="s">
        <v>5428</v>
      </c>
      <c r="AP2" t="s">
        <v>5429</v>
      </c>
      <c r="AQ2" t="s">
        <v>5430</v>
      </c>
      <c r="AR2" t="s">
        <v>5431</v>
      </c>
      <c r="AS2" t="s">
        <v>5432</v>
      </c>
      <c r="AT2" t="s">
        <v>5433</v>
      </c>
      <c r="AU2" t="s">
        <v>5434</v>
      </c>
      <c r="AV2" t="s">
        <v>5435</v>
      </c>
      <c r="AW2" t="s">
        <v>5436</v>
      </c>
      <c r="AX2" t="s">
        <v>5437</v>
      </c>
      <c r="AY2" t="s">
        <v>5438</v>
      </c>
      <c r="AZ2" t="s">
        <v>5439</v>
      </c>
      <c r="BA2" t="s">
        <v>5440</v>
      </c>
      <c r="BB2" t="s">
        <v>5441</v>
      </c>
      <c r="BC2" t="s">
        <v>5442</v>
      </c>
      <c r="BD2" t="s">
        <v>5443</v>
      </c>
      <c r="BE2" t="s">
        <v>5444</v>
      </c>
      <c r="BF2" t="s">
        <v>5445</v>
      </c>
      <c r="BG2" t="s">
        <v>5446</v>
      </c>
      <c r="BH2" t="s">
        <v>5447</v>
      </c>
      <c r="BI2" t="s">
        <v>5448</v>
      </c>
      <c r="BJ2" t="s">
        <v>5449</v>
      </c>
      <c r="BK2" t="s">
        <v>5450</v>
      </c>
      <c r="BL2" t="s">
        <v>5451</v>
      </c>
      <c r="BM2" t="s">
        <v>5452</v>
      </c>
      <c r="BN2" t="s">
        <v>5453</v>
      </c>
      <c r="BO2" t="s">
        <v>5454</v>
      </c>
      <c r="BP2" t="s">
        <v>5455</v>
      </c>
      <c r="BQ2" t="s">
        <v>5456</v>
      </c>
      <c r="BR2" t="s">
        <v>5457</v>
      </c>
      <c r="BS2" t="s">
        <v>5458</v>
      </c>
      <c r="BT2" t="s">
        <v>5459</v>
      </c>
      <c r="BU2" t="s">
        <v>5460</v>
      </c>
      <c r="BV2" t="s">
        <v>5461</v>
      </c>
      <c r="BW2" t="s">
        <v>5462</v>
      </c>
      <c r="BX2" t="s">
        <v>5463</v>
      </c>
      <c r="BY2" t="s">
        <v>5464</v>
      </c>
      <c r="BZ2" t="s">
        <v>5465</v>
      </c>
      <c r="CA2" t="s">
        <v>5466</v>
      </c>
      <c r="CB2" t="s">
        <v>5467</v>
      </c>
      <c r="CC2" t="s">
        <v>5468</v>
      </c>
      <c r="CD2" t="s">
        <v>5469</v>
      </c>
      <c r="CE2" t="s">
        <v>5470</v>
      </c>
      <c r="CF2" t="s">
        <v>5471</v>
      </c>
      <c r="CG2" t="s">
        <v>5472</v>
      </c>
      <c r="CH2" t="s">
        <v>5473</v>
      </c>
      <c r="CI2" t="s">
        <v>5474</v>
      </c>
      <c r="CJ2" t="s">
        <v>5475</v>
      </c>
      <c r="CK2" t="s">
        <v>5476</v>
      </c>
      <c r="CL2" t="s">
        <v>5477</v>
      </c>
      <c r="CM2" t="s">
        <v>5478</v>
      </c>
      <c r="CN2" t="s">
        <v>5479</v>
      </c>
      <c r="CO2" t="s">
        <v>5480</v>
      </c>
      <c r="CP2" t="s">
        <v>5481</v>
      </c>
      <c r="CQ2" t="s">
        <v>5482</v>
      </c>
      <c r="CR2" t="s">
        <v>5483</v>
      </c>
      <c r="CS2" t="s">
        <v>5484</v>
      </c>
      <c r="CT2" t="s">
        <v>5485</v>
      </c>
      <c r="CU2" t="s">
        <v>5486</v>
      </c>
      <c r="CV2" t="s">
        <v>5487</v>
      </c>
      <c r="CW2" t="s">
        <v>5488</v>
      </c>
      <c r="CX2" t="s">
        <v>5489</v>
      </c>
      <c r="CY2" t="s">
        <v>5490</v>
      </c>
      <c r="CZ2" t="s">
        <v>5491</v>
      </c>
      <c r="DA2" t="s">
        <v>5492</v>
      </c>
      <c r="DB2" t="s">
        <v>5493</v>
      </c>
      <c r="DC2" t="s">
        <v>5494</v>
      </c>
      <c r="DD2" t="s">
        <v>5495</v>
      </c>
      <c r="DE2" t="s">
        <v>5496</v>
      </c>
      <c r="DF2" t="s">
        <v>5497</v>
      </c>
      <c r="DG2" t="s">
        <v>5498</v>
      </c>
      <c r="DH2" t="s">
        <v>5499</v>
      </c>
      <c r="DI2" t="s">
        <v>5500</v>
      </c>
      <c r="DJ2" t="s">
        <v>5501</v>
      </c>
      <c r="DK2" t="s">
        <v>5502</v>
      </c>
      <c r="DL2" t="s">
        <v>5503</v>
      </c>
      <c r="DM2" t="s">
        <v>5504</v>
      </c>
      <c r="DN2" t="s">
        <v>5505</v>
      </c>
      <c r="DO2" t="s">
        <v>5506</v>
      </c>
      <c r="DP2" t="s">
        <v>5507</v>
      </c>
      <c r="DQ2" t="s">
        <v>5508</v>
      </c>
      <c r="DR2" t="s">
        <v>5509</v>
      </c>
      <c r="DS2" t="s">
        <v>5510</v>
      </c>
      <c r="DT2" t="s">
        <v>5511</v>
      </c>
      <c r="DU2" t="s">
        <v>5512</v>
      </c>
      <c r="DV2" t="s">
        <v>5513</v>
      </c>
      <c r="DW2" t="s">
        <v>5514</v>
      </c>
      <c r="DX2" t="s">
        <v>5515</v>
      </c>
      <c r="DY2" t="s">
        <v>5516</v>
      </c>
      <c r="DZ2" t="s">
        <v>5517</v>
      </c>
      <c r="EA2" t="s">
        <v>5518</v>
      </c>
      <c r="EB2" t="s">
        <v>5519</v>
      </c>
      <c r="EC2" t="s">
        <v>5520</v>
      </c>
      <c r="ED2" t="s">
        <v>5521</v>
      </c>
      <c r="EE2" t="s">
        <v>5522</v>
      </c>
      <c r="EF2" t="s">
        <v>5523</v>
      </c>
      <c r="EG2" t="s">
        <v>5524</v>
      </c>
      <c r="EH2" t="s">
        <v>5525</v>
      </c>
      <c r="EI2" t="s">
        <v>5526</v>
      </c>
      <c r="EJ2" t="s">
        <v>5527</v>
      </c>
      <c r="EK2" t="s">
        <v>5528</v>
      </c>
      <c r="EL2" t="s">
        <v>5529</v>
      </c>
      <c r="EM2" t="s">
        <v>5530</v>
      </c>
      <c r="EN2" t="s">
        <v>5531</v>
      </c>
      <c r="EO2" t="s">
        <v>5532</v>
      </c>
      <c r="EP2" t="s">
        <v>5533</v>
      </c>
      <c r="EQ2" t="s">
        <v>5534</v>
      </c>
      <c r="ER2" t="s">
        <v>5535</v>
      </c>
      <c r="ES2" t="s">
        <v>5536</v>
      </c>
      <c r="ET2" t="s">
        <v>5537</v>
      </c>
      <c r="EU2" t="s">
        <v>5538</v>
      </c>
      <c r="EV2" t="s">
        <v>5539</v>
      </c>
      <c r="EW2" t="s">
        <v>5540</v>
      </c>
      <c r="EX2" t="s">
        <v>5541</v>
      </c>
      <c r="EY2" t="s">
        <v>5542</v>
      </c>
      <c r="EZ2" t="s">
        <v>5543</v>
      </c>
      <c r="FA2" t="s">
        <v>5544</v>
      </c>
      <c r="FB2" t="s">
        <v>5545</v>
      </c>
      <c r="FC2" t="s">
        <v>5546</v>
      </c>
      <c r="FD2" t="s">
        <v>5547</v>
      </c>
      <c r="FE2" t="s">
        <v>5548</v>
      </c>
      <c r="FF2" t="s">
        <v>5549</v>
      </c>
      <c r="FG2" t="s">
        <v>5550</v>
      </c>
      <c r="FH2" t="s">
        <v>5551</v>
      </c>
      <c r="FI2" t="s">
        <v>5552</v>
      </c>
      <c r="FJ2" t="s">
        <v>5553</v>
      </c>
      <c r="FK2" t="s">
        <v>5554</v>
      </c>
      <c r="FL2" t="s">
        <v>5555</v>
      </c>
      <c r="FM2" t="s">
        <v>5556</v>
      </c>
      <c r="FN2" t="s">
        <v>5557</v>
      </c>
      <c r="FO2" t="s">
        <v>5558</v>
      </c>
      <c r="FP2" t="s">
        <v>5559</v>
      </c>
      <c r="FQ2" t="s">
        <v>5430</v>
      </c>
      <c r="FR2" t="s">
        <v>5431</v>
      </c>
      <c r="FS2" t="s">
        <v>5432</v>
      </c>
      <c r="FT2" t="s">
        <v>5433</v>
      </c>
      <c r="FU2" t="s">
        <v>5560</v>
      </c>
      <c r="FV2" t="s">
        <v>5561</v>
      </c>
      <c r="FW2" t="s">
        <v>5562</v>
      </c>
      <c r="FX2" t="s">
        <v>5563</v>
      </c>
      <c r="FY2" t="s">
        <v>5564</v>
      </c>
      <c r="FZ2" t="s">
        <v>5565</v>
      </c>
      <c r="GA2" t="s">
        <v>5566</v>
      </c>
      <c r="GB2" t="s">
        <v>5567</v>
      </c>
      <c r="GC2" t="s">
        <v>5568</v>
      </c>
      <c r="GD2" t="s">
        <v>5569</v>
      </c>
      <c r="GE2" t="s">
        <v>5570</v>
      </c>
      <c r="GF2" t="s">
        <v>5571</v>
      </c>
      <c r="GG2" t="s">
        <v>5572</v>
      </c>
      <c r="GH2" t="s">
        <v>5573</v>
      </c>
      <c r="GI2" t="s">
        <v>5574</v>
      </c>
      <c r="GJ2" t="s">
        <v>5575</v>
      </c>
      <c r="GK2" t="s">
        <v>5576</v>
      </c>
      <c r="GL2" t="s">
        <v>5577</v>
      </c>
      <c r="GM2" t="s">
        <v>5578</v>
      </c>
      <c r="GN2" t="s">
        <v>5579</v>
      </c>
      <c r="GO2" t="s">
        <v>5580</v>
      </c>
      <c r="GP2" t="s">
        <v>5581</v>
      </c>
      <c r="GQ2" t="s">
        <v>5582</v>
      </c>
      <c r="GR2" t="s">
        <v>5583</v>
      </c>
      <c r="GS2" t="s">
        <v>5584</v>
      </c>
      <c r="GT2" t="s">
        <v>5585</v>
      </c>
      <c r="GU2" t="s">
        <v>5586</v>
      </c>
      <c r="GV2" t="s">
        <v>5587</v>
      </c>
      <c r="GW2" t="s">
        <v>5588</v>
      </c>
      <c r="GX2" t="s">
        <v>5589</v>
      </c>
      <c r="GY2" t="s">
        <v>5590</v>
      </c>
      <c r="GZ2" t="s">
        <v>5591</v>
      </c>
      <c r="HA2" t="s">
        <v>5434</v>
      </c>
      <c r="HB2" t="s">
        <v>5435</v>
      </c>
      <c r="HC2" t="s">
        <v>5436</v>
      </c>
      <c r="HD2" t="s">
        <v>5437</v>
      </c>
      <c r="HE2" t="s">
        <v>5592</v>
      </c>
      <c r="HF2" t="s">
        <v>5593</v>
      </c>
      <c r="HG2" t="s">
        <v>5594</v>
      </c>
      <c r="HH2" t="s">
        <v>5595</v>
      </c>
      <c r="HI2" t="s">
        <v>5596</v>
      </c>
      <c r="HJ2" t="s">
        <v>5597</v>
      </c>
      <c r="HK2" t="s">
        <v>5598</v>
      </c>
      <c r="HL2" t="s">
        <v>5599</v>
      </c>
      <c r="HM2" t="s">
        <v>5600</v>
      </c>
      <c r="HN2" t="s">
        <v>5601</v>
      </c>
      <c r="HO2" t="s">
        <v>5602</v>
      </c>
      <c r="HP2" t="s">
        <v>5603</v>
      </c>
      <c r="HQ2" t="s">
        <v>5604</v>
      </c>
      <c r="HR2" t="s">
        <v>5605</v>
      </c>
      <c r="HS2" t="s">
        <v>5606</v>
      </c>
      <c r="HT2" t="s">
        <v>5607</v>
      </c>
      <c r="HU2" t="s">
        <v>5608</v>
      </c>
      <c r="HV2" t="s">
        <v>5609</v>
      </c>
      <c r="HW2" t="s">
        <v>5610</v>
      </c>
      <c r="HX2" t="s">
        <v>5611</v>
      </c>
      <c r="HY2" t="s">
        <v>5612</v>
      </c>
      <c r="HZ2" t="s">
        <v>5613</v>
      </c>
      <c r="IA2" t="s">
        <v>5614</v>
      </c>
      <c r="IB2" t="s">
        <v>5615</v>
      </c>
      <c r="IC2" t="s">
        <v>5616</v>
      </c>
      <c r="ID2" t="s">
        <v>5617</v>
      </c>
      <c r="IE2" t="s">
        <v>5618</v>
      </c>
      <c r="IL2" t="s">
        <v>5619</v>
      </c>
      <c r="IM2" t="s">
        <v>5620</v>
      </c>
      <c r="IN2" t="s">
        <v>5621</v>
      </c>
      <c r="IO2" t="s">
        <v>5622</v>
      </c>
      <c r="IP2" t="s">
        <v>5623</v>
      </c>
    </row>
    <row r="3" spans="1:250" x14ac:dyDescent="0.2">
      <c r="A3" t="s">
        <v>4750</v>
      </c>
      <c r="B3">
        <v>-1</v>
      </c>
      <c r="C3">
        <v>0</v>
      </c>
      <c r="D3">
        <v>0</v>
      </c>
      <c r="E3">
        <v>4</v>
      </c>
      <c r="F3">
        <v>5</v>
      </c>
      <c r="G3">
        <v>0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628</v>
      </c>
      <c r="S3">
        <v>7</v>
      </c>
      <c r="T3">
        <v>10776</v>
      </c>
      <c r="U3">
        <v>1</v>
      </c>
      <c r="V3" s="25">
        <v>9.9999999999999995E-8</v>
      </c>
      <c r="W3" s="25">
        <v>302</v>
      </c>
      <c r="X3" s="25">
        <v>0</v>
      </c>
      <c r="Y3" s="25">
        <v>3600</v>
      </c>
      <c r="Z3" s="25">
        <v>-1</v>
      </c>
      <c r="AA3" s="25">
        <v>3600</v>
      </c>
      <c r="AB3">
        <v>124.122995904763</v>
      </c>
      <c r="AC3" t="s">
        <v>5624</v>
      </c>
      <c r="AD3" t="s">
        <v>5624</v>
      </c>
      <c r="AE3">
        <v>302</v>
      </c>
      <c r="AF3">
        <v>0</v>
      </c>
      <c r="AH3">
        <v>0</v>
      </c>
      <c r="AJ3">
        <v>0</v>
      </c>
      <c r="AO3">
        <v>0</v>
      </c>
      <c r="AQ3">
        <v>616</v>
      </c>
      <c r="AR3">
        <v>0</v>
      </c>
      <c r="AS3">
        <v>575</v>
      </c>
      <c r="AT3">
        <v>0</v>
      </c>
      <c r="AU3">
        <v>38.582999999999998</v>
      </c>
      <c r="AV3">
        <v>0</v>
      </c>
      <c r="AW3">
        <v>38.484999999999999</v>
      </c>
      <c r="AX3">
        <v>0</v>
      </c>
      <c r="AY3">
        <v>385</v>
      </c>
      <c r="AZ3">
        <v>4178</v>
      </c>
      <c r="BA3">
        <v>189</v>
      </c>
      <c r="BB3">
        <v>2.2899999999999999E-3</v>
      </c>
      <c r="BC3">
        <v>0.49775999999999998</v>
      </c>
      <c r="BD3">
        <v>75</v>
      </c>
      <c r="BE3">
        <v>0</v>
      </c>
      <c r="BF3">
        <v>0</v>
      </c>
      <c r="BG3">
        <v>0</v>
      </c>
      <c r="BH3">
        <v>47</v>
      </c>
      <c r="BI3">
        <v>4131</v>
      </c>
      <c r="BJ3">
        <v>0</v>
      </c>
      <c r="BK3">
        <v>2.1793E-2</v>
      </c>
      <c r="BL3">
        <v>189</v>
      </c>
      <c r="BM3">
        <v>2.2899999999999999E-3</v>
      </c>
      <c r="BN3">
        <v>0.49775999999999998</v>
      </c>
      <c r="BO3">
        <v>2.1793E-2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353</v>
      </c>
      <c r="EZ3">
        <v>0</v>
      </c>
      <c r="FA3">
        <v>302</v>
      </c>
      <c r="FB3">
        <v>0</v>
      </c>
      <c r="FC3">
        <v>5.7142857142857104E+99</v>
      </c>
      <c r="FD3">
        <v>0</v>
      </c>
      <c r="FE3">
        <v>302</v>
      </c>
      <c r="FF3">
        <v>0</v>
      </c>
      <c r="FG3">
        <v>302.00000000039699</v>
      </c>
      <c r="FH3">
        <v>0</v>
      </c>
      <c r="FI3">
        <v>302.00000000005701</v>
      </c>
      <c r="FJ3">
        <v>0</v>
      </c>
      <c r="FK3">
        <v>172941</v>
      </c>
      <c r="FL3">
        <v>0</v>
      </c>
      <c r="FM3">
        <v>172941</v>
      </c>
      <c r="FN3">
        <v>0</v>
      </c>
      <c r="FO3">
        <v>310633</v>
      </c>
      <c r="FP3">
        <v>0</v>
      </c>
      <c r="FQ3">
        <v>616</v>
      </c>
      <c r="FR3">
        <v>0</v>
      </c>
      <c r="FS3">
        <v>575</v>
      </c>
      <c r="FT3">
        <v>0</v>
      </c>
      <c r="FU3">
        <v>814</v>
      </c>
      <c r="FV3">
        <v>0</v>
      </c>
      <c r="FW3">
        <v>61</v>
      </c>
      <c r="FX3">
        <v>0</v>
      </c>
      <c r="FY3">
        <v>47</v>
      </c>
      <c r="FZ3">
        <v>0</v>
      </c>
      <c r="GA3">
        <v>56</v>
      </c>
      <c r="GB3">
        <v>0</v>
      </c>
      <c r="GC3">
        <v>125.674973609863</v>
      </c>
      <c r="GD3">
        <v>0</v>
      </c>
      <c r="GE3">
        <v>126.121856339072</v>
      </c>
      <c r="GF3">
        <v>0</v>
      </c>
      <c r="GG3">
        <v>125.692796899209</v>
      </c>
      <c r="GH3">
        <v>0</v>
      </c>
      <c r="GI3">
        <v>142.01133696234101</v>
      </c>
      <c r="GJ3">
        <v>0</v>
      </c>
      <c r="GK3">
        <v>142.836923653935</v>
      </c>
      <c r="GL3">
        <v>0</v>
      </c>
      <c r="GM3">
        <v>141.64887583108501</v>
      </c>
      <c r="GN3">
        <v>0</v>
      </c>
      <c r="GO3">
        <v>5.5679999999999996</v>
      </c>
      <c r="GP3">
        <v>0</v>
      </c>
      <c r="GQ3">
        <v>4.12</v>
      </c>
      <c r="GR3">
        <v>0</v>
      </c>
      <c r="GS3">
        <v>5.0629999999999997</v>
      </c>
      <c r="GT3">
        <v>0</v>
      </c>
      <c r="GU3">
        <v>20.512</v>
      </c>
      <c r="GV3">
        <v>0</v>
      </c>
      <c r="GW3">
        <v>0</v>
      </c>
      <c r="GX3">
        <v>0</v>
      </c>
      <c r="GY3">
        <v>14.31</v>
      </c>
      <c r="GZ3">
        <v>0</v>
      </c>
      <c r="HA3">
        <v>38.582999999999998</v>
      </c>
      <c r="HB3">
        <v>0</v>
      </c>
      <c r="HC3">
        <v>38.484999999999999</v>
      </c>
      <c r="HD3">
        <v>0</v>
      </c>
      <c r="HE3">
        <v>53.125</v>
      </c>
      <c r="HF3">
        <v>0</v>
      </c>
      <c r="HG3" t="s">
        <v>178</v>
      </c>
      <c r="HH3" t="s">
        <v>179</v>
      </c>
      <c r="HI3" t="s">
        <v>180</v>
      </c>
      <c r="HJ3" t="s">
        <v>181</v>
      </c>
      <c r="HK3" t="s">
        <v>182</v>
      </c>
      <c r="HL3" t="s">
        <v>183</v>
      </c>
      <c r="HM3" t="s">
        <v>184</v>
      </c>
      <c r="HN3" t="s">
        <v>5625</v>
      </c>
      <c r="HO3" t="s">
        <v>5626</v>
      </c>
      <c r="HP3" t="s">
        <v>5627</v>
      </c>
      <c r="IA3">
        <v>0.12</v>
      </c>
      <c r="IB3">
        <v>0</v>
      </c>
      <c r="IC3">
        <v>0.01</v>
      </c>
      <c r="ID3">
        <v>373.03</v>
      </c>
      <c r="IE3">
        <v>373.18</v>
      </c>
      <c r="IF3" t="s">
        <v>5628</v>
      </c>
      <c r="IG3" t="s">
        <v>5629</v>
      </c>
      <c r="IH3">
        <v>373</v>
      </c>
      <c r="II3" t="s">
        <v>4750</v>
      </c>
      <c r="IJ3" t="s">
        <v>147</v>
      </c>
      <c r="IL3" t="e">
        <f>AVERAGE($IV3:$JB3)</f>
        <v>#DIV/0!</v>
      </c>
      <c r="IM3">
        <f>MIN($IV3:$JB3)</f>
        <v>0</v>
      </c>
      <c r="IN3">
        <f>MAX($IV3:$JB3)</f>
        <v>0</v>
      </c>
      <c r="IO3" t="e">
        <f>STDEV($IV3:$JB3)</f>
        <v>#DIV/0!</v>
      </c>
      <c r="IP3" t="e">
        <f>IN3/IM3</f>
        <v>#DIV/0!</v>
      </c>
    </row>
    <row r="4" spans="1:250" x14ac:dyDescent="0.2">
      <c r="A4" t="s">
        <v>4751</v>
      </c>
      <c r="B4">
        <v>-1</v>
      </c>
      <c r="C4">
        <v>0</v>
      </c>
      <c r="D4">
        <v>0</v>
      </c>
      <c r="E4">
        <v>4</v>
      </c>
      <c r="F4">
        <v>5</v>
      </c>
      <c r="G4">
        <v>0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628</v>
      </c>
      <c r="S4">
        <v>7</v>
      </c>
      <c r="T4">
        <v>10776</v>
      </c>
      <c r="U4">
        <v>1</v>
      </c>
      <c r="V4" s="25">
        <v>9.9999999999999995E-8</v>
      </c>
      <c r="W4" s="25">
        <v>3311</v>
      </c>
      <c r="X4" s="25">
        <v>0</v>
      </c>
      <c r="Y4" s="25">
        <v>3600</v>
      </c>
      <c r="Z4" s="25">
        <v>-1</v>
      </c>
      <c r="AA4" s="25">
        <v>3600</v>
      </c>
      <c r="AB4">
        <v>2879.0656868536698</v>
      </c>
      <c r="AC4" t="s">
        <v>5624</v>
      </c>
      <c r="AD4" t="s">
        <v>5624</v>
      </c>
      <c r="AE4">
        <v>3311.1799841000002</v>
      </c>
      <c r="AF4">
        <v>0</v>
      </c>
      <c r="AH4">
        <v>0</v>
      </c>
      <c r="AJ4">
        <v>0</v>
      </c>
      <c r="AO4">
        <v>0</v>
      </c>
      <c r="AQ4">
        <v>1187252</v>
      </c>
      <c r="AR4">
        <v>0</v>
      </c>
      <c r="AS4">
        <v>890420</v>
      </c>
      <c r="AT4">
        <v>0</v>
      </c>
      <c r="AU4">
        <v>3600</v>
      </c>
      <c r="AV4">
        <v>0</v>
      </c>
      <c r="AW4">
        <v>3600</v>
      </c>
      <c r="AX4">
        <v>0</v>
      </c>
      <c r="AY4">
        <v>233</v>
      </c>
      <c r="AZ4">
        <v>2013</v>
      </c>
      <c r="BA4">
        <v>29</v>
      </c>
      <c r="BB4">
        <v>6.019E-2</v>
      </c>
      <c r="BC4">
        <v>0.48610999999999999</v>
      </c>
      <c r="BD4">
        <v>50</v>
      </c>
      <c r="BE4">
        <v>0</v>
      </c>
      <c r="BF4">
        <v>0</v>
      </c>
      <c r="BG4">
        <v>0</v>
      </c>
      <c r="BH4">
        <v>183</v>
      </c>
      <c r="BI4">
        <v>1464</v>
      </c>
      <c r="BJ4">
        <v>366</v>
      </c>
      <c r="BK4">
        <v>5.8529999999999997E-3</v>
      </c>
      <c r="BL4">
        <v>29</v>
      </c>
      <c r="BM4">
        <v>6.019E-2</v>
      </c>
      <c r="BN4">
        <v>0.48610999999999999</v>
      </c>
      <c r="BO4">
        <v>5.8529999999999997E-3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1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3327.4799863165399</v>
      </c>
      <c r="EZ4">
        <v>0</v>
      </c>
      <c r="FA4">
        <v>3312.2799911349898</v>
      </c>
      <c r="FB4">
        <v>0</v>
      </c>
      <c r="FC4">
        <v>3323.9585585530199</v>
      </c>
      <c r="FD4">
        <v>0</v>
      </c>
      <c r="FE4">
        <v>3287.2881765786401</v>
      </c>
      <c r="FF4">
        <v>0</v>
      </c>
      <c r="FG4">
        <v>3296.86206916843</v>
      </c>
      <c r="FH4">
        <v>0</v>
      </c>
      <c r="FI4">
        <v>3286.6745369379601</v>
      </c>
      <c r="FJ4">
        <v>0</v>
      </c>
      <c r="FK4">
        <v>43088384</v>
      </c>
      <c r="FL4">
        <v>0</v>
      </c>
      <c r="FM4">
        <v>40590199</v>
      </c>
      <c r="FN4">
        <v>0</v>
      </c>
      <c r="FO4">
        <v>43070281</v>
      </c>
      <c r="FP4">
        <v>0</v>
      </c>
      <c r="FQ4">
        <v>1187252</v>
      </c>
      <c r="FR4">
        <v>0</v>
      </c>
      <c r="FS4">
        <v>890420</v>
      </c>
      <c r="FT4">
        <v>0</v>
      </c>
      <c r="FU4">
        <v>1090047</v>
      </c>
      <c r="FV4">
        <v>0</v>
      </c>
      <c r="FW4">
        <v>15</v>
      </c>
      <c r="FX4">
        <v>0</v>
      </c>
      <c r="FY4">
        <v>12</v>
      </c>
      <c r="FZ4">
        <v>0</v>
      </c>
      <c r="GA4">
        <v>15</v>
      </c>
      <c r="GB4">
        <v>0</v>
      </c>
      <c r="GC4">
        <v>3047.2342843138699</v>
      </c>
      <c r="GD4">
        <v>0</v>
      </c>
      <c r="GE4">
        <v>3066.6081271714302</v>
      </c>
      <c r="GF4">
        <v>0</v>
      </c>
      <c r="GG4">
        <v>3054.9939968594499</v>
      </c>
      <c r="GH4">
        <v>0</v>
      </c>
      <c r="GI4">
        <v>3132.0767614219499</v>
      </c>
      <c r="GJ4">
        <v>0</v>
      </c>
      <c r="GK4">
        <v>3161.4350226769802</v>
      </c>
      <c r="GL4">
        <v>0</v>
      </c>
      <c r="GM4">
        <v>3152.6845877293999</v>
      </c>
      <c r="GN4">
        <v>0</v>
      </c>
      <c r="GO4">
        <v>0.183</v>
      </c>
      <c r="GP4">
        <v>0</v>
      </c>
      <c r="GQ4">
        <v>0.155</v>
      </c>
      <c r="GR4">
        <v>0</v>
      </c>
      <c r="GS4">
        <v>0.185</v>
      </c>
      <c r="GT4">
        <v>0</v>
      </c>
      <c r="GU4">
        <v>2637.3090000000002</v>
      </c>
      <c r="GV4">
        <v>0</v>
      </c>
      <c r="GW4">
        <v>1138.0360000000001</v>
      </c>
      <c r="GX4">
        <v>0</v>
      </c>
      <c r="GY4">
        <v>2933.328</v>
      </c>
      <c r="GZ4">
        <v>0</v>
      </c>
      <c r="HA4">
        <v>3600</v>
      </c>
      <c r="HB4">
        <v>0</v>
      </c>
      <c r="HC4">
        <v>3600</v>
      </c>
      <c r="HD4">
        <v>0</v>
      </c>
      <c r="HE4">
        <v>3600</v>
      </c>
      <c r="HF4">
        <v>0</v>
      </c>
      <c r="HG4" t="s">
        <v>190</v>
      </c>
      <c r="HH4" t="s">
        <v>5630</v>
      </c>
      <c r="HI4" t="s">
        <v>5631</v>
      </c>
      <c r="HJ4" t="s">
        <v>5632</v>
      </c>
      <c r="HK4" t="s">
        <v>194</v>
      </c>
      <c r="HL4" t="s">
        <v>195</v>
      </c>
      <c r="HM4" t="s">
        <v>196</v>
      </c>
      <c r="HN4" t="s">
        <v>5633</v>
      </c>
      <c r="HO4" t="s">
        <v>5634</v>
      </c>
      <c r="HP4" t="s">
        <v>5635</v>
      </c>
      <c r="IA4">
        <v>0.01</v>
      </c>
      <c r="IB4">
        <v>0</v>
      </c>
      <c r="IC4">
        <v>0</v>
      </c>
      <c r="ID4">
        <v>25076.21</v>
      </c>
      <c r="IE4">
        <v>25076.22</v>
      </c>
      <c r="IF4" t="s">
        <v>5628</v>
      </c>
      <c r="IG4" t="s">
        <v>5636</v>
      </c>
      <c r="IH4">
        <v>25206</v>
      </c>
      <c r="II4" t="s">
        <v>4751</v>
      </c>
      <c r="IJ4" t="s">
        <v>147</v>
      </c>
      <c r="IL4" t="e">
        <f t="shared" ref="IL4:IL67" si="0">AVERAGE($IV4:$JB4)</f>
        <v>#DIV/0!</v>
      </c>
      <c r="IM4">
        <f t="shared" ref="IM4:IM67" si="1">MIN($IV4:$JB4)</f>
        <v>0</v>
      </c>
      <c r="IN4">
        <f t="shared" ref="IN4:IN67" si="2">MAX($IV4:$JB4)</f>
        <v>0</v>
      </c>
      <c r="IO4" t="e">
        <f t="shared" ref="IO4:IO67" si="3">STDEV($IV4:$JB4)</f>
        <v>#DIV/0!</v>
      </c>
      <c r="IP4" t="e">
        <f t="shared" ref="IP4:IP67" si="4">IN4/IM4</f>
        <v>#DIV/0!</v>
      </c>
    </row>
    <row r="5" spans="1:250" x14ac:dyDescent="0.2">
      <c r="A5" t="s">
        <v>4753</v>
      </c>
      <c r="B5">
        <v>-1</v>
      </c>
      <c r="C5">
        <v>0</v>
      </c>
      <c r="D5">
        <v>0</v>
      </c>
      <c r="E5">
        <v>4</v>
      </c>
      <c r="F5">
        <v>5</v>
      </c>
      <c r="G5">
        <v>0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628</v>
      </c>
      <c r="S5">
        <v>7</v>
      </c>
      <c r="T5">
        <v>10776</v>
      </c>
      <c r="U5">
        <v>1</v>
      </c>
      <c r="V5" s="25">
        <v>9.9999999999999995E-8</v>
      </c>
      <c r="W5" s="25">
        <v>-41</v>
      </c>
      <c r="X5" s="25">
        <v>0</v>
      </c>
      <c r="Y5" s="25">
        <v>3600</v>
      </c>
      <c r="Z5" s="25">
        <v>-1</v>
      </c>
      <c r="AA5" s="25">
        <v>3600</v>
      </c>
      <c r="AB5">
        <v>-255.598177777904</v>
      </c>
      <c r="AC5" t="s">
        <v>5624</v>
      </c>
      <c r="AD5" t="s">
        <v>5624</v>
      </c>
      <c r="AE5">
        <v>-41</v>
      </c>
      <c r="AF5">
        <v>0</v>
      </c>
      <c r="AH5">
        <v>0</v>
      </c>
      <c r="AJ5">
        <v>0</v>
      </c>
      <c r="AO5">
        <v>0</v>
      </c>
      <c r="AQ5">
        <v>7933</v>
      </c>
      <c r="AR5">
        <v>0</v>
      </c>
      <c r="AS5">
        <v>1936</v>
      </c>
      <c r="AT5">
        <v>0</v>
      </c>
      <c r="AU5">
        <v>256.91199999999998</v>
      </c>
      <c r="AV5">
        <v>0</v>
      </c>
      <c r="AW5">
        <v>46.604999999999997</v>
      </c>
      <c r="AX5">
        <v>0</v>
      </c>
      <c r="AY5">
        <v>40137</v>
      </c>
      <c r="AZ5">
        <v>26850</v>
      </c>
      <c r="BA5">
        <v>468</v>
      </c>
      <c r="BB5">
        <v>8.0000000000000007E-5</v>
      </c>
      <c r="BC5">
        <v>0.1076</v>
      </c>
      <c r="BD5">
        <v>13295</v>
      </c>
      <c r="BE5">
        <v>0</v>
      </c>
      <c r="BF5">
        <v>0</v>
      </c>
      <c r="BG5">
        <v>0</v>
      </c>
      <c r="BH5">
        <v>0</v>
      </c>
      <c r="BI5">
        <v>13291</v>
      </c>
      <c r="BJ5">
        <v>13559</v>
      </c>
      <c r="BK5">
        <v>1.5899999999999999E-4</v>
      </c>
      <c r="BL5">
        <v>468</v>
      </c>
      <c r="BM5">
        <v>8.0000000000000007E-5</v>
      </c>
      <c r="BN5">
        <v>0.1076</v>
      </c>
      <c r="BO5">
        <v>1.5899999999999999E-4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1E+100</v>
      </c>
      <c r="EZ5">
        <v>0</v>
      </c>
      <c r="FA5">
        <v>-41</v>
      </c>
      <c r="FB5">
        <v>0</v>
      </c>
      <c r="FC5">
        <v>1.4285714285714201E+99</v>
      </c>
      <c r="FD5">
        <v>0</v>
      </c>
      <c r="FE5">
        <v>-41</v>
      </c>
      <c r="FF5">
        <v>0</v>
      </c>
      <c r="FG5">
        <v>-41</v>
      </c>
      <c r="FH5">
        <v>0</v>
      </c>
      <c r="FI5">
        <v>-41</v>
      </c>
      <c r="FJ5">
        <v>0</v>
      </c>
      <c r="FK5">
        <v>245756</v>
      </c>
      <c r="FL5">
        <v>0</v>
      </c>
      <c r="FM5">
        <v>98639</v>
      </c>
      <c r="FN5">
        <v>0</v>
      </c>
      <c r="FO5">
        <v>141963</v>
      </c>
      <c r="FP5">
        <v>0</v>
      </c>
      <c r="FQ5">
        <v>7933</v>
      </c>
      <c r="FR5">
        <v>0</v>
      </c>
      <c r="FS5">
        <v>1936</v>
      </c>
      <c r="FT5">
        <v>0</v>
      </c>
      <c r="FU5">
        <v>3330</v>
      </c>
      <c r="FV5">
        <v>0</v>
      </c>
      <c r="FW5">
        <v>16</v>
      </c>
      <c r="FX5">
        <v>0</v>
      </c>
      <c r="FY5">
        <v>16</v>
      </c>
      <c r="FZ5">
        <v>0</v>
      </c>
      <c r="GA5">
        <v>16</v>
      </c>
      <c r="GB5">
        <v>0</v>
      </c>
      <c r="GC5">
        <v>-244.33859451490599</v>
      </c>
      <c r="GD5">
        <v>0</v>
      </c>
      <c r="GE5">
        <v>-244.33859451490599</v>
      </c>
      <c r="GF5">
        <v>0</v>
      </c>
      <c r="GG5">
        <v>-244.33859451490599</v>
      </c>
      <c r="GH5">
        <v>0</v>
      </c>
      <c r="GI5">
        <v>-239.44037619515601</v>
      </c>
      <c r="GJ5">
        <v>0</v>
      </c>
      <c r="GK5">
        <v>-239.44037619515601</v>
      </c>
      <c r="GL5">
        <v>0</v>
      </c>
      <c r="GM5">
        <v>-239.44037619515601</v>
      </c>
      <c r="GN5">
        <v>0</v>
      </c>
      <c r="GO5">
        <v>4.9980000000000002</v>
      </c>
      <c r="GP5">
        <v>0</v>
      </c>
      <c r="GQ5">
        <v>4.2629999999999999</v>
      </c>
      <c r="GR5">
        <v>0</v>
      </c>
      <c r="GS5">
        <v>4.6210000000000004</v>
      </c>
      <c r="GT5">
        <v>0</v>
      </c>
      <c r="GU5">
        <v>0</v>
      </c>
      <c r="GV5">
        <v>0</v>
      </c>
      <c r="GW5">
        <v>0</v>
      </c>
      <c r="GX5">
        <v>0</v>
      </c>
      <c r="GY5">
        <v>53.462000000000003</v>
      </c>
      <c r="GZ5">
        <v>0</v>
      </c>
      <c r="HA5">
        <v>256.91199999999998</v>
      </c>
      <c r="HB5">
        <v>0</v>
      </c>
      <c r="HC5">
        <v>46.604999999999997</v>
      </c>
      <c r="HD5">
        <v>0</v>
      </c>
      <c r="HE5">
        <v>103.125</v>
      </c>
      <c r="HF5">
        <v>0</v>
      </c>
      <c r="HG5" t="s">
        <v>5637</v>
      </c>
      <c r="HH5" t="s">
        <v>5638</v>
      </c>
      <c r="HI5" t="s">
        <v>5639</v>
      </c>
      <c r="HJ5" t="s">
        <v>5640</v>
      </c>
      <c r="HK5" t="s">
        <v>1138</v>
      </c>
      <c r="HL5" t="s">
        <v>5641</v>
      </c>
      <c r="HM5" t="s">
        <v>5642</v>
      </c>
      <c r="HN5" t="s">
        <v>5643</v>
      </c>
      <c r="HO5" t="s">
        <v>5644</v>
      </c>
      <c r="HP5" t="s">
        <v>5645</v>
      </c>
      <c r="IA5">
        <v>6.18</v>
      </c>
      <c r="IB5">
        <v>0</v>
      </c>
      <c r="IC5">
        <v>0.26</v>
      </c>
      <c r="ID5">
        <v>724.31</v>
      </c>
      <c r="IE5">
        <v>730.9</v>
      </c>
      <c r="IF5" t="s">
        <v>5628</v>
      </c>
      <c r="IG5" t="s">
        <v>5646</v>
      </c>
      <c r="IH5">
        <v>730</v>
      </c>
      <c r="II5" t="s">
        <v>4753</v>
      </c>
      <c r="IJ5" t="s">
        <v>147</v>
      </c>
      <c r="IL5" t="e">
        <f t="shared" si="0"/>
        <v>#DIV/0!</v>
      </c>
      <c r="IM5">
        <f t="shared" si="1"/>
        <v>0</v>
      </c>
      <c r="IN5">
        <f t="shared" si="2"/>
        <v>0</v>
      </c>
      <c r="IO5" t="e">
        <f t="shared" si="3"/>
        <v>#DIV/0!</v>
      </c>
      <c r="IP5" t="e">
        <f t="shared" si="4"/>
        <v>#DIV/0!</v>
      </c>
    </row>
    <row r="6" spans="1:250" x14ac:dyDescent="0.2">
      <c r="A6" t="s">
        <v>4754</v>
      </c>
      <c r="B6">
        <v>-1</v>
      </c>
      <c r="C6">
        <v>0</v>
      </c>
      <c r="D6">
        <v>0</v>
      </c>
      <c r="E6">
        <v>4</v>
      </c>
      <c r="F6">
        <v>5</v>
      </c>
      <c r="G6">
        <v>0</v>
      </c>
      <c r="H6">
        <v>1</v>
      </c>
      <c r="I6">
        <v>1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628</v>
      </c>
      <c r="S6">
        <v>7</v>
      </c>
      <c r="T6">
        <v>10776</v>
      </c>
      <c r="U6">
        <v>1</v>
      </c>
      <c r="V6" s="25">
        <v>9.9999999999999995E-8</v>
      </c>
      <c r="W6" s="25">
        <v>212</v>
      </c>
      <c r="X6" s="25">
        <v>0</v>
      </c>
      <c r="Y6" s="25">
        <v>3600</v>
      </c>
      <c r="Z6" s="25">
        <v>-1</v>
      </c>
      <c r="AA6" s="25">
        <v>3600</v>
      </c>
      <c r="AB6">
        <v>183.36255497382101</v>
      </c>
      <c r="AC6" t="s">
        <v>5624</v>
      </c>
      <c r="AD6" t="s">
        <v>5624</v>
      </c>
      <c r="AE6">
        <v>211.99999999999801</v>
      </c>
      <c r="AF6">
        <v>0</v>
      </c>
      <c r="AH6">
        <v>0</v>
      </c>
      <c r="AJ6">
        <v>0</v>
      </c>
      <c r="AO6">
        <v>0</v>
      </c>
      <c r="AQ6">
        <v>3610833</v>
      </c>
      <c r="AR6">
        <v>0</v>
      </c>
      <c r="AS6">
        <v>2900458</v>
      </c>
      <c r="AT6">
        <v>0</v>
      </c>
      <c r="AU6">
        <v>3600</v>
      </c>
      <c r="AV6">
        <v>0</v>
      </c>
      <c r="AW6">
        <v>3600</v>
      </c>
      <c r="AX6">
        <v>0</v>
      </c>
      <c r="AY6">
        <v>161</v>
      </c>
      <c r="AZ6">
        <v>156</v>
      </c>
      <c r="BA6">
        <v>114</v>
      </c>
      <c r="BB6">
        <v>3.1759999999999997E-2</v>
      </c>
      <c r="BC6">
        <v>0.42319000000000001</v>
      </c>
      <c r="BD6">
        <v>31</v>
      </c>
      <c r="BE6">
        <v>0</v>
      </c>
      <c r="BF6">
        <v>0</v>
      </c>
      <c r="BG6">
        <v>0</v>
      </c>
      <c r="BH6">
        <v>0</v>
      </c>
      <c r="BI6">
        <v>130</v>
      </c>
      <c r="BJ6">
        <v>26</v>
      </c>
      <c r="BK6">
        <v>0.13477500000000001</v>
      </c>
      <c r="BL6">
        <v>114</v>
      </c>
      <c r="BM6">
        <v>3.1759999999999997E-2</v>
      </c>
      <c r="BN6">
        <v>0.42319000000000001</v>
      </c>
      <c r="BO6">
        <v>0.13477500000000001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211.999999021299</v>
      </c>
      <c r="EZ6">
        <v>0</v>
      </c>
      <c r="FA6">
        <v>211.999999021299</v>
      </c>
      <c r="FB6">
        <v>0</v>
      </c>
      <c r="FC6">
        <v>211.999999617328</v>
      </c>
      <c r="FD6">
        <v>0</v>
      </c>
      <c r="FE6">
        <v>198.62367618645001</v>
      </c>
      <c r="FF6">
        <v>0</v>
      </c>
      <c r="FG6">
        <v>198.62367618645001</v>
      </c>
      <c r="FH6">
        <v>0</v>
      </c>
      <c r="FI6">
        <v>198.23302457961799</v>
      </c>
      <c r="FJ6">
        <v>0</v>
      </c>
      <c r="FK6">
        <v>47246928</v>
      </c>
      <c r="FL6">
        <v>0</v>
      </c>
      <c r="FM6">
        <v>40674235</v>
      </c>
      <c r="FN6">
        <v>0</v>
      </c>
      <c r="FO6">
        <v>44014346</v>
      </c>
      <c r="FP6">
        <v>0</v>
      </c>
      <c r="FQ6">
        <v>3610833</v>
      </c>
      <c r="FR6">
        <v>0</v>
      </c>
      <c r="FS6">
        <v>2900458</v>
      </c>
      <c r="FT6">
        <v>0</v>
      </c>
      <c r="FU6">
        <v>3227389</v>
      </c>
      <c r="FV6">
        <v>0</v>
      </c>
      <c r="FW6">
        <v>36</v>
      </c>
      <c r="FX6">
        <v>0</v>
      </c>
      <c r="FY6">
        <v>34</v>
      </c>
      <c r="FZ6">
        <v>0</v>
      </c>
      <c r="GA6">
        <v>35</v>
      </c>
      <c r="GB6">
        <v>0</v>
      </c>
      <c r="GC6">
        <v>184.05958033265799</v>
      </c>
      <c r="GD6">
        <v>0</v>
      </c>
      <c r="GE6">
        <v>184.05958033265799</v>
      </c>
      <c r="GF6">
        <v>0</v>
      </c>
      <c r="GG6">
        <v>184.05958033265799</v>
      </c>
      <c r="GH6">
        <v>0</v>
      </c>
      <c r="GI6">
        <v>185.45822421562701</v>
      </c>
      <c r="GJ6">
        <v>0</v>
      </c>
      <c r="GK6">
        <v>185.660484501767</v>
      </c>
      <c r="GL6">
        <v>0</v>
      </c>
      <c r="GM6">
        <v>185.529270231552</v>
      </c>
      <c r="GN6">
        <v>0</v>
      </c>
      <c r="GO6">
        <v>0.16700000000000001</v>
      </c>
      <c r="GP6">
        <v>0</v>
      </c>
      <c r="GQ6">
        <v>0.161</v>
      </c>
      <c r="GR6">
        <v>0</v>
      </c>
      <c r="GS6">
        <v>0.16700000000000001</v>
      </c>
      <c r="GT6">
        <v>0</v>
      </c>
      <c r="GU6">
        <v>2176.924</v>
      </c>
      <c r="GV6">
        <v>0</v>
      </c>
      <c r="GW6">
        <v>1.534</v>
      </c>
      <c r="GX6">
        <v>0</v>
      </c>
      <c r="GY6">
        <v>729.18899999999996</v>
      </c>
      <c r="GZ6">
        <v>0</v>
      </c>
      <c r="HA6">
        <v>3600</v>
      </c>
      <c r="HB6">
        <v>0</v>
      </c>
      <c r="HC6">
        <v>3600</v>
      </c>
      <c r="HD6">
        <v>0</v>
      </c>
      <c r="HE6">
        <v>3600</v>
      </c>
      <c r="HF6">
        <v>0</v>
      </c>
      <c r="HG6" t="s">
        <v>5647</v>
      </c>
      <c r="HH6" t="s">
        <v>5648</v>
      </c>
      <c r="HI6" t="s">
        <v>5649</v>
      </c>
      <c r="HJ6" t="s">
        <v>5650</v>
      </c>
      <c r="HK6" t="s">
        <v>5651</v>
      </c>
      <c r="HL6" t="s">
        <v>5652</v>
      </c>
      <c r="HM6" t="s">
        <v>5653</v>
      </c>
      <c r="HN6" t="s">
        <v>5654</v>
      </c>
      <c r="HO6" t="s">
        <v>5655</v>
      </c>
      <c r="HP6" t="s">
        <v>5656</v>
      </c>
      <c r="IA6">
        <v>0.01</v>
      </c>
      <c r="IB6">
        <v>0</v>
      </c>
      <c r="IC6">
        <v>0</v>
      </c>
      <c r="ID6">
        <v>25297.16</v>
      </c>
      <c r="IE6">
        <v>25297.17</v>
      </c>
      <c r="IF6" t="s">
        <v>5628</v>
      </c>
      <c r="IG6" t="s">
        <v>5657</v>
      </c>
      <c r="IH6">
        <v>25220</v>
      </c>
      <c r="II6" t="s">
        <v>4754</v>
      </c>
      <c r="IJ6" t="s">
        <v>147</v>
      </c>
      <c r="IL6" t="e">
        <f t="shared" si="0"/>
        <v>#DIV/0!</v>
      </c>
      <c r="IM6">
        <f t="shared" si="1"/>
        <v>0</v>
      </c>
      <c r="IN6">
        <f t="shared" si="2"/>
        <v>0</v>
      </c>
      <c r="IO6" t="e">
        <f t="shared" si="3"/>
        <v>#DIV/0!</v>
      </c>
      <c r="IP6" t="e">
        <f t="shared" si="4"/>
        <v>#DIV/0!</v>
      </c>
    </row>
    <row r="7" spans="1:250" x14ac:dyDescent="0.2">
      <c r="A7" t="s">
        <v>4755</v>
      </c>
      <c r="B7">
        <v>-1</v>
      </c>
      <c r="C7">
        <v>0</v>
      </c>
      <c r="D7">
        <v>0</v>
      </c>
      <c r="E7">
        <v>4</v>
      </c>
      <c r="F7">
        <v>5</v>
      </c>
      <c r="G7">
        <v>0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628</v>
      </c>
      <c r="S7">
        <v>7</v>
      </c>
      <c r="T7">
        <v>10776</v>
      </c>
      <c r="U7">
        <v>1</v>
      </c>
      <c r="V7" s="25">
        <v>9.9999999999999995E-8</v>
      </c>
      <c r="W7" s="25">
        <v>90.01</v>
      </c>
      <c r="X7" s="25">
        <v>0</v>
      </c>
      <c r="Y7" s="25">
        <v>3600</v>
      </c>
      <c r="Z7" s="25">
        <v>-1</v>
      </c>
      <c r="AA7" s="25">
        <v>3600</v>
      </c>
      <c r="AB7">
        <v>81.302232635287993</v>
      </c>
      <c r="AC7" t="s">
        <v>5624</v>
      </c>
      <c r="AD7" t="s">
        <v>5624</v>
      </c>
      <c r="AE7">
        <v>90.009878614000002</v>
      </c>
      <c r="AF7">
        <v>0</v>
      </c>
      <c r="AH7">
        <v>0</v>
      </c>
      <c r="AJ7">
        <v>0</v>
      </c>
      <c r="AO7">
        <v>0</v>
      </c>
      <c r="AQ7">
        <v>11921</v>
      </c>
      <c r="AR7">
        <v>0</v>
      </c>
      <c r="AS7">
        <v>9288</v>
      </c>
      <c r="AT7">
        <v>0</v>
      </c>
      <c r="AU7">
        <v>2381.393</v>
      </c>
      <c r="AV7">
        <v>0</v>
      </c>
      <c r="AW7">
        <v>1750.479</v>
      </c>
      <c r="AX7">
        <v>0</v>
      </c>
      <c r="AY7">
        <v>17999</v>
      </c>
      <c r="AZ7">
        <v>15654</v>
      </c>
      <c r="BA7">
        <v>1657</v>
      </c>
      <c r="BB7">
        <v>5.5999999999999995E-4</v>
      </c>
      <c r="BC7">
        <v>0.49995000000000001</v>
      </c>
      <c r="BD7">
        <v>5488</v>
      </c>
      <c r="BE7">
        <v>0</v>
      </c>
      <c r="BF7">
        <v>0</v>
      </c>
      <c r="BG7">
        <v>0</v>
      </c>
      <c r="BH7">
        <v>13</v>
      </c>
      <c r="BI7">
        <v>14535</v>
      </c>
      <c r="BJ7">
        <v>1106</v>
      </c>
      <c r="BK7">
        <v>6.1300000000000005E-4</v>
      </c>
      <c r="BL7">
        <v>1657</v>
      </c>
      <c r="BM7">
        <v>5.5999999999999995E-4</v>
      </c>
      <c r="BN7">
        <v>0.49995000000000001</v>
      </c>
      <c r="BO7">
        <v>6.1300000000000005E-4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90.009882385929899</v>
      </c>
      <c r="EZ7">
        <v>0</v>
      </c>
      <c r="FA7">
        <v>90.009880128979901</v>
      </c>
      <c r="FB7">
        <v>0</v>
      </c>
      <c r="FC7">
        <v>90.152752391395694</v>
      </c>
      <c r="FD7">
        <v>0</v>
      </c>
      <c r="FE7">
        <v>90.009795749701993</v>
      </c>
      <c r="FF7">
        <v>0</v>
      </c>
      <c r="FG7">
        <v>90.009862056446494</v>
      </c>
      <c r="FH7">
        <v>0</v>
      </c>
      <c r="FI7">
        <v>89.682858332650895</v>
      </c>
      <c r="FJ7">
        <v>0</v>
      </c>
      <c r="FK7">
        <v>8019112</v>
      </c>
      <c r="FL7">
        <v>0</v>
      </c>
      <c r="FM7">
        <v>4774056</v>
      </c>
      <c r="FN7">
        <v>0</v>
      </c>
      <c r="FO7">
        <v>7632897</v>
      </c>
      <c r="FP7">
        <v>0</v>
      </c>
      <c r="FQ7">
        <v>11921</v>
      </c>
      <c r="FR7">
        <v>0</v>
      </c>
      <c r="FS7">
        <v>9288</v>
      </c>
      <c r="FT7">
        <v>0</v>
      </c>
      <c r="FU7">
        <v>13287</v>
      </c>
      <c r="FV7">
        <v>0</v>
      </c>
      <c r="FW7">
        <v>30</v>
      </c>
      <c r="FX7">
        <v>0</v>
      </c>
      <c r="FY7">
        <v>22</v>
      </c>
      <c r="FZ7">
        <v>0</v>
      </c>
      <c r="GA7">
        <v>29</v>
      </c>
      <c r="GB7">
        <v>0</v>
      </c>
      <c r="GC7">
        <v>81.365299784503193</v>
      </c>
      <c r="GD7">
        <v>0</v>
      </c>
      <c r="GE7">
        <v>81.375494608194003</v>
      </c>
      <c r="GF7">
        <v>0</v>
      </c>
      <c r="GG7">
        <v>81.365128515270399</v>
      </c>
      <c r="GH7">
        <v>0</v>
      </c>
      <c r="GI7">
        <v>81.494150078193002</v>
      </c>
      <c r="GJ7">
        <v>0</v>
      </c>
      <c r="GK7">
        <v>81.570323672234593</v>
      </c>
      <c r="GL7">
        <v>0</v>
      </c>
      <c r="GM7">
        <v>81.477125720235904</v>
      </c>
      <c r="GN7">
        <v>0</v>
      </c>
      <c r="GO7">
        <v>22.428000000000001</v>
      </c>
      <c r="GP7">
        <v>0</v>
      </c>
      <c r="GQ7">
        <v>19.001000000000001</v>
      </c>
      <c r="GR7">
        <v>0</v>
      </c>
      <c r="GS7">
        <v>22.690999999999999</v>
      </c>
      <c r="GT7">
        <v>0</v>
      </c>
      <c r="GU7">
        <v>1822.99</v>
      </c>
      <c r="GV7">
        <v>0</v>
      </c>
      <c r="GW7">
        <v>1402.799</v>
      </c>
      <c r="GX7">
        <v>0</v>
      </c>
      <c r="GY7">
        <v>2776.0830000000001</v>
      </c>
      <c r="GZ7">
        <v>0</v>
      </c>
      <c r="HA7">
        <v>2381.393</v>
      </c>
      <c r="HB7">
        <v>0</v>
      </c>
      <c r="HC7">
        <v>1750.479</v>
      </c>
      <c r="HD7">
        <v>0</v>
      </c>
      <c r="HE7">
        <v>2924.61</v>
      </c>
      <c r="HF7">
        <v>0</v>
      </c>
      <c r="HG7" t="s">
        <v>5658</v>
      </c>
      <c r="HH7" t="s">
        <v>5659</v>
      </c>
      <c r="HI7" t="s">
        <v>5660</v>
      </c>
      <c r="HJ7" t="s">
        <v>5661</v>
      </c>
      <c r="HK7" t="s">
        <v>5662</v>
      </c>
      <c r="HL7" t="s">
        <v>5663</v>
      </c>
      <c r="HM7" t="s">
        <v>5664</v>
      </c>
      <c r="HN7" t="s">
        <v>5665</v>
      </c>
      <c r="HO7" t="s">
        <v>5666</v>
      </c>
      <c r="HP7" t="s">
        <v>5667</v>
      </c>
      <c r="IA7">
        <v>3.45</v>
      </c>
      <c r="IB7">
        <v>0</v>
      </c>
      <c r="IC7">
        <v>0.03</v>
      </c>
      <c r="ID7">
        <v>20525.88</v>
      </c>
      <c r="IE7">
        <v>20529.45</v>
      </c>
      <c r="IF7" t="s">
        <v>5628</v>
      </c>
      <c r="IG7" t="s">
        <v>5668</v>
      </c>
      <c r="IH7">
        <v>20477</v>
      </c>
      <c r="II7" t="s">
        <v>4755</v>
      </c>
      <c r="IJ7" t="s">
        <v>147</v>
      </c>
      <c r="IL7" t="e">
        <f t="shared" si="0"/>
        <v>#DIV/0!</v>
      </c>
      <c r="IM7">
        <f t="shared" si="1"/>
        <v>0</v>
      </c>
      <c r="IN7">
        <f t="shared" si="2"/>
        <v>0</v>
      </c>
      <c r="IO7" t="e">
        <f t="shared" si="3"/>
        <v>#DIV/0!</v>
      </c>
      <c r="IP7" t="e">
        <f t="shared" si="4"/>
        <v>#DIV/0!</v>
      </c>
    </row>
    <row r="8" spans="1:250" x14ac:dyDescent="0.2">
      <c r="A8" t="s">
        <v>4756</v>
      </c>
      <c r="B8">
        <v>-1</v>
      </c>
      <c r="C8">
        <v>0</v>
      </c>
      <c r="D8">
        <v>0</v>
      </c>
      <c r="E8">
        <v>4</v>
      </c>
      <c r="F8">
        <v>5</v>
      </c>
      <c r="G8">
        <v>0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628</v>
      </c>
      <c r="S8">
        <v>7</v>
      </c>
      <c r="T8">
        <v>10776</v>
      </c>
      <c r="U8">
        <v>1</v>
      </c>
      <c r="V8" s="25">
        <v>9.9999999999999995E-8</v>
      </c>
      <c r="W8" s="25">
        <v>24540</v>
      </c>
      <c r="X8" s="25">
        <v>0</v>
      </c>
      <c r="Y8" s="25">
        <v>3600</v>
      </c>
      <c r="Z8" s="25">
        <v>-1</v>
      </c>
      <c r="AA8" s="25">
        <v>3600</v>
      </c>
      <c r="AB8">
        <v>4592.5048593175397</v>
      </c>
      <c r="AC8" t="s">
        <v>5624</v>
      </c>
      <c r="AD8" t="s">
        <v>5624</v>
      </c>
      <c r="AE8">
        <v>24544.25</v>
      </c>
      <c r="AF8">
        <v>0</v>
      </c>
      <c r="AH8">
        <v>0</v>
      </c>
      <c r="AJ8">
        <v>0</v>
      </c>
      <c r="AO8">
        <v>0</v>
      </c>
      <c r="AQ8">
        <v>40440</v>
      </c>
      <c r="AR8">
        <v>0</v>
      </c>
      <c r="AS8">
        <v>40440</v>
      </c>
      <c r="AT8">
        <v>0</v>
      </c>
      <c r="AU8">
        <v>3600.0010000000002</v>
      </c>
      <c r="AV8">
        <v>0</v>
      </c>
      <c r="AW8">
        <v>3600</v>
      </c>
      <c r="AX8">
        <v>0</v>
      </c>
      <c r="AY8">
        <v>2520</v>
      </c>
      <c r="AZ8">
        <v>2651</v>
      </c>
      <c r="BA8">
        <v>247</v>
      </c>
      <c r="BB8">
        <v>2.7799999999999999E-3</v>
      </c>
      <c r="BC8">
        <v>0.49167</v>
      </c>
      <c r="BD8">
        <v>1093</v>
      </c>
      <c r="BE8">
        <v>0</v>
      </c>
      <c r="BF8">
        <v>0</v>
      </c>
      <c r="BG8">
        <v>0</v>
      </c>
      <c r="BH8">
        <v>0</v>
      </c>
      <c r="BI8">
        <v>288</v>
      </c>
      <c r="BJ8">
        <v>2363</v>
      </c>
      <c r="BK8">
        <v>1.291E-3</v>
      </c>
      <c r="BL8">
        <v>247</v>
      </c>
      <c r="BM8">
        <v>2.7799999999999999E-3</v>
      </c>
      <c r="BN8">
        <v>0.49167</v>
      </c>
      <c r="BO8">
        <v>1.291E-3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24585.52</v>
      </c>
      <c r="EZ8">
        <v>0</v>
      </c>
      <c r="FA8">
        <v>24544.25</v>
      </c>
      <c r="FB8">
        <v>0</v>
      </c>
      <c r="FC8">
        <v>24603.792857142798</v>
      </c>
      <c r="FD8">
        <v>0</v>
      </c>
      <c r="FE8">
        <v>23804.072475774199</v>
      </c>
      <c r="FF8">
        <v>0</v>
      </c>
      <c r="FG8">
        <v>23815.6391881003</v>
      </c>
      <c r="FH8">
        <v>0</v>
      </c>
      <c r="FI8">
        <v>23746.333636069699</v>
      </c>
      <c r="FJ8">
        <v>0</v>
      </c>
      <c r="FK8">
        <v>11583924</v>
      </c>
      <c r="FL8">
        <v>0</v>
      </c>
      <c r="FM8">
        <v>11583924</v>
      </c>
      <c r="FN8">
        <v>0</v>
      </c>
      <c r="FO8">
        <v>12193344</v>
      </c>
      <c r="FP8">
        <v>0</v>
      </c>
      <c r="FQ8">
        <v>40440</v>
      </c>
      <c r="FR8">
        <v>0</v>
      </c>
      <c r="FS8">
        <v>40440</v>
      </c>
      <c r="FT8">
        <v>0</v>
      </c>
      <c r="FU8">
        <v>43699</v>
      </c>
      <c r="FV8">
        <v>0</v>
      </c>
      <c r="FW8">
        <v>47</v>
      </c>
      <c r="FX8">
        <v>0</v>
      </c>
      <c r="FY8">
        <v>47</v>
      </c>
      <c r="FZ8">
        <v>0</v>
      </c>
      <c r="GA8">
        <v>47</v>
      </c>
      <c r="GB8">
        <v>0</v>
      </c>
      <c r="GC8">
        <v>8225.8290737722291</v>
      </c>
      <c r="GD8">
        <v>0</v>
      </c>
      <c r="GE8">
        <v>8225.8290737722291</v>
      </c>
      <c r="GF8">
        <v>0</v>
      </c>
      <c r="GG8">
        <v>8225.82907377224</v>
      </c>
      <c r="GH8">
        <v>0</v>
      </c>
      <c r="GI8">
        <v>19485.008854765001</v>
      </c>
      <c r="GJ8">
        <v>0</v>
      </c>
      <c r="GK8">
        <v>19490.263151683201</v>
      </c>
      <c r="GL8">
        <v>0</v>
      </c>
      <c r="GM8">
        <v>19485.5236612382</v>
      </c>
      <c r="GN8">
        <v>0</v>
      </c>
      <c r="GO8">
        <v>3.847</v>
      </c>
      <c r="GP8">
        <v>0</v>
      </c>
      <c r="GQ8">
        <v>3.802</v>
      </c>
      <c r="GR8">
        <v>0</v>
      </c>
      <c r="GS8">
        <v>3.8370000000000002</v>
      </c>
      <c r="GT8">
        <v>0</v>
      </c>
      <c r="GU8">
        <v>3146.556</v>
      </c>
      <c r="GV8">
        <v>0</v>
      </c>
      <c r="GW8">
        <v>1108.2370000000001</v>
      </c>
      <c r="GX8">
        <v>0</v>
      </c>
      <c r="GY8">
        <v>2646.9380000000001</v>
      </c>
      <c r="GZ8">
        <v>0</v>
      </c>
      <c r="HA8">
        <v>3600.0010000000002</v>
      </c>
      <c r="HB8">
        <v>0</v>
      </c>
      <c r="HC8">
        <v>3600</v>
      </c>
      <c r="HD8">
        <v>0</v>
      </c>
      <c r="HE8">
        <v>3600.0010000000002</v>
      </c>
      <c r="HF8">
        <v>0</v>
      </c>
      <c r="HG8" t="s">
        <v>5669</v>
      </c>
      <c r="HH8" t="s">
        <v>5670</v>
      </c>
      <c r="HI8" t="s">
        <v>5671</v>
      </c>
      <c r="HJ8" t="s">
        <v>5672</v>
      </c>
      <c r="HK8" t="s">
        <v>5673</v>
      </c>
      <c r="HL8" t="s">
        <v>5674</v>
      </c>
      <c r="HM8" t="s">
        <v>5675</v>
      </c>
      <c r="HN8" t="s">
        <v>5676</v>
      </c>
      <c r="HO8" t="s">
        <v>5677</v>
      </c>
      <c r="HP8" t="s">
        <v>5678</v>
      </c>
      <c r="IA8">
        <v>0.01</v>
      </c>
      <c r="IB8">
        <v>0</v>
      </c>
      <c r="IC8">
        <v>0.01</v>
      </c>
      <c r="ID8">
        <v>25278.95</v>
      </c>
      <c r="IE8">
        <v>25278.98</v>
      </c>
      <c r="IF8" t="s">
        <v>5628</v>
      </c>
      <c r="IG8" t="s">
        <v>5679</v>
      </c>
      <c r="IH8">
        <v>25201</v>
      </c>
      <c r="II8" t="s">
        <v>4756</v>
      </c>
      <c r="IJ8" t="s">
        <v>147</v>
      </c>
      <c r="IL8" t="e">
        <f t="shared" si="0"/>
        <v>#DIV/0!</v>
      </c>
      <c r="IM8">
        <f t="shared" si="1"/>
        <v>0</v>
      </c>
      <c r="IN8">
        <f t="shared" si="2"/>
        <v>0</v>
      </c>
      <c r="IO8" t="e">
        <f t="shared" si="3"/>
        <v>#DIV/0!</v>
      </c>
      <c r="IP8" t="e">
        <f t="shared" si="4"/>
        <v>#DIV/0!</v>
      </c>
    </row>
    <row r="9" spans="1:250" x14ac:dyDescent="0.2">
      <c r="A9" t="s">
        <v>4757</v>
      </c>
      <c r="B9">
        <v>-1</v>
      </c>
      <c r="C9">
        <v>0</v>
      </c>
      <c r="D9">
        <v>0</v>
      </c>
      <c r="E9">
        <v>4</v>
      </c>
      <c r="F9">
        <v>5</v>
      </c>
      <c r="G9">
        <v>0</v>
      </c>
      <c r="H9">
        <v>1</v>
      </c>
      <c r="I9">
        <v>1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628</v>
      </c>
      <c r="S9">
        <v>7</v>
      </c>
      <c r="T9">
        <v>10776</v>
      </c>
      <c r="U9">
        <v>1</v>
      </c>
      <c r="V9" s="25">
        <v>9.9999999999999995E-8</v>
      </c>
      <c r="W9" s="25">
        <v>-357500</v>
      </c>
      <c r="X9" s="25">
        <v>0</v>
      </c>
      <c r="Y9" s="25">
        <v>3600</v>
      </c>
      <c r="Z9" s="25">
        <v>-1</v>
      </c>
      <c r="AA9" s="25">
        <v>3600</v>
      </c>
      <c r="AB9">
        <v>-373259.99369999999</v>
      </c>
      <c r="AC9" t="s">
        <v>5624</v>
      </c>
      <c r="AD9" t="s">
        <v>5624</v>
      </c>
      <c r="AE9">
        <v>-357544.31150000001</v>
      </c>
      <c r="AF9">
        <v>0</v>
      </c>
      <c r="AH9">
        <v>0</v>
      </c>
      <c r="AJ9">
        <v>0</v>
      </c>
      <c r="AO9">
        <v>0</v>
      </c>
      <c r="AQ9">
        <v>1223</v>
      </c>
      <c r="AR9">
        <v>0</v>
      </c>
      <c r="AS9">
        <v>1223</v>
      </c>
      <c r="AT9">
        <v>0</v>
      </c>
      <c r="AU9">
        <v>3600.0189999999998</v>
      </c>
      <c r="AV9">
        <v>0</v>
      </c>
      <c r="AW9">
        <v>3600.0050000000001</v>
      </c>
      <c r="AX9">
        <v>0</v>
      </c>
      <c r="AY9">
        <v>16689</v>
      </c>
      <c r="AZ9">
        <v>146063</v>
      </c>
      <c r="BA9">
        <v>676</v>
      </c>
      <c r="BB9">
        <v>0.16667000000000001</v>
      </c>
      <c r="BC9">
        <v>0.5</v>
      </c>
      <c r="BD9">
        <v>4442</v>
      </c>
      <c r="BE9">
        <v>0</v>
      </c>
      <c r="BF9">
        <v>0</v>
      </c>
      <c r="BG9">
        <v>0</v>
      </c>
      <c r="BH9">
        <v>0</v>
      </c>
      <c r="BI9">
        <v>146063</v>
      </c>
      <c r="BJ9">
        <v>0</v>
      </c>
      <c r="BK9">
        <v>-5.0600000000000005E-4</v>
      </c>
      <c r="BL9">
        <v>676</v>
      </c>
      <c r="BM9">
        <v>0.16667000000000001</v>
      </c>
      <c r="BN9">
        <v>0.5</v>
      </c>
      <c r="BO9">
        <v>-5.0600000000000005E-4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1E+100</v>
      </c>
      <c r="EZ9">
        <v>0</v>
      </c>
      <c r="FA9">
        <v>-357030.72199999902</v>
      </c>
      <c r="FB9">
        <v>0</v>
      </c>
      <c r="FC9">
        <v>2.8571428571428498E+99</v>
      </c>
      <c r="FD9">
        <v>0</v>
      </c>
      <c r="FE9">
        <v>-358225.072753713</v>
      </c>
      <c r="FF9">
        <v>0</v>
      </c>
      <c r="FG9">
        <v>-358124.37935000099</v>
      </c>
      <c r="FH9">
        <v>0</v>
      </c>
      <c r="FI9">
        <v>-358800.35991069098</v>
      </c>
      <c r="FJ9">
        <v>0</v>
      </c>
      <c r="FK9">
        <v>1697104</v>
      </c>
      <c r="FL9">
        <v>0</v>
      </c>
      <c r="FM9">
        <v>1091746</v>
      </c>
      <c r="FN9">
        <v>0</v>
      </c>
      <c r="FO9">
        <v>1430691</v>
      </c>
      <c r="FP9">
        <v>0</v>
      </c>
      <c r="FQ9">
        <v>1223</v>
      </c>
      <c r="FR9">
        <v>0</v>
      </c>
      <c r="FS9">
        <v>1223</v>
      </c>
      <c r="FT9">
        <v>0</v>
      </c>
      <c r="FU9">
        <v>2224</v>
      </c>
      <c r="FV9">
        <v>0</v>
      </c>
      <c r="FW9">
        <v>72</v>
      </c>
      <c r="FX9">
        <v>0</v>
      </c>
      <c r="FY9">
        <v>64</v>
      </c>
      <c r="FZ9">
        <v>0</v>
      </c>
      <c r="GA9">
        <v>88</v>
      </c>
      <c r="GB9">
        <v>0</v>
      </c>
      <c r="GC9">
        <v>-366948.14557500102</v>
      </c>
      <c r="GD9">
        <v>0</v>
      </c>
      <c r="GE9">
        <v>-366857.58097500098</v>
      </c>
      <c r="GF9">
        <v>0</v>
      </c>
      <c r="GG9">
        <v>-366947.23377142998</v>
      </c>
      <c r="GH9">
        <v>0</v>
      </c>
      <c r="GI9">
        <v>-361333.70564956998</v>
      </c>
      <c r="GJ9">
        <v>0</v>
      </c>
      <c r="GK9">
        <v>-358851.09090940002</v>
      </c>
      <c r="GL9">
        <v>0</v>
      </c>
      <c r="GM9">
        <v>-361040.26050503203</v>
      </c>
      <c r="GN9">
        <v>0</v>
      </c>
      <c r="GO9">
        <v>268.90499999999997</v>
      </c>
      <c r="GP9">
        <v>0</v>
      </c>
      <c r="GQ9">
        <v>164.898</v>
      </c>
      <c r="GR9">
        <v>0</v>
      </c>
      <c r="GS9">
        <v>319.63600000000002</v>
      </c>
      <c r="GT9">
        <v>0</v>
      </c>
      <c r="GU9">
        <v>0</v>
      </c>
      <c r="GV9">
        <v>0</v>
      </c>
      <c r="GW9">
        <v>0</v>
      </c>
      <c r="GX9">
        <v>0</v>
      </c>
      <c r="GY9">
        <v>2311.3319999999999</v>
      </c>
      <c r="GZ9">
        <v>0</v>
      </c>
      <c r="HA9">
        <v>3600.0189999999998</v>
      </c>
      <c r="HB9">
        <v>0</v>
      </c>
      <c r="HC9">
        <v>3600.0050000000001</v>
      </c>
      <c r="HD9">
        <v>0</v>
      </c>
      <c r="HE9">
        <v>3600.0140000000001</v>
      </c>
      <c r="HF9">
        <v>0</v>
      </c>
      <c r="HG9" t="s">
        <v>5680</v>
      </c>
      <c r="HH9" t="s">
        <v>5681</v>
      </c>
      <c r="HI9" t="s">
        <v>5682</v>
      </c>
      <c r="HJ9" t="s">
        <v>5683</v>
      </c>
      <c r="HK9" t="s">
        <v>5684</v>
      </c>
      <c r="HL9" t="s">
        <v>5685</v>
      </c>
      <c r="HM9" t="s">
        <v>5686</v>
      </c>
      <c r="HN9" t="s">
        <v>5687</v>
      </c>
      <c r="HO9" t="s">
        <v>5688</v>
      </c>
      <c r="HP9" t="s">
        <v>5689</v>
      </c>
      <c r="IA9">
        <v>91.79</v>
      </c>
      <c r="IB9">
        <v>0</v>
      </c>
      <c r="IC9">
        <v>0.09</v>
      </c>
      <c r="ID9">
        <v>25260.400000000001</v>
      </c>
      <c r="IE9">
        <v>25352.7</v>
      </c>
      <c r="IF9" t="s">
        <v>5628</v>
      </c>
      <c r="IG9" t="s">
        <v>5690</v>
      </c>
      <c r="IH9">
        <v>25295</v>
      </c>
      <c r="II9" t="s">
        <v>4757</v>
      </c>
      <c r="IJ9" t="s">
        <v>147</v>
      </c>
      <c r="IL9" t="e">
        <f t="shared" si="0"/>
        <v>#DIV/0!</v>
      </c>
      <c r="IM9">
        <f t="shared" si="1"/>
        <v>0</v>
      </c>
      <c r="IN9">
        <f t="shared" si="2"/>
        <v>0</v>
      </c>
      <c r="IO9" t="e">
        <f t="shared" si="3"/>
        <v>#DIV/0!</v>
      </c>
      <c r="IP9" t="e">
        <f t="shared" si="4"/>
        <v>#DIV/0!</v>
      </c>
    </row>
    <row r="10" spans="1:250" x14ac:dyDescent="0.2">
      <c r="A10" t="s">
        <v>4758</v>
      </c>
      <c r="B10">
        <v>-1</v>
      </c>
      <c r="C10">
        <v>0</v>
      </c>
      <c r="D10">
        <v>0</v>
      </c>
      <c r="E10">
        <v>4</v>
      </c>
      <c r="F10">
        <v>5</v>
      </c>
      <c r="G10">
        <v>0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628</v>
      </c>
      <c r="S10">
        <v>7</v>
      </c>
      <c r="T10">
        <v>10776</v>
      </c>
      <c r="U10">
        <v>1</v>
      </c>
      <c r="V10" s="25">
        <v>9.9999999999999995E-8</v>
      </c>
      <c r="W10" s="25">
        <v>-284200</v>
      </c>
      <c r="X10" s="25">
        <v>0</v>
      </c>
      <c r="Y10" s="25">
        <v>3600</v>
      </c>
      <c r="Z10" s="25">
        <v>-1</v>
      </c>
      <c r="AA10" s="25">
        <v>3600</v>
      </c>
      <c r="AB10">
        <v>-297849.22370000102</v>
      </c>
      <c r="AC10" t="s">
        <v>5624</v>
      </c>
      <c r="AD10" t="s">
        <v>5624</v>
      </c>
      <c r="AE10">
        <v>-284248.23070000001</v>
      </c>
      <c r="AF10">
        <v>0</v>
      </c>
      <c r="AH10">
        <v>0</v>
      </c>
      <c r="AJ10">
        <v>0</v>
      </c>
      <c r="AO10">
        <v>0</v>
      </c>
      <c r="AQ10">
        <v>21012</v>
      </c>
      <c r="AR10">
        <v>0</v>
      </c>
      <c r="AS10">
        <v>10422</v>
      </c>
      <c r="AT10">
        <v>0</v>
      </c>
      <c r="AU10">
        <v>3600.0050000000001</v>
      </c>
      <c r="AV10">
        <v>0</v>
      </c>
      <c r="AW10">
        <v>3600.0050000000001</v>
      </c>
      <c r="AX10">
        <v>0</v>
      </c>
      <c r="AY10">
        <v>19142</v>
      </c>
      <c r="AZ10">
        <v>103551</v>
      </c>
      <c r="BA10">
        <v>1139</v>
      </c>
      <c r="BB10">
        <v>6.25E-2</v>
      </c>
      <c r="BC10">
        <v>0.5</v>
      </c>
      <c r="BD10">
        <v>10993</v>
      </c>
      <c r="BE10">
        <v>0</v>
      </c>
      <c r="BF10">
        <v>0</v>
      </c>
      <c r="BG10">
        <v>0</v>
      </c>
      <c r="BH10">
        <v>0</v>
      </c>
      <c r="BI10">
        <v>103551</v>
      </c>
      <c r="BJ10">
        <v>0</v>
      </c>
      <c r="BK10">
        <v>2.9399999999999999E-4</v>
      </c>
      <c r="BL10">
        <v>1139</v>
      </c>
      <c r="BM10">
        <v>6.25E-2</v>
      </c>
      <c r="BN10">
        <v>0.5</v>
      </c>
      <c r="BO10">
        <v>2.9399999999999999E-4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-284248.23069999903</v>
      </c>
      <c r="EZ10">
        <v>0</v>
      </c>
      <c r="FA10">
        <v>-284248.23069999903</v>
      </c>
      <c r="FB10">
        <v>0</v>
      </c>
      <c r="FC10">
        <v>-284217.99555714201</v>
      </c>
      <c r="FD10">
        <v>0</v>
      </c>
      <c r="FE10">
        <v>-284359.75656247098</v>
      </c>
      <c r="FF10">
        <v>0</v>
      </c>
      <c r="FG10">
        <v>-284341.84628417698</v>
      </c>
      <c r="FH10">
        <v>0</v>
      </c>
      <c r="FI10">
        <v>-284491.29650315997</v>
      </c>
      <c r="FJ10">
        <v>0</v>
      </c>
      <c r="FK10">
        <v>3224265</v>
      </c>
      <c r="FL10">
        <v>0</v>
      </c>
      <c r="FM10">
        <v>2332770</v>
      </c>
      <c r="FN10">
        <v>0</v>
      </c>
      <c r="FO10">
        <v>2727664</v>
      </c>
      <c r="FP10">
        <v>0</v>
      </c>
      <c r="FQ10">
        <v>21012</v>
      </c>
      <c r="FR10">
        <v>0</v>
      </c>
      <c r="FS10">
        <v>10422</v>
      </c>
      <c r="FT10">
        <v>0</v>
      </c>
      <c r="FU10">
        <v>20978</v>
      </c>
      <c r="FV10">
        <v>0</v>
      </c>
      <c r="FW10">
        <v>40</v>
      </c>
      <c r="FX10">
        <v>0</v>
      </c>
      <c r="FY10">
        <v>21</v>
      </c>
      <c r="FZ10">
        <v>0</v>
      </c>
      <c r="GA10">
        <v>58</v>
      </c>
      <c r="GB10">
        <v>0</v>
      </c>
      <c r="GC10">
        <v>-291750.46065000002</v>
      </c>
      <c r="GD10">
        <v>0</v>
      </c>
      <c r="GE10">
        <v>-291750.46065000002</v>
      </c>
      <c r="GF10">
        <v>0</v>
      </c>
      <c r="GG10">
        <v>-291892.14212009002</v>
      </c>
      <c r="GH10">
        <v>0</v>
      </c>
      <c r="GI10">
        <v>-290093.50723611203</v>
      </c>
      <c r="GJ10">
        <v>0</v>
      </c>
      <c r="GK10">
        <v>-286607.643888639</v>
      </c>
      <c r="GL10">
        <v>0</v>
      </c>
      <c r="GM10">
        <v>-289009.187762858</v>
      </c>
      <c r="GN10">
        <v>0</v>
      </c>
      <c r="GO10">
        <v>45.786000000000001</v>
      </c>
      <c r="GP10">
        <v>0</v>
      </c>
      <c r="GQ10">
        <v>45.786000000000001</v>
      </c>
      <c r="GR10">
        <v>0</v>
      </c>
      <c r="GS10">
        <v>84.835999999999999</v>
      </c>
      <c r="GT10">
        <v>0</v>
      </c>
      <c r="GU10">
        <v>2573.335</v>
      </c>
      <c r="GV10">
        <v>0</v>
      </c>
      <c r="GW10">
        <v>1524.432</v>
      </c>
      <c r="GX10">
        <v>0</v>
      </c>
      <c r="GY10">
        <v>2328.7959999999998</v>
      </c>
      <c r="GZ10">
        <v>0</v>
      </c>
      <c r="HA10">
        <v>3600.0050000000001</v>
      </c>
      <c r="HB10">
        <v>0</v>
      </c>
      <c r="HC10">
        <v>3600.0050000000001</v>
      </c>
      <c r="HD10">
        <v>0</v>
      </c>
      <c r="HE10">
        <v>3600.3180000000002</v>
      </c>
      <c r="HF10">
        <v>0</v>
      </c>
      <c r="HG10" t="s">
        <v>5691</v>
      </c>
      <c r="HH10" t="s">
        <v>5692</v>
      </c>
      <c r="HI10" t="s">
        <v>5693</v>
      </c>
      <c r="HJ10" t="s">
        <v>5694</v>
      </c>
      <c r="HK10" t="s">
        <v>5695</v>
      </c>
      <c r="HL10" t="s">
        <v>5696</v>
      </c>
      <c r="HM10" t="s">
        <v>5697</v>
      </c>
      <c r="HN10" t="s">
        <v>5698</v>
      </c>
      <c r="HO10" t="s">
        <v>5699</v>
      </c>
      <c r="HP10" t="s">
        <v>5700</v>
      </c>
      <c r="IA10">
        <v>54.67</v>
      </c>
      <c r="IB10">
        <v>0</v>
      </c>
      <c r="IC10">
        <v>7.0000000000000007E-2</v>
      </c>
      <c r="ID10">
        <v>25282.46</v>
      </c>
      <c r="IE10">
        <v>25337.5</v>
      </c>
      <c r="IF10" t="s">
        <v>5628</v>
      </c>
      <c r="IG10" t="s">
        <v>5701</v>
      </c>
      <c r="IH10">
        <v>25259</v>
      </c>
      <c r="II10" t="s">
        <v>4758</v>
      </c>
      <c r="IJ10" t="s">
        <v>147</v>
      </c>
      <c r="IL10" t="e">
        <f t="shared" si="0"/>
        <v>#DIV/0!</v>
      </c>
      <c r="IM10">
        <f t="shared" si="1"/>
        <v>0</v>
      </c>
      <c r="IN10">
        <f t="shared" si="2"/>
        <v>0</v>
      </c>
      <c r="IO10" t="e">
        <f t="shared" si="3"/>
        <v>#DIV/0!</v>
      </c>
      <c r="IP10" t="e">
        <f t="shared" si="4"/>
        <v>#DIV/0!</v>
      </c>
    </row>
    <row r="11" spans="1:250" x14ac:dyDescent="0.2">
      <c r="A11" s="26" t="s">
        <v>4759</v>
      </c>
      <c r="B11">
        <v>-1</v>
      </c>
      <c r="C11">
        <v>0</v>
      </c>
      <c r="D11">
        <v>0</v>
      </c>
      <c r="E11">
        <v>4</v>
      </c>
      <c r="F11">
        <v>5</v>
      </c>
      <c r="G11">
        <v>0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628</v>
      </c>
      <c r="S11">
        <v>7</v>
      </c>
      <c r="T11">
        <v>10776</v>
      </c>
      <c r="U11">
        <v>1</v>
      </c>
      <c r="V11" s="25">
        <v>9.9999999999999995E-8</v>
      </c>
      <c r="W11" s="25">
        <v>754</v>
      </c>
      <c r="X11" s="25">
        <v>0</v>
      </c>
      <c r="Y11" s="25">
        <v>3600</v>
      </c>
      <c r="Z11" s="25">
        <v>-1</v>
      </c>
      <c r="AA11" s="25">
        <v>3600</v>
      </c>
      <c r="AB11">
        <v>237.987804878048</v>
      </c>
      <c r="AC11" t="s">
        <v>5624</v>
      </c>
      <c r="AD11" t="s">
        <v>5624</v>
      </c>
      <c r="AE11">
        <v>754</v>
      </c>
      <c r="AF11">
        <v>0</v>
      </c>
      <c r="AH11">
        <v>0</v>
      </c>
      <c r="AJ11">
        <v>0</v>
      </c>
      <c r="AO11">
        <v>0</v>
      </c>
      <c r="AQ11">
        <v>582</v>
      </c>
      <c r="AR11">
        <v>0</v>
      </c>
      <c r="AS11">
        <v>547</v>
      </c>
      <c r="AT11">
        <v>0</v>
      </c>
      <c r="AU11">
        <v>3.077</v>
      </c>
      <c r="AV11">
        <v>0</v>
      </c>
      <c r="AW11">
        <v>2.012</v>
      </c>
      <c r="AX11">
        <v>0</v>
      </c>
      <c r="AY11">
        <v>790</v>
      </c>
      <c r="AZ11">
        <v>1220</v>
      </c>
      <c r="BA11">
        <v>123</v>
      </c>
      <c r="BB11">
        <v>1.2200000000000001E-2</v>
      </c>
      <c r="BC11">
        <v>0.47560999999999998</v>
      </c>
      <c r="BD11">
        <v>180</v>
      </c>
      <c r="BE11">
        <v>0</v>
      </c>
      <c r="BF11">
        <v>0</v>
      </c>
      <c r="BG11">
        <v>0</v>
      </c>
      <c r="BH11">
        <v>0</v>
      </c>
      <c r="BI11">
        <v>610</v>
      </c>
      <c r="BJ11">
        <v>610</v>
      </c>
      <c r="BK11">
        <v>2.532E-3</v>
      </c>
      <c r="BL11">
        <v>123</v>
      </c>
      <c r="BM11">
        <v>1.2200000000000001E-2</v>
      </c>
      <c r="BN11">
        <v>0.47560999999999998</v>
      </c>
      <c r="BO11">
        <v>2.532E-3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924</v>
      </c>
      <c r="EZ11">
        <v>0</v>
      </c>
      <c r="FA11">
        <v>880</v>
      </c>
      <c r="FB11">
        <v>0</v>
      </c>
      <c r="FC11">
        <v>932.71428571428498</v>
      </c>
      <c r="FD11">
        <v>0</v>
      </c>
      <c r="FE11">
        <v>754</v>
      </c>
      <c r="FF11">
        <v>0</v>
      </c>
      <c r="FG11">
        <v>754</v>
      </c>
      <c r="FH11">
        <v>0</v>
      </c>
      <c r="FI11">
        <v>754</v>
      </c>
      <c r="FJ11">
        <v>0</v>
      </c>
      <c r="FK11">
        <v>30468</v>
      </c>
      <c r="FL11">
        <v>0</v>
      </c>
      <c r="FM11">
        <v>23134</v>
      </c>
      <c r="FN11">
        <v>0</v>
      </c>
      <c r="FO11">
        <v>25766</v>
      </c>
      <c r="FP11">
        <v>0</v>
      </c>
      <c r="FQ11">
        <v>582</v>
      </c>
      <c r="FR11">
        <v>0</v>
      </c>
      <c r="FS11">
        <v>547</v>
      </c>
      <c r="FT11">
        <v>0</v>
      </c>
      <c r="FU11">
        <v>558</v>
      </c>
      <c r="FV11">
        <v>0</v>
      </c>
      <c r="FW11">
        <v>20</v>
      </c>
      <c r="FX11">
        <v>0</v>
      </c>
      <c r="FY11">
        <v>20</v>
      </c>
      <c r="FZ11">
        <v>0</v>
      </c>
      <c r="GA11">
        <v>21</v>
      </c>
      <c r="GB11">
        <v>0</v>
      </c>
      <c r="GC11">
        <v>548.85520324622701</v>
      </c>
      <c r="GD11">
        <v>0</v>
      </c>
      <c r="GE11">
        <v>549.77066869526197</v>
      </c>
      <c r="GF11">
        <v>0</v>
      </c>
      <c r="GG11">
        <v>547.11016745998199</v>
      </c>
      <c r="GH11">
        <v>0</v>
      </c>
      <c r="GI11">
        <v>738.981074151234</v>
      </c>
      <c r="GJ11">
        <v>0</v>
      </c>
      <c r="GK11">
        <v>745.06123857465502</v>
      </c>
      <c r="GL11">
        <v>0</v>
      </c>
      <c r="GM11">
        <v>742.57672538477198</v>
      </c>
      <c r="GN11">
        <v>0</v>
      </c>
      <c r="GO11">
        <v>0.47299999999999998</v>
      </c>
      <c r="GP11">
        <v>0</v>
      </c>
      <c r="GQ11">
        <v>0.47299999999999998</v>
      </c>
      <c r="GR11">
        <v>0</v>
      </c>
      <c r="GS11">
        <v>0.5</v>
      </c>
      <c r="GT11">
        <v>0</v>
      </c>
      <c r="GU11">
        <v>1.2290000000000001</v>
      </c>
      <c r="GV11">
        <v>0</v>
      </c>
      <c r="GW11">
        <v>0.79200000000000004</v>
      </c>
      <c r="GX11">
        <v>0</v>
      </c>
      <c r="GY11">
        <v>1.038</v>
      </c>
      <c r="GZ11">
        <v>0</v>
      </c>
      <c r="HA11">
        <v>3.077</v>
      </c>
      <c r="HB11">
        <v>0</v>
      </c>
      <c r="HC11">
        <v>2.012</v>
      </c>
      <c r="HD11">
        <v>0</v>
      </c>
      <c r="HE11">
        <v>2.48</v>
      </c>
      <c r="HF11">
        <v>0</v>
      </c>
      <c r="HG11" t="s">
        <v>347</v>
      </c>
      <c r="HH11" t="s">
        <v>348</v>
      </c>
      <c r="HI11" t="s">
        <v>349</v>
      </c>
      <c r="HJ11" t="s">
        <v>350</v>
      </c>
      <c r="HK11" t="s">
        <v>351</v>
      </c>
      <c r="HL11" t="s">
        <v>352</v>
      </c>
      <c r="HM11" t="s">
        <v>353</v>
      </c>
      <c r="HN11" t="s">
        <v>5702</v>
      </c>
      <c r="HO11" t="s">
        <v>5703</v>
      </c>
      <c r="HP11" t="s">
        <v>5704</v>
      </c>
      <c r="IA11">
        <v>0.01</v>
      </c>
      <c r="IB11">
        <v>0</v>
      </c>
      <c r="IC11">
        <v>0</v>
      </c>
      <c r="ID11">
        <v>17.47</v>
      </c>
      <c r="IE11">
        <v>17.48</v>
      </c>
      <c r="IF11" t="s">
        <v>5628</v>
      </c>
      <c r="IG11" t="s">
        <v>5705</v>
      </c>
      <c r="IH11">
        <v>18</v>
      </c>
      <c r="II11" t="s">
        <v>4759</v>
      </c>
      <c r="IJ11" t="s">
        <v>147</v>
      </c>
      <c r="IL11" t="e">
        <f t="shared" si="0"/>
        <v>#DIV/0!</v>
      </c>
      <c r="IM11">
        <f t="shared" si="1"/>
        <v>0</v>
      </c>
      <c r="IN11">
        <f t="shared" si="2"/>
        <v>0</v>
      </c>
      <c r="IO11" t="e">
        <f t="shared" si="3"/>
        <v>#DIV/0!</v>
      </c>
      <c r="IP11" t="e">
        <f t="shared" si="4"/>
        <v>#DIV/0!</v>
      </c>
    </row>
    <row r="12" spans="1:250" x14ac:dyDescent="0.2">
      <c r="A12" s="27" t="s">
        <v>4760</v>
      </c>
      <c r="B12">
        <v>-1</v>
      </c>
      <c r="C12">
        <v>0</v>
      </c>
      <c r="D12">
        <v>0</v>
      </c>
      <c r="E12">
        <v>4</v>
      </c>
      <c r="F12">
        <v>5</v>
      </c>
      <c r="G12">
        <v>0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628</v>
      </c>
      <c r="S12">
        <v>7</v>
      </c>
      <c r="T12">
        <v>10776</v>
      </c>
      <c r="U12">
        <v>1</v>
      </c>
      <c r="V12" s="25">
        <v>9.9999999999999995E-8</v>
      </c>
      <c r="W12" s="25">
        <v>6742</v>
      </c>
      <c r="X12" s="25">
        <v>0</v>
      </c>
      <c r="Y12" s="25">
        <v>3600</v>
      </c>
      <c r="Z12" s="25">
        <v>-1</v>
      </c>
      <c r="AA12" s="25">
        <v>3600</v>
      </c>
      <c r="AB12">
        <v>6637.1880269451603</v>
      </c>
      <c r="AC12" t="s">
        <v>5624</v>
      </c>
      <c r="AD12" t="s">
        <v>5624</v>
      </c>
      <c r="AE12">
        <v>6742.1998835000004</v>
      </c>
      <c r="AF12">
        <v>0</v>
      </c>
      <c r="AH12">
        <v>0</v>
      </c>
      <c r="AJ12">
        <v>0</v>
      </c>
      <c r="AO12">
        <v>0</v>
      </c>
      <c r="AQ12">
        <v>12614</v>
      </c>
      <c r="AR12">
        <v>0</v>
      </c>
      <c r="AS12">
        <v>4618</v>
      </c>
      <c r="AT12">
        <v>0</v>
      </c>
      <c r="AU12">
        <v>14.771000000000001</v>
      </c>
      <c r="AV12">
        <v>0</v>
      </c>
      <c r="AW12">
        <v>5.82</v>
      </c>
      <c r="AX12">
        <v>0</v>
      </c>
      <c r="AY12">
        <v>815</v>
      </c>
      <c r="AZ12">
        <v>1399</v>
      </c>
      <c r="BA12">
        <v>38</v>
      </c>
      <c r="BB12">
        <v>3.2219999999999999E-2</v>
      </c>
      <c r="BC12">
        <v>0.36548999999999998</v>
      </c>
      <c r="BD12">
        <v>201</v>
      </c>
      <c r="BE12">
        <v>0</v>
      </c>
      <c r="BF12">
        <v>0</v>
      </c>
      <c r="BG12">
        <v>0</v>
      </c>
      <c r="BH12">
        <v>0</v>
      </c>
      <c r="BI12">
        <v>170</v>
      </c>
      <c r="BJ12">
        <v>1229</v>
      </c>
      <c r="BK12">
        <v>2.9399999999999999E-3</v>
      </c>
      <c r="BL12">
        <v>38</v>
      </c>
      <c r="BM12">
        <v>3.2219999999999999E-2</v>
      </c>
      <c r="BN12">
        <v>0.36548999999999998</v>
      </c>
      <c r="BO12">
        <v>2.9399999999999999E-3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6742.2000239993604</v>
      </c>
      <c r="EZ12">
        <v>0</v>
      </c>
      <c r="FA12">
        <v>6742.2000239993604</v>
      </c>
      <c r="FB12">
        <v>0</v>
      </c>
      <c r="FC12">
        <v>6742.2000239994904</v>
      </c>
      <c r="FD12">
        <v>0</v>
      </c>
      <c r="FE12">
        <v>6741.5258501370399</v>
      </c>
      <c r="FF12">
        <v>0</v>
      </c>
      <c r="FG12">
        <v>6741.5763020653903</v>
      </c>
      <c r="FH12">
        <v>0</v>
      </c>
      <c r="FI12">
        <v>6741.5394270624502</v>
      </c>
      <c r="FJ12">
        <v>0</v>
      </c>
      <c r="FK12">
        <v>218458</v>
      </c>
      <c r="FL12">
        <v>0</v>
      </c>
      <c r="FM12">
        <v>86962</v>
      </c>
      <c r="FN12">
        <v>0</v>
      </c>
      <c r="FO12">
        <v>141622</v>
      </c>
      <c r="FP12">
        <v>0</v>
      </c>
      <c r="FQ12">
        <v>12614</v>
      </c>
      <c r="FR12">
        <v>0</v>
      </c>
      <c r="FS12">
        <v>4618</v>
      </c>
      <c r="FT12">
        <v>0</v>
      </c>
      <c r="FU12">
        <v>7720</v>
      </c>
      <c r="FV12">
        <v>0</v>
      </c>
      <c r="FW12">
        <v>45</v>
      </c>
      <c r="FX12">
        <v>0</v>
      </c>
      <c r="FY12">
        <v>45</v>
      </c>
      <c r="FZ12">
        <v>0</v>
      </c>
      <c r="GA12">
        <v>52</v>
      </c>
      <c r="GB12">
        <v>0</v>
      </c>
      <c r="GC12">
        <v>6645.1873693657099</v>
      </c>
      <c r="GD12">
        <v>0</v>
      </c>
      <c r="GE12">
        <v>6645.7550011858102</v>
      </c>
      <c r="GF12">
        <v>0</v>
      </c>
      <c r="GG12">
        <v>6645.2827729218197</v>
      </c>
      <c r="GH12">
        <v>0</v>
      </c>
      <c r="GI12">
        <v>6713.8318309391198</v>
      </c>
      <c r="GJ12">
        <v>0</v>
      </c>
      <c r="GK12">
        <v>6717.1223362192104</v>
      </c>
      <c r="GL12">
        <v>0</v>
      </c>
      <c r="GM12">
        <v>6715.9076595627803</v>
      </c>
      <c r="GN12">
        <v>0</v>
      </c>
      <c r="GO12">
        <v>0.29799999999999999</v>
      </c>
      <c r="GP12">
        <v>0</v>
      </c>
      <c r="GQ12">
        <v>0.29799999999999999</v>
      </c>
      <c r="GR12">
        <v>0</v>
      </c>
      <c r="GS12">
        <v>0.31</v>
      </c>
      <c r="GT12">
        <v>0</v>
      </c>
      <c r="GU12">
        <v>11.859</v>
      </c>
      <c r="GV12">
        <v>0</v>
      </c>
      <c r="GW12">
        <v>0.59599999999999997</v>
      </c>
      <c r="GX12">
        <v>0</v>
      </c>
      <c r="GY12">
        <v>5.9859999999999998</v>
      </c>
      <c r="GZ12">
        <v>0</v>
      </c>
      <c r="HA12">
        <v>14.771000000000001</v>
      </c>
      <c r="HB12">
        <v>0</v>
      </c>
      <c r="HC12">
        <v>5.82</v>
      </c>
      <c r="HD12">
        <v>0</v>
      </c>
      <c r="HE12">
        <v>9.3719999999999999</v>
      </c>
      <c r="HF12">
        <v>0</v>
      </c>
      <c r="HG12" t="s">
        <v>537</v>
      </c>
      <c r="HH12" t="s">
        <v>538</v>
      </c>
      <c r="HI12" t="s">
        <v>539</v>
      </c>
      <c r="HJ12" t="s">
        <v>540</v>
      </c>
      <c r="HK12" t="s">
        <v>541</v>
      </c>
      <c r="HL12" t="s">
        <v>542</v>
      </c>
      <c r="HM12" t="s">
        <v>543</v>
      </c>
      <c r="HN12" t="s">
        <v>5706</v>
      </c>
      <c r="HO12" t="s">
        <v>5707</v>
      </c>
      <c r="HP12" t="s">
        <v>5708</v>
      </c>
      <c r="IA12">
        <v>0.01</v>
      </c>
      <c r="IB12">
        <v>0</v>
      </c>
      <c r="IC12">
        <v>0</v>
      </c>
      <c r="ID12">
        <v>65.849999999999994</v>
      </c>
      <c r="IE12">
        <v>65.86</v>
      </c>
      <c r="IF12" t="s">
        <v>5628</v>
      </c>
      <c r="IG12" t="s">
        <v>5709</v>
      </c>
      <c r="IH12">
        <v>66</v>
      </c>
      <c r="II12" t="s">
        <v>4760</v>
      </c>
      <c r="IJ12" t="s">
        <v>147</v>
      </c>
      <c r="IL12" t="e">
        <f t="shared" si="0"/>
        <v>#DIV/0!</v>
      </c>
      <c r="IM12">
        <f t="shared" si="1"/>
        <v>0</v>
      </c>
      <c r="IN12">
        <f t="shared" si="2"/>
        <v>0</v>
      </c>
      <c r="IO12" t="e">
        <f t="shared" si="3"/>
        <v>#DIV/0!</v>
      </c>
      <c r="IP12" t="e">
        <f t="shared" si="4"/>
        <v>#DIV/0!</v>
      </c>
    </row>
    <row r="13" spans="1:250" x14ac:dyDescent="0.2">
      <c r="A13" t="s">
        <v>4761</v>
      </c>
      <c r="B13">
        <v>-1</v>
      </c>
      <c r="C13">
        <v>0</v>
      </c>
      <c r="D13">
        <v>0</v>
      </c>
      <c r="E13">
        <v>4</v>
      </c>
      <c r="F13">
        <v>5</v>
      </c>
      <c r="G13">
        <v>0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628</v>
      </c>
      <c r="S13">
        <v>7</v>
      </c>
      <c r="T13">
        <v>10776</v>
      </c>
      <c r="U13">
        <v>1</v>
      </c>
      <c r="V13" s="25">
        <v>9.9999999999999995E-8</v>
      </c>
      <c r="W13" s="25">
        <v>6205</v>
      </c>
      <c r="X13" s="25">
        <v>0</v>
      </c>
      <c r="Y13" s="25">
        <v>3600</v>
      </c>
      <c r="Z13" s="25">
        <v>-1</v>
      </c>
      <c r="AA13" s="25">
        <v>3600</v>
      </c>
      <c r="AB13">
        <v>6017.6613926745904</v>
      </c>
      <c r="AC13" t="s">
        <v>5624</v>
      </c>
      <c r="AD13" t="s">
        <v>5624</v>
      </c>
      <c r="AE13">
        <v>6205.2147103999896</v>
      </c>
      <c r="AF13">
        <v>0</v>
      </c>
      <c r="AH13">
        <v>0</v>
      </c>
      <c r="AJ13">
        <v>0</v>
      </c>
      <c r="AO13">
        <v>0</v>
      </c>
      <c r="AQ13">
        <v>25349</v>
      </c>
      <c r="AR13">
        <v>0</v>
      </c>
      <c r="AS13">
        <v>18349</v>
      </c>
      <c r="AT13">
        <v>0</v>
      </c>
      <c r="AU13">
        <v>564.40200000000004</v>
      </c>
      <c r="AV13">
        <v>0</v>
      </c>
      <c r="AW13">
        <v>450.24</v>
      </c>
      <c r="AX13">
        <v>0</v>
      </c>
      <c r="AY13">
        <v>1112</v>
      </c>
      <c r="AZ13">
        <v>14199</v>
      </c>
      <c r="BA13">
        <v>141</v>
      </c>
      <c r="BB13">
        <v>3.5799999999999998E-3</v>
      </c>
      <c r="BC13">
        <v>0.5</v>
      </c>
      <c r="BD13">
        <v>129</v>
      </c>
      <c r="BE13">
        <v>0</v>
      </c>
      <c r="BF13">
        <v>0</v>
      </c>
      <c r="BG13">
        <v>0</v>
      </c>
      <c r="BH13">
        <v>125</v>
      </c>
      <c r="BI13">
        <v>14074</v>
      </c>
      <c r="BJ13">
        <v>0</v>
      </c>
      <c r="BK13">
        <v>1.0475999999999999E-2</v>
      </c>
      <c r="BL13">
        <v>141</v>
      </c>
      <c r="BM13">
        <v>3.5799999999999998E-3</v>
      </c>
      <c r="BN13">
        <v>0.5</v>
      </c>
      <c r="BO13">
        <v>1.0475999999999999E-2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6205.2147103999696</v>
      </c>
      <c r="EZ13">
        <v>0</v>
      </c>
      <c r="FA13">
        <v>6205.2147103999296</v>
      </c>
      <c r="FB13">
        <v>0</v>
      </c>
      <c r="FC13">
        <v>6205.2147104000396</v>
      </c>
      <c r="FD13">
        <v>0</v>
      </c>
      <c r="FE13">
        <v>6204.5969331660899</v>
      </c>
      <c r="FF13">
        <v>0</v>
      </c>
      <c r="FG13">
        <v>6204.5986682906296</v>
      </c>
      <c r="FH13">
        <v>0</v>
      </c>
      <c r="FI13">
        <v>6204.5962701263297</v>
      </c>
      <c r="FJ13">
        <v>0</v>
      </c>
      <c r="FK13">
        <v>1909065</v>
      </c>
      <c r="FL13">
        <v>0</v>
      </c>
      <c r="FM13">
        <v>1296106</v>
      </c>
      <c r="FN13">
        <v>0</v>
      </c>
      <c r="FO13">
        <v>1634208</v>
      </c>
      <c r="FP13">
        <v>0</v>
      </c>
      <c r="FQ13">
        <v>25349</v>
      </c>
      <c r="FR13">
        <v>0</v>
      </c>
      <c r="FS13">
        <v>18349</v>
      </c>
      <c r="FT13">
        <v>0</v>
      </c>
      <c r="FU13">
        <v>24650</v>
      </c>
      <c r="FV13">
        <v>0</v>
      </c>
      <c r="FW13">
        <v>42</v>
      </c>
      <c r="FX13">
        <v>0</v>
      </c>
      <c r="FY13">
        <v>38</v>
      </c>
      <c r="FZ13">
        <v>0</v>
      </c>
      <c r="GA13">
        <v>42</v>
      </c>
      <c r="GB13">
        <v>0</v>
      </c>
      <c r="GC13">
        <v>6077.7209644292097</v>
      </c>
      <c r="GD13">
        <v>0</v>
      </c>
      <c r="GE13">
        <v>6083.14005829494</v>
      </c>
      <c r="GF13">
        <v>0</v>
      </c>
      <c r="GG13">
        <v>6075.8850204191804</v>
      </c>
      <c r="GH13">
        <v>0</v>
      </c>
      <c r="GI13">
        <v>6172.0257688041402</v>
      </c>
      <c r="GJ13">
        <v>0</v>
      </c>
      <c r="GK13">
        <v>6172.7155781887705</v>
      </c>
      <c r="GL13">
        <v>0</v>
      </c>
      <c r="GM13">
        <v>6169.8836080360998</v>
      </c>
      <c r="GN13">
        <v>0</v>
      </c>
      <c r="GO13">
        <v>4.4969999999999999</v>
      </c>
      <c r="GP13">
        <v>0</v>
      </c>
      <c r="GQ13">
        <v>3.0510000000000002</v>
      </c>
      <c r="GR13">
        <v>0</v>
      </c>
      <c r="GS13">
        <v>3.8540000000000001</v>
      </c>
      <c r="GT13">
        <v>0</v>
      </c>
      <c r="GU13">
        <v>491.161</v>
      </c>
      <c r="GV13">
        <v>0</v>
      </c>
      <c r="GW13">
        <v>381.202</v>
      </c>
      <c r="GX13">
        <v>0</v>
      </c>
      <c r="GY13">
        <v>511.22</v>
      </c>
      <c r="GZ13">
        <v>0</v>
      </c>
      <c r="HA13">
        <v>564.40200000000004</v>
      </c>
      <c r="HB13">
        <v>0</v>
      </c>
      <c r="HC13">
        <v>450.24</v>
      </c>
      <c r="HD13">
        <v>0</v>
      </c>
      <c r="HE13">
        <v>551.51900000000001</v>
      </c>
      <c r="HF13">
        <v>0</v>
      </c>
      <c r="HG13" t="s">
        <v>5710</v>
      </c>
      <c r="HH13" t="s">
        <v>5711</v>
      </c>
      <c r="HI13" t="s">
        <v>5712</v>
      </c>
      <c r="HJ13" t="s">
        <v>5713</v>
      </c>
      <c r="HK13" t="s">
        <v>5714</v>
      </c>
      <c r="HL13" t="s">
        <v>5715</v>
      </c>
      <c r="HM13" t="s">
        <v>5716</v>
      </c>
      <c r="HN13" t="s">
        <v>5717</v>
      </c>
      <c r="HO13" t="s">
        <v>5718</v>
      </c>
      <c r="HP13" t="s">
        <v>5719</v>
      </c>
      <c r="IA13">
        <v>0.09</v>
      </c>
      <c r="IB13">
        <v>0</v>
      </c>
      <c r="IC13">
        <v>0.02</v>
      </c>
      <c r="ID13">
        <v>3869.15</v>
      </c>
      <c r="IE13">
        <v>3869.36</v>
      </c>
      <c r="IF13" t="s">
        <v>5628</v>
      </c>
      <c r="IG13" t="s">
        <v>5720</v>
      </c>
      <c r="IH13">
        <v>3861</v>
      </c>
      <c r="II13" t="s">
        <v>4761</v>
      </c>
      <c r="IJ13" t="s">
        <v>147</v>
      </c>
      <c r="IL13" t="e">
        <f t="shared" si="0"/>
        <v>#DIV/0!</v>
      </c>
      <c r="IM13">
        <f t="shared" si="1"/>
        <v>0</v>
      </c>
      <c r="IN13">
        <f t="shared" si="2"/>
        <v>0</v>
      </c>
      <c r="IO13" t="e">
        <f t="shared" si="3"/>
        <v>#DIV/0!</v>
      </c>
      <c r="IP13" t="e">
        <f t="shared" si="4"/>
        <v>#DIV/0!</v>
      </c>
    </row>
    <row r="14" spans="1:250" x14ac:dyDescent="0.2">
      <c r="A14" t="s">
        <v>4762</v>
      </c>
      <c r="B14">
        <v>-1</v>
      </c>
      <c r="C14">
        <v>0</v>
      </c>
      <c r="D14">
        <v>0</v>
      </c>
      <c r="E14">
        <v>4</v>
      </c>
      <c r="F14">
        <v>5</v>
      </c>
      <c r="G14">
        <v>0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628</v>
      </c>
      <c r="S14">
        <v>7</v>
      </c>
      <c r="T14">
        <v>10776</v>
      </c>
      <c r="U14">
        <v>1</v>
      </c>
      <c r="V14" s="25">
        <v>9.9999999999999995E-8</v>
      </c>
      <c r="W14" s="25">
        <v>4491</v>
      </c>
      <c r="X14" s="25">
        <v>0</v>
      </c>
      <c r="Y14" s="25">
        <v>3600</v>
      </c>
      <c r="Z14" s="25">
        <v>-1</v>
      </c>
      <c r="AA14" s="25">
        <v>3600</v>
      </c>
      <c r="AB14">
        <v>4374.5342432326797</v>
      </c>
      <c r="AC14" t="s">
        <v>5624</v>
      </c>
      <c r="AD14" t="s">
        <v>5624</v>
      </c>
      <c r="AE14">
        <v>4491.4475839500001</v>
      </c>
      <c r="AF14">
        <v>0</v>
      </c>
      <c r="AH14">
        <v>0</v>
      </c>
      <c r="AJ14">
        <v>0</v>
      </c>
      <c r="AO14">
        <v>0</v>
      </c>
      <c r="AQ14">
        <v>12909</v>
      </c>
      <c r="AR14">
        <v>0</v>
      </c>
      <c r="AS14">
        <v>11634</v>
      </c>
      <c r="AT14">
        <v>0</v>
      </c>
      <c r="AU14">
        <v>331.47</v>
      </c>
      <c r="AV14">
        <v>0</v>
      </c>
      <c r="AW14">
        <v>220.21899999999999</v>
      </c>
      <c r="AX14">
        <v>0</v>
      </c>
      <c r="AY14">
        <v>713</v>
      </c>
      <c r="AZ14">
        <v>12688</v>
      </c>
      <c r="BA14">
        <v>60</v>
      </c>
      <c r="BB14">
        <v>3.8800000000000002E-3</v>
      </c>
      <c r="BC14">
        <v>0.49218000000000001</v>
      </c>
      <c r="BD14">
        <v>44</v>
      </c>
      <c r="BE14">
        <v>0</v>
      </c>
      <c r="BF14">
        <v>0</v>
      </c>
      <c r="BG14">
        <v>0</v>
      </c>
      <c r="BH14">
        <v>44</v>
      </c>
      <c r="BI14">
        <v>12644</v>
      </c>
      <c r="BJ14">
        <v>0</v>
      </c>
      <c r="BK14">
        <v>1.8273999999999999E-2</v>
      </c>
      <c r="BL14">
        <v>60</v>
      </c>
      <c r="BM14">
        <v>3.8800000000000002E-3</v>
      </c>
      <c r="BN14">
        <v>0.49218000000000001</v>
      </c>
      <c r="BO14">
        <v>1.8273999999999999E-2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4491.4475840000096</v>
      </c>
      <c r="EZ14">
        <v>0</v>
      </c>
      <c r="FA14">
        <v>4491.4475839998704</v>
      </c>
      <c r="FB14">
        <v>0</v>
      </c>
      <c r="FC14">
        <v>4491.5455222856899</v>
      </c>
      <c r="FD14">
        <v>0</v>
      </c>
      <c r="FE14">
        <v>4491.0098072535502</v>
      </c>
      <c r="FF14">
        <v>0</v>
      </c>
      <c r="FG14">
        <v>4491.4475839999304</v>
      </c>
      <c r="FH14">
        <v>0</v>
      </c>
      <c r="FI14">
        <v>4491.1156666779798</v>
      </c>
      <c r="FJ14">
        <v>0</v>
      </c>
      <c r="FK14">
        <v>417203</v>
      </c>
      <c r="FL14">
        <v>0</v>
      </c>
      <c r="FM14">
        <v>323396</v>
      </c>
      <c r="FN14">
        <v>0</v>
      </c>
      <c r="FO14">
        <v>450344</v>
      </c>
      <c r="FP14">
        <v>0</v>
      </c>
      <c r="FQ14">
        <v>12909</v>
      </c>
      <c r="FR14">
        <v>0</v>
      </c>
      <c r="FS14">
        <v>11634</v>
      </c>
      <c r="FT14">
        <v>0</v>
      </c>
      <c r="FU14">
        <v>12768</v>
      </c>
      <c r="FV14">
        <v>0</v>
      </c>
      <c r="FW14">
        <v>41</v>
      </c>
      <c r="FX14">
        <v>0</v>
      </c>
      <c r="FY14">
        <v>41</v>
      </c>
      <c r="FZ14">
        <v>0</v>
      </c>
      <c r="GA14">
        <v>46</v>
      </c>
      <c r="GB14">
        <v>0</v>
      </c>
      <c r="GC14">
        <v>4384.2081403962902</v>
      </c>
      <c r="GD14">
        <v>0</v>
      </c>
      <c r="GE14">
        <v>4386.8459347131702</v>
      </c>
      <c r="GF14">
        <v>0</v>
      </c>
      <c r="GG14">
        <v>4383.39737239849</v>
      </c>
      <c r="GH14">
        <v>0</v>
      </c>
      <c r="GI14">
        <v>4441.9653698704396</v>
      </c>
      <c r="GJ14">
        <v>0</v>
      </c>
      <c r="GK14">
        <v>4456.9964928830896</v>
      </c>
      <c r="GL14">
        <v>0</v>
      </c>
      <c r="GM14">
        <v>4449.6539748960804</v>
      </c>
      <c r="GN14">
        <v>0</v>
      </c>
      <c r="GO14">
        <v>2.8929999999999998</v>
      </c>
      <c r="GP14">
        <v>0</v>
      </c>
      <c r="GQ14">
        <v>2.8929999999999998</v>
      </c>
      <c r="GR14">
        <v>0</v>
      </c>
      <c r="GS14">
        <v>3.5659999999999998</v>
      </c>
      <c r="GT14">
        <v>0</v>
      </c>
      <c r="GU14">
        <v>328.274</v>
      </c>
      <c r="GV14">
        <v>0</v>
      </c>
      <c r="GW14">
        <v>211.989</v>
      </c>
      <c r="GX14">
        <v>0</v>
      </c>
      <c r="GY14">
        <v>262.99099999999999</v>
      </c>
      <c r="GZ14">
        <v>0</v>
      </c>
      <c r="HA14">
        <v>331.47</v>
      </c>
      <c r="HB14">
        <v>0</v>
      </c>
      <c r="HC14">
        <v>220.21899999999999</v>
      </c>
      <c r="HD14">
        <v>0</v>
      </c>
      <c r="HE14">
        <v>265.08800000000002</v>
      </c>
      <c r="HF14">
        <v>0</v>
      </c>
      <c r="HG14" t="s">
        <v>5721</v>
      </c>
      <c r="HH14" t="s">
        <v>5722</v>
      </c>
      <c r="HI14" t="s">
        <v>5723</v>
      </c>
      <c r="HJ14" t="s">
        <v>5724</v>
      </c>
      <c r="HK14" t="s">
        <v>5725</v>
      </c>
      <c r="HL14" t="s">
        <v>5726</v>
      </c>
      <c r="HM14" t="s">
        <v>5727</v>
      </c>
      <c r="HN14" t="s">
        <v>5728</v>
      </c>
      <c r="HO14" t="s">
        <v>5729</v>
      </c>
      <c r="HP14" t="s">
        <v>5730</v>
      </c>
      <c r="IA14">
        <v>0.08</v>
      </c>
      <c r="IB14">
        <v>0</v>
      </c>
      <c r="IC14">
        <v>0</v>
      </c>
      <c r="ID14">
        <v>1860.82</v>
      </c>
      <c r="IE14">
        <v>1860.98</v>
      </c>
      <c r="IF14" t="s">
        <v>5628</v>
      </c>
      <c r="IG14" t="s">
        <v>5731</v>
      </c>
      <c r="IH14">
        <v>1856</v>
      </c>
      <c r="II14" t="s">
        <v>4762</v>
      </c>
      <c r="IJ14" t="s">
        <v>147</v>
      </c>
      <c r="IL14" t="e">
        <f t="shared" si="0"/>
        <v>#DIV/0!</v>
      </c>
      <c r="IM14">
        <f t="shared" si="1"/>
        <v>0</v>
      </c>
      <c r="IN14">
        <f t="shared" si="2"/>
        <v>0</v>
      </c>
      <c r="IO14" t="e">
        <f t="shared" si="3"/>
        <v>#DIV/0!</v>
      </c>
      <c r="IP14" t="e">
        <f t="shared" si="4"/>
        <v>#DIV/0!</v>
      </c>
    </row>
    <row r="15" spans="1:250" x14ac:dyDescent="0.2">
      <c r="A15" t="s">
        <v>4763</v>
      </c>
      <c r="B15">
        <v>-1</v>
      </c>
      <c r="C15">
        <v>0</v>
      </c>
      <c r="D15">
        <v>0</v>
      </c>
      <c r="E15">
        <v>4</v>
      </c>
      <c r="F15">
        <v>5</v>
      </c>
      <c r="G15">
        <v>0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628</v>
      </c>
      <c r="S15">
        <v>7</v>
      </c>
      <c r="T15">
        <v>10776</v>
      </c>
      <c r="U15">
        <v>1</v>
      </c>
      <c r="V15" s="25">
        <v>9.9999999999999995E-8</v>
      </c>
      <c r="W15" s="25">
        <v>1</v>
      </c>
      <c r="X15" s="25">
        <v>0</v>
      </c>
      <c r="Y15" s="25">
        <v>3600</v>
      </c>
      <c r="Z15" s="25">
        <v>-1</v>
      </c>
      <c r="AA15" s="25">
        <v>3600</v>
      </c>
      <c r="AB15">
        <v>0</v>
      </c>
      <c r="AC15" t="s">
        <v>5624</v>
      </c>
      <c r="AD15" t="s">
        <v>5624</v>
      </c>
      <c r="AE15">
        <v>1</v>
      </c>
      <c r="AF15">
        <v>0</v>
      </c>
      <c r="AH15">
        <v>0</v>
      </c>
      <c r="AJ15">
        <v>0</v>
      </c>
      <c r="AO15">
        <v>0</v>
      </c>
      <c r="AQ15">
        <v>4743</v>
      </c>
      <c r="AR15">
        <v>0</v>
      </c>
      <c r="AS15">
        <v>2769</v>
      </c>
      <c r="AT15">
        <v>0</v>
      </c>
      <c r="AU15">
        <v>393.93299999999999</v>
      </c>
      <c r="AV15">
        <v>0</v>
      </c>
      <c r="AW15">
        <v>261.30900000000003</v>
      </c>
      <c r="AX15">
        <v>0</v>
      </c>
      <c r="AY15">
        <v>3892</v>
      </c>
      <c r="AZ15">
        <v>1943</v>
      </c>
      <c r="BA15">
        <v>593</v>
      </c>
      <c r="BB15">
        <v>4.6000000000000001E-4</v>
      </c>
      <c r="BC15">
        <v>0.5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1943</v>
      </c>
      <c r="BJ15">
        <v>0</v>
      </c>
      <c r="BK15">
        <v>2.1570000000000001E-3</v>
      </c>
      <c r="BL15">
        <v>593</v>
      </c>
      <c r="BM15">
        <v>4.6000000000000001E-4</v>
      </c>
      <c r="BN15">
        <v>0.5</v>
      </c>
      <c r="BO15">
        <v>2.1570000000000001E-3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</v>
      </c>
      <c r="EZ15">
        <v>0</v>
      </c>
      <c r="FA15">
        <v>1</v>
      </c>
      <c r="FB15">
        <v>0</v>
      </c>
      <c r="FC15">
        <v>1.4285714285714201E+99</v>
      </c>
      <c r="FD15">
        <v>0</v>
      </c>
      <c r="FE15">
        <v>1</v>
      </c>
      <c r="FF15">
        <v>0</v>
      </c>
      <c r="FG15">
        <v>1</v>
      </c>
      <c r="FH15">
        <v>0</v>
      </c>
      <c r="FI15">
        <v>1</v>
      </c>
      <c r="FJ15">
        <v>0</v>
      </c>
      <c r="FK15">
        <v>2462110</v>
      </c>
      <c r="FL15">
        <v>0</v>
      </c>
      <c r="FM15">
        <v>1523777</v>
      </c>
      <c r="FN15">
        <v>0</v>
      </c>
      <c r="FO15">
        <v>2354225</v>
      </c>
      <c r="FP15">
        <v>0</v>
      </c>
      <c r="FQ15">
        <v>4743</v>
      </c>
      <c r="FR15">
        <v>0</v>
      </c>
      <c r="FS15">
        <v>2769</v>
      </c>
      <c r="FT15">
        <v>0</v>
      </c>
      <c r="FU15">
        <v>4235</v>
      </c>
      <c r="FV15">
        <v>0</v>
      </c>
      <c r="FW15">
        <v>6</v>
      </c>
      <c r="FX15">
        <v>0</v>
      </c>
      <c r="FY15">
        <v>6</v>
      </c>
      <c r="FZ15">
        <v>0</v>
      </c>
      <c r="GA15">
        <v>6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1.0469999999999999</v>
      </c>
      <c r="GP15">
        <v>0</v>
      </c>
      <c r="GQ15">
        <v>1.0469999999999999</v>
      </c>
      <c r="GR15">
        <v>0</v>
      </c>
      <c r="GS15">
        <v>1.323</v>
      </c>
      <c r="GT15">
        <v>0</v>
      </c>
      <c r="GU15">
        <v>234.077</v>
      </c>
      <c r="GV15">
        <v>0</v>
      </c>
      <c r="GW15">
        <v>0</v>
      </c>
      <c r="GX15">
        <v>0</v>
      </c>
      <c r="GY15">
        <v>112.048</v>
      </c>
      <c r="GZ15">
        <v>0</v>
      </c>
      <c r="HA15">
        <v>393.93299999999999</v>
      </c>
      <c r="HB15">
        <v>0</v>
      </c>
      <c r="HC15">
        <v>261.30900000000003</v>
      </c>
      <c r="HD15">
        <v>0</v>
      </c>
      <c r="HE15">
        <v>337.22800000000001</v>
      </c>
      <c r="HF15">
        <v>0</v>
      </c>
      <c r="HG15" t="s">
        <v>590</v>
      </c>
      <c r="HH15" t="s">
        <v>583</v>
      </c>
      <c r="HI15" t="s">
        <v>591</v>
      </c>
      <c r="HJ15" t="s">
        <v>592</v>
      </c>
      <c r="HK15" t="s">
        <v>363</v>
      </c>
      <c r="HL15" t="s">
        <v>137</v>
      </c>
      <c r="HM15" t="s">
        <v>137</v>
      </c>
      <c r="HN15" t="s">
        <v>5732</v>
      </c>
      <c r="HO15" t="s">
        <v>5733</v>
      </c>
      <c r="HP15" t="s">
        <v>5734</v>
      </c>
      <c r="IA15">
        <v>0.03</v>
      </c>
      <c r="IB15">
        <v>0</v>
      </c>
      <c r="IC15">
        <v>0.01</v>
      </c>
      <c r="ID15">
        <v>2366.04</v>
      </c>
      <c r="IE15">
        <v>2366.09</v>
      </c>
      <c r="IF15" t="s">
        <v>5628</v>
      </c>
      <c r="IG15" t="s">
        <v>5735</v>
      </c>
      <c r="IH15">
        <v>2361</v>
      </c>
      <c r="II15" t="s">
        <v>4763</v>
      </c>
      <c r="IJ15" t="s">
        <v>147</v>
      </c>
      <c r="IL15" t="e">
        <f t="shared" si="0"/>
        <v>#DIV/0!</v>
      </c>
      <c r="IM15">
        <f t="shared" si="1"/>
        <v>0</v>
      </c>
      <c r="IN15">
        <f t="shared" si="2"/>
        <v>0</v>
      </c>
      <c r="IO15" t="e">
        <f t="shared" si="3"/>
        <v>#DIV/0!</v>
      </c>
      <c r="IP15" t="e">
        <f t="shared" si="4"/>
        <v>#DIV/0!</v>
      </c>
    </row>
    <row r="16" spans="1:250" x14ac:dyDescent="0.2">
      <c r="A16" t="s">
        <v>4765</v>
      </c>
      <c r="B16">
        <v>-1</v>
      </c>
      <c r="C16">
        <v>0</v>
      </c>
      <c r="D16">
        <v>0</v>
      </c>
      <c r="E16">
        <v>4</v>
      </c>
      <c r="F16">
        <v>5</v>
      </c>
      <c r="G16">
        <v>0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628</v>
      </c>
      <c r="S16">
        <v>7</v>
      </c>
      <c r="T16">
        <v>10776</v>
      </c>
      <c r="U16">
        <v>1</v>
      </c>
      <c r="V16" s="25">
        <v>9.9999999999999995E-8</v>
      </c>
      <c r="W16" s="25">
        <v>53</v>
      </c>
      <c r="X16" s="25">
        <v>0</v>
      </c>
      <c r="Y16" s="25">
        <v>3600</v>
      </c>
      <c r="Z16" s="25">
        <v>-1</v>
      </c>
      <c r="AA16" s="25">
        <v>3600</v>
      </c>
      <c r="AB16">
        <v>51.59</v>
      </c>
      <c r="AC16" t="s">
        <v>5624</v>
      </c>
      <c r="AD16" t="s">
        <v>5624</v>
      </c>
      <c r="AE16">
        <v>53</v>
      </c>
      <c r="AF16">
        <v>0</v>
      </c>
      <c r="AH16">
        <v>0</v>
      </c>
      <c r="AJ16">
        <v>0</v>
      </c>
      <c r="AO16">
        <v>0</v>
      </c>
      <c r="AQ16">
        <v>1800142</v>
      </c>
      <c r="AR16">
        <v>0</v>
      </c>
      <c r="AS16">
        <v>1800142</v>
      </c>
      <c r="AT16">
        <v>0</v>
      </c>
      <c r="AU16">
        <v>3600.0010000000002</v>
      </c>
      <c r="AV16">
        <v>0</v>
      </c>
      <c r="AW16">
        <v>3600</v>
      </c>
      <c r="AX16">
        <v>0</v>
      </c>
      <c r="AY16">
        <v>111</v>
      </c>
      <c r="AZ16">
        <v>1455</v>
      </c>
      <c r="BA16">
        <v>67</v>
      </c>
      <c r="BB16">
        <v>1.8720000000000001E-2</v>
      </c>
      <c r="BC16">
        <v>0.5</v>
      </c>
      <c r="BD16">
        <v>20</v>
      </c>
      <c r="BE16">
        <v>0</v>
      </c>
      <c r="BF16">
        <v>0</v>
      </c>
      <c r="BG16">
        <v>0</v>
      </c>
      <c r="BH16">
        <v>0</v>
      </c>
      <c r="BI16">
        <v>1454</v>
      </c>
      <c r="BJ16">
        <v>1</v>
      </c>
      <c r="BK16">
        <v>0.14837900000000001</v>
      </c>
      <c r="BL16">
        <v>67</v>
      </c>
      <c r="BM16">
        <v>1.8720000000000001E-2</v>
      </c>
      <c r="BN16">
        <v>0.5</v>
      </c>
      <c r="BO16">
        <v>0.14837900000000001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54</v>
      </c>
      <c r="EZ16">
        <v>0</v>
      </c>
      <c r="FA16">
        <v>53</v>
      </c>
      <c r="FB16">
        <v>0</v>
      </c>
      <c r="FC16">
        <v>53.571428571428498</v>
      </c>
      <c r="FD16">
        <v>0</v>
      </c>
      <c r="FE16">
        <v>51.590000000000202</v>
      </c>
      <c r="FF16">
        <v>0</v>
      </c>
      <c r="FG16">
        <v>51.590000000000202</v>
      </c>
      <c r="FH16">
        <v>0</v>
      </c>
      <c r="FI16">
        <v>51.59</v>
      </c>
      <c r="FJ16">
        <v>0</v>
      </c>
      <c r="FK16">
        <v>153293079</v>
      </c>
      <c r="FL16">
        <v>0</v>
      </c>
      <c r="FM16">
        <v>79785489</v>
      </c>
      <c r="FN16">
        <v>0</v>
      </c>
      <c r="FO16">
        <v>96324406</v>
      </c>
      <c r="FP16">
        <v>0</v>
      </c>
      <c r="FQ16">
        <v>1800142</v>
      </c>
      <c r="FR16">
        <v>0</v>
      </c>
      <c r="FS16">
        <v>1800142</v>
      </c>
      <c r="FT16">
        <v>0</v>
      </c>
      <c r="FU16">
        <v>2423926</v>
      </c>
      <c r="FV16">
        <v>0</v>
      </c>
      <c r="FW16">
        <v>9</v>
      </c>
      <c r="FX16">
        <v>0</v>
      </c>
      <c r="FY16">
        <v>7</v>
      </c>
      <c r="FZ16">
        <v>0</v>
      </c>
      <c r="GA16">
        <v>9</v>
      </c>
      <c r="GB16">
        <v>0</v>
      </c>
      <c r="GC16">
        <v>51.59</v>
      </c>
      <c r="GD16">
        <v>0</v>
      </c>
      <c r="GE16">
        <v>51.59</v>
      </c>
      <c r="GF16">
        <v>0</v>
      </c>
      <c r="GG16">
        <v>51.589999999999897</v>
      </c>
      <c r="GH16">
        <v>0</v>
      </c>
      <c r="GI16">
        <v>51.59</v>
      </c>
      <c r="GJ16">
        <v>0</v>
      </c>
      <c r="GK16">
        <v>51.59</v>
      </c>
      <c r="GL16">
        <v>0</v>
      </c>
      <c r="GM16">
        <v>51.59</v>
      </c>
      <c r="GN16">
        <v>0</v>
      </c>
      <c r="GO16">
        <v>0.67300000000000004</v>
      </c>
      <c r="GP16">
        <v>0</v>
      </c>
      <c r="GQ16">
        <v>0.53400000000000003</v>
      </c>
      <c r="GR16">
        <v>0</v>
      </c>
      <c r="GS16">
        <v>0.72499999999999998</v>
      </c>
      <c r="GT16">
        <v>0</v>
      </c>
      <c r="GU16">
        <v>193.01900000000001</v>
      </c>
      <c r="GV16">
        <v>0</v>
      </c>
      <c r="GW16">
        <v>33.572000000000003</v>
      </c>
      <c r="GX16">
        <v>0</v>
      </c>
      <c r="GY16">
        <v>256.51299999999998</v>
      </c>
      <c r="GZ16">
        <v>0</v>
      </c>
      <c r="HA16">
        <v>3600.0010000000002</v>
      </c>
      <c r="HB16">
        <v>0</v>
      </c>
      <c r="HC16">
        <v>3600</v>
      </c>
      <c r="HD16">
        <v>0</v>
      </c>
      <c r="HE16">
        <v>3600</v>
      </c>
      <c r="HF16">
        <v>0</v>
      </c>
      <c r="HG16" t="s">
        <v>5736</v>
      </c>
      <c r="HH16" t="s">
        <v>5737</v>
      </c>
      <c r="HI16" t="s">
        <v>5738</v>
      </c>
      <c r="HJ16" t="s">
        <v>5739</v>
      </c>
      <c r="HK16" t="s">
        <v>5740</v>
      </c>
      <c r="HL16" t="s">
        <v>5741</v>
      </c>
      <c r="HM16" t="s">
        <v>5741</v>
      </c>
      <c r="HN16" t="s">
        <v>5742</v>
      </c>
      <c r="HO16" t="s">
        <v>5743</v>
      </c>
      <c r="HP16" t="s">
        <v>5744</v>
      </c>
      <c r="IA16">
        <v>0.02</v>
      </c>
      <c r="IB16">
        <v>0</v>
      </c>
      <c r="IC16">
        <v>0</v>
      </c>
      <c r="ID16">
        <v>25275.85</v>
      </c>
      <c r="IE16">
        <v>25275.87</v>
      </c>
      <c r="IF16" t="s">
        <v>5628</v>
      </c>
      <c r="IG16" t="s">
        <v>5745</v>
      </c>
      <c r="IH16">
        <v>25215</v>
      </c>
      <c r="II16" t="s">
        <v>4765</v>
      </c>
      <c r="IJ16" t="s">
        <v>147</v>
      </c>
      <c r="IL16" t="e">
        <f t="shared" si="0"/>
        <v>#DIV/0!</v>
      </c>
      <c r="IM16">
        <f t="shared" si="1"/>
        <v>0</v>
      </c>
      <c r="IN16">
        <f t="shared" si="2"/>
        <v>0</v>
      </c>
      <c r="IO16" t="e">
        <f t="shared" si="3"/>
        <v>#DIV/0!</v>
      </c>
      <c r="IP16" t="e">
        <f t="shared" si="4"/>
        <v>#DIV/0!</v>
      </c>
    </row>
    <row r="17" spans="1:250" x14ac:dyDescent="0.2">
      <c r="A17" t="s">
        <v>4766</v>
      </c>
      <c r="B17">
        <v>-1</v>
      </c>
      <c r="C17">
        <v>0</v>
      </c>
      <c r="D17">
        <v>0</v>
      </c>
      <c r="E17">
        <v>4</v>
      </c>
      <c r="F17">
        <v>5</v>
      </c>
      <c r="G17">
        <v>0</v>
      </c>
      <c r="H17">
        <v>1</v>
      </c>
      <c r="I17">
        <v>1</v>
      </c>
      <c r="J17">
        <v>0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628</v>
      </c>
      <c r="S17">
        <v>7</v>
      </c>
      <c r="T17">
        <v>10776</v>
      </c>
      <c r="U17">
        <v>1</v>
      </c>
      <c r="V17" s="25">
        <v>9.9999999999999995E-8</v>
      </c>
      <c r="W17" s="25">
        <v>24</v>
      </c>
      <c r="X17" s="25">
        <v>0</v>
      </c>
      <c r="Y17" s="25">
        <v>3600</v>
      </c>
      <c r="Z17" s="25">
        <v>-1</v>
      </c>
      <c r="AA17" s="25">
        <v>3600</v>
      </c>
      <c r="AB17">
        <v>1.9999999999999101</v>
      </c>
      <c r="AC17" t="s">
        <v>5624</v>
      </c>
      <c r="AD17" t="s">
        <v>5624</v>
      </c>
      <c r="AE17">
        <v>24</v>
      </c>
      <c r="AF17">
        <v>0</v>
      </c>
      <c r="AH17">
        <v>0</v>
      </c>
      <c r="AJ17">
        <v>0</v>
      </c>
      <c r="AO17">
        <v>0</v>
      </c>
      <c r="AQ17">
        <v>15149</v>
      </c>
      <c r="AR17">
        <v>0</v>
      </c>
      <c r="AS17">
        <v>516</v>
      </c>
      <c r="AT17">
        <v>0</v>
      </c>
      <c r="AU17">
        <v>2248.13</v>
      </c>
      <c r="AV17">
        <v>0</v>
      </c>
      <c r="AW17">
        <v>92.590999999999994</v>
      </c>
      <c r="AX17">
        <v>0</v>
      </c>
      <c r="AY17">
        <v>2431</v>
      </c>
      <c r="AZ17">
        <v>6534</v>
      </c>
      <c r="BA17">
        <v>999</v>
      </c>
      <c r="BB17">
        <v>2.7999999999999998E-4</v>
      </c>
      <c r="BC17">
        <v>0.49959999999999999</v>
      </c>
      <c r="BD17">
        <v>1279</v>
      </c>
      <c r="BE17">
        <v>0</v>
      </c>
      <c r="BF17">
        <v>0</v>
      </c>
      <c r="BG17">
        <v>0</v>
      </c>
      <c r="BH17">
        <v>5</v>
      </c>
      <c r="BI17">
        <v>6529</v>
      </c>
      <c r="BJ17">
        <v>0</v>
      </c>
      <c r="BK17">
        <v>1.8630000000000001E-3</v>
      </c>
      <c r="BL17">
        <v>999</v>
      </c>
      <c r="BM17">
        <v>2.7999999999999998E-4</v>
      </c>
      <c r="BN17">
        <v>0.49959999999999999</v>
      </c>
      <c r="BO17">
        <v>1.8630000000000001E-3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23.9999999999993</v>
      </c>
      <c r="EZ17">
        <v>0</v>
      </c>
      <c r="FA17">
        <v>23.9999999999993</v>
      </c>
      <c r="FB17">
        <v>0</v>
      </c>
      <c r="FC17">
        <v>69.000000000000199</v>
      </c>
      <c r="FD17">
        <v>0</v>
      </c>
      <c r="FE17">
        <v>23.9999999999993</v>
      </c>
      <c r="FF17">
        <v>0</v>
      </c>
      <c r="FG17">
        <v>24.000000000000199</v>
      </c>
      <c r="FH17">
        <v>0</v>
      </c>
      <c r="FI17">
        <v>23.999999999999901</v>
      </c>
      <c r="FJ17">
        <v>0</v>
      </c>
      <c r="FK17">
        <v>6169740</v>
      </c>
      <c r="FL17">
        <v>0</v>
      </c>
      <c r="FM17">
        <v>440611</v>
      </c>
      <c r="FN17">
        <v>0</v>
      </c>
      <c r="FO17">
        <v>2366979</v>
      </c>
      <c r="FP17">
        <v>0</v>
      </c>
      <c r="FQ17">
        <v>15149</v>
      </c>
      <c r="FR17">
        <v>0</v>
      </c>
      <c r="FS17">
        <v>516</v>
      </c>
      <c r="FT17">
        <v>0</v>
      </c>
      <c r="FU17">
        <v>5381</v>
      </c>
      <c r="FV17">
        <v>0</v>
      </c>
      <c r="FW17">
        <v>26</v>
      </c>
      <c r="FX17">
        <v>0</v>
      </c>
      <c r="FY17">
        <v>10</v>
      </c>
      <c r="FZ17">
        <v>0</v>
      </c>
      <c r="GA17">
        <v>19</v>
      </c>
      <c r="GB17">
        <v>0</v>
      </c>
      <c r="GC17">
        <v>2.1666666666666501</v>
      </c>
      <c r="GD17">
        <v>0</v>
      </c>
      <c r="GE17">
        <v>4.2916666666666501</v>
      </c>
      <c r="GF17">
        <v>0</v>
      </c>
      <c r="GG17">
        <v>2.82261904761903</v>
      </c>
      <c r="GH17">
        <v>0</v>
      </c>
      <c r="GI17">
        <v>11.7499971666664</v>
      </c>
      <c r="GJ17">
        <v>0</v>
      </c>
      <c r="GK17">
        <v>18.368421052631501</v>
      </c>
      <c r="GL17">
        <v>0</v>
      </c>
      <c r="GM17">
        <v>8.7806531522074192</v>
      </c>
      <c r="GN17">
        <v>0</v>
      </c>
      <c r="GO17">
        <v>40.963999999999999</v>
      </c>
      <c r="GP17">
        <v>0</v>
      </c>
      <c r="GQ17">
        <v>26.852</v>
      </c>
      <c r="GR17">
        <v>0</v>
      </c>
      <c r="GS17">
        <v>32.264000000000003</v>
      </c>
      <c r="GT17">
        <v>0</v>
      </c>
      <c r="GU17">
        <v>2197.5839999999998</v>
      </c>
      <c r="GV17">
        <v>0</v>
      </c>
      <c r="GW17">
        <v>39.756</v>
      </c>
      <c r="GX17">
        <v>0</v>
      </c>
      <c r="GY17">
        <v>638.31100000000004</v>
      </c>
      <c r="GZ17">
        <v>0</v>
      </c>
      <c r="HA17">
        <v>2248.13</v>
      </c>
      <c r="HB17">
        <v>0</v>
      </c>
      <c r="HC17">
        <v>92.590999999999994</v>
      </c>
      <c r="HD17">
        <v>0</v>
      </c>
      <c r="HE17">
        <v>761.947</v>
      </c>
      <c r="HF17">
        <v>0</v>
      </c>
      <c r="HG17" t="s">
        <v>5746</v>
      </c>
      <c r="HH17" t="s">
        <v>5747</v>
      </c>
      <c r="HI17" t="s">
        <v>5748</v>
      </c>
      <c r="HJ17" t="s">
        <v>5749</v>
      </c>
      <c r="HK17" t="s">
        <v>5750</v>
      </c>
      <c r="HL17" t="s">
        <v>5751</v>
      </c>
      <c r="HM17" t="s">
        <v>5752</v>
      </c>
      <c r="HN17" t="s">
        <v>5753</v>
      </c>
      <c r="HO17" t="s">
        <v>5754</v>
      </c>
      <c r="HP17" t="s">
        <v>5755</v>
      </c>
      <c r="IA17">
        <v>1.3</v>
      </c>
      <c r="IB17">
        <v>0</v>
      </c>
      <c r="IC17">
        <v>0.01</v>
      </c>
      <c r="ID17">
        <v>5350.85</v>
      </c>
      <c r="IE17">
        <v>5352.18</v>
      </c>
      <c r="IF17" t="s">
        <v>5628</v>
      </c>
      <c r="IG17" t="s">
        <v>5756</v>
      </c>
      <c r="IH17">
        <v>5336</v>
      </c>
      <c r="II17" t="s">
        <v>4766</v>
      </c>
      <c r="IJ17" t="s">
        <v>147</v>
      </c>
      <c r="IL17" t="e">
        <f t="shared" si="0"/>
        <v>#DIV/0!</v>
      </c>
      <c r="IM17">
        <f t="shared" si="1"/>
        <v>0</v>
      </c>
      <c r="IN17">
        <f t="shared" si="2"/>
        <v>0</v>
      </c>
      <c r="IO17" t="e">
        <f t="shared" si="3"/>
        <v>#DIV/0!</v>
      </c>
      <c r="IP17" t="e">
        <f t="shared" si="4"/>
        <v>#DIV/0!</v>
      </c>
    </row>
    <row r="18" spans="1:250" x14ac:dyDescent="0.2">
      <c r="A18" t="s">
        <v>4767</v>
      </c>
      <c r="B18">
        <v>-1</v>
      </c>
      <c r="C18">
        <v>0</v>
      </c>
      <c r="D18">
        <v>0</v>
      </c>
      <c r="E18">
        <v>4</v>
      </c>
      <c r="F18">
        <v>5</v>
      </c>
      <c r="G18">
        <v>0</v>
      </c>
      <c r="H18">
        <v>1</v>
      </c>
      <c r="I18">
        <v>1</v>
      </c>
      <c r="J18">
        <v>0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628</v>
      </c>
      <c r="S18">
        <v>7</v>
      </c>
      <c r="T18">
        <v>10776</v>
      </c>
      <c r="U18">
        <v>1</v>
      </c>
      <c r="V18" s="25">
        <v>9.9999999999999995E-8</v>
      </c>
      <c r="W18" s="25">
        <v>33280</v>
      </c>
      <c r="X18" s="25">
        <v>0</v>
      </c>
      <c r="Y18" s="25">
        <v>3600</v>
      </c>
      <c r="Z18" s="25">
        <v>-1</v>
      </c>
      <c r="AA18" s="25">
        <v>3600</v>
      </c>
      <c r="AB18">
        <v>33246.215058898502</v>
      </c>
      <c r="AC18" t="s">
        <v>5624</v>
      </c>
      <c r="AD18" t="s">
        <v>5624</v>
      </c>
      <c r="AE18">
        <v>33283.853236000003</v>
      </c>
      <c r="AF18">
        <v>0</v>
      </c>
      <c r="AH18">
        <v>0</v>
      </c>
      <c r="AJ18">
        <v>0</v>
      </c>
      <c r="AO18">
        <v>0</v>
      </c>
      <c r="AQ18">
        <v>16165</v>
      </c>
      <c r="AR18">
        <v>0</v>
      </c>
      <c r="AS18">
        <v>14186</v>
      </c>
      <c r="AT18">
        <v>0</v>
      </c>
      <c r="AU18">
        <v>2433.826</v>
      </c>
      <c r="AV18">
        <v>0</v>
      </c>
      <c r="AW18">
        <v>2433.826</v>
      </c>
      <c r="AX18">
        <v>0</v>
      </c>
      <c r="AY18">
        <v>277591</v>
      </c>
      <c r="AZ18">
        <v>154975</v>
      </c>
      <c r="BA18">
        <v>8162</v>
      </c>
      <c r="BB18">
        <v>1E-4</v>
      </c>
      <c r="BC18">
        <v>0.5</v>
      </c>
      <c r="BD18">
        <v>26278</v>
      </c>
      <c r="BE18">
        <v>0</v>
      </c>
      <c r="BF18">
        <v>0</v>
      </c>
      <c r="BG18">
        <v>0</v>
      </c>
      <c r="BH18">
        <v>26287</v>
      </c>
      <c r="BI18">
        <v>0</v>
      </c>
      <c r="BJ18">
        <v>128688</v>
      </c>
      <c r="BK18">
        <v>1.1272000000000001E-2</v>
      </c>
      <c r="BL18">
        <v>8162</v>
      </c>
      <c r="BM18">
        <v>1E-4</v>
      </c>
      <c r="BN18">
        <v>0.5</v>
      </c>
      <c r="BO18">
        <v>1.1272000000000001E-2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33283.854147600003</v>
      </c>
      <c r="EZ18">
        <v>0</v>
      </c>
      <c r="FA18">
        <v>33283.854147600003</v>
      </c>
      <c r="FB18">
        <v>0</v>
      </c>
      <c r="FC18">
        <v>1.4285714285714201E+99</v>
      </c>
      <c r="FD18">
        <v>0</v>
      </c>
      <c r="FE18">
        <v>33283.826926801499</v>
      </c>
      <c r="FF18">
        <v>0</v>
      </c>
      <c r="FG18">
        <v>33283.836506801301</v>
      </c>
      <c r="FH18">
        <v>0</v>
      </c>
      <c r="FI18">
        <v>33283.822795332002</v>
      </c>
      <c r="FJ18">
        <v>0</v>
      </c>
      <c r="FK18">
        <v>1149240</v>
      </c>
      <c r="FL18">
        <v>0</v>
      </c>
      <c r="FM18">
        <v>1149240</v>
      </c>
      <c r="FN18">
        <v>0</v>
      </c>
      <c r="FO18">
        <v>1373293</v>
      </c>
      <c r="FP18">
        <v>0</v>
      </c>
      <c r="FQ18">
        <v>16165</v>
      </c>
      <c r="FR18">
        <v>0</v>
      </c>
      <c r="FS18">
        <v>14186</v>
      </c>
      <c r="FT18">
        <v>0</v>
      </c>
      <c r="FU18">
        <v>15757</v>
      </c>
      <c r="FV18">
        <v>0</v>
      </c>
      <c r="FW18">
        <v>14</v>
      </c>
      <c r="FX18">
        <v>0</v>
      </c>
      <c r="FY18">
        <v>12</v>
      </c>
      <c r="FZ18">
        <v>0</v>
      </c>
      <c r="GA18">
        <v>13</v>
      </c>
      <c r="GB18">
        <v>0</v>
      </c>
      <c r="GC18">
        <v>33271.758527700898</v>
      </c>
      <c r="GD18">
        <v>0</v>
      </c>
      <c r="GE18">
        <v>33283.8134094013</v>
      </c>
      <c r="GF18">
        <v>0</v>
      </c>
      <c r="GG18">
        <v>33277.381230037798</v>
      </c>
      <c r="GH18">
        <v>0</v>
      </c>
      <c r="GI18">
        <v>33273.138142001102</v>
      </c>
      <c r="GJ18">
        <v>0</v>
      </c>
      <c r="GK18">
        <v>33283.817033284096</v>
      </c>
      <c r="GL18">
        <v>0</v>
      </c>
      <c r="GM18">
        <v>33280.597472973699</v>
      </c>
      <c r="GN18">
        <v>0</v>
      </c>
      <c r="GO18">
        <v>62.819000000000003</v>
      </c>
      <c r="GP18">
        <v>0</v>
      </c>
      <c r="GQ18">
        <v>53.804000000000002</v>
      </c>
      <c r="GR18">
        <v>0</v>
      </c>
      <c r="GS18">
        <v>74.864000000000004</v>
      </c>
      <c r="GT18">
        <v>0</v>
      </c>
      <c r="GU18">
        <v>2433.0909999999999</v>
      </c>
      <c r="GV18">
        <v>0</v>
      </c>
      <c r="GW18">
        <v>0</v>
      </c>
      <c r="GX18">
        <v>0</v>
      </c>
      <c r="GY18">
        <v>2301.8429999999998</v>
      </c>
      <c r="GZ18">
        <v>0</v>
      </c>
      <c r="HA18">
        <v>2433.826</v>
      </c>
      <c r="HB18">
        <v>0</v>
      </c>
      <c r="HC18">
        <v>2433.826</v>
      </c>
      <c r="HD18">
        <v>0</v>
      </c>
      <c r="HE18">
        <v>2816.8159999999998</v>
      </c>
      <c r="HF18">
        <v>0</v>
      </c>
      <c r="HG18" t="s">
        <v>5757</v>
      </c>
      <c r="HH18" t="s">
        <v>5758</v>
      </c>
      <c r="HI18" t="s">
        <v>5759</v>
      </c>
      <c r="HJ18" t="s">
        <v>5760</v>
      </c>
      <c r="HK18" t="s">
        <v>5761</v>
      </c>
      <c r="HL18" t="s">
        <v>5762</v>
      </c>
      <c r="HM18" t="s">
        <v>5763</v>
      </c>
      <c r="HN18" t="s">
        <v>5764</v>
      </c>
      <c r="HO18" t="s">
        <v>5765</v>
      </c>
      <c r="HP18" t="s">
        <v>5766</v>
      </c>
      <c r="IA18">
        <v>175.79</v>
      </c>
      <c r="IB18">
        <v>0</v>
      </c>
      <c r="IC18">
        <v>0.27</v>
      </c>
      <c r="ID18">
        <v>19577.73</v>
      </c>
      <c r="IE18">
        <v>19754.34</v>
      </c>
      <c r="IF18" t="s">
        <v>5628</v>
      </c>
      <c r="IG18" t="s">
        <v>5767</v>
      </c>
      <c r="IH18">
        <v>19897</v>
      </c>
      <c r="II18" t="s">
        <v>4767</v>
      </c>
      <c r="IJ18" t="s">
        <v>147</v>
      </c>
      <c r="IL18" t="e">
        <f t="shared" si="0"/>
        <v>#DIV/0!</v>
      </c>
      <c r="IM18">
        <f t="shared" si="1"/>
        <v>0</v>
      </c>
      <c r="IN18">
        <f t="shared" si="2"/>
        <v>0</v>
      </c>
      <c r="IO18" t="e">
        <f t="shared" si="3"/>
        <v>#DIV/0!</v>
      </c>
      <c r="IP18" t="e">
        <f t="shared" si="4"/>
        <v>#DIV/0!</v>
      </c>
    </row>
    <row r="19" spans="1:250" x14ac:dyDescent="0.2">
      <c r="A19" t="s">
        <v>4769</v>
      </c>
      <c r="B19">
        <v>-1</v>
      </c>
      <c r="C19">
        <v>0</v>
      </c>
      <c r="D19">
        <v>0</v>
      </c>
      <c r="E19">
        <v>4</v>
      </c>
      <c r="F19">
        <v>5</v>
      </c>
      <c r="G19">
        <v>0</v>
      </c>
      <c r="H19">
        <v>1</v>
      </c>
      <c r="I19">
        <v>1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628</v>
      </c>
      <c r="S19">
        <v>7</v>
      </c>
      <c r="T19">
        <v>10776</v>
      </c>
      <c r="U19">
        <v>1</v>
      </c>
      <c r="V19" s="25">
        <v>9.9999999999999995E-8</v>
      </c>
      <c r="W19" s="25">
        <v>4</v>
      </c>
      <c r="X19" s="25">
        <v>0</v>
      </c>
      <c r="Y19" s="25">
        <v>3600</v>
      </c>
      <c r="Z19" s="25">
        <v>-1</v>
      </c>
      <c r="AA19" s="25">
        <v>3600</v>
      </c>
      <c r="AB19">
        <v>3</v>
      </c>
      <c r="AC19" t="s">
        <v>5624</v>
      </c>
      <c r="AD19" t="s">
        <v>5624</v>
      </c>
      <c r="AE19">
        <v>4</v>
      </c>
      <c r="AF19">
        <v>0</v>
      </c>
      <c r="AH19">
        <v>0</v>
      </c>
      <c r="AJ19">
        <v>0</v>
      </c>
      <c r="AO19">
        <v>0</v>
      </c>
      <c r="AQ19">
        <v>577</v>
      </c>
      <c r="AR19">
        <v>0</v>
      </c>
      <c r="AS19">
        <v>293</v>
      </c>
      <c r="AT19">
        <v>0</v>
      </c>
      <c r="AU19">
        <v>3600.1509999999998</v>
      </c>
      <c r="AV19">
        <v>0</v>
      </c>
      <c r="AW19">
        <v>3600.0059999999999</v>
      </c>
      <c r="AX19">
        <v>0</v>
      </c>
      <c r="AY19">
        <v>67583</v>
      </c>
      <c r="AZ19">
        <v>73728</v>
      </c>
      <c r="BA19">
        <v>49234</v>
      </c>
      <c r="BB19">
        <v>4.8000000000000001E-4</v>
      </c>
      <c r="BC19">
        <v>0.5</v>
      </c>
      <c r="BD19">
        <v>18431</v>
      </c>
      <c r="BE19">
        <v>0</v>
      </c>
      <c r="BF19">
        <v>0</v>
      </c>
      <c r="BG19">
        <v>0</v>
      </c>
      <c r="BH19">
        <v>0</v>
      </c>
      <c r="BI19">
        <v>73728</v>
      </c>
      <c r="BJ19">
        <v>0</v>
      </c>
      <c r="BK19">
        <v>3.9300000000000001E-4</v>
      </c>
      <c r="BL19">
        <v>49234</v>
      </c>
      <c r="BM19">
        <v>4.8000000000000001E-4</v>
      </c>
      <c r="BN19">
        <v>0.5</v>
      </c>
      <c r="BO19">
        <v>3.9300000000000001E-4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4</v>
      </c>
      <c r="EZ19">
        <v>0</v>
      </c>
      <c r="FA19">
        <v>4</v>
      </c>
      <c r="FB19">
        <v>0</v>
      </c>
      <c r="FC19">
        <v>4</v>
      </c>
      <c r="FD19">
        <v>0</v>
      </c>
      <c r="FE19">
        <v>3</v>
      </c>
      <c r="FF19">
        <v>0</v>
      </c>
      <c r="FG19">
        <v>3</v>
      </c>
      <c r="FH19">
        <v>0</v>
      </c>
      <c r="FI19">
        <v>3</v>
      </c>
      <c r="FJ19">
        <v>0</v>
      </c>
      <c r="FK19">
        <v>1657138</v>
      </c>
      <c r="FL19">
        <v>0</v>
      </c>
      <c r="FM19">
        <v>1657138</v>
      </c>
      <c r="FN19">
        <v>0</v>
      </c>
      <c r="FO19">
        <v>2066121</v>
      </c>
      <c r="FP19">
        <v>0</v>
      </c>
      <c r="FQ19">
        <v>577</v>
      </c>
      <c r="FR19">
        <v>0</v>
      </c>
      <c r="FS19">
        <v>293</v>
      </c>
      <c r="FT19">
        <v>0</v>
      </c>
      <c r="FU19">
        <v>1089</v>
      </c>
      <c r="FV19">
        <v>0</v>
      </c>
      <c r="FW19">
        <v>14</v>
      </c>
      <c r="FX19">
        <v>0</v>
      </c>
      <c r="FY19">
        <v>12</v>
      </c>
      <c r="FZ19">
        <v>0</v>
      </c>
      <c r="GA19">
        <v>13</v>
      </c>
      <c r="GB19">
        <v>0</v>
      </c>
      <c r="GC19">
        <v>3</v>
      </c>
      <c r="GD19">
        <v>0</v>
      </c>
      <c r="GE19">
        <v>3</v>
      </c>
      <c r="GF19">
        <v>0</v>
      </c>
      <c r="GG19">
        <v>3</v>
      </c>
      <c r="GH19">
        <v>0</v>
      </c>
      <c r="GI19">
        <v>3</v>
      </c>
      <c r="GJ19">
        <v>0</v>
      </c>
      <c r="GK19">
        <v>3</v>
      </c>
      <c r="GL19">
        <v>0</v>
      </c>
      <c r="GM19">
        <v>3</v>
      </c>
      <c r="GN19">
        <v>0</v>
      </c>
      <c r="GO19">
        <v>1553.4549999999999</v>
      </c>
      <c r="GP19">
        <v>0</v>
      </c>
      <c r="GQ19">
        <v>1051.097</v>
      </c>
      <c r="GR19">
        <v>0</v>
      </c>
      <c r="GS19">
        <v>1386.777</v>
      </c>
      <c r="GT19">
        <v>0</v>
      </c>
      <c r="GU19">
        <v>1600.317</v>
      </c>
      <c r="GV19">
        <v>0</v>
      </c>
      <c r="GW19">
        <v>1105.9000000000001</v>
      </c>
      <c r="GX19">
        <v>0</v>
      </c>
      <c r="GY19">
        <v>1432.566</v>
      </c>
      <c r="GZ19">
        <v>0</v>
      </c>
      <c r="HA19">
        <v>3600.1509999999998</v>
      </c>
      <c r="HB19">
        <v>0</v>
      </c>
      <c r="HC19">
        <v>3600.0059999999999</v>
      </c>
      <c r="HD19">
        <v>0</v>
      </c>
      <c r="HE19">
        <v>3600.0329999999999</v>
      </c>
      <c r="HF19">
        <v>0</v>
      </c>
      <c r="HG19" t="s">
        <v>1177</v>
      </c>
      <c r="HH19" t="s">
        <v>5768</v>
      </c>
      <c r="HI19" t="s">
        <v>5769</v>
      </c>
      <c r="HJ19" t="s">
        <v>5770</v>
      </c>
      <c r="HK19" t="s">
        <v>5771</v>
      </c>
      <c r="HL19" t="s">
        <v>1185</v>
      </c>
      <c r="HM19" t="s">
        <v>1185</v>
      </c>
      <c r="HN19" t="s">
        <v>5772</v>
      </c>
      <c r="HO19" t="s">
        <v>5773</v>
      </c>
      <c r="HP19" t="s">
        <v>5774</v>
      </c>
      <c r="IA19">
        <v>305.74</v>
      </c>
      <c r="IB19">
        <v>0</v>
      </c>
      <c r="IC19">
        <v>0.62</v>
      </c>
      <c r="ID19">
        <v>25269.81</v>
      </c>
      <c r="IE19">
        <v>25576.45</v>
      </c>
      <c r="IF19" t="s">
        <v>5628</v>
      </c>
      <c r="IG19" t="s">
        <v>5775</v>
      </c>
      <c r="IH19">
        <v>25509</v>
      </c>
      <c r="II19" t="s">
        <v>4769</v>
      </c>
      <c r="IJ19" t="s">
        <v>147</v>
      </c>
      <c r="IL19" t="e">
        <f t="shared" si="0"/>
        <v>#DIV/0!</v>
      </c>
      <c r="IM19">
        <f t="shared" si="1"/>
        <v>0</v>
      </c>
      <c r="IN19">
        <f t="shared" si="2"/>
        <v>0</v>
      </c>
      <c r="IO19" t="e">
        <f t="shared" si="3"/>
        <v>#DIV/0!</v>
      </c>
      <c r="IP19" t="e">
        <f t="shared" si="4"/>
        <v>#DIV/0!</v>
      </c>
    </row>
    <row r="20" spans="1:250" x14ac:dyDescent="0.2">
      <c r="A20" t="s">
        <v>4770</v>
      </c>
      <c r="B20">
        <v>-1</v>
      </c>
      <c r="C20">
        <v>0</v>
      </c>
      <c r="D20">
        <v>0</v>
      </c>
      <c r="E20">
        <v>4</v>
      </c>
      <c r="F20">
        <v>5</v>
      </c>
      <c r="G20">
        <v>0</v>
      </c>
      <c r="H20">
        <v>1</v>
      </c>
      <c r="I20">
        <v>1</v>
      </c>
      <c r="J20">
        <v>0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628</v>
      </c>
      <c r="S20">
        <v>7</v>
      </c>
      <c r="T20">
        <v>10776</v>
      </c>
      <c r="U20">
        <v>1</v>
      </c>
      <c r="V20" s="25">
        <v>9.9999999999999995E-8</v>
      </c>
      <c r="W20" s="25">
        <v>4</v>
      </c>
      <c r="X20" s="25">
        <v>0</v>
      </c>
      <c r="Y20" s="25">
        <v>3600</v>
      </c>
      <c r="Z20" s="25">
        <v>-1</v>
      </c>
      <c r="AA20" s="25">
        <v>3600</v>
      </c>
      <c r="AB20">
        <v>3</v>
      </c>
      <c r="AC20" t="s">
        <v>5624</v>
      </c>
      <c r="AD20" t="s">
        <v>5624</v>
      </c>
      <c r="AE20">
        <v>4</v>
      </c>
      <c r="AF20">
        <v>0</v>
      </c>
      <c r="AH20">
        <v>0</v>
      </c>
      <c r="AJ20">
        <v>0</v>
      </c>
      <c r="AO20">
        <v>0</v>
      </c>
      <c r="AQ20">
        <v>37373</v>
      </c>
      <c r="AR20">
        <v>0</v>
      </c>
      <c r="AS20">
        <v>4818</v>
      </c>
      <c r="AT20">
        <v>0</v>
      </c>
      <c r="AU20">
        <v>3600.011</v>
      </c>
      <c r="AV20">
        <v>0</v>
      </c>
      <c r="AW20">
        <v>1535.8019999999999</v>
      </c>
      <c r="AX20">
        <v>0</v>
      </c>
      <c r="AY20">
        <v>33791</v>
      </c>
      <c r="AZ20">
        <v>36864</v>
      </c>
      <c r="BA20">
        <v>25155</v>
      </c>
      <c r="BB20">
        <v>5.0000000000000002E-5</v>
      </c>
      <c r="BC20">
        <v>0.5</v>
      </c>
      <c r="BD20">
        <v>9215</v>
      </c>
      <c r="BE20">
        <v>0</v>
      </c>
      <c r="BF20">
        <v>0</v>
      </c>
      <c r="BG20">
        <v>0</v>
      </c>
      <c r="BH20">
        <v>0</v>
      </c>
      <c r="BI20">
        <v>36864</v>
      </c>
      <c r="BJ20">
        <v>0</v>
      </c>
      <c r="BK20">
        <v>1.0900000000000001E-4</v>
      </c>
      <c r="BL20">
        <v>25155</v>
      </c>
      <c r="BM20">
        <v>5.0000000000000002E-5</v>
      </c>
      <c r="BN20">
        <v>0.5</v>
      </c>
      <c r="BO20">
        <v>1.0900000000000001E-4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4</v>
      </c>
      <c r="EZ20">
        <v>0</v>
      </c>
      <c r="FA20">
        <v>4</v>
      </c>
      <c r="FB20">
        <v>0</v>
      </c>
      <c r="FC20">
        <v>4</v>
      </c>
      <c r="FD20">
        <v>0</v>
      </c>
      <c r="FE20">
        <v>3</v>
      </c>
      <c r="FF20">
        <v>0</v>
      </c>
      <c r="FG20">
        <v>4</v>
      </c>
      <c r="FH20">
        <v>0</v>
      </c>
      <c r="FI20">
        <v>3.4285714285714199</v>
      </c>
      <c r="FJ20">
        <v>0</v>
      </c>
      <c r="FK20">
        <v>6176836</v>
      </c>
      <c r="FL20">
        <v>0</v>
      </c>
      <c r="FM20">
        <v>2997220</v>
      </c>
      <c r="FN20">
        <v>0</v>
      </c>
      <c r="FO20">
        <v>4912808</v>
      </c>
      <c r="FP20">
        <v>0</v>
      </c>
      <c r="FQ20">
        <v>37373</v>
      </c>
      <c r="FR20">
        <v>0</v>
      </c>
      <c r="FS20">
        <v>4818</v>
      </c>
      <c r="FT20">
        <v>0</v>
      </c>
      <c r="FU20">
        <v>19188</v>
      </c>
      <c r="FV20">
        <v>0</v>
      </c>
      <c r="FW20">
        <v>14</v>
      </c>
      <c r="FX20">
        <v>0</v>
      </c>
      <c r="FY20">
        <v>10</v>
      </c>
      <c r="FZ20">
        <v>0</v>
      </c>
      <c r="GA20">
        <v>12</v>
      </c>
      <c r="GB20">
        <v>0</v>
      </c>
      <c r="GC20">
        <v>3</v>
      </c>
      <c r="GD20">
        <v>0</v>
      </c>
      <c r="GE20">
        <v>3</v>
      </c>
      <c r="GF20">
        <v>0</v>
      </c>
      <c r="GG20">
        <v>3</v>
      </c>
      <c r="GH20">
        <v>0</v>
      </c>
      <c r="GI20">
        <v>3</v>
      </c>
      <c r="GJ20">
        <v>0</v>
      </c>
      <c r="GK20">
        <v>3</v>
      </c>
      <c r="GL20">
        <v>0</v>
      </c>
      <c r="GM20">
        <v>3</v>
      </c>
      <c r="GN20">
        <v>0</v>
      </c>
      <c r="GO20">
        <v>364.036</v>
      </c>
      <c r="GP20">
        <v>0</v>
      </c>
      <c r="GQ20">
        <v>205.63200000000001</v>
      </c>
      <c r="GR20">
        <v>0</v>
      </c>
      <c r="GS20">
        <v>280.06700000000001</v>
      </c>
      <c r="GT20">
        <v>0</v>
      </c>
      <c r="GU20">
        <v>373.43099999999998</v>
      </c>
      <c r="GV20">
        <v>0</v>
      </c>
      <c r="GW20">
        <v>214.24</v>
      </c>
      <c r="GX20">
        <v>0</v>
      </c>
      <c r="GY20">
        <v>294.63900000000001</v>
      </c>
      <c r="GZ20">
        <v>0</v>
      </c>
      <c r="HA20">
        <v>3600.011</v>
      </c>
      <c r="HB20">
        <v>0</v>
      </c>
      <c r="HC20">
        <v>1535.8019999999999</v>
      </c>
      <c r="HD20">
        <v>0</v>
      </c>
      <c r="HE20">
        <v>3091.1460000000002</v>
      </c>
      <c r="HF20">
        <v>0</v>
      </c>
      <c r="HG20" t="s">
        <v>1177</v>
      </c>
      <c r="HH20" t="s">
        <v>5776</v>
      </c>
      <c r="HI20" t="s">
        <v>5777</v>
      </c>
      <c r="HJ20" t="s">
        <v>5778</v>
      </c>
      <c r="HK20" t="s">
        <v>5779</v>
      </c>
      <c r="HL20" t="s">
        <v>1185</v>
      </c>
      <c r="HM20" t="s">
        <v>1185</v>
      </c>
      <c r="HN20" t="s">
        <v>5780</v>
      </c>
      <c r="HO20" t="s">
        <v>5781</v>
      </c>
      <c r="HP20" t="s">
        <v>5782</v>
      </c>
      <c r="IA20">
        <v>45.6</v>
      </c>
      <c r="IB20">
        <v>0</v>
      </c>
      <c r="IC20">
        <v>0.18</v>
      </c>
      <c r="ID20">
        <v>21709.78</v>
      </c>
      <c r="IE20">
        <v>21755.68</v>
      </c>
      <c r="IF20" t="s">
        <v>5628</v>
      </c>
      <c r="IG20" t="s">
        <v>5783</v>
      </c>
      <c r="IH20">
        <v>21684</v>
      </c>
      <c r="II20" t="s">
        <v>4770</v>
      </c>
      <c r="IJ20" t="s">
        <v>147</v>
      </c>
      <c r="IL20" t="e">
        <f t="shared" si="0"/>
        <v>#DIV/0!</v>
      </c>
      <c r="IM20">
        <f t="shared" si="1"/>
        <v>0</v>
      </c>
      <c r="IN20">
        <f t="shared" si="2"/>
        <v>0</v>
      </c>
      <c r="IO20" t="e">
        <f t="shared" si="3"/>
        <v>#DIV/0!</v>
      </c>
      <c r="IP20" t="e">
        <f t="shared" si="4"/>
        <v>#DIV/0!</v>
      </c>
    </row>
    <row r="21" spans="1:250" x14ac:dyDescent="0.2">
      <c r="A21" t="s">
        <v>4771</v>
      </c>
      <c r="B21">
        <v>-1</v>
      </c>
      <c r="C21">
        <v>0</v>
      </c>
      <c r="D21">
        <v>0</v>
      </c>
      <c r="E21">
        <v>4</v>
      </c>
      <c r="F21">
        <v>5</v>
      </c>
      <c r="G21">
        <v>0</v>
      </c>
      <c r="H21">
        <v>1</v>
      </c>
      <c r="I21">
        <v>1</v>
      </c>
      <c r="J21">
        <v>0</v>
      </c>
      <c r="K21">
        <v>1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628</v>
      </c>
      <c r="S21">
        <v>7</v>
      </c>
      <c r="T21">
        <v>10776</v>
      </c>
      <c r="U21">
        <v>1</v>
      </c>
      <c r="V21" s="25">
        <v>9.9999999999999995E-8</v>
      </c>
      <c r="W21" s="25">
        <v>55790000</v>
      </c>
      <c r="X21" s="25">
        <v>0</v>
      </c>
      <c r="Y21" s="25">
        <v>3600</v>
      </c>
      <c r="Z21" s="25">
        <v>-1</v>
      </c>
      <c r="AA21" s="25">
        <v>3600</v>
      </c>
      <c r="AB21">
        <v>54633108.5093465</v>
      </c>
      <c r="AC21" t="s">
        <v>5624</v>
      </c>
      <c r="AD21" t="s">
        <v>5624</v>
      </c>
      <c r="AE21">
        <v>55789389.885999903</v>
      </c>
      <c r="AF21">
        <v>0</v>
      </c>
      <c r="AH21">
        <v>0</v>
      </c>
      <c r="AJ21">
        <v>0</v>
      </c>
      <c r="AO21">
        <v>0</v>
      </c>
      <c r="AQ21">
        <v>57436</v>
      </c>
      <c r="AR21">
        <v>0</v>
      </c>
      <c r="AS21">
        <v>43677</v>
      </c>
      <c r="AT21">
        <v>0</v>
      </c>
      <c r="AU21">
        <v>3600.002</v>
      </c>
      <c r="AV21">
        <v>0</v>
      </c>
      <c r="AW21">
        <v>3600.0010000000002</v>
      </c>
      <c r="AX21">
        <v>0</v>
      </c>
      <c r="AY21">
        <v>3460</v>
      </c>
      <c r="AZ21">
        <v>15957</v>
      </c>
      <c r="BA21">
        <v>491</v>
      </c>
      <c r="BB21">
        <v>3.1600000000000003E-2</v>
      </c>
      <c r="BC21">
        <v>0.49308000000000002</v>
      </c>
      <c r="BD21">
        <v>1076</v>
      </c>
      <c r="BE21">
        <v>0</v>
      </c>
      <c r="BF21">
        <v>0</v>
      </c>
      <c r="BG21">
        <v>0</v>
      </c>
      <c r="BH21">
        <v>0</v>
      </c>
      <c r="BI21">
        <v>1369</v>
      </c>
      <c r="BJ21">
        <v>14588</v>
      </c>
      <c r="BK21">
        <v>2.8180000000000002E-3</v>
      </c>
      <c r="BL21">
        <v>491</v>
      </c>
      <c r="BM21">
        <v>3.1600000000000003E-2</v>
      </c>
      <c r="BN21">
        <v>0.49308000000000002</v>
      </c>
      <c r="BO21">
        <v>2.8180000000000002E-3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55996083.939800002</v>
      </c>
      <c r="EZ21">
        <v>0</v>
      </c>
      <c r="FA21">
        <v>55825657.114</v>
      </c>
      <c r="FB21">
        <v>0</v>
      </c>
      <c r="FC21">
        <v>55929089.216442801</v>
      </c>
      <c r="FD21">
        <v>0</v>
      </c>
      <c r="FE21">
        <v>55564892.544802003</v>
      </c>
      <c r="FF21">
        <v>0</v>
      </c>
      <c r="FG21">
        <v>55670152.684537798</v>
      </c>
      <c r="FH21">
        <v>0</v>
      </c>
      <c r="FI21">
        <v>55598614.410533398</v>
      </c>
      <c r="FJ21">
        <v>0</v>
      </c>
      <c r="FK21">
        <v>9286774</v>
      </c>
      <c r="FL21">
        <v>0</v>
      </c>
      <c r="FM21">
        <v>7845369</v>
      </c>
      <c r="FN21">
        <v>0</v>
      </c>
      <c r="FO21">
        <v>8842393</v>
      </c>
      <c r="FP21">
        <v>0</v>
      </c>
      <c r="FQ21">
        <v>57436</v>
      </c>
      <c r="FR21">
        <v>0</v>
      </c>
      <c r="FS21">
        <v>43677</v>
      </c>
      <c r="FT21">
        <v>0</v>
      </c>
      <c r="FU21">
        <v>56270</v>
      </c>
      <c r="FV21">
        <v>0</v>
      </c>
      <c r="FW21">
        <v>3</v>
      </c>
      <c r="FX21">
        <v>0</v>
      </c>
      <c r="FY21">
        <v>3</v>
      </c>
      <c r="FZ21">
        <v>0</v>
      </c>
      <c r="GA21">
        <v>3</v>
      </c>
      <c r="GB21">
        <v>0</v>
      </c>
      <c r="GC21">
        <v>54633108.509346597</v>
      </c>
      <c r="GD21">
        <v>0</v>
      </c>
      <c r="GE21">
        <v>54633108.509346597</v>
      </c>
      <c r="GF21">
        <v>0</v>
      </c>
      <c r="GG21">
        <v>54633108.509346597</v>
      </c>
      <c r="GH21">
        <v>0</v>
      </c>
      <c r="GI21">
        <v>54633108.509346597</v>
      </c>
      <c r="GJ21">
        <v>0</v>
      </c>
      <c r="GK21">
        <v>54633108.509346597</v>
      </c>
      <c r="GL21">
        <v>0</v>
      </c>
      <c r="GM21">
        <v>54633108.509346597</v>
      </c>
      <c r="GN21">
        <v>0</v>
      </c>
      <c r="GO21">
        <v>6.8520000000000003</v>
      </c>
      <c r="GP21">
        <v>0</v>
      </c>
      <c r="GQ21">
        <v>6.758</v>
      </c>
      <c r="GR21">
        <v>0</v>
      </c>
      <c r="GS21">
        <v>6.9660000000000002</v>
      </c>
      <c r="GT21">
        <v>0</v>
      </c>
      <c r="GU21">
        <v>3445.6770000000001</v>
      </c>
      <c r="GV21">
        <v>0</v>
      </c>
      <c r="GW21">
        <v>1297.0409999999999</v>
      </c>
      <c r="GX21">
        <v>0</v>
      </c>
      <c r="GY21">
        <v>2435.078</v>
      </c>
      <c r="GZ21">
        <v>0</v>
      </c>
      <c r="HA21">
        <v>3600.002</v>
      </c>
      <c r="HB21">
        <v>0</v>
      </c>
      <c r="HC21">
        <v>3600.0010000000002</v>
      </c>
      <c r="HD21">
        <v>0</v>
      </c>
      <c r="HE21">
        <v>3600.002</v>
      </c>
      <c r="HF21">
        <v>0</v>
      </c>
      <c r="HG21" t="s">
        <v>5784</v>
      </c>
      <c r="HH21" t="s">
        <v>5785</v>
      </c>
      <c r="HI21" t="s">
        <v>5786</v>
      </c>
      <c r="HJ21" t="s">
        <v>5787</v>
      </c>
      <c r="HK21" t="s">
        <v>698</v>
      </c>
      <c r="HL21" t="s">
        <v>5788</v>
      </c>
      <c r="HM21" t="s">
        <v>5788</v>
      </c>
      <c r="HN21" t="s">
        <v>5789</v>
      </c>
      <c r="HO21" t="s">
        <v>5790</v>
      </c>
      <c r="HP21" t="s">
        <v>5791</v>
      </c>
      <c r="IA21">
        <v>0.73</v>
      </c>
      <c r="IB21">
        <v>0</v>
      </c>
      <c r="IC21">
        <v>0.01</v>
      </c>
      <c r="ID21">
        <v>25264.81</v>
      </c>
      <c r="IE21">
        <v>25265.62</v>
      </c>
      <c r="IF21" t="s">
        <v>5628</v>
      </c>
      <c r="IG21" t="s">
        <v>5792</v>
      </c>
      <c r="IH21">
        <v>25202</v>
      </c>
      <c r="II21" t="s">
        <v>4771</v>
      </c>
      <c r="IJ21" t="s">
        <v>147</v>
      </c>
      <c r="IL21" t="e">
        <f t="shared" si="0"/>
        <v>#DIV/0!</v>
      </c>
      <c r="IM21">
        <f t="shared" si="1"/>
        <v>0</v>
      </c>
      <c r="IN21">
        <f t="shared" si="2"/>
        <v>0</v>
      </c>
      <c r="IO21" t="e">
        <f t="shared" si="3"/>
        <v>#DIV/0!</v>
      </c>
      <c r="IP21" t="e">
        <f t="shared" si="4"/>
        <v>#DIV/0!</v>
      </c>
    </row>
    <row r="22" spans="1:250" x14ac:dyDescent="0.2">
      <c r="A22" s="27" t="s">
        <v>4772</v>
      </c>
      <c r="B22">
        <v>-1</v>
      </c>
      <c r="C22">
        <v>0</v>
      </c>
      <c r="D22">
        <v>0</v>
      </c>
      <c r="E22">
        <v>4</v>
      </c>
      <c r="F22">
        <v>5</v>
      </c>
      <c r="G22">
        <v>0</v>
      </c>
      <c r="H22">
        <v>1</v>
      </c>
      <c r="I22">
        <v>1</v>
      </c>
      <c r="J22">
        <v>0</v>
      </c>
      <c r="K22">
        <v>1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628</v>
      </c>
      <c r="S22">
        <v>7</v>
      </c>
      <c r="T22">
        <v>10776</v>
      </c>
      <c r="U22">
        <v>1</v>
      </c>
      <c r="V22" s="25">
        <v>9.9999999999999995E-8</v>
      </c>
      <c r="W22" s="25">
        <v>252</v>
      </c>
      <c r="X22" s="25">
        <v>0</v>
      </c>
      <c r="Y22" s="25">
        <v>3600</v>
      </c>
      <c r="Z22" s="25">
        <v>-1</v>
      </c>
      <c r="AA22" s="25">
        <v>3600</v>
      </c>
      <c r="AB22">
        <v>250</v>
      </c>
      <c r="AC22" t="s">
        <v>5624</v>
      </c>
      <c r="AD22" t="s">
        <v>5624</v>
      </c>
      <c r="AE22">
        <v>252</v>
      </c>
      <c r="AF22">
        <v>0</v>
      </c>
      <c r="AH22">
        <v>0</v>
      </c>
      <c r="AJ22">
        <v>0</v>
      </c>
      <c r="AO22">
        <v>0</v>
      </c>
      <c r="AQ22">
        <v>362</v>
      </c>
      <c r="AR22">
        <v>0</v>
      </c>
      <c r="AS22">
        <v>167</v>
      </c>
      <c r="AT22">
        <v>0</v>
      </c>
      <c r="AU22">
        <v>2.2040000000000002</v>
      </c>
      <c r="AV22">
        <v>0</v>
      </c>
      <c r="AW22">
        <v>1.292</v>
      </c>
      <c r="AX22">
        <v>0</v>
      </c>
      <c r="AY22">
        <v>12807</v>
      </c>
      <c r="AZ22">
        <v>9872</v>
      </c>
      <c r="BA22">
        <v>2470</v>
      </c>
      <c r="BB22">
        <v>6.6669999999999993E-2</v>
      </c>
      <c r="BC22">
        <v>0.48276000000000002</v>
      </c>
      <c r="BD22">
        <v>2</v>
      </c>
      <c r="BE22">
        <v>0</v>
      </c>
      <c r="BF22">
        <v>0</v>
      </c>
      <c r="BG22">
        <v>0</v>
      </c>
      <c r="BH22">
        <v>0</v>
      </c>
      <c r="BI22">
        <v>7142</v>
      </c>
      <c r="BJ22">
        <v>2730</v>
      </c>
      <c r="BK22">
        <v>2.9799999999999998E-4</v>
      </c>
      <c r="BL22">
        <v>2470</v>
      </c>
      <c r="BM22">
        <v>6.6669999999999993E-2</v>
      </c>
      <c r="BN22">
        <v>0.48276000000000002</v>
      </c>
      <c r="BO22">
        <v>2.9799999999999998E-4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1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252</v>
      </c>
      <c r="EZ22">
        <v>0</v>
      </c>
      <c r="FA22">
        <v>252</v>
      </c>
      <c r="FB22">
        <v>0</v>
      </c>
      <c r="FC22">
        <v>252</v>
      </c>
      <c r="FD22">
        <v>0</v>
      </c>
      <c r="FE22">
        <v>252</v>
      </c>
      <c r="FF22">
        <v>0</v>
      </c>
      <c r="FG22">
        <v>252</v>
      </c>
      <c r="FH22">
        <v>0</v>
      </c>
      <c r="FI22">
        <v>252</v>
      </c>
      <c r="FJ22">
        <v>0</v>
      </c>
      <c r="FK22">
        <v>26602</v>
      </c>
      <c r="FL22">
        <v>0</v>
      </c>
      <c r="FM22">
        <v>16257</v>
      </c>
      <c r="FN22">
        <v>0</v>
      </c>
      <c r="FO22">
        <v>27215</v>
      </c>
      <c r="FP22">
        <v>0</v>
      </c>
      <c r="FQ22">
        <v>362</v>
      </c>
      <c r="FR22">
        <v>0</v>
      </c>
      <c r="FS22">
        <v>167</v>
      </c>
      <c r="FT22">
        <v>0</v>
      </c>
      <c r="FU22">
        <v>317</v>
      </c>
      <c r="FV22">
        <v>0</v>
      </c>
      <c r="FW22">
        <v>12</v>
      </c>
      <c r="FX22">
        <v>0</v>
      </c>
      <c r="FY22">
        <v>9</v>
      </c>
      <c r="FZ22">
        <v>0</v>
      </c>
      <c r="GA22">
        <v>10</v>
      </c>
      <c r="GB22">
        <v>0</v>
      </c>
      <c r="GC22">
        <v>250</v>
      </c>
      <c r="GD22">
        <v>0</v>
      </c>
      <c r="GE22">
        <v>250</v>
      </c>
      <c r="GF22">
        <v>0</v>
      </c>
      <c r="GG22">
        <v>250</v>
      </c>
      <c r="GH22">
        <v>0</v>
      </c>
      <c r="GI22">
        <v>250</v>
      </c>
      <c r="GJ22">
        <v>0</v>
      </c>
      <c r="GK22">
        <v>250</v>
      </c>
      <c r="GL22">
        <v>0</v>
      </c>
      <c r="GM22">
        <v>250</v>
      </c>
      <c r="GN22">
        <v>0</v>
      </c>
      <c r="GO22">
        <v>1.081</v>
      </c>
      <c r="GP22">
        <v>0</v>
      </c>
      <c r="GQ22">
        <v>0.751</v>
      </c>
      <c r="GR22">
        <v>0</v>
      </c>
      <c r="GS22">
        <v>0.97299999999999998</v>
      </c>
      <c r="GT22">
        <v>0</v>
      </c>
      <c r="GU22">
        <v>1.1639999999999999</v>
      </c>
      <c r="GV22">
        <v>0</v>
      </c>
      <c r="GW22">
        <v>0.81899999999999995</v>
      </c>
      <c r="GX22">
        <v>0</v>
      </c>
      <c r="GY22">
        <v>1.252</v>
      </c>
      <c r="GZ22">
        <v>0</v>
      </c>
      <c r="HA22">
        <v>2.2040000000000002</v>
      </c>
      <c r="HB22">
        <v>0</v>
      </c>
      <c r="HC22">
        <v>1.292</v>
      </c>
      <c r="HD22">
        <v>0</v>
      </c>
      <c r="HE22">
        <v>2.383</v>
      </c>
      <c r="HF22">
        <v>0</v>
      </c>
      <c r="HG22" t="s">
        <v>5793</v>
      </c>
      <c r="HH22" t="s">
        <v>5793</v>
      </c>
      <c r="HI22" t="s">
        <v>5794</v>
      </c>
      <c r="HJ22" t="s">
        <v>5795</v>
      </c>
      <c r="HK22" t="s">
        <v>5796</v>
      </c>
      <c r="HL22" t="s">
        <v>5797</v>
      </c>
      <c r="HM22" t="s">
        <v>5797</v>
      </c>
      <c r="HN22" t="s">
        <v>5798</v>
      </c>
      <c r="HO22" t="s">
        <v>5799</v>
      </c>
      <c r="HP22" t="s">
        <v>5800</v>
      </c>
      <c r="IA22">
        <v>0.13</v>
      </c>
      <c r="IB22">
        <v>0</v>
      </c>
      <c r="IC22">
        <v>0.01</v>
      </c>
      <c r="ID22">
        <v>16.89</v>
      </c>
      <c r="IE22">
        <v>17.059999999999999</v>
      </c>
      <c r="IF22" t="s">
        <v>5628</v>
      </c>
      <c r="IG22" t="s">
        <v>5801</v>
      </c>
      <c r="IH22">
        <v>17</v>
      </c>
      <c r="II22" t="s">
        <v>4772</v>
      </c>
      <c r="IJ22" t="s">
        <v>147</v>
      </c>
      <c r="IL22" t="e">
        <f t="shared" si="0"/>
        <v>#DIV/0!</v>
      </c>
      <c r="IM22">
        <f t="shared" si="1"/>
        <v>0</v>
      </c>
      <c r="IN22">
        <f t="shared" si="2"/>
        <v>0</v>
      </c>
      <c r="IO22" t="e">
        <f t="shared" si="3"/>
        <v>#DIV/0!</v>
      </c>
      <c r="IP22" t="e">
        <f t="shared" si="4"/>
        <v>#DIV/0!</v>
      </c>
    </row>
    <row r="23" spans="1:250" x14ac:dyDescent="0.2">
      <c r="A23" t="s">
        <v>4773</v>
      </c>
      <c r="B23">
        <v>-1</v>
      </c>
      <c r="C23">
        <v>0</v>
      </c>
      <c r="D23">
        <v>0</v>
      </c>
      <c r="E23">
        <v>4</v>
      </c>
      <c r="F23">
        <v>5</v>
      </c>
      <c r="G23">
        <v>0</v>
      </c>
      <c r="H23">
        <v>1</v>
      </c>
      <c r="I23">
        <v>1</v>
      </c>
      <c r="J23">
        <v>0</v>
      </c>
      <c r="K23">
        <v>1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>
        <v>628</v>
      </c>
      <c r="S23">
        <v>7</v>
      </c>
      <c r="T23">
        <v>10776</v>
      </c>
      <c r="U23">
        <v>1</v>
      </c>
      <c r="V23" s="25">
        <v>9.9999999999999995E-8</v>
      </c>
      <c r="W23" s="25">
        <v>2640000</v>
      </c>
      <c r="X23" s="25">
        <v>0</v>
      </c>
      <c r="Y23" s="25">
        <v>3600</v>
      </c>
      <c r="Z23" s="25">
        <v>-1</v>
      </c>
      <c r="AA23" s="25">
        <v>3600</v>
      </c>
      <c r="AB23">
        <v>1010659.58908769</v>
      </c>
      <c r="AC23" t="s">
        <v>5624</v>
      </c>
      <c r="AD23" t="s">
        <v>5624</v>
      </c>
      <c r="AE23">
        <v>2639942.06</v>
      </c>
      <c r="AF23">
        <v>0</v>
      </c>
      <c r="AH23">
        <v>0</v>
      </c>
      <c r="AJ23">
        <v>0</v>
      </c>
      <c r="AO23">
        <v>0</v>
      </c>
      <c r="AQ23">
        <v>46404</v>
      </c>
      <c r="AR23">
        <v>0</v>
      </c>
      <c r="AS23">
        <v>5432</v>
      </c>
      <c r="AT23">
        <v>0</v>
      </c>
      <c r="AU23">
        <v>573.66800000000001</v>
      </c>
      <c r="AV23">
        <v>0</v>
      </c>
      <c r="AW23">
        <v>217.66399999999999</v>
      </c>
      <c r="AX23">
        <v>0</v>
      </c>
      <c r="AY23">
        <v>1293</v>
      </c>
      <c r="AZ23">
        <v>21965</v>
      </c>
      <c r="BA23">
        <v>309</v>
      </c>
      <c r="BB23">
        <v>1.1000000000000001E-3</v>
      </c>
      <c r="BC23">
        <v>0.5</v>
      </c>
      <c r="BD23">
        <v>435</v>
      </c>
      <c r="BE23">
        <v>0</v>
      </c>
      <c r="BF23">
        <v>0</v>
      </c>
      <c r="BG23">
        <v>0</v>
      </c>
      <c r="BH23">
        <v>0</v>
      </c>
      <c r="BI23">
        <v>21965</v>
      </c>
      <c r="BJ23">
        <v>0</v>
      </c>
      <c r="BK23">
        <v>1.4283000000000001E-2</v>
      </c>
      <c r="BL23">
        <v>309</v>
      </c>
      <c r="BM23">
        <v>1.1000000000000001E-3</v>
      </c>
      <c r="BN23">
        <v>0.5</v>
      </c>
      <c r="BO23">
        <v>1.4283000000000001E-2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1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2639942.06</v>
      </c>
      <c r="EZ23">
        <v>0</v>
      </c>
      <c r="FA23">
        <v>2639942.0592094101</v>
      </c>
      <c r="FB23">
        <v>0</v>
      </c>
      <c r="FC23">
        <v>2639958.7225183202</v>
      </c>
      <c r="FD23">
        <v>0</v>
      </c>
      <c r="FE23">
        <v>2639679.4601766001</v>
      </c>
      <c r="FF23">
        <v>0</v>
      </c>
      <c r="FG23">
        <v>2639802.79916366</v>
      </c>
      <c r="FH23">
        <v>0</v>
      </c>
      <c r="FI23">
        <v>2639701.67469732</v>
      </c>
      <c r="FJ23">
        <v>0</v>
      </c>
      <c r="FK23">
        <v>1066818</v>
      </c>
      <c r="FL23">
        <v>0</v>
      </c>
      <c r="FM23">
        <v>346909</v>
      </c>
      <c r="FN23">
        <v>0</v>
      </c>
      <c r="FO23">
        <v>671148</v>
      </c>
      <c r="FP23">
        <v>0</v>
      </c>
      <c r="FQ23">
        <v>46404</v>
      </c>
      <c r="FR23">
        <v>0</v>
      </c>
      <c r="FS23">
        <v>5432</v>
      </c>
      <c r="FT23">
        <v>0</v>
      </c>
      <c r="FU23">
        <v>22244</v>
      </c>
      <c r="FV23">
        <v>0</v>
      </c>
      <c r="FW23">
        <v>76</v>
      </c>
      <c r="FX23">
        <v>0</v>
      </c>
      <c r="FY23">
        <v>59</v>
      </c>
      <c r="FZ23">
        <v>0</v>
      </c>
      <c r="GA23">
        <v>75</v>
      </c>
      <c r="GB23">
        <v>0</v>
      </c>
      <c r="GC23">
        <v>1041925.8412946</v>
      </c>
      <c r="GD23">
        <v>0</v>
      </c>
      <c r="GE23">
        <v>1041925.8412946</v>
      </c>
      <c r="GF23">
        <v>0</v>
      </c>
      <c r="GG23">
        <v>1036992.80809545</v>
      </c>
      <c r="GH23">
        <v>0</v>
      </c>
      <c r="GI23">
        <v>1794489.3809875599</v>
      </c>
      <c r="GJ23">
        <v>0</v>
      </c>
      <c r="GK23">
        <v>1843021.59937103</v>
      </c>
      <c r="GL23">
        <v>0</v>
      </c>
      <c r="GM23">
        <v>1755226.4551174899</v>
      </c>
      <c r="GN23">
        <v>0</v>
      </c>
      <c r="GO23">
        <v>40.783999999999999</v>
      </c>
      <c r="GP23">
        <v>0</v>
      </c>
      <c r="GQ23">
        <v>29.742000000000001</v>
      </c>
      <c r="GR23">
        <v>0</v>
      </c>
      <c r="GS23">
        <v>39.798000000000002</v>
      </c>
      <c r="GT23">
        <v>0</v>
      </c>
      <c r="GU23">
        <v>336.69200000000001</v>
      </c>
      <c r="GV23">
        <v>0</v>
      </c>
      <c r="GW23">
        <v>207.184</v>
      </c>
      <c r="GX23">
        <v>0</v>
      </c>
      <c r="GY23">
        <v>315.45299999999997</v>
      </c>
      <c r="GZ23">
        <v>0</v>
      </c>
      <c r="HA23">
        <v>573.66800000000001</v>
      </c>
      <c r="HB23">
        <v>0</v>
      </c>
      <c r="HC23">
        <v>217.66399999999999</v>
      </c>
      <c r="HD23">
        <v>0</v>
      </c>
      <c r="HE23">
        <v>376.65699999999998</v>
      </c>
      <c r="HF23">
        <v>0</v>
      </c>
      <c r="HG23" t="s">
        <v>5802</v>
      </c>
      <c r="HH23" t="s">
        <v>5803</v>
      </c>
      <c r="HI23" t="s">
        <v>5804</v>
      </c>
      <c r="HJ23" t="s">
        <v>5805</v>
      </c>
      <c r="HK23" t="s">
        <v>5806</v>
      </c>
      <c r="HL23" t="s">
        <v>5807</v>
      </c>
      <c r="HM23" t="s">
        <v>5808</v>
      </c>
      <c r="HN23" t="s">
        <v>5809</v>
      </c>
      <c r="HO23" t="s">
        <v>5810</v>
      </c>
      <c r="HP23" t="s">
        <v>5811</v>
      </c>
      <c r="IA23">
        <v>0.42</v>
      </c>
      <c r="IB23">
        <v>0</v>
      </c>
      <c r="IC23">
        <v>0.02</v>
      </c>
      <c r="ID23">
        <v>2643.9</v>
      </c>
      <c r="IE23">
        <v>2644.47</v>
      </c>
      <c r="IF23" t="s">
        <v>5628</v>
      </c>
      <c r="IG23" t="s">
        <v>5812</v>
      </c>
      <c r="IH23">
        <v>2639</v>
      </c>
      <c r="II23" t="s">
        <v>4773</v>
      </c>
      <c r="IJ23" t="s">
        <v>147</v>
      </c>
      <c r="IL23" t="e">
        <f t="shared" si="0"/>
        <v>#DIV/0!</v>
      </c>
      <c r="IM23">
        <f t="shared" si="1"/>
        <v>0</v>
      </c>
      <c r="IN23">
        <f t="shared" si="2"/>
        <v>0</v>
      </c>
      <c r="IO23" t="e">
        <f t="shared" si="3"/>
        <v>#DIV/0!</v>
      </c>
      <c r="IP23" t="e">
        <f t="shared" si="4"/>
        <v>#DIV/0!</v>
      </c>
    </row>
    <row r="24" spans="1:250" x14ac:dyDescent="0.2">
      <c r="A24" t="s">
        <v>4774</v>
      </c>
      <c r="B24">
        <v>-1</v>
      </c>
      <c r="C24">
        <v>0</v>
      </c>
      <c r="D24">
        <v>0</v>
      </c>
      <c r="E24">
        <v>4</v>
      </c>
      <c r="F24">
        <v>5</v>
      </c>
      <c r="G24">
        <v>0</v>
      </c>
      <c r="H24">
        <v>1</v>
      </c>
      <c r="I24">
        <v>1</v>
      </c>
      <c r="J24">
        <v>0</v>
      </c>
      <c r="K24">
        <v>1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628</v>
      </c>
      <c r="S24">
        <v>7</v>
      </c>
      <c r="T24">
        <v>10776</v>
      </c>
      <c r="U24">
        <v>1</v>
      </c>
      <c r="V24" s="25">
        <v>9.9999999999999995E-8</v>
      </c>
      <c r="W24" s="25">
        <v>-12</v>
      </c>
      <c r="X24" s="25">
        <v>0</v>
      </c>
      <c r="Y24" s="25">
        <v>3600</v>
      </c>
      <c r="Z24" s="25">
        <v>-1</v>
      </c>
      <c r="AA24" s="25">
        <v>3600</v>
      </c>
      <c r="AB24">
        <v>-18.285714285714299</v>
      </c>
      <c r="AC24" t="s">
        <v>5624</v>
      </c>
      <c r="AD24" t="s">
        <v>5624</v>
      </c>
      <c r="AE24">
        <v>-12</v>
      </c>
      <c r="AF24">
        <v>0</v>
      </c>
      <c r="AH24">
        <v>0</v>
      </c>
      <c r="AJ24">
        <v>0</v>
      </c>
      <c r="AO24">
        <v>0</v>
      </c>
      <c r="AQ24">
        <v>62481</v>
      </c>
      <c r="AR24">
        <v>0</v>
      </c>
      <c r="AS24">
        <v>42684</v>
      </c>
      <c r="AT24">
        <v>0</v>
      </c>
      <c r="AU24">
        <v>3600.0010000000002</v>
      </c>
      <c r="AV24">
        <v>0</v>
      </c>
      <c r="AW24">
        <v>3600</v>
      </c>
      <c r="AX24">
        <v>0</v>
      </c>
      <c r="AY24">
        <v>1024</v>
      </c>
      <c r="AZ24">
        <v>1024</v>
      </c>
      <c r="BA24">
        <v>694</v>
      </c>
      <c r="BB24">
        <v>1.1E-4</v>
      </c>
      <c r="BC24">
        <v>0.11074000000000001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1024</v>
      </c>
      <c r="BJ24">
        <v>0</v>
      </c>
      <c r="BK24">
        <v>5.4688000000000001E-2</v>
      </c>
      <c r="BL24">
        <v>694</v>
      </c>
      <c r="BM24">
        <v>1.1E-4</v>
      </c>
      <c r="BN24">
        <v>0.11074000000000001</v>
      </c>
      <c r="BO24">
        <v>5.4688000000000001E-2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1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-12</v>
      </c>
      <c r="EZ24">
        <v>0</v>
      </c>
      <c r="FA24">
        <v>-12</v>
      </c>
      <c r="FB24">
        <v>0</v>
      </c>
      <c r="FC24">
        <v>-12</v>
      </c>
      <c r="FD24">
        <v>0</v>
      </c>
      <c r="FE24">
        <v>-16</v>
      </c>
      <c r="FF24">
        <v>0</v>
      </c>
      <c r="FG24">
        <v>-16</v>
      </c>
      <c r="FH24">
        <v>0</v>
      </c>
      <c r="FI24">
        <v>-16</v>
      </c>
      <c r="FJ24">
        <v>0</v>
      </c>
      <c r="FK24">
        <v>15522530</v>
      </c>
      <c r="FL24">
        <v>0</v>
      </c>
      <c r="FM24">
        <v>10506851</v>
      </c>
      <c r="FN24">
        <v>0</v>
      </c>
      <c r="FO24">
        <v>14588928</v>
      </c>
      <c r="FP24">
        <v>0</v>
      </c>
      <c r="FQ24">
        <v>62481</v>
      </c>
      <c r="FR24">
        <v>0</v>
      </c>
      <c r="FS24">
        <v>42684</v>
      </c>
      <c r="FT24">
        <v>0</v>
      </c>
      <c r="FU24">
        <v>60862</v>
      </c>
      <c r="FV24">
        <v>0</v>
      </c>
      <c r="FW24">
        <v>4</v>
      </c>
      <c r="FX24">
        <v>0</v>
      </c>
      <c r="FY24">
        <v>4</v>
      </c>
      <c r="FZ24">
        <v>0</v>
      </c>
      <c r="GA24">
        <v>5</v>
      </c>
      <c r="GB24">
        <v>0</v>
      </c>
      <c r="GC24">
        <v>-18.285714285714199</v>
      </c>
      <c r="GD24">
        <v>0</v>
      </c>
      <c r="GE24">
        <v>-18.285714285714199</v>
      </c>
      <c r="GF24">
        <v>0</v>
      </c>
      <c r="GG24">
        <v>-18.285714285714199</v>
      </c>
      <c r="GH24">
        <v>0</v>
      </c>
      <c r="GI24">
        <v>-18.285714285713699</v>
      </c>
      <c r="GJ24">
        <v>0</v>
      </c>
      <c r="GK24">
        <v>-18.285714285713301</v>
      </c>
      <c r="GL24">
        <v>0</v>
      </c>
      <c r="GM24">
        <v>-18.285714285714299</v>
      </c>
      <c r="GN24">
        <v>0</v>
      </c>
      <c r="GO24">
        <v>26.856000000000002</v>
      </c>
      <c r="GP24">
        <v>0</v>
      </c>
      <c r="GQ24">
        <v>25.501000000000001</v>
      </c>
      <c r="GR24">
        <v>0</v>
      </c>
      <c r="GS24">
        <v>37.493000000000002</v>
      </c>
      <c r="GT24">
        <v>0</v>
      </c>
      <c r="GU24">
        <v>1814.867</v>
      </c>
      <c r="GV24">
        <v>0</v>
      </c>
      <c r="GW24">
        <v>1637.1120000000001</v>
      </c>
      <c r="GX24">
        <v>0</v>
      </c>
      <c r="GY24">
        <v>1857.3130000000001</v>
      </c>
      <c r="GZ24">
        <v>0</v>
      </c>
      <c r="HA24">
        <v>3600.0010000000002</v>
      </c>
      <c r="HB24">
        <v>0</v>
      </c>
      <c r="HC24">
        <v>3600</v>
      </c>
      <c r="HD24">
        <v>0</v>
      </c>
      <c r="HE24">
        <v>3600.0010000000002</v>
      </c>
      <c r="HF24">
        <v>0</v>
      </c>
      <c r="HG24" t="s">
        <v>5813</v>
      </c>
      <c r="HH24" t="s">
        <v>5814</v>
      </c>
      <c r="HI24" t="s">
        <v>5815</v>
      </c>
      <c r="HJ24" t="s">
        <v>5816</v>
      </c>
      <c r="HK24" t="s">
        <v>5817</v>
      </c>
      <c r="HL24" t="s">
        <v>5818</v>
      </c>
      <c r="HM24" t="s">
        <v>5818</v>
      </c>
      <c r="HN24" t="s">
        <v>5819</v>
      </c>
      <c r="HO24" t="s">
        <v>5820</v>
      </c>
      <c r="HP24" t="s">
        <v>5821</v>
      </c>
      <c r="IA24">
        <v>5.95</v>
      </c>
      <c r="IB24">
        <v>0</v>
      </c>
      <c r="IC24">
        <v>0.13</v>
      </c>
      <c r="ID24">
        <v>25267.439999999999</v>
      </c>
      <c r="IE24">
        <v>25273.54</v>
      </c>
      <c r="IF24" t="s">
        <v>5628</v>
      </c>
      <c r="IG24" t="s">
        <v>5822</v>
      </c>
      <c r="IH24">
        <v>25207</v>
      </c>
      <c r="II24" t="s">
        <v>4774</v>
      </c>
      <c r="IJ24" t="s">
        <v>147</v>
      </c>
      <c r="IL24" t="e">
        <f t="shared" si="0"/>
        <v>#DIV/0!</v>
      </c>
      <c r="IM24">
        <f t="shared" si="1"/>
        <v>0</v>
      </c>
      <c r="IN24">
        <f t="shared" si="2"/>
        <v>0</v>
      </c>
      <c r="IO24" t="e">
        <f t="shared" si="3"/>
        <v>#DIV/0!</v>
      </c>
      <c r="IP24" t="e">
        <f t="shared" si="4"/>
        <v>#DIV/0!</v>
      </c>
    </row>
    <row r="25" spans="1:250" x14ac:dyDescent="0.2">
      <c r="A25" s="27" t="s">
        <v>4775</v>
      </c>
      <c r="B25">
        <v>-1</v>
      </c>
      <c r="C25">
        <v>0</v>
      </c>
      <c r="D25">
        <v>0</v>
      </c>
      <c r="E25">
        <v>4</v>
      </c>
      <c r="F25">
        <v>5</v>
      </c>
      <c r="G25">
        <v>0</v>
      </c>
      <c r="H25">
        <v>1</v>
      </c>
      <c r="I25">
        <v>1</v>
      </c>
      <c r="J25">
        <v>0</v>
      </c>
      <c r="K25">
        <v>1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628</v>
      </c>
      <c r="S25">
        <v>7</v>
      </c>
      <c r="T25">
        <v>10776</v>
      </c>
      <c r="U25">
        <v>1</v>
      </c>
      <c r="V25" s="25">
        <v>9.9999999999999995E-8</v>
      </c>
      <c r="W25" s="25">
        <v>6</v>
      </c>
      <c r="X25" s="25">
        <v>0</v>
      </c>
      <c r="Y25" s="25">
        <v>3600</v>
      </c>
      <c r="Z25" s="25">
        <v>-1</v>
      </c>
      <c r="AA25" s="25">
        <v>3600</v>
      </c>
      <c r="AB25">
        <v>0</v>
      </c>
      <c r="AC25" t="s">
        <v>5624</v>
      </c>
      <c r="AD25" t="s">
        <v>5624</v>
      </c>
      <c r="AE25">
        <v>6</v>
      </c>
      <c r="AF25">
        <v>0</v>
      </c>
      <c r="AH25">
        <v>0</v>
      </c>
      <c r="AJ25">
        <v>0</v>
      </c>
      <c r="AO25">
        <v>0</v>
      </c>
      <c r="AQ25">
        <v>1</v>
      </c>
      <c r="AR25">
        <v>0</v>
      </c>
      <c r="AS25">
        <v>1</v>
      </c>
      <c r="AT25">
        <v>0</v>
      </c>
      <c r="AU25">
        <v>13.897</v>
      </c>
      <c r="AV25">
        <v>0</v>
      </c>
      <c r="AW25">
        <v>9.077</v>
      </c>
      <c r="AX25">
        <v>0</v>
      </c>
      <c r="AY25">
        <v>16854</v>
      </c>
      <c r="AZ25">
        <v>17109</v>
      </c>
      <c r="BA25">
        <v>1200</v>
      </c>
      <c r="BB25">
        <v>1.2899999999999999E-3</v>
      </c>
      <c r="BC25">
        <v>0.5</v>
      </c>
      <c r="BD25">
        <v>131</v>
      </c>
      <c r="BE25">
        <v>0</v>
      </c>
      <c r="BF25">
        <v>0</v>
      </c>
      <c r="BG25">
        <v>0</v>
      </c>
      <c r="BH25">
        <v>107</v>
      </c>
      <c r="BI25">
        <v>17002</v>
      </c>
      <c r="BJ25">
        <v>0</v>
      </c>
      <c r="BK25">
        <v>2.7799999999999998E-4</v>
      </c>
      <c r="BL25">
        <v>1200</v>
      </c>
      <c r="BM25">
        <v>1.2899999999999999E-3</v>
      </c>
      <c r="BN25">
        <v>0.5</v>
      </c>
      <c r="BO25">
        <v>2.7799999999999998E-4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1E+100</v>
      </c>
      <c r="EZ25">
        <v>0</v>
      </c>
      <c r="FA25">
        <v>1E+100</v>
      </c>
      <c r="FB25">
        <v>0</v>
      </c>
      <c r="FC25">
        <v>9.9999999999999904E+99</v>
      </c>
      <c r="FD25">
        <v>0</v>
      </c>
      <c r="FE25">
        <v>6</v>
      </c>
      <c r="FF25">
        <v>0</v>
      </c>
      <c r="FG25">
        <v>6</v>
      </c>
      <c r="FH25">
        <v>0</v>
      </c>
      <c r="FI25">
        <v>6</v>
      </c>
      <c r="FJ25">
        <v>0</v>
      </c>
      <c r="FK25">
        <v>50333</v>
      </c>
      <c r="FL25">
        <v>0</v>
      </c>
      <c r="FM25">
        <v>39838</v>
      </c>
      <c r="FN25">
        <v>0</v>
      </c>
      <c r="FO25">
        <v>48531</v>
      </c>
      <c r="FP25">
        <v>0</v>
      </c>
      <c r="FQ25">
        <v>1</v>
      </c>
      <c r="FR25">
        <v>0</v>
      </c>
      <c r="FS25">
        <v>1</v>
      </c>
      <c r="FT25">
        <v>0</v>
      </c>
      <c r="FU25">
        <v>1</v>
      </c>
      <c r="FV25">
        <v>0</v>
      </c>
      <c r="FW25">
        <v>11</v>
      </c>
      <c r="FX25">
        <v>0</v>
      </c>
      <c r="FY25">
        <v>10</v>
      </c>
      <c r="FZ25">
        <v>0</v>
      </c>
      <c r="GA25">
        <v>11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4.3333333333333304</v>
      </c>
      <c r="GJ25">
        <v>0</v>
      </c>
      <c r="GK25">
        <v>5</v>
      </c>
      <c r="GL25">
        <v>0</v>
      </c>
      <c r="GM25">
        <v>4.6854070660522202</v>
      </c>
      <c r="GN25">
        <v>0</v>
      </c>
      <c r="GO25">
        <v>13.138</v>
      </c>
      <c r="GP25">
        <v>0</v>
      </c>
      <c r="GQ25">
        <v>8.3740000000000006</v>
      </c>
      <c r="GR25">
        <v>0</v>
      </c>
      <c r="GS25">
        <v>10.957000000000001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13.897</v>
      </c>
      <c r="HB25">
        <v>0</v>
      </c>
      <c r="HC25">
        <v>9.077</v>
      </c>
      <c r="HD25">
        <v>0</v>
      </c>
      <c r="HE25">
        <v>11.791</v>
      </c>
      <c r="HF25">
        <v>0</v>
      </c>
      <c r="HG25" t="s">
        <v>130</v>
      </c>
      <c r="HH25" t="s">
        <v>2104</v>
      </c>
      <c r="HI25" t="s">
        <v>5823</v>
      </c>
      <c r="HJ25" t="s">
        <v>133</v>
      </c>
      <c r="HK25" t="s">
        <v>5824</v>
      </c>
      <c r="HL25" t="s">
        <v>137</v>
      </c>
      <c r="HM25" t="s">
        <v>5825</v>
      </c>
      <c r="HN25" t="s">
        <v>5826</v>
      </c>
      <c r="HO25" t="s">
        <v>137</v>
      </c>
      <c r="HP25" t="s">
        <v>5827</v>
      </c>
      <c r="IA25">
        <v>1.71</v>
      </c>
      <c r="IB25">
        <v>0</v>
      </c>
      <c r="IC25">
        <v>0.02</v>
      </c>
      <c r="ID25">
        <v>83.14</v>
      </c>
      <c r="IE25">
        <v>84.94</v>
      </c>
      <c r="IF25" t="s">
        <v>5628</v>
      </c>
      <c r="IG25" t="s">
        <v>5828</v>
      </c>
      <c r="IH25">
        <v>85</v>
      </c>
      <c r="II25" t="s">
        <v>4775</v>
      </c>
      <c r="IJ25" t="s">
        <v>147</v>
      </c>
      <c r="IL25" t="e">
        <f t="shared" si="0"/>
        <v>#DIV/0!</v>
      </c>
      <c r="IM25">
        <f t="shared" si="1"/>
        <v>0</v>
      </c>
      <c r="IN25">
        <f t="shared" si="2"/>
        <v>0</v>
      </c>
      <c r="IO25" t="e">
        <f t="shared" si="3"/>
        <v>#DIV/0!</v>
      </c>
      <c r="IP25" t="e">
        <f t="shared" si="4"/>
        <v>#DIV/0!</v>
      </c>
    </row>
    <row r="26" spans="1:250" x14ac:dyDescent="0.2">
      <c r="A26" t="s">
        <v>4776</v>
      </c>
      <c r="B26">
        <v>-1</v>
      </c>
      <c r="C26">
        <v>0</v>
      </c>
      <c r="D26">
        <v>0</v>
      </c>
      <c r="E26">
        <v>4</v>
      </c>
      <c r="F26">
        <v>5</v>
      </c>
      <c r="G26">
        <v>0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628</v>
      </c>
      <c r="S26">
        <v>7</v>
      </c>
      <c r="T26">
        <v>10776</v>
      </c>
      <c r="U26">
        <v>1</v>
      </c>
      <c r="V26" s="25">
        <v>9.9999999999999995E-8</v>
      </c>
      <c r="W26" s="25">
        <v>74</v>
      </c>
      <c r="X26" s="25">
        <v>0</v>
      </c>
      <c r="Y26" s="25">
        <v>3600</v>
      </c>
      <c r="Z26" s="25">
        <v>-1</v>
      </c>
      <c r="AA26" s="25">
        <v>3600</v>
      </c>
      <c r="AB26">
        <v>0</v>
      </c>
      <c r="AC26" t="s">
        <v>5624</v>
      </c>
      <c r="AD26" t="s">
        <v>5624</v>
      </c>
      <c r="AE26">
        <v>74</v>
      </c>
      <c r="AF26">
        <v>0</v>
      </c>
      <c r="AH26">
        <v>0</v>
      </c>
      <c r="AJ26">
        <v>0</v>
      </c>
      <c r="AO26">
        <v>0</v>
      </c>
      <c r="AQ26">
        <v>16056</v>
      </c>
      <c r="AR26">
        <v>0</v>
      </c>
      <c r="AS26">
        <v>12762</v>
      </c>
      <c r="AT26">
        <v>0</v>
      </c>
      <c r="AU26">
        <v>3600.0010000000002</v>
      </c>
      <c r="AV26">
        <v>0</v>
      </c>
      <c r="AW26">
        <v>3600.0010000000002</v>
      </c>
      <c r="AX26">
        <v>0</v>
      </c>
      <c r="AY26">
        <v>10307</v>
      </c>
      <c r="AZ26">
        <v>10595</v>
      </c>
      <c r="BA26">
        <v>879</v>
      </c>
      <c r="BB26">
        <v>2.6099999999999999E-3</v>
      </c>
      <c r="BC26">
        <v>0.5</v>
      </c>
      <c r="BD26">
        <v>94</v>
      </c>
      <c r="BE26">
        <v>0</v>
      </c>
      <c r="BF26">
        <v>0</v>
      </c>
      <c r="BG26">
        <v>0</v>
      </c>
      <c r="BH26">
        <v>55</v>
      </c>
      <c r="BI26">
        <v>10540</v>
      </c>
      <c r="BJ26">
        <v>0</v>
      </c>
      <c r="BK26">
        <v>4.6999999999999999E-4</v>
      </c>
      <c r="BL26">
        <v>879</v>
      </c>
      <c r="BM26">
        <v>2.6099999999999999E-3</v>
      </c>
      <c r="BN26">
        <v>0.5</v>
      </c>
      <c r="BO26">
        <v>4.6999999999999999E-4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1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79</v>
      </c>
      <c r="EZ26">
        <v>0</v>
      </c>
      <c r="FA26">
        <v>76</v>
      </c>
      <c r="FB26">
        <v>0</v>
      </c>
      <c r="FC26">
        <v>80.714285714285694</v>
      </c>
      <c r="FD26">
        <v>0</v>
      </c>
      <c r="FE26">
        <v>66</v>
      </c>
      <c r="FF26">
        <v>0</v>
      </c>
      <c r="FG26">
        <v>68</v>
      </c>
      <c r="FH26">
        <v>0</v>
      </c>
      <c r="FI26">
        <v>66.571428571428498</v>
      </c>
      <c r="FJ26">
        <v>0</v>
      </c>
      <c r="FK26">
        <v>14302209</v>
      </c>
      <c r="FL26">
        <v>0</v>
      </c>
      <c r="FM26">
        <v>13001690</v>
      </c>
      <c r="FN26">
        <v>0</v>
      </c>
      <c r="FO26">
        <v>14427130</v>
      </c>
      <c r="FP26">
        <v>0</v>
      </c>
      <c r="FQ26">
        <v>16056</v>
      </c>
      <c r="FR26">
        <v>0</v>
      </c>
      <c r="FS26">
        <v>12762</v>
      </c>
      <c r="FT26">
        <v>0</v>
      </c>
      <c r="FU26">
        <v>15434</v>
      </c>
      <c r="FV26">
        <v>0</v>
      </c>
      <c r="FW26">
        <v>89</v>
      </c>
      <c r="FX26">
        <v>0</v>
      </c>
      <c r="FY26">
        <v>72</v>
      </c>
      <c r="FZ26">
        <v>0</v>
      </c>
      <c r="GA26">
        <v>84</v>
      </c>
      <c r="GB26">
        <v>0</v>
      </c>
      <c r="GC26">
        <v>1.99999999999999</v>
      </c>
      <c r="GD26">
        <v>0</v>
      </c>
      <c r="GE26">
        <v>2.2999999999999901</v>
      </c>
      <c r="GF26">
        <v>0</v>
      </c>
      <c r="GG26">
        <v>2.04285714285714</v>
      </c>
      <c r="GH26">
        <v>0</v>
      </c>
      <c r="GI26">
        <v>46.5471075455403</v>
      </c>
      <c r="GJ26">
        <v>0</v>
      </c>
      <c r="GK26">
        <v>47.657844276353401</v>
      </c>
      <c r="GL26">
        <v>0</v>
      </c>
      <c r="GM26">
        <v>45.486573793687199</v>
      </c>
      <c r="GN26">
        <v>0</v>
      </c>
      <c r="GO26">
        <v>21.024000000000001</v>
      </c>
      <c r="GP26">
        <v>0</v>
      </c>
      <c r="GQ26">
        <v>18.451000000000001</v>
      </c>
      <c r="GR26">
        <v>0</v>
      </c>
      <c r="GS26">
        <v>21.565000000000001</v>
      </c>
      <c r="GT26">
        <v>0</v>
      </c>
      <c r="GU26">
        <v>3140.7660000000001</v>
      </c>
      <c r="GV26">
        <v>0</v>
      </c>
      <c r="GW26">
        <v>1046.761</v>
      </c>
      <c r="GX26">
        <v>0</v>
      </c>
      <c r="GY26">
        <v>2768.1709999999998</v>
      </c>
      <c r="GZ26">
        <v>0</v>
      </c>
      <c r="HA26">
        <v>3600.0010000000002</v>
      </c>
      <c r="HB26">
        <v>0</v>
      </c>
      <c r="HC26">
        <v>3600.0010000000002</v>
      </c>
      <c r="HD26">
        <v>0</v>
      </c>
      <c r="HE26">
        <v>3600.0010000000002</v>
      </c>
      <c r="HF26">
        <v>0</v>
      </c>
      <c r="HG26" t="s">
        <v>5829</v>
      </c>
      <c r="HH26" t="s">
        <v>5830</v>
      </c>
      <c r="HI26" t="s">
        <v>5831</v>
      </c>
      <c r="HJ26" t="s">
        <v>5832</v>
      </c>
      <c r="HK26" t="s">
        <v>5833</v>
      </c>
      <c r="HL26" t="s">
        <v>5834</v>
      </c>
      <c r="HM26" t="s">
        <v>5835</v>
      </c>
      <c r="HN26" t="s">
        <v>5836</v>
      </c>
      <c r="HO26" t="s">
        <v>5837</v>
      </c>
      <c r="HP26" t="s">
        <v>5838</v>
      </c>
      <c r="IA26">
        <v>0.76</v>
      </c>
      <c r="IB26">
        <v>0</v>
      </c>
      <c r="IC26">
        <v>0.01</v>
      </c>
      <c r="ID26">
        <v>25258.94</v>
      </c>
      <c r="IE26">
        <v>25259.75</v>
      </c>
      <c r="IF26" t="s">
        <v>5628</v>
      </c>
      <c r="IG26" t="s">
        <v>5839</v>
      </c>
      <c r="IH26">
        <v>25201</v>
      </c>
      <c r="II26" t="s">
        <v>4776</v>
      </c>
      <c r="IJ26" t="s">
        <v>147</v>
      </c>
      <c r="IL26" t="e">
        <f t="shared" si="0"/>
        <v>#DIV/0!</v>
      </c>
      <c r="IM26">
        <f t="shared" si="1"/>
        <v>0</v>
      </c>
      <c r="IN26">
        <f t="shared" si="2"/>
        <v>0</v>
      </c>
      <c r="IO26" t="e">
        <f t="shared" si="3"/>
        <v>#DIV/0!</v>
      </c>
      <c r="IP26" t="e">
        <f t="shared" si="4"/>
        <v>#DIV/0!</v>
      </c>
    </row>
    <row r="27" spans="1:250" x14ac:dyDescent="0.2">
      <c r="A27" t="s">
        <v>4777</v>
      </c>
      <c r="B27">
        <v>-1</v>
      </c>
      <c r="C27">
        <v>0</v>
      </c>
      <c r="D27">
        <v>0</v>
      </c>
      <c r="E27">
        <v>4</v>
      </c>
      <c r="F27">
        <v>5</v>
      </c>
      <c r="G27">
        <v>0</v>
      </c>
      <c r="H27">
        <v>1</v>
      </c>
      <c r="I27">
        <v>1</v>
      </c>
      <c r="J27">
        <v>0</v>
      </c>
      <c r="K27">
        <v>1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628</v>
      </c>
      <c r="S27">
        <v>7</v>
      </c>
      <c r="T27">
        <v>10776</v>
      </c>
      <c r="U27">
        <v>1</v>
      </c>
      <c r="V27" s="25">
        <v>9.9999999999999995E-8</v>
      </c>
      <c r="W27" s="25">
        <v>25150000</v>
      </c>
      <c r="X27" s="25">
        <v>0</v>
      </c>
      <c r="Y27" s="25">
        <v>3600</v>
      </c>
      <c r="Z27" s="25">
        <v>-1</v>
      </c>
      <c r="AA27" s="25">
        <v>3600</v>
      </c>
      <c r="AB27">
        <v>20161515.663928501</v>
      </c>
      <c r="AC27" t="s">
        <v>5624</v>
      </c>
      <c r="AD27" t="s">
        <v>5624</v>
      </c>
      <c r="AE27">
        <v>25148940.559999902</v>
      </c>
      <c r="AF27">
        <v>0</v>
      </c>
      <c r="AH27">
        <v>0</v>
      </c>
      <c r="AJ27">
        <v>0</v>
      </c>
      <c r="AO27">
        <v>0</v>
      </c>
      <c r="AQ27">
        <v>72985</v>
      </c>
      <c r="AR27">
        <v>0</v>
      </c>
      <c r="AS27">
        <v>72985</v>
      </c>
      <c r="AT27">
        <v>0</v>
      </c>
      <c r="AU27">
        <v>3600</v>
      </c>
      <c r="AV27">
        <v>0</v>
      </c>
      <c r="AW27">
        <v>3600</v>
      </c>
      <c r="AX27">
        <v>0</v>
      </c>
      <c r="AY27">
        <v>1302</v>
      </c>
      <c r="AZ27">
        <v>3882</v>
      </c>
      <c r="BA27">
        <v>56</v>
      </c>
      <c r="BB27">
        <v>1.07E-3</v>
      </c>
      <c r="BC27">
        <v>0.48792999999999997</v>
      </c>
      <c r="BD27">
        <v>1188</v>
      </c>
      <c r="BE27">
        <v>0</v>
      </c>
      <c r="BF27">
        <v>0</v>
      </c>
      <c r="BG27">
        <v>0</v>
      </c>
      <c r="BH27">
        <v>0</v>
      </c>
      <c r="BI27">
        <v>171</v>
      </c>
      <c r="BJ27">
        <v>3711</v>
      </c>
      <c r="BK27">
        <v>2.3240000000000001E-3</v>
      </c>
      <c r="BL27">
        <v>56</v>
      </c>
      <c r="BM27">
        <v>1.07E-3</v>
      </c>
      <c r="BN27">
        <v>0.48792999999999997</v>
      </c>
      <c r="BO27">
        <v>2.3240000000000001E-3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25148940.559999902</v>
      </c>
      <c r="EZ27">
        <v>0</v>
      </c>
      <c r="FA27">
        <v>25148940.559999902</v>
      </c>
      <c r="FB27">
        <v>0</v>
      </c>
      <c r="FC27">
        <v>25174560.805714201</v>
      </c>
      <c r="FD27">
        <v>0</v>
      </c>
      <c r="FE27">
        <v>24511318.956987001</v>
      </c>
      <c r="FF27">
        <v>0</v>
      </c>
      <c r="FG27">
        <v>24951437.4289455</v>
      </c>
      <c r="FH27">
        <v>0</v>
      </c>
      <c r="FI27">
        <v>24727157.471976999</v>
      </c>
      <c r="FJ27">
        <v>0</v>
      </c>
      <c r="FK27">
        <v>15797040</v>
      </c>
      <c r="FL27">
        <v>0</v>
      </c>
      <c r="FM27">
        <v>15039855</v>
      </c>
      <c r="FN27">
        <v>0</v>
      </c>
      <c r="FO27">
        <v>16817230</v>
      </c>
      <c r="FP27">
        <v>0</v>
      </c>
      <c r="FQ27">
        <v>72985</v>
      </c>
      <c r="FR27">
        <v>0</v>
      </c>
      <c r="FS27">
        <v>72985</v>
      </c>
      <c r="FT27">
        <v>0</v>
      </c>
      <c r="FU27">
        <v>111515</v>
      </c>
      <c r="FV27">
        <v>0</v>
      </c>
      <c r="FW27">
        <v>20</v>
      </c>
      <c r="FX27">
        <v>0</v>
      </c>
      <c r="FY27">
        <v>20</v>
      </c>
      <c r="FZ27">
        <v>0</v>
      </c>
      <c r="GA27">
        <v>21</v>
      </c>
      <c r="GB27">
        <v>0</v>
      </c>
      <c r="GC27">
        <v>21049798.035958402</v>
      </c>
      <c r="GD27">
        <v>0</v>
      </c>
      <c r="GE27">
        <v>21053523.869818199</v>
      </c>
      <c r="GF27">
        <v>0</v>
      </c>
      <c r="GG27">
        <v>21049831.068566799</v>
      </c>
      <c r="GH27">
        <v>0</v>
      </c>
      <c r="GI27">
        <v>21517691.542716399</v>
      </c>
      <c r="GJ27">
        <v>0</v>
      </c>
      <c r="GK27">
        <v>21528819.227065898</v>
      </c>
      <c r="GL27">
        <v>0</v>
      </c>
      <c r="GM27">
        <v>21520658.035287</v>
      </c>
      <c r="GN27">
        <v>0</v>
      </c>
      <c r="GO27">
        <v>0.59899999999999998</v>
      </c>
      <c r="GP27">
        <v>0</v>
      </c>
      <c r="GQ27">
        <v>0.57599999999999996</v>
      </c>
      <c r="GR27">
        <v>0</v>
      </c>
      <c r="GS27">
        <v>0.59299999999999997</v>
      </c>
      <c r="GT27">
        <v>0</v>
      </c>
      <c r="GU27">
        <v>1207.27</v>
      </c>
      <c r="GV27">
        <v>0</v>
      </c>
      <c r="GW27">
        <v>147.66300000000001</v>
      </c>
      <c r="GX27">
        <v>0</v>
      </c>
      <c r="GY27">
        <v>1685.579</v>
      </c>
      <c r="GZ27">
        <v>0</v>
      </c>
      <c r="HA27">
        <v>3600</v>
      </c>
      <c r="HB27">
        <v>0</v>
      </c>
      <c r="HC27">
        <v>3600</v>
      </c>
      <c r="HD27">
        <v>0</v>
      </c>
      <c r="HE27">
        <v>3600.0010000000002</v>
      </c>
      <c r="HF27">
        <v>0</v>
      </c>
      <c r="HG27" t="s">
        <v>5840</v>
      </c>
      <c r="HH27" t="s">
        <v>5841</v>
      </c>
      <c r="HI27" t="s">
        <v>5842</v>
      </c>
      <c r="HJ27" t="s">
        <v>5843</v>
      </c>
      <c r="HK27" t="s">
        <v>5844</v>
      </c>
      <c r="HL27" t="s">
        <v>5845</v>
      </c>
      <c r="HM27" t="s">
        <v>5846</v>
      </c>
      <c r="HN27" t="s">
        <v>5847</v>
      </c>
      <c r="HO27" t="s">
        <v>5848</v>
      </c>
      <c r="HP27" t="s">
        <v>5849</v>
      </c>
      <c r="IA27">
        <v>0.03</v>
      </c>
      <c r="IB27">
        <v>0</v>
      </c>
      <c r="IC27">
        <v>0</v>
      </c>
      <c r="ID27">
        <v>25259.32</v>
      </c>
      <c r="IE27">
        <v>25259.360000000001</v>
      </c>
      <c r="IF27" t="s">
        <v>5628</v>
      </c>
      <c r="IG27" t="s">
        <v>5850</v>
      </c>
      <c r="IH27">
        <v>25201</v>
      </c>
      <c r="II27" t="s">
        <v>4777</v>
      </c>
      <c r="IJ27" t="s">
        <v>147</v>
      </c>
      <c r="IL27" t="e">
        <f t="shared" si="0"/>
        <v>#DIV/0!</v>
      </c>
      <c r="IM27">
        <f t="shared" si="1"/>
        <v>0</v>
      </c>
      <c r="IN27">
        <f t="shared" si="2"/>
        <v>0</v>
      </c>
      <c r="IO27" t="e">
        <f t="shared" si="3"/>
        <v>#DIV/0!</v>
      </c>
      <c r="IP27" t="e">
        <f t="shared" si="4"/>
        <v>#DIV/0!</v>
      </c>
    </row>
    <row r="28" spans="1:250" x14ac:dyDescent="0.2">
      <c r="A28" t="s">
        <v>4780</v>
      </c>
      <c r="B28">
        <v>-1</v>
      </c>
      <c r="C28">
        <v>0</v>
      </c>
      <c r="D28">
        <v>0</v>
      </c>
      <c r="E28">
        <v>4</v>
      </c>
      <c r="F28">
        <v>5</v>
      </c>
      <c r="G28">
        <v>0</v>
      </c>
      <c r="H28">
        <v>1</v>
      </c>
      <c r="I28">
        <v>1</v>
      </c>
      <c r="J28">
        <v>0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628</v>
      </c>
      <c r="S28">
        <v>7</v>
      </c>
      <c r="T28">
        <v>10776</v>
      </c>
      <c r="U28">
        <v>1</v>
      </c>
      <c r="V28" s="25">
        <v>9.9999999999999995E-8</v>
      </c>
      <c r="W28" s="25">
        <v>351</v>
      </c>
      <c r="X28" s="25">
        <v>0</v>
      </c>
      <c r="Y28" s="25">
        <v>3600</v>
      </c>
      <c r="Z28" s="25">
        <v>-1</v>
      </c>
      <c r="AA28" s="25">
        <v>3600</v>
      </c>
      <c r="AB28">
        <v>269.25158730158603</v>
      </c>
      <c r="AC28" t="s">
        <v>5624</v>
      </c>
      <c r="AD28" t="s">
        <v>5624</v>
      </c>
      <c r="AE28">
        <v>351</v>
      </c>
      <c r="AF28">
        <v>0</v>
      </c>
      <c r="AH28">
        <v>0</v>
      </c>
      <c r="AJ28">
        <v>0</v>
      </c>
      <c r="AO28">
        <v>0</v>
      </c>
      <c r="AQ28">
        <v>126363</v>
      </c>
      <c r="AR28">
        <v>0</v>
      </c>
      <c r="AS28">
        <v>54434</v>
      </c>
      <c r="AT28">
        <v>0</v>
      </c>
      <c r="AU28">
        <v>1221.471</v>
      </c>
      <c r="AV28">
        <v>0</v>
      </c>
      <c r="AW28">
        <v>553.67200000000003</v>
      </c>
      <c r="AX28">
        <v>0</v>
      </c>
      <c r="AY28">
        <v>274</v>
      </c>
      <c r="AZ28">
        <v>1680</v>
      </c>
      <c r="BA28">
        <v>136</v>
      </c>
      <c r="BB28">
        <v>9.5200000000000007E-3</v>
      </c>
      <c r="BC28">
        <v>0.49524000000000001</v>
      </c>
      <c r="BD28">
        <v>273</v>
      </c>
      <c r="BE28">
        <v>0</v>
      </c>
      <c r="BF28">
        <v>0</v>
      </c>
      <c r="BG28">
        <v>0</v>
      </c>
      <c r="BH28">
        <v>223</v>
      </c>
      <c r="BI28">
        <v>1457</v>
      </c>
      <c r="BJ28">
        <v>0</v>
      </c>
      <c r="BK28">
        <v>1.3341E-2</v>
      </c>
      <c r="BL28">
        <v>136</v>
      </c>
      <c r="BM28">
        <v>9.5200000000000007E-3</v>
      </c>
      <c r="BN28">
        <v>0.49524000000000001</v>
      </c>
      <c r="BO28">
        <v>1.3341E-2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350.99999876466001</v>
      </c>
      <c r="EZ28">
        <v>0</v>
      </c>
      <c r="FA28">
        <v>350.99999876466001</v>
      </c>
      <c r="FB28">
        <v>0</v>
      </c>
      <c r="FC28">
        <v>351.14285687887701</v>
      </c>
      <c r="FD28">
        <v>0</v>
      </c>
      <c r="FE28">
        <v>350.99999876466001</v>
      </c>
      <c r="FF28">
        <v>0</v>
      </c>
      <c r="FG28">
        <v>351.000000000005</v>
      </c>
      <c r="FH28">
        <v>0</v>
      </c>
      <c r="FI28">
        <v>350.99999980745201</v>
      </c>
      <c r="FJ28">
        <v>0</v>
      </c>
      <c r="FK28">
        <v>15545373</v>
      </c>
      <c r="FL28">
        <v>0</v>
      </c>
      <c r="FM28">
        <v>5333782</v>
      </c>
      <c r="FN28">
        <v>0</v>
      </c>
      <c r="FO28">
        <v>12199925</v>
      </c>
      <c r="FP28">
        <v>0</v>
      </c>
      <c r="FQ28">
        <v>126363</v>
      </c>
      <c r="FR28">
        <v>0</v>
      </c>
      <c r="FS28">
        <v>54434</v>
      </c>
      <c r="FT28">
        <v>0</v>
      </c>
      <c r="FU28">
        <v>109258</v>
      </c>
      <c r="FV28">
        <v>0</v>
      </c>
      <c r="FW28">
        <v>25</v>
      </c>
      <c r="FX28">
        <v>0</v>
      </c>
      <c r="FY28">
        <v>25</v>
      </c>
      <c r="FZ28">
        <v>0</v>
      </c>
      <c r="GA28">
        <v>28</v>
      </c>
      <c r="GB28">
        <v>0</v>
      </c>
      <c r="GC28">
        <v>284.33617557579902</v>
      </c>
      <c r="GD28">
        <v>0</v>
      </c>
      <c r="GE28">
        <v>285.61611677893001</v>
      </c>
      <c r="GF28">
        <v>0</v>
      </c>
      <c r="GG28">
        <v>283.88033433665498</v>
      </c>
      <c r="GH28">
        <v>0</v>
      </c>
      <c r="GI28">
        <v>296.97444797424703</v>
      </c>
      <c r="GJ28">
        <v>0</v>
      </c>
      <c r="GK28">
        <v>298.94579765977602</v>
      </c>
      <c r="GL28">
        <v>0</v>
      </c>
      <c r="GM28">
        <v>297.47731304204001</v>
      </c>
      <c r="GN28">
        <v>0</v>
      </c>
      <c r="GO28">
        <v>0.40200000000000002</v>
      </c>
      <c r="GP28">
        <v>0</v>
      </c>
      <c r="GQ28">
        <v>0.38200000000000001</v>
      </c>
      <c r="GR28">
        <v>0</v>
      </c>
      <c r="GS28">
        <v>0.436</v>
      </c>
      <c r="GT28">
        <v>0</v>
      </c>
      <c r="GU28">
        <v>1197.1020000000001</v>
      </c>
      <c r="GV28">
        <v>0</v>
      </c>
      <c r="GW28">
        <v>537.34500000000003</v>
      </c>
      <c r="GX28">
        <v>0</v>
      </c>
      <c r="GY28">
        <v>1001.46</v>
      </c>
      <c r="GZ28">
        <v>0</v>
      </c>
      <c r="HA28">
        <v>1221.471</v>
      </c>
      <c r="HB28">
        <v>0</v>
      </c>
      <c r="HC28">
        <v>553.67200000000003</v>
      </c>
      <c r="HD28">
        <v>0</v>
      </c>
      <c r="HE28">
        <v>1059.925</v>
      </c>
      <c r="HF28">
        <v>0</v>
      </c>
      <c r="HG28" t="s">
        <v>642</v>
      </c>
      <c r="HH28" t="s">
        <v>643</v>
      </c>
      <c r="HI28" t="s">
        <v>644</v>
      </c>
      <c r="HJ28" t="s">
        <v>645</v>
      </c>
      <c r="HK28" t="s">
        <v>646</v>
      </c>
      <c r="HL28" t="s">
        <v>647</v>
      </c>
      <c r="HM28" t="s">
        <v>648</v>
      </c>
      <c r="HN28" t="s">
        <v>5851</v>
      </c>
      <c r="HO28" t="s">
        <v>5852</v>
      </c>
      <c r="HP28" t="s">
        <v>5853</v>
      </c>
      <c r="IA28">
        <v>0.04</v>
      </c>
      <c r="IB28">
        <v>0</v>
      </c>
      <c r="IC28">
        <v>0</v>
      </c>
      <c r="ID28">
        <v>7437.92</v>
      </c>
      <c r="IE28">
        <v>7437.96</v>
      </c>
      <c r="IF28" t="s">
        <v>5628</v>
      </c>
      <c r="IG28" t="s">
        <v>5854</v>
      </c>
      <c r="IH28">
        <v>7420</v>
      </c>
      <c r="II28" t="s">
        <v>4780</v>
      </c>
      <c r="IJ28" t="s">
        <v>147</v>
      </c>
      <c r="IL28" t="e">
        <f t="shared" si="0"/>
        <v>#DIV/0!</v>
      </c>
      <c r="IM28">
        <f t="shared" si="1"/>
        <v>0</v>
      </c>
      <c r="IN28">
        <f t="shared" si="2"/>
        <v>0</v>
      </c>
      <c r="IO28" t="e">
        <f t="shared" si="3"/>
        <v>#DIV/0!</v>
      </c>
      <c r="IP28" t="e">
        <f t="shared" si="4"/>
        <v>#DIV/0!</v>
      </c>
    </row>
    <row r="29" spans="1:250" x14ac:dyDescent="0.2">
      <c r="A29" t="s">
        <v>4781</v>
      </c>
      <c r="B29">
        <v>-1</v>
      </c>
      <c r="C29">
        <v>0</v>
      </c>
      <c r="D29">
        <v>0</v>
      </c>
      <c r="E29">
        <v>4</v>
      </c>
      <c r="F29">
        <v>5</v>
      </c>
      <c r="G29">
        <v>0</v>
      </c>
      <c r="H29">
        <v>1</v>
      </c>
      <c r="I29">
        <v>1</v>
      </c>
      <c r="J29">
        <v>0</v>
      </c>
      <c r="K29">
        <v>1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R29">
        <v>628</v>
      </c>
      <c r="S29">
        <v>7</v>
      </c>
      <c r="T29">
        <v>10776</v>
      </c>
      <c r="U29">
        <v>1</v>
      </c>
      <c r="V29" s="25">
        <v>9.9999999999999995E-8</v>
      </c>
      <c r="W29" s="25">
        <v>173</v>
      </c>
      <c r="X29" s="25">
        <v>0</v>
      </c>
      <c r="Y29" s="25">
        <v>3600</v>
      </c>
      <c r="Z29" s="25">
        <v>-1</v>
      </c>
      <c r="AA29" s="25">
        <v>3600</v>
      </c>
      <c r="AB29">
        <v>171</v>
      </c>
      <c r="AC29" t="s">
        <v>5624</v>
      </c>
      <c r="AD29" t="s">
        <v>5624</v>
      </c>
      <c r="AE29">
        <v>173</v>
      </c>
      <c r="AF29">
        <v>0</v>
      </c>
      <c r="AH29">
        <v>0</v>
      </c>
      <c r="AJ29">
        <v>0</v>
      </c>
      <c r="AO29">
        <v>0</v>
      </c>
      <c r="AQ29">
        <v>241993</v>
      </c>
      <c r="AR29">
        <v>0</v>
      </c>
      <c r="AS29">
        <v>202882</v>
      </c>
      <c r="AT29">
        <v>0</v>
      </c>
      <c r="AU29">
        <v>729.59400000000005</v>
      </c>
      <c r="AV29">
        <v>0</v>
      </c>
      <c r="AW29">
        <v>674.86300000000006</v>
      </c>
      <c r="AX29">
        <v>0</v>
      </c>
      <c r="AY29">
        <v>233</v>
      </c>
      <c r="AZ29">
        <v>1459</v>
      </c>
      <c r="BA29">
        <v>169</v>
      </c>
      <c r="BB29">
        <v>5.3400000000000001E-3</v>
      </c>
      <c r="BC29">
        <v>0.5</v>
      </c>
      <c r="BD29">
        <v>224</v>
      </c>
      <c r="BE29">
        <v>0</v>
      </c>
      <c r="BF29">
        <v>0</v>
      </c>
      <c r="BG29">
        <v>0</v>
      </c>
      <c r="BH29">
        <v>174</v>
      </c>
      <c r="BI29">
        <v>1284</v>
      </c>
      <c r="BJ29">
        <v>1</v>
      </c>
      <c r="BK29">
        <v>1.2987E-2</v>
      </c>
      <c r="BL29">
        <v>169</v>
      </c>
      <c r="BM29">
        <v>5.3400000000000001E-3</v>
      </c>
      <c r="BN29">
        <v>0.5</v>
      </c>
      <c r="BO29">
        <v>1.2987E-2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173</v>
      </c>
      <c r="EZ29">
        <v>0</v>
      </c>
      <c r="FA29">
        <v>172.99999999999901</v>
      </c>
      <c r="FB29">
        <v>0</v>
      </c>
      <c r="FC29">
        <v>173</v>
      </c>
      <c r="FD29">
        <v>0</v>
      </c>
      <c r="FE29">
        <v>172.987027851964</v>
      </c>
      <c r="FF29">
        <v>0</v>
      </c>
      <c r="FG29">
        <v>172.999999</v>
      </c>
      <c r="FH29">
        <v>0</v>
      </c>
      <c r="FI29">
        <v>172.988121304342</v>
      </c>
      <c r="FJ29">
        <v>0</v>
      </c>
      <c r="FK29">
        <v>10602599</v>
      </c>
      <c r="FL29">
        <v>0</v>
      </c>
      <c r="FM29">
        <v>10490047</v>
      </c>
      <c r="FN29">
        <v>0</v>
      </c>
      <c r="FO29">
        <v>18334394</v>
      </c>
      <c r="FP29">
        <v>0</v>
      </c>
      <c r="FQ29">
        <v>241993</v>
      </c>
      <c r="FR29">
        <v>0</v>
      </c>
      <c r="FS29">
        <v>202882</v>
      </c>
      <c r="FT29">
        <v>0</v>
      </c>
      <c r="FU29">
        <v>374245</v>
      </c>
      <c r="FV29">
        <v>0</v>
      </c>
      <c r="FW29">
        <v>4</v>
      </c>
      <c r="FX29">
        <v>0</v>
      </c>
      <c r="FY29">
        <v>4</v>
      </c>
      <c r="FZ29">
        <v>0</v>
      </c>
      <c r="GA29">
        <v>4</v>
      </c>
      <c r="GB29">
        <v>0</v>
      </c>
      <c r="GC29">
        <v>171</v>
      </c>
      <c r="GD29">
        <v>0</v>
      </c>
      <c r="GE29">
        <v>171</v>
      </c>
      <c r="GF29">
        <v>0</v>
      </c>
      <c r="GG29">
        <v>171</v>
      </c>
      <c r="GH29">
        <v>0</v>
      </c>
      <c r="GI29">
        <v>171</v>
      </c>
      <c r="GJ29">
        <v>0</v>
      </c>
      <c r="GK29">
        <v>171</v>
      </c>
      <c r="GL29">
        <v>0</v>
      </c>
      <c r="GM29">
        <v>171</v>
      </c>
      <c r="GN29">
        <v>0</v>
      </c>
      <c r="GO29">
        <v>0.26600000000000001</v>
      </c>
      <c r="GP29">
        <v>0</v>
      </c>
      <c r="GQ29">
        <v>0.19</v>
      </c>
      <c r="GR29">
        <v>0</v>
      </c>
      <c r="GS29">
        <v>0.24099999999999999</v>
      </c>
      <c r="GT29">
        <v>0</v>
      </c>
      <c r="GU29">
        <v>85.082999999999998</v>
      </c>
      <c r="GV29">
        <v>0</v>
      </c>
      <c r="GW29">
        <v>85.082999999999998</v>
      </c>
      <c r="GX29">
        <v>0</v>
      </c>
      <c r="GY29">
        <v>382.33600000000001</v>
      </c>
      <c r="GZ29">
        <v>0</v>
      </c>
      <c r="HA29">
        <v>729.59400000000005</v>
      </c>
      <c r="HB29">
        <v>0</v>
      </c>
      <c r="HC29">
        <v>674.86300000000006</v>
      </c>
      <c r="HD29">
        <v>0</v>
      </c>
      <c r="HE29">
        <v>1202.7080000000001</v>
      </c>
      <c r="HF29">
        <v>0</v>
      </c>
      <c r="HG29" t="s">
        <v>663</v>
      </c>
      <c r="HH29" t="s">
        <v>664</v>
      </c>
      <c r="HI29" t="s">
        <v>665</v>
      </c>
      <c r="HJ29" t="s">
        <v>666</v>
      </c>
      <c r="HK29" t="s">
        <v>667</v>
      </c>
      <c r="HL29" t="s">
        <v>659</v>
      </c>
      <c r="HM29" t="s">
        <v>659</v>
      </c>
      <c r="HN29" t="s">
        <v>5855</v>
      </c>
      <c r="HO29" t="s">
        <v>5856</v>
      </c>
      <c r="HP29" t="s">
        <v>5857</v>
      </c>
      <c r="IA29">
        <v>0.03</v>
      </c>
      <c r="IB29">
        <v>0</v>
      </c>
      <c r="IC29">
        <v>0</v>
      </c>
      <c r="ID29">
        <v>8440.9599999999991</v>
      </c>
      <c r="IE29">
        <v>8440.99</v>
      </c>
      <c r="IF29" t="s">
        <v>5628</v>
      </c>
      <c r="IG29" t="s">
        <v>5858</v>
      </c>
      <c r="IH29">
        <v>8419</v>
      </c>
      <c r="II29" t="s">
        <v>4781</v>
      </c>
      <c r="IJ29" t="s">
        <v>147</v>
      </c>
      <c r="IL29" t="e">
        <f t="shared" si="0"/>
        <v>#DIV/0!</v>
      </c>
      <c r="IM29">
        <f t="shared" si="1"/>
        <v>0</v>
      </c>
      <c r="IN29">
        <f t="shared" si="2"/>
        <v>0</v>
      </c>
      <c r="IO29" t="e">
        <f t="shared" si="3"/>
        <v>#DIV/0!</v>
      </c>
      <c r="IP29" t="e">
        <f t="shared" si="4"/>
        <v>#DIV/0!</v>
      </c>
    </row>
    <row r="30" spans="1:250" x14ac:dyDescent="0.2">
      <c r="A30" t="s">
        <v>4782</v>
      </c>
      <c r="B30">
        <v>-1</v>
      </c>
      <c r="C30">
        <v>0</v>
      </c>
      <c r="D30">
        <v>0</v>
      </c>
      <c r="E30">
        <v>4</v>
      </c>
      <c r="F30">
        <v>5</v>
      </c>
      <c r="G30">
        <v>0</v>
      </c>
      <c r="H30">
        <v>1</v>
      </c>
      <c r="I30">
        <v>1</v>
      </c>
      <c r="J30">
        <v>0</v>
      </c>
      <c r="K30">
        <v>1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628</v>
      </c>
      <c r="S30">
        <v>7</v>
      </c>
      <c r="T30">
        <v>10776</v>
      </c>
      <c r="U30">
        <v>1</v>
      </c>
      <c r="V30" s="25">
        <v>9.9999999999999995E-8</v>
      </c>
      <c r="W30" s="25">
        <v>-97</v>
      </c>
      <c r="X30" s="25">
        <v>0</v>
      </c>
      <c r="Y30" s="25">
        <v>3600</v>
      </c>
      <c r="Z30" s="25">
        <v>-1</v>
      </c>
      <c r="AA30" s="25">
        <v>3600</v>
      </c>
      <c r="AB30">
        <v>-127.999999999997</v>
      </c>
      <c r="AC30" t="s">
        <v>5624</v>
      </c>
      <c r="AD30" t="s">
        <v>5624</v>
      </c>
      <c r="AE30">
        <v>-97</v>
      </c>
      <c r="AF30">
        <v>0</v>
      </c>
      <c r="AH30">
        <v>0</v>
      </c>
      <c r="AJ30">
        <v>0</v>
      </c>
      <c r="AO30">
        <v>0</v>
      </c>
      <c r="AQ30">
        <v>20764</v>
      </c>
      <c r="AR30">
        <v>0</v>
      </c>
      <c r="AS30">
        <v>20764</v>
      </c>
      <c r="AT30">
        <v>0</v>
      </c>
      <c r="AU30">
        <v>3600.0010000000002</v>
      </c>
      <c r="AV30">
        <v>0</v>
      </c>
      <c r="AW30">
        <v>3600.0010000000002</v>
      </c>
      <c r="AX30">
        <v>0</v>
      </c>
      <c r="AY30">
        <v>4633</v>
      </c>
      <c r="AZ30">
        <v>3472</v>
      </c>
      <c r="BA30">
        <v>3210</v>
      </c>
      <c r="BB30">
        <v>1.5869999999999999E-2</v>
      </c>
      <c r="BC30">
        <v>7.1429999999999993E-2</v>
      </c>
      <c r="BD30">
        <v>89</v>
      </c>
      <c r="BE30">
        <v>0</v>
      </c>
      <c r="BF30">
        <v>0</v>
      </c>
      <c r="BG30">
        <v>0</v>
      </c>
      <c r="BH30">
        <v>0</v>
      </c>
      <c r="BI30">
        <v>3472</v>
      </c>
      <c r="BJ30">
        <v>0</v>
      </c>
      <c r="BK30">
        <v>7.7899999999999996E-4</v>
      </c>
      <c r="BL30">
        <v>3210</v>
      </c>
      <c r="BM30">
        <v>1.5869999999999999E-2</v>
      </c>
      <c r="BN30">
        <v>7.1429999999999993E-2</v>
      </c>
      <c r="BO30">
        <v>7.7899999999999996E-4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-94</v>
      </c>
      <c r="EZ30">
        <v>0</v>
      </c>
      <c r="FA30">
        <v>-96</v>
      </c>
      <c r="FB30">
        <v>0</v>
      </c>
      <c r="FC30">
        <v>-95</v>
      </c>
      <c r="FD30">
        <v>0</v>
      </c>
      <c r="FE30">
        <v>-117</v>
      </c>
      <c r="FF30">
        <v>0</v>
      </c>
      <c r="FG30">
        <v>-117</v>
      </c>
      <c r="FH30">
        <v>0</v>
      </c>
      <c r="FI30">
        <v>-117.428571428571</v>
      </c>
      <c r="FJ30">
        <v>0</v>
      </c>
      <c r="FK30">
        <v>13708754</v>
      </c>
      <c r="FL30">
        <v>0</v>
      </c>
      <c r="FM30">
        <v>13708754</v>
      </c>
      <c r="FN30">
        <v>0</v>
      </c>
      <c r="FO30">
        <v>14772516</v>
      </c>
      <c r="FP30">
        <v>0</v>
      </c>
      <c r="FQ30">
        <v>20764</v>
      </c>
      <c r="FR30">
        <v>0</v>
      </c>
      <c r="FS30">
        <v>20764</v>
      </c>
      <c r="FT30">
        <v>0</v>
      </c>
      <c r="FU30">
        <v>22823</v>
      </c>
      <c r="FV30">
        <v>0</v>
      </c>
      <c r="FW30">
        <v>12</v>
      </c>
      <c r="FX30">
        <v>0</v>
      </c>
      <c r="FY30">
        <v>8</v>
      </c>
      <c r="FZ30">
        <v>0</v>
      </c>
      <c r="GA30">
        <v>15</v>
      </c>
      <c r="GB30">
        <v>0</v>
      </c>
      <c r="GC30">
        <v>-127.99999999999901</v>
      </c>
      <c r="GD30">
        <v>0</v>
      </c>
      <c r="GE30">
        <v>-127.80086580086299</v>
      </c>
      <c r="GF30">
        <v>0</v>
      </c>
      <c r="GG30">
        <v>-127.943749467854</v>
      </c>
      <c r="GH30">
        <v>0</v>
      </c>
      <c r="GI30">
        <v>-127.303629618472</v>
      </c>
      <c r="GJ30">
        <v>0</v>
      </c>
      <c r="GK30">
        <v>-126.45498055420001</v>
      </c>
      <c r="GL30">
        <v>0</v>
      </c>
      <c r="GM30">
        <v>-127.04576382091901</v>
      </c>
      <c r="GN30">
        <v>0</v>
      </c>
      <c r="GO30">
        <v>5.2960000000000003</v>
      </c>
      <c r="GP30">
        <v>0</v>
      </c>
      <c r="GQ30">
        <v>3.972</v>
      </c>
      <c r="GR30">
        <v>0</v>
      </c>
      <c r="GS30">
        <v>6.4189999999999996</v>
      </c>
      <c r="GT30">
        <v>0</v>
      </c>
      <c r="GU30">
        <v>301.26499999999999</v>
      </c>
      <c r="GV30">
        <v>0</v>
      </c>
      <c r="GW30">
        <v>301.26499999999999</v>
      </c>
      <c r="GX30">
        <v>0</v>
      </c>
      <c r="GY30">
        <v>1591.883</v>
      </c>
      <c r="GZ30">
        <v>0</v>
      </c>
      <c r="HA30">
        <v>3600.0010000000002</v>
      </c>
      <c r="HB30">
        <v>0</v>
      </c>
      <c r="HC30">
        <v>3600.0010000000002</v>
      </c>
      <c r="HD30">
        <v>0</v>
      </c>
      <c r="HE30">
        <v>3600.002</v>
      </c>
      <c r="HF30">
        <v>0</v>
      </c>
      <c r="HG30" t="s">
        <v>5859</v>
      </c>
      <c r="HH30" t="s">
        <v>5860</v>
      </c>
      <c r="HI30" t="s">
        <v>5861</v>
      </c>
      <c r="HJ30" t="s">
        <v>5862</v>
      </c>
      <c r="HK30" t="s">
        <v>5863</v>
      </c>
      <c r="HL30" t="s">
        <v>5864</v>
      </c>
      <c r="HM30" t="s">
        <v>5865</v>
      </c>
      <c r="HN30" t="s">
        <v>5866</v>
      </c>
      <c r="HO30" t="s">
        <v>5867</v>
      </c>
      <c r="HP30" t="s">
        <v>5868</v>
      </c>
      <c r="IA30">
        <v>0.94</v>
      </c>
      <c r="IB30">
        <v>0</v>
      </c>
      <c r="IC30">
        <v>0</v>
      </c>
      <c r="ID30">
        <v>25218.73</v>
      </c>
      <c r="IE30">
        <v>25219.68</v>
      </c>
      <c r="IF30" t="s">
        <v>5628</v>
      </c>
      <c r="IG30" t="s">
        <v>5869</v>
      </c>
      <c r="IH30">
        <v>25201</v>
      </c>
      <c r="II30" t="s">
        <v>4782</v>
      </c>
      <c r="IJ30" t="s">
        <v>147</v>
      </c>
      <c r="IL30" t="e">
        <f t="shared" si="0"/>
        <v>#DIV/0!</v>
      </c>
      <c r="IM30">
        <f t="shared" si="1"/>
        <v>0</v>
      </c>
      <c r="IN30">
        <f t="shared" si="2"/>
        <v>0</v>
      </c>
      <c r="IO30" t="e">
        <f t="shared" si="3"/>
        <v>#DIV/0!</v>
      </c>
      <c r="IP30" t="e">
        <f t="shared" si="4"/>
        <v>#DIV/0!</v>
      </c>
    </row>
    <row r="31" spans="1:250" x14ac:dyDescent="0.2">
      <c r="A31" s="27" t="s">
        <v>4783</v>
      </c>
      <c r="B31">
        <v>-1</v>
      </c>
      <c r="C31">
        <v>0</v>
      </c>
      <c r="D31">
        <v>0</v>
      </c>
      <c r="E31">
        <v>4</v>
      </c>
      <c r="F31">
        <v>5</v>
      </c>
      <c r="G31">
        <v>0</v>
      </c>
      <c r="H31">
        <v>1</v>
      </c>
      <c r="I31">
        <v>1</v>
      </c>
      <c r="J31">
        <v>0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628</v>
      </c>
      <c r="S31">
        <v>7</v>
      </c>
      <c r="T31">
        <v>10776</v>
      </c>
      <c r="U31">
        <v>1</v>
      </c>
      <c r="V31" s="25">
        <v>9.9999999999999995E-8</v>
      </c>
      <c r="W31" s="25">
        <v>576.29999999999995</v>
      </c>
      <c r="X31" s="25">
        <v>0</v>
      </c>
      <c r="Y31" s="25">
        <v>3600</v>
      </c>
      <c r="Z31" s="25">
        <v>-1</v>
      </c>
      <c r="AA31" s="25">
        <v>3600</v>
      </c>
      <c r="AB31">
        <v>576.23162027456794</v>
      </c>
      <c r="AC31" t="s">
        <v>5624</v>
      </c>
      <c r="AD31" t="s">
        <v>5624</v>
      </c>
      <c r="AE31">
        <v>576.34463302999904</v>
      </c>
      <c r="AF31">
        <v>0</v>
      </c>
      <c r="AH31">
        <v>0</v>
      </c>
      <c r="AJ31">
        <v>0</v>
      </c>
      <c r="AO31">
        <v>0</v>
      </c>
      <c r="AQ31">
        <v>24</v>
      </c>
      <c r="AR31">
        <v>0</v>
      </c>
      <c r="AS31">
        <v>19</v>
      </c>
      <c r="AT31">
        <v>0</v>
      </c>
      <c r="AU31">
        <v>23.693000000000001</v>
      </c>
      <c r="AV31">
        <v>0</v>
      </c>
      <c r="AW31">
        <v>23.126000000000001</v>
      </c>
      <c r="AX31">
        <v>0</v>
      </c>
      <c r="AY31">
        <v>3151</v>
      </c>
      <c r="AZ31">
        <v>13837</v>
      </c>
      <c r="BA31">
        <v>12</v>
      </c>
      <c r="BB31">
        <v>2.5600000000000002E-3</v>
      </c>
      <c r="BC31">
        <v>0.44020999999999999</v>
      </c>
      <c r="BD31">
        <v>1188</v>
      </c>
      <c r="BE31">
        <v>0</v>
      </c>
      <c r="BF31">
        <v>0</v>
      </c>
      <c r="BG31">
        <v>0</v>
      </c>
      <c r="BH31">
        <v>0</v>
      </c>
      <c r="BI31">
        <v>69</v>
      </c>
      <c r="BJ31">
        <v>13768</v>
      </c>
      <c r="BK31">
        <v>1.812E-3</v>
      </c>
      <c r="BL31">
        <v>12</v>
      </c>
      <c r="BM31">
        <v>2.5600000000000002E-3</v>
      </c>
      <c r="BN31">
        <v>0.44020999999999999</v>
      </c>
      <c r="BO31">
        <v>1.812E-3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576.34463303064194</v>
      </c>
      <c r="EZ31">
        <v>0</v>
      </c>
      <c r="FA31">
        <v>576.34463303064001</v>
      </c>
      <c r="FB31">
        <v>0</v>
      </c>
      <c r="FC31">
        <v>576.34463303064297</v>
      </c>
      <c r="FD31">
        <v>0</v>
      </c>
      <c r="FE31">
        <v>576.30618769950604</v>
      </c>
      <c r="FF31">
        <v>0</v>
      </c>
      <c r="FG31">
        <v>576.34463303064001</v>
      </c>
      <c r="FH31">
        <v>0</v>
      </c>
      <c r="FI31">
        <v>576.31147210434597</v>
      </c>
      <c r="FJ31">
        <v>0</v>
      </c>
      <c r="FK31">
        <v>73149</v>
      </c>
      <c r="FL31">
        <v>0</v>
      </c>
      <c r="FM31">
        <v>69205</v>
      </c>
      <c r="FN31">
        <v>0</v>
      </c>
      <c r="FO31">
        <v>86811</v>
      </c>
      <c r="FP31">
        <v>0</v>
      </c>
      <c r="FQ31">
        <v>24</v>
      </c>
      <c r="FR31">
        <v>0</v>
      </c>
      <c r="FS31">
        <v>19</v>
      </c>
      <c r="FT31">
        <v>0</v>
      </c>
      <c r="FU31">
        <v>32</v>
      </c>
      <c r="FV31">
        <v>0</v>
      </c>
      <c r="FW31">
        <v>13</v>
      </c>
      <c r="FX31">
        <v>0</v>
      </c>
      <c r="FY31">
        <v>10</v>
      </c>
      <c r="FZ31">
        <v>0</v>
      </c>
      <c r="GA31">
        <v>11</v>
      </c>
      <c r="GB31">
        <v>0</v>
      </c>
      <c r="GC31">
        <v>576.25262427944301</v>
      </c>
      <c r="GD31">
        <v>0</v>
      </c>
      <c r="GE31">
        <v>576.25262427958205</v>
      </c>
      <c r="GF31">
        <v>0</v>
      </c>
      <c r="GG31">
        <v>576.25262427944199</v>
      </c>
      <c r="GH31">
        <v>0</v>
      </c>
      <c r="GI31">
        <v>576.25881090683197</v>
      </c>
      <c r="GJ31">
        <v>0</v>
      </c>
      <c r="GK31">
        <v>576.25997406430304</v>
      </c>
      <c r="GL31">
        <v>0</v>
      </c>
      <c r="GM31">
        <v>576.25929860631402</v>
      </c>
      <c r="GN31">
        <v>0</v>
      </c>
      <c r="GO31">
        <v>18.103000000000002</v>
      </c>
      <c r="GP31">
        <v>0</v>
      </c>
      <c r="GQ31">
        <v>15.584</v>
      </c>
      <c r="GR31">
        <v>0</v>
      </c>
      <c r="GS31">
        <v>19.370999999999999</v>
      </c>
      <c r="GT31">
        <v>0</v>
      </c>
      <c r="GU31">
        <v>21.52</v>
      </c>
      <c r="GV31">
        <v>0</v>
      </c>
      <c r="GW31">
        <v>21.52</v>
      </c>
      <c r="GX31">
        <v>0</v>
      </c>
      <c r="GY31">
        <v>27.31</v>
      </c>
      <c r="GZ31">
        <v>0</v>
      </c>
      <c r="HA31">
        <v>23.693000000000001</v>
      </c>
      <c r="HB31">
        <v>0</v>
      </c>
      <c r="HC31">
        <v>23.126000000000001</v>
      </c>
      <c r="HD31">
        <v>0</v>
      </c>
      <c r="HE31">
        <v>28.071999999999999</v>
      </c>
      <c r="HF31">
        <v>0</v>
      </c>
      <c r="HG31" t="s">
        <v>5870</v>
      </c>
      <c r="HH31" t="s">
        <v>5871</v>
      </c>
      <c r="HI31" t="s">
        <v>5872</v>
      </c>
      <c r="HJ31" t="s">
        <v>5873</v>
      </c>
      <c r="HK31" t="s">
        <v>5874</v>
      </c>
      <c r="HL31" t="s">
        <v>5875</v>
      </c>
      <c r="HM31" t="s">
        <v>5876</v>
      </c>
      <c r="HN31" t="s">
        <v>5877</v>
      </c>
      <c r="HO31" t="s">
        <v>5878</v>
      </c>
      <c r="HP31" t="s">
        <v>5879</v>
      </c>
      <c r="IA31">
        <v>6.59</v>
      </c>
      <c r="IB31">
        <v>0</v>
      </c>
      <c r="IC31">
        <v>0.02</v>
      </c>
      <c r="ID31">
        <v>197.37</v>
      </c>
      <c r="IE31">
        <v>204.01</v>
      </c>
      <c r="IF31" t="s">
        <v>5628</v>
      </c>
      <c r="IG31" t="s">
        <v>5880</v>
      </c>
      <c r="IH31">
        <v>203</v>
      </c>
      <c r="II31" t="s">
        <v>4783</v>
      </c>
      <c r="IJ31" t="s">
        <v>147</v>
      </c>
      <c r="IL31" t="e">
        <f t="shared" si="0"/>
        <v>#DIV/0!</v>
      </c>
      <c r="IM31">
        <f t="shared" si="1"/>
        <v>0</v>
      </c>
      <c r="IN31">
        <f t="shared" si="2"/>
        <v>0</v>
      </c>
      <c r="IO31" t="e">
        <f t="shared" si="3"/>
        <v>#DIV/0!</v>
      </c>
      <c r="IP31" t="e">
        <f t="shared" si="4"/>
        <v>#DIV/0!</v>
      </c>
    </row>
    <row r="32" spans="1:250" x14ac:dyDescent="0.2">
      <c r="A32" t="s">
        <v>4784</v>
      </c>
      <c r="B32">
        <v>-1</v>
      </c>
      <c r="C32">
        <v>0</v>
      </c>
      <c r="D32">
        <v>0</v>
      </c>
      <c r="E32">
        <v>4</v>
      </c>
      <c r="F32">
        <v>5</v>
      </c>
      <c r="G32">
        <v>0</v>
      </c>
      <c r="H32">
        <v>1</v>
      </c>
      <c r="I32">
        <v>1</v>
      </c>
      <c r="J32">
        <v>0</v>
      </c>
      <c r="K32">
        <v>1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628</v>
      </c>
      <c r="S32">
        <v>7</v>
      </c>
      <c r="T32">
        <v>10776</v>
      </c>
      <c r="U32">
        <v>1</v>
      </c>
      <c r="V32" s="25">
        <v>9.9999999999999995E-8</v>
      </c>
      <c r="W32" s="25">
        <v>576.9</v>
      </c>
      <c r="X32" s="25">
        <v>0</v>
      </c>
      <c r="Y32" s="25">
        <v>3600</v>
      </c>
      <c r="Z32" s="25">
        <v>-1</v>
      </c>
      <c r="AA32" s="25">
        <v>3600</v>
      </c>
      <c r="AB32">
        <v>576.23162027456794</v>
      </c>
      <c r="AC32" t="s">
        <v>5624</v>
      </c>
      <c r="AD32" t="s">
        <v>5624</v>
      </c>
      <c r="AE32">
        <v>576.92491595656202</v>
      </c>
      <c r="AF32">
        <v>0</v>
      </c>
      <c r="AH32">
        <v>0</v>
      </c>
      <c r="AJ32">
        <v>0</v>
      </c>
      <c r="AO32">
        <v>0</v>
      </c>
      <c r="AQ32">
        <v>346</v>
      </c>
      <c r="AR32">
        <v>0</v>
      </c>
      <c r="AS32">
        <v>221</v>
      </c>
      <c r="AT32">
        <v>0</v>
      </c>
      <c r="AU32">
        <v>155.251</v>
      </c>
      <c r="AV32">
        <v>0</v>
      </c>
      <c r="AW32">
        <v>115.962</v>
      </c>
      <c r="AX32">
        <v>0</v>
      </c>
      <c r="AY32">
        <v>3151</v>
      </c>
      <c r="AZ32">
        <v>13837</v>
      </c>
      <c r="BA32">
        <v>25</v>
      </c>
      <c r="BB32">
        <v>2.5600000000000002E-3</v>
      </c>
      <c r="BC32">
        <v>0.44020999999999999</v>
      </c>
      <c r="BD32">
        <v>1188</v>
      </c>
      <c r="BE32">
        <v>0</v>
      </c>
      <c r="BF32">
        <v>0</v>
      </c>
      <c r="BG32">
        <v>0</v>
      </c>
      <c r="BH32">
        <v>0</v>
      </c>
      <c r="BI32">
        <v>115</v>
      </c>
      <c r="BJ32">
        <v>13722</v>
      </c>
      <c r="BK32">
        <v>1.812E-3</v>
      </c>
      <c r="BL32">
        <v>25</v>
      </c>
      <c r="BM32">
        <v>2.5600000000000002E-3</v>
      </c>
      <c r="BN32">
        <v>0.44020999999999999</v>
      </c>
      <c r="BO32">
        <v>1.812E-3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576.92491595655804</v>
      </c>
      <c r="EZ32">
        <v>0</v>
      </c>
      <c r="FA32">
        <v>576.92491595655804</v>
      </c>
      <c r="FB32">
        <v>0</v>
      </c>
      <c r="FC32">
        <v>576.92491600862695</v>
      </c>
      <c r="FD32">
        <v>0</v>
      </c>
      <c r="FE32">
        <v>576.86738173033905</v>
      </c>
      <c r="FF32">
        <v>0</v>
      </c>
      <c r="FG32">
        <v>576.87691904489202</v>
      </c>
      <c r="FH32">
        <v>0</v>
      </c>
      <c r="FI32">
        <v>576.87179047637005</v>
      </c>
      <c r="FJ32">
        <v>0</v>
      </c>
      <c r="FK32">
        <v>415620</v>
      </c>
      <c r="FL32">
        <v>0</v>
      </c>
      <c r="FM32">
        <v>303829</v>
      </c>
      <c r="FN32">
        <v>0</v>
      </c>
      <c r="FO32">
        <v>465915</v>
      </c>
      <c r="FP32">
        <v>0</v>
      </c>
      <c r="FQ32">
        <v>346</v>
      </c>
      <c r="FR32">
        <v>0</v>
      </c>
      <c r="FS32">
        <v>221</v>
      </c>
      <c r="FT32">
        <v>0</v>
      </c>
      <c r="FU32">
        <v>394</v>
      </c>
      <c r="FV32">
        <v>0</v>
      </c>
      <c r="FW32">
        <v>25</v>
      </c>
      <c r="FX32">
        <v>0</v>
      </c>
      <c r="FY32">
        <v>22</v>
      </c>
      <c r="FZ32">
        <v>0</v>
      </c>
      <c r="GA32">
        <v>27</v>
      </c>
      <c r="GB32">
        <v>0</v>
      </c>
      <c r="GC32">
        <v>576.291908848768</v>
      </c>
      <c r="GD32">
        <v>0</v>
      </c>
      <c r="GE32">
        <v>576.29296895602795</v>
      </c>
      <c r="GF32">
        <v>0</v>
      </c>
      <c r="GG32">
        <v>576.29001204776705</v>
      </c>
      <c r="GH32">
        <v>0</v>
      </c>
      <c r="GI32">
        <v>576.36003534156703</v>
      </c>
      <c r="GJ32">
        <v>0</v>
      </c>
      <c r="GK32">
        <v>576.36539733044106</v>
      </c>
      <c r="GL32">
        <v>0</v>
      </c>
      <c r="GM32">
        <v>576.36063988582305</v>
      </c>
      <c r="GN32">
        <v>0</v>
      </c>
      <c r="GO32">
        <v>20.244</v>
      </c>
      <c r="GP32">
        <v>0</v>
      </c>
      <c r="GQ32">
        <v>15.212999999999999</v>
      </c>
      <c r="GR32">
        <v>0</v>
      </c>
      <c r="GS32">
        <v>19.242999999999999</v>
      </c>
      <c r="GT32">
        <v>0</v>
      </c>
      <c r="GU32">
        <v>94.165000000000006</v>
      </c>
      <c r="GV32">
        <v>0</v>
      </c>
      <c r="GW32">
        <v>40.134</v>
      </c>
      <c r="GX32">
        <v>0</v>
      </c>
      <c r="GY32">
        <v>125.717</v>
      </c>
      <c r="GZ32">
        <v>0</v>
      </c>
      <c r="HA32">
        <v>155.251</v>
      </c>
      <c r="HB32">
        <v>0</v>
      </c>
      <c r="HC32">
        <v>115.962</v>
      </c>
      <c r="HD32">
        <v>0</v>
      </c>
      <c r="HE32">
        <v>177.14699999999999</v>
      </c>
      <c r="HF32">
        <v>0</v>
      </c>
      <c r="HG32" t="s">
        <v>5881</v>
      </c>
      <c r="HH32" t="s">
        <v>5882</v>
      </c>
      <c r="HI32" t="s">
        <v>5883</v>
      </c>
      <c r="HJ32" t="s">
        <v>5884</v>
      </c>
      <c r="HK32" t="s">
        <v>5885</v>
      </c>
      <c r="HL32" t="s">
        <v>5886</v>
      </c>
      <c r="HM32" t="s">
        <v>5887</v>
      </c>
      <c r="HN32" t="s">
        <v>5888</v>
      </c>
      <c r="HO32" t="s">
        <v>5889</v>
      </c>
      <c r="HP32" t="s">
        <v>5890</v>
      </c>
      <c r="IA32">
        <v>6.45</v>
      </c>
      <c r="IB32">
        <v>0</v>
      </c>
      <c r="IC32">
        <v>0.02</v>
      </c>
      <c r="ID32">
        <v>1243.31</v>
      </c>
      <c r="IE32">
        <v>1249.81</v>
      </c>
      <c r="IF32" t="s">
        <v>5628</v>
      </c>
      <c r="IG32" t="s">
        <v>5891</v>
      </c>
      <c r="IH32">
        <v>1247</v>
      </c>
      <c r="II32" t="s">
        <v>4784</v>
      </c>
      <c r="IJ32" t="s">
        <v>147</v>
      </c>
      <c r="IL32" t="e">
        <f t="shared" si="0"/>
        <v>#DIV/0!</v>
      </c>
      <c r="IM32">
        <f t="shared" si="1"/>
        <v>0</v>
      </c>
      <c r="IN32">
        <f t="shared" si="2"/>
        <v>0</v>
      </c>
      <c r="IO32" t="e">
        <f t="shared" si="3"/>
        <v>#DIV/0!</v>
      </c>
      <c r="IP32" t="e">
        <f t="shared" si="4"/>
        <v>#DIV/0!</v>
      </c>
    </row>
    <row r="33" spans="1:250" x14ac:dyDescent="0.2">
      <c r="A33" t="s">
        <v>4787</v>
      </c>
      <c r="B33">
        <v>-1</v>
      </c>
      <c r="C33">
        <v>0</v>
      </c>
      <c r="D33">
        <v>0</v>
      </c>
      <c r="E33">
        <v>4</v>
      </c>
      <c r="F33">
        <v>5</v>
      </c>
      <c r="G33">
        <v>0</v>
      </c>
      <c r="H33">
        <v>1</v>
      </c>
      <c r="I33">
        <v>1</v>
      </c>
      <c r="J33">
        <v>0</v>
      </c>
      <c r="K33">
        <v>1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628</v>
      </c>
      <c r="S33">
        <v>7</v>
      </c>
      <c r="T33">
        <v>10776</v>
      </c>
      <c r="U33">
        <v>1</v>
      </c>
      <c r="V33" s="25">
        <v>9.9999999999999995E-8</v>
      </c>
      <c r="W33" s="25">
        <v>101300</v>
      </c>
      <c r="X33" s="25">
        <v>0</v>
      </c>
      <c r="Y33" s="25">
        <v>3600</v>
      </c>
      <c r="Z33" s="25">
        <v>-1</v>
      </c>
      <c r="AA33" s="25">
        <v>3600</v>
      </c>
      <c r="AB33">
        <v>99718.790531158404</v>
      </c>
      <c r="AC33" t="s">
        <v>5624</v>
      </c>
      <c r="AD33" t="s">
        <v>5624</v>
      </c>
      <c r="AE33">
        <v>101282.647018</v>
      </c>
      <c r="AF33">
        <v>0</v>
      </c>
      <c r="AH33">
        <v>0</v>
      </c>
      <c r="AJ33">
        <v>0</v>
      </c>
      <c r="AO33">
        <v>0</v>
      </c>
      <c r="AQ33">
        <v>17051</v>
      </c>
      <c r="AR33">
        <v>0</v>
      </c>
      <c r="AS33">
        <v>1246</v>
      </c>
      <c r="AT33">
        <v>0</v>
      </c>
      <c r="AU33">
        <v>35.42</v>
      </c>
      <c r="AV33">
        <v>0</v>
      </c>
      <c r="AW33">
        <v>4.9779999999999998</v>
      </c>
      <c r="AX33">
        <v>0</v>
      </c>
      <c r="AY33">
        <v>690</v>
      </c>
      <c r="AZ33">
        <v>7740</v>
      </c>
      <c r="BA33">
        <v>88</v>
      </c>
      <c r="BB33">
        <v>1.584E-2</v>
      </c>
      <c r="BC33">
        <v>0.47824</v>
      </c>
      <c r="BD33">
        <v>210</v>
      </c>
      <c r="BE33">
        <v>0</v>
      </c>
      <c r="BF33">
        <v>0</v>
      </c>
      <c r="BG33">
        <v>0</v>
      </c>
      <c r="BH33">
        <v>0</v>
      </c>
      <c r="BI33">
        <v>7710</v>
      </c>
      <c r="BJ33">
        <v>30</v>
      </c>
      <c r="BK33">
        <v>3.0850000000000001E-3</v>
      </c>
      <c r="BL33">
        <v>88</v>
      </c>
      <c r="BM33">
        <v>1.584E-2</v>
      </c>
      <c r="BN33">
        <v>0.47824</v>
      </c>
      <c r="BO33">
        <v>3.0850000000000001E-3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101282.64701843201</v>
      </c>
      <c r="EZ33">
        <v>0</v>
      </c>
      <c r="FA33">
        <v>101282.64701843201</v>
      </c>
      <c r="FB33">
        <v>0</v>
      </c>
      <c r="FC33">
        <v>101282.64701843201</v>
      </c>
      <c r="FD33">
        <v>0</v>
      </c>
      <c r="FE33">
        <v>101282.64701843201</v>
      </c>
      <c r="FF33">
        <v>0</v>
      </c>
      <c r="FG33">
        <v>101282.64701843201</v>
      </c>
      <c r="FH33">
        <v>0</v>
      </c>
      <c r="FI33">
        <v>101281.60938856201</v>
      </c>
      <c r="FJ33">
        <v>0</v>
      </c>
      <c r="FK33">
        <v>380894</v>
      </c>
      <c r="FL33">
        <v>0</v>
      </c>
      <c r="FM33">
        <v>66765</v>
      </c>
      <c r="FN33">
        <v>0</v>
      </c>
      <c r="FO33">
        <v>285281</v>
      </c>
      <c r="FP33">
        <v>0</v>
      </c>
      <c r="FQ33">
        <v>17051</v>
      </c>
      <c r="FR33">
        <v>0</v>
      </c>
      <c r="FS33">
        <v>1246</v>
      </c>
      <c r="FT33">
        <v>0</v>
      </c>
      <c r="FU33">
        <v>13473</v>
      </c>
      <c r="FV33">
        <v>0</v>
      </c>
      <c r="FW33">
        <v>12</v>
      </c>
      <c r="FX33">
        <v>0</v>
      </c>
      <c r="FY33">
        <v>12</v>
      </c>
      <c r="FZ33">
        <v>0</v>
      </c>
      <c r="GA33">
        <v>13</v>
      </c>
      <c r="GB33">
        <v>0</v>
      </c>
      <c r="GC33">
        <v>99718.790531158404</v>
      </c>
      <c r="GD33">
        <v>0</v>
      </c>
      <c r="GE33">
        <v>99718.790531158404</v>
      </c>
      <c r="GF33">
        <v>0</v>
      </c>
      <c r="GG33">
        <v>99718.790531158404</v>
      </c>
      <c r="GH33">
        <v>0</v>
      </c>
      <c r="GI33">
        <v>99718.790531158404</v>
      </c>
      <c r="GJ33">
        <v>0</v>
      </c>
      <c r="GK33">
        <v>99801.9195917818</v>
      </c>
      <c r="GL33">
        <v>0</v>
      </c>
      <c r="GM33">
        <v>99730.666111247498</v>
      </c>
      <c r="GN33">
        <v>0</v>
      </c>
      <c r="GO33">
        <v>0.496</v>
      </c>
      <c r="GP33">
        <v>0</v>
      </c>
      <c r="GQ33">
        <v>0.372</v>
      </c>
      <c r="GR33">
        <v>0</v>
      </c>
      <c r="GS33">
        <v>0.47599999999999998</v>
      </c>
      <c r="GT33">
        <v>0</v>
      </c>
      <c r="GU33">
        <v>3.0920000000000001</v>
      </c>
      <c r="GV33">
        <v>0</v>
      </c>
      <c r="GW33">
        <v>2.976</v>
      </c>
      <c r="GX33">
        <v>0</v>
      </c>
      <c r="GY33">
        <v>4.5519999999999996</v>
      </c>
      <c r="GZ33">
        <v>0</v>
      </c>
      <c r="HA33">
        <v>35.42</v>
      </c>
      <c r="HB33">
        <v>0</v>
      </c>
      <c r="HC33">
        <v>4.9779999999999998</v>
      </c>
      <c r="HD33">
        <v>0</v>
      </c>
      <c r="HE33">
        <v>28.169</v>
      </c>
      <c r="HF33">
        <v>0</v>
      </c>
      <c r="HG33" t="s">
        <v>5892</v>
      </c>
      <c r="HH33" t="s">
        <v>5893</v>
      </c>
      <c r="HI33" t="s">
        <v>5894</v>
      </c>
      <c r="HJ33" t="s">
        <v>5895</v>
      </c>
      <c r="HK33" t="s">
        <v>5896</v>
      </c>
      <c r="HL33" t="s">
        <v>5897</v>
      </c>
      <c r="HM33" t="s">
        <v>5898</v>
      </c>
      <c r="HN33" t="s">
        <v>5899</v>
      </c>
      <c r="HO33" t="s">
        <v>5900</v>
      </c>
      <c r="HP33" t="s">
        <v>5901</v>
      </c>
      <c r="IA33">
        <v>0.1</v>
      </c>
      <c r="IB33">
        <v>0</v>
      </c>
      <c r="IC33">
        <v>0</v>
      </c>
      <c r="ID33">
        <v>197.85</v>
      </c>
      <c r="IE33">
        <v>197.96</v>
      </c>
      <c r="IF33" t="s">
        <v>5628</v>
      </c>
      <c r="IG33" t="s">
        <v>5902</v>
      </c>
      <c r="IH33">
        <v>198</v>
      </c>
      <c r="II33" t="s">
        <v>4787</v>
      </c>
      <c r="IJ33" t="s">
        <v>147</v>
      </c>
      <c r="IL33" t="e">
        <f t="shared" si="0"/>
        <v>#DIV/0!</v>
      </c>
      <c r="IM33">
        <f t="shared" si="1"/>
        <v>0</v>
      </c>
      <c r="IN33">
        <f t="shared" si="2"/>
        <v>0</v>
      </c>
      <c r="IO33" t="e">
        <f t="shared" si="3"/>
        <v>#DIV/0!</v>
      </c>
      <c r="IP33" t="e">
        <f t="shared" si="4"/>
        <v>#DIV/0!</v>
      </c>
    </row>
    <row r="34" spans="1:250" x14ac:dyDescent="0.2">
      <c r="A34" t="s">
        <v>4788</v>
      </c>
      <c r="B34">
        <v>-1</v>
      </c>
      <c r="C34">
        <v>0</v>
      </c>
      <c r="D34">
        <v>0</v>
      </c>
      <c r="E34">
        <v>4</v>
      </c>
      <c r="F34">
        <v>5</v>
      </c>
      <c r="G34">
        <v>0</v>
      </c>
      <c r="H34">
        <v>1</v>
      </c>
      <c r="I34">
        <v>1</v>
      </c>
      <c r="J34">
        <v>0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628</v>
      </c>
      <c r="S34">
        <v>7</v>
      </c>
      <c r="T34">
        <v>10776</v>
      </c>
      <c r="U34">
        <v>1</v>
      </c>
      <c r="V34" s="25">
        <v>9.9999999999999995E-8</v>
      </c>
      <c r="W34" s="25">
        <v>37410</v>
      </c>
      <c r="X34" s="25">
        <v>0</v>
      </c>
      <c r="Y34" s="25">
        <v>3600</v>
      </c>
      <c r="Z34" s="25">
        <v>-1</v>
      </c>
      <c r="AA34" s="25">
        <v>3600</v>
      </c>
      <c r="AB34">
        <v>7642.2380907776096</v>
      </c>
      <c r="AC34" t="s">
        <v>5624</v>
      </c>
      <c r="AD34" t="s">
        <v>5624</v>
      </c>
      <c r="AE34">
        <v>37412.604588000002</v>
      </c>
      <c r="AF34">
        <v>0</v>
      </c>
      <c r="AH34">
        <v>0</v>
      </c>
      <c r="AJ34">
        <v>0</v>
      </c>
      <c r="AO34">
        <v>0</v>
      </c>
      <c r="AQ34">
        <v>212268</v>
      </c>
      <c r="AR34">
        <v>0</v>
      </c>
      <c r="AS34">
        <v>158560</v>
      </c>
      <c r="AT34">
        <v>0</v>
      </c>
      <c r="AU34">
        <v>3600.0010000000002</v>
      </c>
      <c r="AV34">
        <v>0</v>
      </c>
      <c r="AW34">
        <v>3600.0010000000002</v>
      </c>
      <c r="AX34">
        <v>0</v>
      </c>
      <c r="AY34">
        <v>4458</v>
      </c>
      <c r="AZ34">
        <v>8478</v>
      </c>
      <c r="BA34">
        <v>34</v>
      </c>
      <c r="BB34">
        <v>2.2089999999999999E-2</v>
      </c>
      <c r="BC34">
        <v>0.5</v>
      </c>
      <c r="BD34">
        <v>454</v>
      </c>
      <c r="BE34">
        <v>0</v>
      </c>
      <c r="BF34">
        <v>0</v>
      </c>
      <c r="BG34">
        <v>0</v>
      </c>
      <c r="BH34">
        <v>20</v>
      </c>
      <c r="BI34">
        <v>4866</v>
      </c>
      <c r="BJ34">
        <v>3592</v>
      </c>
      <c r="BK34">
        <v>1.7099999999999999E-3</v>
      </c>
      <c r="BL34">
        <v>34</v>
      </c>
      <c r="BM34">
        <v>2.2089999999999999E-2</v>
      </c>
      <c r="BN34">
        <v>0.5</v>
      </c>
      <c r="BO34">
        <v>1.7099999999999999E-3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38498.168190456003</v>
      </c>
      <c r="EZ34">
        <v>0</v>
      </c>
      <c r="FA34">
        <v>37412.604598526203</v>
      </c>
      <c r="FB34">
        <v>0</v>
      </c>
      <c r="FC34">
        <v>38108.8264317512</v>
      </c>
      <c r="FD34">
        <v>0</v>
      </c>
      <c r="FE34">
        <v>31824.303492028201</v>
      </c>
      <c r="FF34">
        <v>0</v>
      </c>
      <c r="FG34">
        <v>33115.400094055098</v>
      </c>
      <c r="FH34">
        <v>0</v>
      </c>
      <c r="FI34">
        <v>31994.7305250752</v>
      </c>
      <c r="FJ34">
        <v>0</v>
      </c>
      <c r="FK34">
        <v>20347356</v>
      </c>
      <c r="FL34">
        <v>0</v>
      </c>
      <c r="FM34">
        <v>19447580</v>
      </c>
      <c r="FN34">
        <v>0</v>
      </c>
      <c r="FO34">
        <v>22258728</v>
      </c>
      <c r="FP34">
        <v>0</v>
      </c>
      <c r="FQ34">
        <v>212268</v>
      </c>
      <c r="FR34">
        <v>0</v>
      </c>
      <c r="FS34">
        <v>158560</v>
      </c>
      <c r="FT34">
        <v>0</v>
      </c>
      <c r="FU34">
        <v>215184</v>
      </c>
      <c r="FV34">
        <v>0</v>
      </c>
      <c r="FW34">
        <v>85</v>
      </c>
      <c r="FX34">
        <v>0</v>
      </c>
      <c r="FY34">
        <v>72</v>
      </c>
      <c r="FZ34">
        <v>0</v>
      </c>
      <c r="GA34">
        <v>85</v>
      </c>
      <c r="GB34">
        <v>0</v>
      </c>
      <c r="GC34">
        <v>8906.3932621266904</v>
      </c>
      <c r="GD34">
        <v>0</v>
      </c>
      <c r="GE34">
        <v>9017.6970812996897</v>
      </c>
      <c r="GF34">
        <v>0</v>
      </c>
      <c r="GG34">
        <v>8694.8426401532997</v>
      </c>
      <c r="GH34">
        <v>0</v>
      </c>
      <c r="GI34">
        <v>12246.9327357494</v>
      </c>
      <c r="GJ34">
        <v>0</v>
      </c>
      <c r="GK34">
        <v>14804.778964564301</v>
      </c>
      <c r="GL34">
        <v>0</v>
      </c>
      <c r="GM34">
        <v>13148.3896430564</v>
      </c>
      <c r="GN34">
        <v>0</v>
      </c>
      <c r="GO34">
        <v>2.4209999999999998</v>
      </c>
      <c r="GP34">
        <v>0</v>
      </c>
      <c r="GQ34">
        <v>1.754</v>
      </c>
      <c r="GR34">
        <v>0</v>
      </c>
      <c r="GS34">
        <v>2.2810000000000001</v>
      </c>
      <c r="GT34">
        <v>0</v>
      </c>
      <c r="GU34">
        <v>2332.71</v>
      </c>
      <c r="GV34">
        <v>0</v>
      </c>
      <c r="GW34">
        <v>199.13399999999999</v>
      </c>
      <c r="GX34">
        <v>0</v>
      </c>
      <c r="GY34">
        <v>1833.846</v>
      </c>
      <c r="GZ34">
        <v>0</v>
      </c>
      <c r="HA34">
        <v>3600.0010000000002</v>
      </c>
      <c r="HB34">
        <v>0</v>
      </c>
      <c r="HC34">
        <v>3600.0010000000002</v>
      </c>
      <c r="HD34">
        <v>0</v>
      </c>
      <c r="HE34">
        <v>3600.0010000000002</v>
      </c>
      <c r="HF34">
        <v>0</v>
      </c>
      <c r="HG34" t="s">
        <v>5903</v>
      </c>
      <c r="HH34" t="s">
        <v>5904</v>
      </c>
      <c r="HI34" t="s">
        <v>5905</v>
      </c>
      <c r="HJ34" t="s">
        <v>5906</v>
      </c>
      <c r="HK34" t="s">
        <v>5907</v>
      </c>
      <c r="HL34" t="s">
        <v>5908</v>
      </c>
      <c r="HM34" t="s">
        <v>5909</v>
      </c>
      <c r="HN34" t="s">
        <v>5910</v>
      </c>
      <c r="HO34" t="s">
        <v>5911</v>
      </c>
      <c r="HP34" t="s">
        <v>5912</v>
      </c>
      <c r="IA34">
        <v>0.03</v>
      </c>
      <c r="IB34">
        <v>0</v>
      </c>
      <c r="IC34">
        <v>0.01</v>
      </c>
      <c r="ID34">
        <v>25229.4</v>
      </c>
      <c r="IE34">
        <v>25229.47</v>
      </c>
      <c r="IF34" t="s">
        <v>5628</v>
      </c>
      <c r="IG34" t="s">
        <v>5913</v>
      </c>
      <c r="IH34">
        <v>25202</v>
      </c>
      <c r="II34" t="s">
        <v>4788</v>
      </c>
      <c r="IJ34" t="s">
        <v>147</v>
      </c>
      <c r="IL34" t="e">
        <f t="shared" si="0"/>
        <v>#DIV/0!</v>
      </c>
      <c r="IM34">
        <f t="shared" si="1"/>
        <v>0</v>
      </c>
      <c r="IN34">
        <f t="shared" si="2"/>
        <v>0</v>
      </c>
      <c r="IO34" t="e">
        <f t="shared" si="3"/>
        <v>#DIV/0!</v>
      </c>
      <c r="IP34" t="e">
        <f t="shared" si="4"/>
        <v>#DIV/0!</v>
      </c>
    </row>
    <row r="35" spans="1:250" x14ac:dyDescent="0.2">
      <c r="A35" s="26" t="s">
        <v>4789</v>
      </c>
      <c r="B35">
        <v>-1</v>
      </c>
      <c r="C35">
        <v>0</v>
      </c>
      <c r="D35">
        <v>0</v>
      </c>
      <c r="E35">
        <v>4</v>
      </c>
      <c r="F35">
        <v>5</v>
      </c>
      <c r="G35">
        <v>0</v>
      </c>
      <c r="H35">
        <v>1</v>
      </c>
      <c r="I35">
        <v>1</v>
      </c>
      <c r="J35">
        <v>0</v>
      </c>
      <c r="K35">
        <v>1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628</v>
      </c>
      <c r="S35">
        <v>7</v>
      </c>
      <c r="T35">
        <v>10776</v>
      </c>
      <c r="U35">
        <v>1</v>
      </c>
      <c r="V35" s="25">
        <v>9.9999999999999995E-8</v>
      </c>
      <c r="W35" s="25">
        <v>934</v>
      </c>
      <c r="X35" s="25">
        <v>0</v>
      </c>
      <c r="Y35" s="25">
        <v>3600</v>
      </c>
      <c r="Z35" s="25">
        <v>-1</v>
      </c>
      <c r="AA35" s="25">
        <v>3600</v>
      </c>
      <c r="AB35">
        <v>811.27899612280703</v>
      </c>
      <c r="AC35" t="s">
        <v>5624</v>
      </c>
      <c r="AD35" t="s">
        <v>5624</v>
      </c>
      <c r="AE35">
        <v>934.00791599999798</v>
      </c>
      <c r="AF35">
        <v>0</v>
      </c>
      <c r="AH35">
        <v>0</v>
      </c>
      <c r="AJ35">
        <v>0</v>
      </c>
      <c r="AO35">
        <v>0</v>
      </c>
      <c r="AQ35">
        <v>3851</v>
      </c>
      <c r="AR35">
        <v>0</v>
      </c>
      <c r="AS35">
        <v>3851</v>
      </c>
      <c r="AT35">
        <v>0</v>
      </c>
      <c r="AU35">
        <v>4.5359999999999996</v>
      </c>
      <c r="AV35">
        <v>0</v>
      </c>
      <c r="AW35">
        <v>4.298</v>
      </c>
      <c r="AX35">
        <v>0</v>
      </c>
      <c r="AY35">
        <v>32</v>
      </c>
      <c r="AZ35">
        <v>4516</v>
      </c>
      <c r="BA35">
        <v>30</v>
      </c>
      <c r="BB35">
        <v>4.7800000000000004E-3</v>
      </c>
      <c r="BC35">
        <v>0.44975999999999999</v>
      </c>
      <c r="BD35">
        <v>32</v>
      </c>
      <c r="BE35">
        <v>0</v>
      </c>
      <c r="BF35">
        <v>0</v>
      </c>
      <c r="BG35">
        <v>0</v>
      </c>
      <c r="BH35">
        <v>0</v>
      </c>
      <c r="BI35">
        <v>4516</v>
      </c>
      <c r="BJ35">
        <v>0</v>
      </c>
      <c r="BK35">
        <v>0.30615500000000001</v>
      </c>
      <c r="BL35">
        <v>30</v>
      </c>
      <c r="BM35">
        <v>4.7800000000000004E-3</v>
      </c>
      <c r="BN35">
        <v>0.44975999999999999</v>
      </c>
      <c r="BO35">
        <v>0.30615500000000001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934.00791600000002</v>
      </c>
      <c r="EZ35">
        <v>0</v>
      </c>
      <c r="FA35">
        <v>934.00791600000002</v>
      </c>
      <c r="FB35">
        <v>0</v>
      </c>
      <c r="FC35">
        <v>934.00791600000002</v>
      </c>
      <c r="FD35">
        <v>0</v>
      </c>
      <c r="FE35">
        <v>934.00791600000002</v>
      </c>
      <c r="FF35">
        <v>0</v>
      </c>
      <c r="FG35">
        <v>934.00791600000002</v>
      </c>
      <c r="FH35">
        <v>0</v>
      </c>
      <c r="FI35">
        <v>934.00791600000002</v>
      </c>
      <c r="FJ35">
        <v>0</v>
      </c>
      <c r="FK35">
        <v>47175</v>
      </c>
      <c r="FL35">
        <v>0</v>
      </c>
      <c r="FM35">
        <v>47175</v>
      </c>
      <c r="FN35">
        <v>0</v>
      </c>
      <c r="FO35">
        <v>47331</v>
      </c>
      <c r="FP35">
        <v>0</v>
      </c>
      <c r="FQ35">
        <v>3851</v>
      </c>
      <c r="FR35">
        <v>0</v>
      </c>
      <c r="FS35">
        <v>3851</v>
      </c>
      <c r="FT35">
        <v>0</v>
      </c>
      <c r="FU35">
        <v>3875</v>
      </c>
      <c r="FV35">
        <v>0</v>
      </c>
      <c r="FW35">
        <v>3</v>
      </c>
      <c r="FX35">
        <v>0</v>
      </c>
      <c r="FY35">
        <v>3</v>
      </c>
      <c r="FZ35">
        <v>0</v>
      </c>
      <c r="GA35">
        <v>3</v>
      </c>
      <c r="GB35">
        <v>0</v>
      </c>
      <c r="GC35">
        <v>811.27899612280703</v>
      </c>
      <c r="GD35">
        <v>0</v>
      </c>
      <c r="GE35">
        <v>811.27899612280703</v>
      </c>
      <c r="GF35">
        <v>0</v>
      </c>
      <c r="GG35">
        <v>811.27899612280703</v>
      </c>
      <c r="GH35">
        <v>0</v>
      </c>
      <c r="GI35">
        <v>811.27899612280703</v>
      </c>
      <c r="GJ35">
        <v>0</v>
      </c>
      <c r="GK35">
        <v>811.27899612280703</v>
      </c>
      <c r="GL35">
        <v>0</v>
      </c>
      <c r="GM35">
        <v>811.27899612280703</v>
      </c>
      <c r="GN35">
        <v>0</v>
      </c>
      <c r="GO35">
        <v>0.08</v>
      </c>
      <c r="GP35">
        <v>0</v>
      </c>
      <c r="GQ35">
        <v>7.6999999999999999E-2</v>
      </c>
      <c r="GR35">
        <v>0</v>
      </c>
      <c r="GS35">
        <v>7.9000000000000001E-2</v>
      </c>
      <c r="GT35">
        <v>0</v>
      </c>
      <c r="GU35">
        <v>1.615</v>
      </c>
      <c r="GV35">
        <v>0</v>
      </c>
      <c r="GW35">
        <v>1.5069999999999999</v>
      </c>
      <c r="GX35">
        <v>0</v>
      </c>
      <c r="GY35">
        <v>1.5649999999999999</v>
      </c>
      <c r="GZ35">
        <v>0</v>
      </c>
      <c r="HA35">
        <v>4.5359999999999996</v>
      </c>
      <c r="HB35">
        <v>0</v>
      </c>
      <c r="HC35">
        <v>4.298</v>
      </c>
      <c r="HD35">
        <v>0</v>
      </c>
      <c r="HE35">
        <v>4.3899999999999997</v>
      </c>
      <c r="HF35">
        <v>0</v>
      </c>
      <c r="HG35" t="s">
        <v>5914</v>
      </c>
      <c r="HH35" t="s">
        <v>5914</v>
      </c>
      <c r="HI35" t="s">
        <v>5915</v>
      </c>
      <c r="HJ35" t="s">
        <v>5916</v>
      </c>
      <c r="HK35" t="s">
        <v>698</v>
      </c>
      <c r="HL35" t="s">
        <v>5917</v>
      </c>
      <c r="HM35" t="s">
        <v>5917</v>
      </c>
      <c r="HN35" t="s">
        <v>5918</v>
      </c>
      <c r="HO35" t="s">
        <v>5919</v>
      </c>
      <c r="HP35" t="s">
        <v>5920</v>
      </c>
      <c r="IA35">
        <v>0.03</v>
      </c>
      <c r="IB35">
        <v>0</v>
      </c>
      <c r="IC35">
        <v>0.01</v>
      </c>
      <c r="ID35">
        <v>30.94</v>
      </c>
      <c r="IE35">
        <v>30.99</v>
      </c>
      <c r="IF35" t="s">
        <v>5628</v>
      </c>
      <c r="IG35" t="s">
        <v>5921</v>
      </c>
      <c r="IH35">
        <v>31</v>
      </c>
      <c r="II35" t="s">
        <v>4789</v>
      </c>
      <c r="IJ35" t="s">
        <v>147</v>
      </c>
      <c r="IL35" t="e">
        <f t="shared" si="0"/>
        <v>#DIV/0!</v>
      </c>
      <c r="IM35">
        <f t="shared" si="1"/>
        <v>0</v>
      </c>
      <c r="IN35">
        <f t="shared" si="2"/>
        <v>0</v>
      </c>
      <c r="IO35" t="e">
        <f t="shared" si="3"/>
        <v>#DIV/0!</v>
      </c>
      <c r="IP35" t="e">
        <f t="shared" si="4"/>
        <v>#DIV/0!</v>
      </c>
    </row>
    <row r="36" spans="1:250" x14ac:dyDescent="0.2">
      <c r="A36" t="s">
        <v>4790</v>
      </c>
      <c r="B36">
        <v>-1</v>
      </c>
      <c r="C36">
        <v>0</v>
      </c>
      <c r="D36">
        <v>0</v>
      </c>
      <c r="E36">
        <v>4</v>
      </c>
      <c r="F36">
        <v>5</v>
      </c>
      <c r="G36">
        <v>0</v>
      </c>
      <c r="H36">
        <v>1</v>
      </c>
      <c r="I36">
        <v>1</v>
      </c>
      <c r="J36">
        <v>0</v>
      </c>
      <c r="K36">
        <v>1</v>
      </c>
      <c r="L36">
        <v>1</v>
      </c>
      <c r="M36">
        <v>1</v>
      </c>
      <c r="N36">
        <v>0</v>
      </c>
      <c r="O36">
        <v>0</v>
      </c>
      <c r="P36">
        <v>0</v>
      </c>
      <c r="Q36">
        <v>0</v>
      </c>
      <c r="R36">
        <v>628</v>
      </c>
      <c r="S36">
        <v>7</v>
      </c>
      <c r="T36">
        <v>10776</v>
      </c>
      <c r="U36">
        <v>1</v>
      </c>
      <c r="V36" s="25">
        <v>9.9999999999999995E-8</v>
      </c>
      <c r="W36" s="25">
        <v>880.9</v>
      </c>
      <c r="X36" s="25">
        <v>0</v>
      </c>
      <c r="Y36" s="25">
        <v>3600</v>
      </c>
      <c r="Z36" s="25">
        <v>-1</v>
      </c>
      <c r="AA36" s="25">
        <v>3600</v>
      </c>
      <c r="AB36">
        <v>803.37388832975898</v>
      </c>
      <c r="AC36" t="s">
        <v>5624</v>
      </c>
      <c r="AD36" t="s">
        <v>5624</v>
      </c>
      <c r="AE36">
        <v>880.92010800000003</v>
      </c>
      <c r="AF36">
        <v>0</v>
      </c>
      <c r="AH36">
        <v>0</v>
      </c>
      <c r="AJ36">
        <v>0</v>
      </c>
      <c r="AO36">
        <v>0</v>
      </c>
      <c r="AQ36">
        <v>6225</v>
      </c>
      <c r="AR36">
        <v>0</v>
      </c>
      <c r="AS36">
        <v>6225</v>
      </c>
      <c r="AT36">
        <v>0</v>
      </c>
      <c r="AU36">
        <v>3600.0079999999998</v>
      </c>
      <c r="AV36">
        <v>0</v>
      </c>
      <c r="AW36">
        <v>3600.0050000000001</v>
      </c>
      <c r="AX36">
        <v>0</v>
      </c>
      <c r="AY36">
        <v>100</v>
      </c>
      <c r="AZ36">
        <v>65832</v>
      </c>
      <c r="BA36">
        <v>71</v>
      </c>
      <c r="BB36">
        <v>3.5E-4</v>
      </c>
      <c r="BC36">
        <v>0.44995000000000002</v>
      </c>
      <c r="BD36">
        <v>100</v>
      </c>
      <c r="BE36">
        <v>0</v>
      </c>
      <c r="BF36">
        <v>0</v>
      </c>
      <c r="BG36">
        <v>0</v>
      </c>
      <c r="BH36">
        <v>0</v>
      </c>
      <c r="BI36">
        <v>65832</v>
      </c>
      <c r="BJ36">
        <v>0</v>
      </c>
      <c r="BK36">
        <v>0.14573</v>
      </c>
      <c r="BL36">
        <v>71</v>
      </c>
      <c r="BM36">
        <v>3.5E-4</v>
      </c>
      <c r="BN36">
        <v>0.44995000000000002</v>
      </c>
      <c r="BO36">
        <v>0.14573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884.01109599999904</v>
      </c>
      <c r="EZ36">
        <v>0</v>
      </c>
      <c r="FA36">
        <v>884.01109599999904</v>
      </c>
      <c r="FB36">
        <v>0</v>
      </c>
      <c r="FC36">
        <v>939.15465957142897</v>
      </c>
      <c r="FD36">
        <v>0</v>
      </c>
      <c r="FE36">
        <v>842.71157088895495</v>
      </c>
      <c r="FF36">
        <v>0</v>
      </c>
      <c r="FG36">
        <v>845.91688181911297</v>
      </c>
      <c r="FH36">
        <v>0</v>
      </c>
      <c r="FI36">
        <v>843.79987588469999</v>
      </c>
      <c r="FJ36">
        <v>0</v>
      </c>
      <c r="FK36">
        <v>1385823</v>
      </c>
      <c r="FL36">
        <v>0</v>
      </c>
      <c r="FM36">
        <v>1385823</v>
      </c>
      <c r="FN36">
        <v>0</v>
      </c>
      <c r="FO36">
        <v>1546615</v>
      </c>
      <c r="FP36">
        <v>0</v>
      </c>
      <c r="FQ36">
        <v>6225</v>
      </c>
      <c r="FR36">
        <v>0</v>
      </c>
      <c r="FS36">
        <v>6225</v>
      </c>
      <c r="FT36">
        <v>0</v>
      </c>
      <c r="FU36">
        <v>7280</v>
      </c>
      <c r="FV36">
        <v>0</v>
      </c>
      <c r="FW36">
        <v>27</v>
      </c>
      <c r="FX36">
        <v>0</v>
      </c>
      <c r="FY36">
        <v>23</v>
      </c>
      <c r="FZ36">
        <v>0</v>
      </c>
      <c r="GA36">
        <v>27</v>
      </c>
      <c r="GB36">
        <v>0</v>
      </c>
      <c r="GC36">
        <v>809.82185202067103</v>
      </c>
      <c r="GD36">
        <v>0</v>
      </c>
      <c r="GE36">
        <v>809.98764106879901</v>
      </c>
      <c r="GF36">
        <v>0</v>
      </c>
      <c r="GG36">
        <v>809.89046715674601</v>
      </c>
      <c r="GH36">
        <v>0</v>
      </c>
      <c r="GI36">
        <v>823.53154643584799</v>
      </c>
      <c r="GJ36">
        <v>0</v>
      </c>
      <c r="GK36">
        <v>825.44213295098598</v>
      </c>
      <c r="GL36">
        <v>0</v>
      </c>
      <c r="GM36">
        <v>824.310363795846</v>
      </c>
      <c r="GN36">
        <v>0</v>
      </c>
      <c r="GO36">
        <v>56.398000000000003</v>
      </c>
      <c r="GP36">
        <v>0</v>
      </c>
      <c r="GQ36">
        <v>52.177</v>
      </c>
      <c r="GR36">
        <v>0</v>
      </c>
      <c r="GS36">
        <v>57.368000000000002</v>
      </c>
      <c r="GT36">
        <v>0</v>
      </c>
      <c r="GU36">
        <v>3257.0680000000002</v>
      </c>
      <c r="GV36">
        <v>0</v>
      </c>
      <c r="GW36">
        <v>756.09699999999998</v>
      </c>
      <c r="GX36">
        <v>0</v>
      </c>
      <c r="GY36">
        <v>2771.8690000000001</v>
      </c>
      <c r="GZ36">
        <v>0</v>
      </c>
      <c r="HA36">
        <v>3600.0079999999998</v>
      </c>
      <c r="HB36">
        <v>0</v>
      </c>
      <c r="HC36">
        <v>3600.0050000000001</v>
      </c>
      <c r="HD36">
        <v>0</v>
      </c>
      <c r="HE36">
        <v>3600.0149999999999</v>
      </c>
      <c r="HF36">
        <v>0</v>
      </c>
      <c r="HG36" t="s">
        <v>5922</v>
      </c>
      <c r="HH36" t="s">
        <v>5923</v>
      </c>
      <c r="HI36" t="s">
        <v>5924</v>
      </c>
      <c r="HJ36" t="s">
        <v>5925</v>
      </c>
      <c r="HK36" t="s">
        <v>5926</v>
      </c>
      <c r="HL36" t="s">
        <v>5927</v>
      </c>
      <c r="HM36" t="s">
        <v>5928</v>
      </c>
      <c r="HN36" t="s">
        <v>5929</v>
      </c>
      <c r="HO36" t="s">
        <v>5930</v>
      </c>
      <c r="HP36" t="s">
        <v>5931</v>
      </c>
      <c r="IA36">
        <v>1.95</v>
      </c>
      <c r="IB36">
        <v>0</v>
      </c>
      <c r="IC36">
        <v>0.05</v>
      </c>
      <c r="ID36">
        <v>25264.34</v>
      </c>
      <c r="IE36">
        <v>25266.68</v>
      </c>
      <c r="IF36" t="s">
        <v>5628</v>
      </c>
      <c r="IG36" t="s">
        <v>5932</v>
      </c>
      <c r="IH36">
        <v>25204</v>
      </c>
      <c r="II36" t="s">
        <v>4790</v>
      </c>
      <c r="IJ36" t="s">
        <v>147</v>
      </c>
      <c r="IL36" t="e">
        <f t="shared" si="0"/>
        <v>#DIV/0!</v>
      </c>
      <c r="IM36">
        <f t="shared" si="1"/>
        <v>0</v>
      </c>
      <c r="IN36">
        <f t="shared" si="2"/>
        <v>0</v>
      </c>
      <c r="IO36" t="e">
        <f t="shared" si="3"/>
        <v>#DIV/0!</v>
      </c>
      <c r="IP36" t="e">
        <f t="shared" si="4"/>
        <v>#DIV/0!</v>
      </c>
    </row>
    <row r="37" spans="1:250" x14ac:dyDescent="0.2">
      <c r="A37" s="26" t="s">
        <v>4794</v>
      </c>
      <c r="B37">
        <v>-1</v>
      </c>
      <c r="C37">
        <v>0</v>
      </c>
      <c r="D37">
        <v>0</v>
      </c>
      <c r="E37">
        <v>4</v>
      </c>
      <c r="F37">
        <v>5</v>
      </c>
      <c r="G37">
        <v>0</v>
      </c>
      <c r="H37">
        <v>1</v>
      </c>
      <c r="I37">
        <v>1</v>
      </c>
      <c r="J37">
        <v>0</v>
      </c>
      <c r="K37">
        <v>1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628</v>
      </c>
      <c r="S37">
        <v>7</v>
      </c>
      <c r="T37">
        <v>10776</v>
      </c>
      <c r="U37">
        <v>1</v>
      </c>
      <c r="V37" s="25">
        <v>9.9999999999999995E-8</v>
      </c>
      <c r="W37" s="25">
        <v>65890</v>
      </c>
      <c r="X37" s="25">
        <v>0</v>
      </c>
      <c r="Y37" s="25">
        <v>3600</v>
      </c>
      <c r="Z37" s="25">
        <v>-1</v>
      </c>
      <c r="AA37" s="25">
        <v>3600</v>
      </c>
      <c r="AB37">
        <v>28427.048404552101</v>
      </c>
      <c r="AC37" t="s">
        <v>5624</v>
      </c>
      <c r="AD37" t="s">
        <v>5624</v>
      </c>
      <c r="AE37">
        <v>65887</v>
      </c>
      <c r="AF37">
        <v>0</v>
      </c>
      <c r="AH37">
        <v>0</v>
      </c>
      <c r="AJ37">
        <v>0</v>
      </c>
      <c r="AO37">
        <v>0</v>
      </c>
      <c r="AQ37">
        <v>647</v>
      </c>
      <c r="AR37">
        <v>0</v>
      </c>
      <c r="AS37">
        <v>647</v>
      </c>
      <c r="AT37">
        <v>0</v>
      </c>
      <c r="AU37">
        <v>3.3849999999999998</v>
      </c>
      <c r="AV37">
        <v>0</v>
      </c>
      <c r="AW37">
        <v>3.3279999999999998</v>
      </c>
      <c r="AX37">
        <v>0</v>
      </c>
      <c r="AY37">
        <v>550</v>
      </c>
      <c r="AZ37">
        <v>990</v>
      </c>
      <c r="BA37">
        <v>134</v>
      </c>
      <c r="BB37">
        <v>2.81E-3</v>
      </c>
      <c r="BC37">
        <v>0.17795</v>
      </c>
      <c r="BD37">
        <v>250</v>
      </c>
      <c r="BE37">
        <v>0</v>
      </c>
      <c r="BF37">
        <v>0</v>
      </c>
      <c r="BG37">
        <v>0</v>
      </c>
      <c r="BH37">
        <v>0</v>
      </c>
      <c r="BI37">
        <v>250</v>
      </c>
      <c r="BJ37">
        <v>740</v>
      </c>
      <c r="BK37">
        <v>3.6359999999999999E-3</v>
      </c>
      <c r="BL37">
        <v>134</v>
      </c>
      <c r="BM37">
        <v>2.81E-3</v>
      </c>
      <c r="BN37">
        <v>0.17795</v>
      </c>
      <c r="BO37">
        <v>3.6359999999999999E-3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65886.999999998705</v>
      </c>
      <c r="EZ37">
        <v>0</v>
      </c>
      <c r="FA37">
        <v>65886.999999998705</v>
      </c>
      <c r="FB37">
        <v>0</v>
      </c>
      <c r="FC37">
        <v>65886.999999999302</v>
      </c>
      <c r="FD37">
        <v>0</v>
      </c>
      <c r="FE37">
        <v>65886.999999998705</v>
      </c>
      <c r="FF37">
        <v>0</v>
      </c>
      <c r="FG37">
        <v>65887</v>
      </c>
      <c r="FH37">
        <v>0</v>
      </c>
      <c r="FI37">
        <v>65886.999999999302</v>
      </c>
      <c r="FJ37">
        <v>0</v>
      </c>
      <c r="FK37">
        <v>18551</v>
      </c>
      <c r="FL37">
        <v>0</v>
      </c>
      <c r="FM37">
        <v>18549</v>
      </c>
      <c r="FN37">
        <v>0</v>
      </c>
      <c r="FO37">
        <v>18989</v>
      </c>
      <c r="FP37">
        <v>0</v>
      </c>
      <c r="FQ37">
        <v>647</v>
      </c>
      <c r="FR37">
        <v>0</v>
      </c>
      <c r="FS37">
        <v>647</v>
      </c>
      <c r="FT37">
        <v>0</v>
      </c>
      <c r="FU37">
        <v>651</v>
      </c>
      <c r="FV37">
        <v>0</v>
      </c>
      <c r="FW37">
        <v>40</v>
      </c>
      <c r="FX37">
        <v>0</v>
      </c>
      <c r="FY37">
        <v>35</v>
      </c>
      <c r="FZ37">
        <v>0</v>
      </c>
      <c r="GA37">
        <v>38</v>
      </c>
      <c r="GB37">
        <v>0</v>
      </c>
      <c r="GC37">
        <v>38571.246442799202</v>
      </c>
      <c r="GD37">
        <v>0</v>
      </c>
      <c r="GE37">
        <v>38750.661622681801</v>
      </c>
      <c r="GF37">
        <v>0</v>
      </c>
      <c r="GG37">
        <v>38638.2209441175</v>
      </c>
      <c r="GH37">
        <v>0</v>
      </c>
      <c r="GI37">
        <v>60020.6032320741</v>
      </c>
      <c r="GJ37">
        <v>0</v>
      </c>
      <c r="GK37">
        <v>60020.6032320741</v>
      </c>
      <c r="GL37">
        <v>0</v>
      </c>
      <c r="GM37">
        <v>59740.433117939603</v>
      </c>
      <c r="GN37">
        <v>0</v>
      </c>
      <c r="GO37">
        <v>0.318</v>
      </c>
      <c r="GP37">
        <v>0</v>
      </c>
      <c r="GQ37">
        <v>0.26600000000000001</v>
      </c>
      <c r="GR37">
        <v>0</v>
      </c>
      <c r="GS37">
        <v>0.29799999999999999</v>
      </c>
      <c r="GT37">
        <v>0</v>
      </c>
      <c r="GU37">
        <v>3.3849999999999998</v>
      </c>
      <c r="GV37">
        <v>0</v>
      </c>
      <c r="GW37">
        <v>3.3279999999999998</v>
      </c>
      <c r="GX37">
        <v>0</v>
      </c>
      <c r="GY37">
        <v>3.4390000000000001</v>
      </c>
      <c r="GZ37">
        <v>0</v>
      </c>
      <c r="HA37">
        <v>3.3849999999999998</v>
      </c>
      <c r="HB37">
        <v>0</v>
      </c>
      <c r="HC37">
        <v>3.3279999999999998</v>
      </c>
      <c r="HD37">
        <v>0</v>
      </c>
      <c r="HE37">
        <v>3.44</v>
      </c>
      <c r="HF37">
        <v>0</v>
      </c>
      <c r="HG37" t="s">
        <v>5933</v>
      </c>
      <c r="HH37" t="s">
        <v>5933</v>
      </c>
      <c r="HI37" t="s">
        <v>5934</v>
      </c>
      <c r="HJ37" t="s">
        <v>5935</v>
      </c>
      <c r="HK37" t="s">
        <v>5936</v>
      </c>
      <c r="HL37" t="s">
        <v>5937</v>
      </c>
      <c r="HM37" t="s">
        <v>5938</v>
      </c>
      <c r="HN37" t="s">
        <v>5939</v>
      </c>
      <c r="HO37" t="s">
        <v>5940</v>
      </c>
      <c r="HP37" t="s">
        <v>5941</v>
      </c>
      <c r="IA37">
        <v>0.01</v>
      </c>
      <c r="IB37">
        <v>0</v>
      </c>
      <c r="IC37">
        <v>0</v>
      </c>
      <c r="ID37">
        <v>24.2</v>
      </c>
      <c r="IE37">
        <v>24.21</v>
      </c>
      <c r="IF37" t="s">
        <v>5628</v>
      </c>
      <c r="IG37" t="s">
        <v>5942</v>
      </c>
      <c r="IH37">
        <v>24</v>
      </c>
      <c r="II37" t="s">
        <v>4794</v>
      </c>
      <c r="IJ37" t="s">
        <v>147</v>
      </c>
      <c r="IL37" t="e">
        <f t="shared" si="0"/>
        <v>#DIV/0!</v>
      </c>
      <c r="IM37">
        <f t="shared" si="1"/>
        <v>0</v>
      </c>
      <c r="IN37">
        <f t="shared" si="2"/>
        <v>0</v>
      </c>
      <c r="IO37" t="e">
        <f t="shared" si="3"/>
        <v>#DIV/0!</v>
      </c>
      <c r="IP37" t="e">
        <f t="shared" si="4"/>
        <v>#DIV/0!</v>
      </c>
    </row>
    <row r="38" spans="1:250" x14ac:dyDescent="0.2">
      <c r="A38" t="s">
        <v>4795</v>
      </c>
      <c r="B38">
        <v>-1</v>
      </c>
      <c r="C38">
        <v>0</v>
      </c>
      <c r="D38">
        <v>0</v>
      </c>
      <c r="E38">
        <v>4</v>
      </c>
      <c r="F38">
        <v>5</v>
      </c>
      <c r="G38">
        <v>0</v>
      </c>
      <c r="H38">
        <v>1</v>
      </c>
      <c r="I38">
        <v>1</v>
      </c>
      <c r="J38">
        <v>0</v>
      </c>
      <c r="K38">
        <v>1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628</v>
      </c>
      <c r="S38">
        <v>7</v>
      </c>
      <c r="T38">
        <v>10776</v>
      </c>
      <c r="U38">
        <v>1</v>
      </c>
      <c r="V38" s="25">
        <v>9.9999999999999995E-8</v>
      </c>
      <c r="W38" s="25">
        <v>174</v>
      </c>
      <c r="X38" s="25">
        <v>0</v>
      </c>
      <c r="Y38" s="25">
        <v>3600</v>
      </c>
      <c r="Z38" s="25">
        <v>-1</v>
      </c>
      <c r="AA38" s="25">
        <v>3600</v>
      </c>
      <c r="AB38">
        <v>172.14556667654799</v>
      </c>
      <c r="AC38" t="s">
        <v>5624</v>
      </c>
      <c r="AD38" t="s">
        <v>5624</v>
      </c>
      <c r="AE38">
        <v>174</v>
      </c>
      <c r="AF38">
        <v>0</v>
      </c>
      <c r="AH38">
        <v>0</v>
      </c>
      <c r="AJ38">
        <v>0</v>
      </c>
      <c r="AO38">
        <v>0</v>
      </c>
      <c r="AQ38">
        <v>2189</v>
      </c>
      <c r="AR38">
        <v>0</v>
      </c>
      <c r="AS38">
        <v>1388</v>
      </c>
      <c r="AT38">
        <v>0</v>
      </c>
      <c r="AU38">
        <v>106.261</v>
      </c>
      <c r="AV38">
        <v>0</v>
      </c>
      <c r="AW38">
        <v>60.798999999999999</v>
      </c>
      <c r="AX38">
        <v>0</v>
      </c>
      <c r="AY38">
        <v>448</v>
      </c>
      <c r="AZ38">
        <v>22712</v>
      </c>
      <c r="BA38">
        <v>248</v>
      </c>
      <c r="BB38">
        <v>3.0899999999999999E-3</v>
      </c>
      <c r="BC38">
        <v>0.49878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22712</v>
      </c>
      <c r="BJ38">
        <v>0</v>
      </c>
      <c r="BK38">
        <v>1.384E-2</v>
      </c>
      <c r="BL38">
        <v>248</v>
      </c>
      <c r="BM38">
        <v>3.0899999999999999E-3</v>
      </c>
      <c r="BN38">
        <v>0.49878</v>
      </c>
      <c r="BO38">
        <v>1.384E-2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174</v>
      </c>
      <c r="EZ38">
        <v>0</v>
      </c>
      <c r="FA38">
        <v>174</v>
      </c>
      <c r="FB38">
        <v>0</v>
      </c>
      <c r="FC38">
        <v>174</v>
      </c>
      <c r="FD38">
        <v>0</v>
      </c>
      <c r="FE38">
        <v>174</v>
      </c>
      <c r="FF38">
        <v>0</v>
      </c>
      <c r="FG38">
        <v>174</v>
      </c>
      <c r="FH38">
        <v>0</v>
      </c>
      <c r="FI38">
        <v>174</v>
      </c>
      <c r="FJ38">
        <v>0</v>
      </c>
      <c r="FK38">
        <v>237484</v>
      </c>
      <c r="FL38">
        <v>0</v>
      </c>
      <c r="FM38">
        <v>139068</v>
      </c>
      <c r="FN38">
        <v>0</v>
      </c>
      <c r="FO38">
        <v>181053</v>
      </c>
      <c r="FP38">
        <v>0</v>
      </c>
      <c r="FQ38">
        <v>2189</v>
      </c>
      <c r="FR38">
        <v>0</v>
      </c>
      <c r="FS38">
        <v>1388</v>
      </c>
      <c r="FT38">
        <v>0</v>
      </c>
      <c r="FU38">
        <v>1708</v>
      </c>
      <c r="FV38">
        <v>0</v>
      </c>
      <c r="FW38">
        <v>4</v>
      </c>
      <c r="FX38">
        <v>0</v>
      </c>
      <c r="FY38">
        <v>3</v>
      </c>
      <c r="FZ38">
        <v>0</v>
      </c>
      <c r="GA38">
        <v>3</v>
      </c>
      <c r="GB38">
        <v>0</v>
      </c>
      <c r="GC38">
        <v>172.14556667654799</v>
      </c>
      <c r="GD38">
        <v>0</v>
      </c>
      <c r="GE38">
        <v>172.14556667654799</v>
      </c>
      <c r="GF38">
        <v>0</v>
      </c>
      <c r="GG38">
        <v>172.14556667654799</v>
      </c>
      <c r="GH38">
        <v>0</v>
      </c>
      <c r="GI38">
        <v>172.14556667654799</v>
      </c>
      <c r="GJ38">
        <v>0</v>
      </c>
      <c r="GK38">
        <v>172.14556667654799</v>
      </c>
      <c r="GL38">
        <v>0</v>
      </c>
      <c r="GM38">
        <v>172.14556667654799</v>
      </c>
      <c r="GN38">
        <v>0</v>
      </c>
      <c r="GO38">
        <v>5.3049999999999997</v>
      </c>
      <c r="GP38">
        <v>0</v>
      </c>
      <c r="GQ38">
        <v>4.1870000000000003</v>
      </c>
      <c r="GR38">
        <v>0</v>
      </c>
      <c r="GS38">
        <v>5.2670000000000003</v>
      </c>
      <c r="GT38">
        <v>0</v>
      </c>
      <c r="GU38">
        <v>97.522000000000006</v>
      </c>
      <c r="GV38">
        <v>0</v>
      </c>
      <c r="GW38">
        <v>15.022</v>
      </c>
      <c r="GX38">
        <v>0</v>
      </c>
      <c r="GY38">
        <v>60.491999999999997</v>
      </c>
      <c r="GZ38">
        <v>0</v>
      </c>
      <c r="HA38">
        <v>106.261</v>
      </c>
      <c r="HB38">
        <v>0</v>
      </c>
      <c r="HC38">
        <v>60.798999999999999</v>
      </c>
      <c r="HD38">
        <v>0</v>
      </c>
      <c r="HE38">
        <v>84.548000000000002</v>
      </c>
      <c r="HF38">
        <v>0</v>
      </c>
      <c r="HG38" t="s">
        <v>5943</v>
      </c>
      <c r="HH38" t="s">
        <v>5943</v>
      </c>
      <c r="HI38" t="s">
        <v>5944</v>
      </c>
      <c r="HJ38" t="s">
        <v>5945</v>
      </c>
      <c r="HK38" t="s">
        <v>5946</v>
      </c>
      <c r="HL38" t="s">
        <v>5947</v>
      </c>
      <c r="HM38" t="s">
        <v>5947</v>
      </c>
      <c r="HN38" t="s">
        <v>5948</v>
      </c>
      <c r="HO38" t="s">
        <v>5949</v>
      </c>
      <c r="HP38" t="s">
        <v>5950</v>
      </c>
      <c r="IA38">
        <v>0.39</v>
      </c>
      <c r="IB38">
        <v>0</v>
      </c>
      <c r="IC38">
        <v>0.01</v>
      </c>
      <c r="ID38">
        <v>593.78</v>
      </c>
      <c r="IE38">
        <v>594.25</v>
      </c>
      <c r="IF38" t="s">
        <v>5628</v>
      </c>
      <c r="IG38" t="s">
        <v>5951</v>
      </c>
      <c r="IH38">
        <v>593</v>
      </c>
      <c r="II38" t="s">
        <v>4795</v>
      </c>
      <c r="IJ38" t="s">
        <v>147</v>
      </c>
      <c r="IL38" t="e">
        <f t="shared" si="0"/>
        <v>#DIV/0!</v>
      </c>
      <c r="IM38">
        <f t="shared" si="1"/>
        <v>0</v>
      </c>
      <c r="IN38">
        <f t="shared" si="2"/>
        <v>0</v>
      </c>
      <c r="IO38" t="e">
        <f t="shared" si="3"/>
        <v>#DIV/0!</v>
      </c>
      <c r="IP38" t="e">
        <f t="shared" si="4"/>
        <v>#DIV/0!</v>
      </c>
    </row>
    <row r="39" spans="1:250" x14ac:dyDescent="0.2">
      <c r="A39" t="s">
        <v>4796</v>
      </c>
      <c r="B39">
        <v>-1</v>
      </c>
      <c r="C39">
        <v>0</v>
      </c>
      <c r="D39">
        <v>0</v>
      </c>
      <c r="E39">
        <v>4</v>
      </c>
      <c r="F39">
        <v>5</v>
      </c>
      <c r="G39">
        <v>0</v>
      </c>
      <c r="H39">
        <v>1</v>
      </c>
      <c r="I39">
        <v>1</v>
      </c>
      <c r="J39">
        <v>0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628</v>
      </c>
      <c r="S39">
        <v>7</v>
      </c>
      <c r="T39">
        <v>10776</v>
      </c>
      <c r="U39">
        <v>1</v>
      </c>
      <c r="V39" s="25">
        <v>9.9999999999999995E-8</v>
      </c>
      <c r="W39" s="25">
        <v>230</v>
      </c>
      <c r="X39" s="25">
        <v>0</v>
      </c>
      <c r="Y39" s="25">
        <v>3600</v>
      </c>
      <c r="Z39" s="25">
        <v>-1</v>
      </c>
      <c r="AA39" s="25">
        <v>3600</v>
      </c>
      <c r="AB39">
        <v>27</v>
      </c>
      <c r="AC39" t="s">
        <v>5624</v>
      </c>
      <c r="AD39" t="s">
        <v>5624</v>
      </c>
      <c r="AE39">
        <v>230</v>
      </c>
      <c r="AF39">
        <v>0</v>
      </c>
      <c r="AH39">
        <v>0</v>
      </c>
      <c r="AJ39">
        <v>0</v>
      </c>
      <c r="AO39">
        <v>0</v>
      </c>
      <c r="AQ39">
        <v>169504</v>
      </c>
      <c r="AR39">
        <v>0</v>
      </c>
      <c r="AS39">
        <v>41916</v>
      </c>
      <c r="AT39">
        <v>0</v>
      </c>
      <c r="AU39">
        <v>385.35899999999998</v>
      </c>
      <c r="AV39">
        <v>0</v>
      </c>
      <c r="AW39">
        <v>75.430999999999997</v>
      </c>
      <c r="AX39">
        <v>0</v>
      </c>
      <c r="AY39">
        <v>2006</v>
      </c>
      <c r="AZ39">
        <v>296</v>
      </c>
      <c r="BA39">
        <v>67</v>
      </c>
      <c r="BB39">
        <v>8.7399999999999995E-3</v>
      </c>
      <c r="BC39">
        <v>0.40151999999999999</v>
      </c>
      <c r="BD39">
        <v>48</v>
      </c>
      <c r="BE39">
        <v>0</v>
      </c>
      <c r="BF39">
        <v>0</v>
      </c>
      <c r="BG39">
        <v>0</v>
      </c>
      <c r="BH39">
        <v>24</v>
      </c>
      <c r="BI39">
        <v>72</v>
      </c>
      <c r="BJ39">
        <v>200</v>
      </c>
      <c r="BK39">
        <v>1.0966999999999999E-2</v>
      </c>
      <c r="BL39">
        <v>67</v>
      </c>
      <c r="BM39">
        <v>8.7399999999999995E-3</v>
      </c>
      <c r="BN39">
        <v>0.40151999999999999</v>
      </c>
      <c r="BO39">
        <v>1.0966999999999999E-2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230</v>
      </c>
      <c r="EZ39">
        <v>0</v>
      </c>
      <c r="FA39">
        <v>229.99999999999901</v>
      </c>
      <c r="FB39">
        <v>0</v>
      </c>
      <c r="FC39">
        <v>230</v>
      </c>
      <c r="FD39">
        <v>0</v>
      </c>
      <c r="FE39">
        <v>230</v>
      </c>
      <c r="FF39">
        <v>0</v>
      </c>
      <c r="FG39">
        <v>230</v>
      </c>
      <c r="FH39">
        <v>0</v>
      </c>
      <c r="FI39">
        <v>229.989642857142</v>
      </c>
      <c r="FJ39">
        <v>0</v>
      </c>
      <c r="FK39">
        <v>11023439</v>
      </c>
      <c r="FL39">
        <v>0</v>
      </c>
      <c r="FM39">
        <v>1660600</v>
      </c>
      <c r="FN39">
        <v>0</v>
      </c>
      <c r="FO39">
        <v>9682591</v>
      </c>
      <c r="FP39">
        <v>0</v>
      </c>
      <c r="FQ39">
        <v>169504</v>
      </c>
      <c r="FR39">
        <v>0</v>
      </c>
      <c r="FS39">
        <v>41916</v>
      </c>
      <c r="FT39">
        <v>0</v>
      </c>
      <c r="FU39">
        <v>173922</v>
      </c>
      <c r="FV39">
        <v>0</v>
      </c>
      <c r="FW39">
        <v>12</v>
      </c>
      <c r="FX39">
        <v>0</v>
      </c>
      <c r="FY39">
        <v>10</v>
      </c>
      <c r="FZ39">
        <v>0</v>
      </c>
      <c r="GA39">
        <v>12</v>
      </c>
      <c r="GB39">
        <v>0</v>
      </c>
      <c r="GC39">
        <v>27</v>
      </c>
      <c r="GD39">
        <v>0</v>
      </c>
      <c r="GE39">
        <v>27</v>
      </c>
      <c r="GF39">
        <v>0</v>
      </c>
      <c r="GG39">
        <v>27</v>
      </c>
      <c r="GH39">
        <v>0</v>
      </c>
      <c r="GI39">
        <v>27</v>
      </c>
      <c r="GJ39">
        <v>0</v>
      </c>
      <c r="GK39">
        <v>27</v>
      </c>
      <c r="GL39">
        <v>0</v>
      </c>
      <c r="GM39">
        <v>27</v>
      </c>
      <c r="GN39">
        <v>0</v>
      </c>
      <c r="GO39">
        <v>0.36699999999999999</v>
      </c>
      <c r="GP39">
        <v>0</v>
      </c>
      <c r="GQ39">
        <v>0.3</v>
      </c>
      <c r="GR39">
        <v>0</v>
      </c>
      <c r="GS39">
        <v>0.36399999999999999</v>
      </c>
      <c r="GT39">
        <v>0</v>
      </c>
      <c r="GU39">
        <v>6.258</v>
      </c>
      <c r="GV39">
        <v>0</v>
      </c>
      <c r="GW39">
        <v>1.196</v>
      </c>
      <c r="GX39">
        <v>0</v>
      </c>
      <c r="GY39">
        <v>71.251000000000005</v>
      </c>
      <c r="GZ39">
        <v>0</v>
      </c>
      <c r="HA39">
        <v>385.35899999999998</v>
      </c>
      <c r="HB39">
        <v>0</v>
      </c>
      <c r="HC39">
        <v>75.430999999999997</v>
      </c>
      <c r="HD39">
        <v>0</v>
      </c>
      <c r="HE39">
        <v>339.75900000000001</v>
      </c>
      <c r="HF39">
        <v>0</v>
      </c>
      <c r="HG39" t="s">
        <v>5952</v>
      </c>
      <c r="HH39" t="s">
        <v>5953</v>
      </c>
      <c r="HI39" t="s">
        <v>5954</v>
      </c>
      <c r="HJ39" t="s">
        <v>5955</v>
      </c>
      <c r="HK39" t="s">
        <v>5956</v>
      </c>
      <c r="HL39" t="s">
        <v>5957</v>
      </c>
      <c r="HM39" t="s">
        <v>5957</v>
      </c>
      <c r="HN39" t="s">
        <v>5958</v>
      </c>
      <c r="HO39" t="s">
        <v>5959</v>
      </c>
      <c r="HP39" t="s">
        <v>5960</v>
      </c>
      <c r="IA39">
        <v>0.04</v>
      </c>
      <c r="IB39">
        <v>0</v>
      </c>
      <c r="IC39">
        <v>0</v>
      </c>
      <c r="ID39">
        <v>2384.5700000000002</v>
      </c>
      <c r="IE39">
        <v>2384.61</v>
      </c>
      <c r="IF39" t="s">
        <v>5628</v>
      </c>
      <c r="IG39" t="s">
        <v>5961</v>
      </c>
      <c r="IH39">
        <v>2379</v>
      </c>
      <c r="II39" t="s">
        <v>4796</v>
      </c>
      <c r="IJ39" t="s">
        <v>147</v>
      </c>
      <c r="IL39" t="e">
        <f t="shared" si="0"/>
        <v>#DIV/0!</v>
      </c>
      <c r="IM39">
        <f t="shared" si="1"/>
        <v>0</v>
      </c>
      <c r="IN39">
        <f t="shared" si="2"/>
        <v>0</v>
      </c>
      <c r="IO39" t="e">
        <f t="shared" si="3"/>
        <v>#DIV/0!</v>
      </c>
      <c r="IP39" t="e">
        <f t="shared" si="4"/>
        <v>#DIV/0!</v>
      </c>
    </row>
    <row r="40" spans="1:250" x14ac:dyDescent="0.2">
      <c r="A40" s="26" t="s">
        <v>4799</v>
      </c>
      <c r="B40">
        <v>-1</v>
      </c>
      <c r="C40">
        <v>0</v>
      </c>
      <c r="D40">
        <v>0</v>
      </c>
      <c r="E40">
        <v>4</v>
      </c>
      <c r="F40">
        <v>5</v>
      </c>
      <c r="G40">
        <v>0</v>
      </c>
      <c r="H40">
        <v>1</v>
      </c>
      <c r="I40">
        <v>1</v>
      </c>
      <c r="J40">
        <v>0</v>
      </c>
      <c r="K40">
        <v>1</v>
      </c>
      <c r="L40">
        <v>1</v>
      </c>
      <c r="M40">
        <v>1</v>
      </c>
      <c r="N40">
        <v>0</v>
      </c>
      <c r="O40">
        <v>0</v>
      </c>
      <c r="P40">
        <v>0</v>
      </c>
      <c r="Q40">
        <v>0</v>
      </c>
      <c r="R40">
        <v>628</v>
      </c>
      <c r="S40">
        <v>7</v>
      </c>
      <c r="T40">
        <v>10776</v>
      </c>
      <c r="U40">
        <v>1</v>
      </c>
      <c r="V40" s="25">
        <v>9.9999999999999995E-8</v>
      </c>
      <c r="W40" s="25">
        <v>138</v>
      </c>
      <c r="X40" s="25">
        <v>0</v>
      </c>
      <c r="Y40" s="25">
        <v>3600</v>
      </c>
      <c r="Z40" s="25">
        <v>-1</v>
      </c>
      <c r="AA40" s="25">
        <v>3600</v>
      </c>
      <c r="AB40">
        <v>137.06916764361</v>
      </c>
      <c r="AC40" t="s">
        <v>5624</v>
      </c>
      <c r="AD40" t="s">
        <v>5624</v>
      </c>
      <c r="AE40">
        <v>138</v>
      </c>
      <c r="AF40">
        <v>0</v>
      </c>
      <c r="AH40">
        <v>0</v>
      </c>
      <c r="AJ40">
        <v>0</v>
      </c>
      <c r="AO40">
        <v>0</v>
      </c>
      <c r="AQ40">
        <v>1</v>
      </c>
      <c r="AR40">
        <v>0</v>
      </c>
      <c r="AS40">
        <v>1</v>
      </c>
      <c r="AT40">
        <v>0</v>
      </c>
      <c r="AU40">
        <v>0.26</v>
      </c>
      <c r="AV40">
        <v>0</v>
      </c>
      <c r="AW40">
        <v>0.26</v>
      </c>
      <c r="AX40">
        <v>0</v>
      </c>
      <c r="AY40">
        <v>2386</v>
      </c>
      <c r="AZ40">
        <v>32423</v>
      </c>
      <c r="BA40">
        <v>270</v>
      </c>
      <c r="BB40">
        <v>5.0800000000000003E-3</v>
      </c>
      <c r="BC40">
        <v>0.48222999999999999</v>
      </c>
      <c r="BD40">
        <v>1909</v>
      </c>
      <c r="BE40">
        <v>0</v>
      </c>
      <c r="BF40">
        <v>0</v>
      </c>
      <c r="BG40">
        <v>0</v>
      </c>
      <c r="BH40">
        <v>318</v>
      </c>
      <c r="BI40">
        <v>32105</v>
      </c>
      <c r="BJ40">
        <v>0</v>
      </c>
      <c r="BK40">
        <v>1.289E-3</v>
      </c>
      <c r="BL40">
        <v>270</v>
      </c>
      <c r="BM40">
        <v>5.0800000000000003E-3</v>
      </c>
      <c r="BN40">
        <v>0.48222999999999999</v>
      </c>
      <c r="BO40">
        <v>1.289E-3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1E+100</v>
      </c>
      <c r="EZ40">
        <v>0</v>
      </c>
      <c r="FA40">
        <v>1E+100</v>
      </c>
      <c r="FB40">
        <v>0</v>
      </c>
      <c r="FC40">
        <v>9.9999999999999904E+99</v>
      </c>
      <c r="FD40">
        <v>0</v>
      </c>
      <c r="FE40">
        <v>138</v>
      </c>
      <c r="FF40">
        <v>0</v>
      </c>
      <c r="FG40">
        <v>138</v>
      </c>
      <c r="FH40">
        <v>0</v>
      </c>
      <c r="FI40">
        <v>138</v>
      </c>
      <c r="FJ40">
        <v>0</v>
      </c>
      <c r="FK40">
        <v>3455</v>
      </c>
      <c r="FL40">
        <v>0</v>
      </c>
      <c r="FM40">
        <v>3455</v>
      </c>
      <c r="FN40">
        <v>0</v>
      </c>
      <c r="FO40">
        <v>4770</v>
      </c>
      <c r="FP40">
        <v>0</v>
      </c>
      <c r="FQ40">
        <v>1</v>
      </c>
      <c r="FR40">
        <v>0</v>
      </c>
      <c r="FS40">
        <v>1</v>
      </c>
      <c r="FT40">
        <v>0</v>
      </c>
      <c r="FU40">
        <v>1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1E+100</v>
      </c>
      <c r="GD40">
        <v>0</v>
      </c>
      <c r="GE40">
        <v>1E+100</v>
      </c>
      <c r="GF40">
        <v>0</v>
      </c>
      <c r="GG40">
        <v>9.9999999999999904E+99</v>
      </c>
      <c r="GH40">
        <v>0</v>
      </c>
      <c r="GI40">
        <v>1E+100</v>
      </c>
      <c r="GJ40">
        <v>0</v>
      </c>
      <c r="GK40">
        <v>1E+100</v>
      </c>
      <c r="GL40">
        <v>0</v>
      </c>
      <c r="GM40">
        <v>9.9999999999999904E+99</v>
      </c>
      <c r="GN40">
        <v>0</v>
      </c>
      <c r="GO40">
        <v>0.26</v>
      </c>
      <c r="GP40">
        <v>0</v>
      </c>
      <c r="GQ40">
        <v>0.26</v>
      </c>
      <c r="GR40">
        <v>0</v>
      </c>
      <c r="GS40">
        <v>0.46300000000000002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0.26</v>
      </c>
      <c r="HB40">
        <v>0</v>
      </c>
      <c r="HC40">
        <v>0.26</v>
      </c>
      <c r="HD40">
        <v>0</v>
      </c>
      <c r="HE40">
        <v>0.46300000000000002</v>
      </c>
      <c r="HF40">
        <v>0</v>
      </c>
      <c r="HG40" t="s">
        <v>130</v>
      </c>
      <c r="HH40" t="s">
        <v>5962</v>
      </c>
      <c r="HI40" t="s">
        <v>5963</v>
      </c>
      <c r="HJ40" t="s">
        <v>133</v>
      </c>
      <c r="HK40" t="s">
        <v>1484</v>
      </c>
      <c r="HL40" t="s">
        <v>1856</v>
      </c>
      <c r="HM40" t="s">
        <v>1856</v>
      </c>
      <c r="HN40" t="s">
        <v>5964</v>
      </c>
      <c r="HO40" t="s">
        <v>137</v>
      </c>
      <c r="HP40" t="s">
        <v>5964</v>
      </c>
      <c r="IA40">
        <v>0.84</v>
      </c>
      <c r="IB40">
        <v>0</v>
      </c>
      <c r="IC40">
        <v>0.02</v>
      </c>
      <c r="ID40">
        <v>3.51</v>
      </c>
      <c r="IE40">
        <v>4.41</v>
      </c>
      <c r="IF40" t="s">
        <v>5628</v>
      </c>
      <c r="IG40" t="s">
        <v>5965</v>
      </c>
      <c r="IH40">
        <v>4</v>
      </c>
      <c r="II40" t="s">
        <v>4799</v>
      </c>
      <c r="IJ40" t="s">
        <v>147</v>
      </c>
      <c r="IL40" t="e">
        <f t="shared" si="0"/>
        <v>#DIV/0!</v>
      </c>
      <c r="IM40">
        <f t="shared" si="1"/>
        <v>0</v>
      </c>
      <c r="IN40">
        <f t="shared" si="2"/>
        <v>0</v>
      </c>
      <c r="IO40" t="e">
        <f t="shared" si="3"/>
        <v>#DIV/0!</v>
      </c>
      <c r="IP40" t="e">
        <f t="shared" si="4"/>
        <v>#DIV/0!</v>
      </c>
    </row>
    <row r="41" spans="1:250" x14ac:dyDescent="0.2">
      <c r="A41" t="s">
        <v>4800</v>
      </c>
      <c r="B41">
        <v>-1</v>
      </c>
      <c r="C41">
        <v>0</v>
      </c>
      <c r="D41">
        <v>0</v>
      </c>
      <c r="E41">
        <v>4</v>
      </c>
      <c r="F41">
        <v>5</v>
      </c>
      <c r="G41">
        <v>0</v>
      </c>
      <c r="H41">
        <v>1</v>
      </c>
      <c r="I41">
        <v>1</v>
      </c>
      <c r="J41">
        <v>0</v>
      </c>
      <c r="K41">
        <v>1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628</v>
      </c>
      <c r="S41">
        <v>7</v>
      </c>
      <c r="T41">
        <v>10776</v>
      </c>
      <c r="U41">
        <v>1</v>
      </c>
      <c r="V41" s="25">
        <v>9.9999999999999995E-8</v>
      </c>
      <c r="W41" s="25">
        <v>-4784</v>
      </c>
      <c r="X41" s="25">
        <v>0</v>
      </c>
      <c r="Y41" s="25">
        <v>3600</v>
      </c>
      <c r="Z41" s="25">
        <v>-1</v>
      </c>
      <c r="AA41" s="25">
        <v>3600</v>
      </c>
      <c r="AB41">
        <v>-4840.5419613008798</v>
      </c>
      <c r="AC41" t="s">
        <v>5624</v>
      </c>
      <c r="AD41" t="s">
        <v>5624</v>
      </c>
      <c r="AE41">
        <v>-4783.7333920000001</v>
      </c>
      <c r="AF41">
        <v>0</v>
      </c>
      <c r="AH41">
        <v>0</v>
      </c>
      <c r="AJ41">
        <v>0</v>
      </c>
      <c r="AO41">
        <v>0</v>
      </c>
      <c r="AQ41">
        <v>4506175</v>
      </c>
      <c r="AR41">
        <v>0</v>
      </c>
      <c r="AS41">
        <v>4257892</v>
      </c>
      <c r="AT41">
        <v>0</v>
      </c>
      <c r="AU41">
        <v>504.94</v>
      </c>
      <c r="AV41">
        <v>0</v>
      </c>
      <c r="AW41">
        <v>465.50099999999998</v>
      </c>
      <c r="AX41">
        <v>0</v>
      </c>
      <c r="AY41">
        <v>24</v>
      </c>
      <c r="AZ41">
        <v>41</v>
      </c>
      <c r="BA41">
        <v>18</v>
      </c>
      <c r="BB41">
        <v>7.9240000000000005E-2</v>
      </c>
      <c r="BC41">
        <v>0.49469999999999997</v>
      </c>
      <c r="BD41">
        <v>0</v>
      </c>
      <c r="BE41">
        <v>0</v>
      </c>
      <c r="BF41">
        <v>0</v>
      </c>
      <c r="BG41">
        <v>0</v>
      </c>
      <c r="BH41">
        <v>41</v>
      </c>
      <c r="BI41">
        <v>0</v>
      </c>
      <c r="BJ41">
        <v>0</v>
      </c>
      <c r="BK41">
        <v>0.93699200000000005</v>
      </c>
      <c r="BL41">
        <v>18</v>
      </c>
      <c r="BM41">
        <v>7.9240000000000005E-2</v>
      </c>
      <c r="BN41">
        <v>0.49469999999999997</v>
      </c>
      <c r="BO41">
        <v>0.93699200000000005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1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-4783.7333915999898</v>
      </c>
      <c r="EZ41">
        <v>0</v>
      </c>
      <c r="FA41">
        <v>-4783.7333915999898</v>
      </c>
      <c r="FB41">
        <v>0</v>
      </c>
      <c r="FC41">
        <v>-4783.7333915999898</v>
      </c>
      <c r="FD41">
        <v>0</v>
      </c>
      <c r="FE41">
        <v>-4784.2117309707801</v>
      </c>
      <c r="FF41">
        <v>0</v>
      </c>
      <c r="FG41">
        <v>-4784.21161343126</v>
      </c>
      <c r="FH41">
        <v>0</v>
      </c>
      <c r="FI41">
        <v>-4784.2117191834104</v>
      </c>
      <c r="FJ41">
        <v>0</v>
      </c>
      <c r="FK41">
        <v>23596323</v>
      </c>
      <c r="FL41">
        <v>0</v>
      </c>
      <c r="FM41">
        <v>22370294</v>
      </c>
      <c r="FN41">
        <v>0</v>
      </c>
      <c r="FO41">
        <v>25974900</v>
      </c>
      <c r="FP41">
        <v>0</v>
      </c>
      <c r="FQ41">
        <v>4506175</v>
      </c>
      <c r="FR41">
        <v>0</v>
      </c>
      <c r="FS41">
        <v>4257892</v>
      </c>
      <c r="FT41">
        <v>0</v>
      </c>
      <c r="FU41">
        <v>4974734</v>
      </c>
      <c r="FV41">
        <v>0</v>
      </c>
      <c r="FW41">
        <v>12</v>
      </c>
      <c r="FX41">
        <v>0</v>
      </c>
      <c r="FY41">
        <v>12</v>
      </c>
      <c r="FZ41">
        <v>0</v>
      </c>
      <c r="GA41">
        <v>12</v>
      </c>
      <c r="GB41">
        <v>0</v>
      </c>
      <c r="GC41">
        <v>-4839.7941282155298</v>
      </c>
      <c r="GD41">
        <v>0</v>
      </c>
      <c r="GE41">
        <v>-4839.7941282155298</v>
      </c>
      <c r="GF41">
        <v>0</v>
      </c>
      <c r="GG41">
        <v>-4839.7941282155298</v>
      </c>
      <c r="GH41">
        <v>0</v>
      </c>
      <c r="GI41">
        <v>-4838.4700612181396</v>
      </c>
      <c r="GJ41">
        <v>0</v>
      </c>
      <c r="GK41">
        <v>-4838.4700612181396</v>
      </c>
      <c r="GL41">
        <v>0</v>
      </c>
      <c r="GM41">
        <v>-4838.4700612181396</v>
      </c>
      <c r="GN41">
        <v>0</v>
      </c>
      <c r="GO41">
        <v>1.2E-2</v>
      </c>
      <c r="GP41">
        <v>0</v>
      </c>
      <c r="GQ41">
        <v>1.0999999999999999E-2</v>
      </c>
      <c r="GR41">
        <v>0</v>
      </c>
      <c r="GS41">
        <v>1.2E-2</v>
      </c>
      <c r="GT41">
        <v>0</v>
      </c>
      <c r="GU41">
        <v>33.889000000000003</v>
      </c>
      <c r="GV41">
        <v>0</v>
      </c>
      <c r="GW41">
        <v>5.1130000000000004</v>
      </c>
      <c r="GX41">
        <v>0</v>
      </c>
      <c r="GY41">
        <v>127.57599999999999</v>
      </c>
      <c r="GZ41">
        <v>0</v>
      </c>
      <c r="HA41">
        <v>504.94</v>
      </c>
      <c r="HB41">
        <v>0</v>
      </c>
      <c r="HC41">
        <v>465.50099999999998</v>
      </c>
      <c r="HD41">
        <v>0</v>
      </c>
      <c r="HE41">
        <v>558.53499999999997</v>
      </c>
      <c r="HF41">
        <v>0</v>
      </c>
      <c r="HG41" t="s">
        <v>5966</v>
      </c>
      <c r="HH41" t="s">
        <v>5967</v>
      </c>
      <c r="HI41" t="s">
        <v>5968</v>
      </c>
      <c r="HJ41" t="s">
        <v>5969</v>
      </c>
      <c r="HK41" t="s">
        <v>385</v>
      </c>
      <c r="HL41" t="s">
        <v>5970</v>
      </c>
      <c r="HM41" t="s">
        <v>5971</v>
      </c>
      <c r="HN41" t="s">
        <v>5972</v>
      </c>
      <c r="HO41" t="s">
        <v>5973</v>
      </c>
      <c r="HP41" t="s">
        <v>5974</v>
      </c>
      <c r="IA41">
        <v>0</v>
      </c>
      <c r="IB41">
        <v>0</v>
      </c>
      <c r="IC41">
        <v>0</v>
      </c>
      <c r="ID41">
        <v>3922.16</v>
      </c>
      <c r="IE41">
        <v>3922.16</v>
      </c>
      <c r="IF41" t="s">
        <v>5628</v>
      </c>
      <c r="IG41" t="s">
        <v>5975</v>
      </c>
      <c r="IH41">
        <v>3911</v>
      </c>
      <c r="II41" t="s">
        <v>4800</v>
      </c>
      <c r="IJ41" t="s">
        <v>147</v>
      </c>
      <c r="IL41" t="e">
        <f t="shared" si="0"/>
        <v>#DIV/0!</v>
      </c>
      <c r="IM41">
        <f t="shared" si="1"/>
        <v>0</v>
      </c>
      <c r="IN41">
        <f t="shared" si="2"/>
        <v>0</v>
      </c>
      <c r="IO41" t="e">
        <f t="shared" si="3"/>
        <v>#DIV/0!</v>
      </c>
      <c r="IP41" t="e">
        <f t="shared" si="4"/>
        <v>#DIV/0!</v>
      </c>
    </row>
    <row r="42" spans="1:250" x14ac:dyDescent="0.2">
      <c r="A42" t="s">
        <v>4801</v>
      </c>
      <c r="B42">
        <v>-1</v>
      </c>
      <c r="C42">
        <v>0</v>
      </c>
      <c r="D42">
        <v>0</v>
      </c>
      <c r="E42">
        <v>4</v>
      </c>
      <c r="F42">
        <v>5</v>
      </c>
      <c r="G42">
        <v>0</v>
      </c>
      <c r="H42">
        <v>1</v>
      </c>
      <c r="I42">
        <v>1</v>
      </c>
      <c r="J42">
        <v>0</v>
      </c>
      <c r="K42">
        <v>1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628</v>
      </c>
      <c r="S42">
        <v>7</v>
      </c>
      <c r="T42">
        <v>10776</v>
      </c>
      <c r="U42">
        <v>1</v>
      </c>
      <c r="V42" s="25">
        <v>9.9999999999999995E-8</v>
      </c>
      <c r="W42" s="25">
        <v>6841</v>
      </c>
      <c r="X42" s="25">
        <v>0</v>
      </c>
      <c r="Y42" s="25">
        <v>3600</v>
      </c>
      <c r="Z42" s="25">
        <v>-1</v>
      </c>
      <c r="AA42" s="25">
        <v>3600</v>
      </c>
      <c r="AB42">
        <v>6766.2498397106501</v>
      </c>
      <c r="AC42" t="s">
        <v>5624</v>
      </c>
      <c r="AD42" t="s">
        <v>5624</v>
      </c>
      <c r="AE42">
        <v>6840.9656417899896</v>
      </c>
      <c r="AF42">
        <v>0</v>
      </c>
      <c r="AH42">
        <v>0</v>
      </c>
      <c r="AJ42">
        <v>0</v>
      </c>
      <c r="AO42">
        <v>0</v>
      </c>
      <c r="AQ42">
        <v>29146963</v>
      </c>
      <c r="AR42">
        <v>0</v>
      </c>
      <c r="AS42">
        <v>20032694</v>
      </c>
      <c r="AT42">
        <v>0</v>
      </c>
      <c r="AU42">
        <v>1375.3589999999999</v>
      </c>
      <c r="AV42">
        <v>0</v>
      </c>
      <c r="AW42">
        <v>907.26300000000003</v>
      </c>
      <c r="AX42">
        <v>0</v>
      </c>
      <c r="AY42">
        <v>27</v>
      </c>
      <c r="AZ42">
        <v>30</v>
      </c>
      <c r="BA42">
        <v>21</v>
      </c>
      <c r="BB42">
        <v>2.2100000000000002E-2</v>
      </c>
      <c r="BC42">
        <v>0.49919999999999998</v>
      </c>
      <c r="BD42">
        <v>0</v>
      </c>
      <c r="BE42">
        <v>0</v>
      </c>
      <c r="BF42">
        <v>0</v>
      </c>
      <c r="BG42">
        <v>0</v>
      </c>
      <c r="BH42">
        <v>30</v>
      </c>
      <c r="BI42">
        <v>0</v>
      </c>
      <c r="BJ42">
        <v>0</v>
      </c>
      <c r="BK42">
        <v>0.65678999999999998</v>
      </c>
      <c r="BL42">
        <v>21</v>
      </c>
      <c r="BM42">
        <v>2.2100000000000002E-2</v>
      </c>
      <c r="BN42">
        <v>0.49919999999999998</v>
      </c>
      <c r="BO42">
        <v>0.65678999999999998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6840.9656417919896</v>
      </c>
      <c r="EZ42">
        <v>0</v>
      </c>
      <c r="FA42">
        <v>6840.9656417919896</v>
      </c>
      <c r="FB42">
        <v>0</v>
      </c>
      <c r="FC42">
        <v>6840.9656417919896</v>
      </c>
      <c r="FD42">
        <v>0</v>
      </c>
      <c r="FE42">
        <v>6840.2815623369697</v>
      </c>
      <c r="FF42">
        <v>0</v>
      </c>
      <c r="FG42">
        <v>6840.28168448012</v>
      </c>
      <c r="FH42">
        <v>0</v>
      </c>
      <c r="FI42">
        <v>6840.2815871621497</v>
      </c>
      <c r="FJ42">
        <v>0</v>
      </c>
      <c r="FK42">
        <v>84208194</v>
      </c>
      <c r="FL42">
        <v>0</v>
      </c>
      <c r="FM42">
        <v>57229441</v>
      </c>
      <c r="FN42">
        <v>0</v>
      </c>
      <c r="FO42">
        <v>66409603</v>
      </c>
      <c r="FP42">
        <v>0</v>
      </c>
      <c r="FQ42">
        <v>29146963</v>
      </c>
      <c r="FR42">
        <v>0</v>
      </c>
      <c r="FS42">
        <v>20032694</v>
      </c>
      <c r="FT42">
        <v>0</v>
      </c>
      <c r="FU42">
        <v>22741081</v>
      </c>
      <c r="FV42">
        <v>0</v>
      </c>
      <c r="FW42">
        <v>12</v>
      </c>
      <c r="FX42">
        <v>0</v>
      </c>
      <c r="FY42">
        <v>12</v>
      </c>
      <c r="FZ42">
        <v>0</v>
      </c>
      <c r="GA42">
        <v>12</v>
      </c>
      <c r="GB42">
        <v>0</v>
      </c>
      <c r="GC42">
        <v>6766.8023180753498</v>
      </c>
      <c r="GD42">
        <v>0</v>
      </c>
      <c r="GE42">
        <v>6766.8023180753498</v>
      </c>
      <c r="GF42">
        <v>0</v>
      </c>
      <c r="GG42">
        <v>6766.8023180753498</v>
      </c>
      <c r="GH42">
        <v>0</v>
      </c>
      <c r="GI42">
        <v>6767.9793714164798</v>
      </c>
      <c r="GJ42">
        <v>0</v>
      </c>
      <c r="GK42">
        <v>6767.9793714164798</v>
      </c>
      <c r="GL42">
        <v>0</v>
      </c>
      <c r="GM42">
        <v>6767.9793714164798</v>
      </c>
      <c r="GN42">
        <v>0</v>
      </c>
      <c r="GO42">
        <v>1.0999999999999999E-2</v>
      </c>
      <c r="GP42">
        <v>0</v>
      </c>
      <c r="GQ42">
        <v>0.01</v>
      </c>
      <c r="GR42">
        <v>0</v>
      </c>
      <c r="GS42">
        <v>0.01</v>
      </c>
      <c r="GT42">
        <v>0</v>
      </c>
      <c r="GU42">
        <v>1063.6120000000001</v>
      </c>
      <c r="GV42">
        <v>0</v>
      </c>
      <c r="GW42">
        <v>1.4850000000000001</v>
      </c>
      <c r="GX42">
        <v>0</v>
      </c>
      <c r="GY42">
        <v>288.21600000000001</v>
      </c>
      <c r="GZ42">
        <v>0</v>
      </c>
      <c r="HA42">
        <v>1375.3589999999999</v>
      </c>
      <c r="HB42">
        <v>0</v>
      </c>
      <c r="HC42">
        <v>907.26300000000003</v>
      </c>
      <c r="HD42">
        <v>0</v>
      </c>
      <c r="HE42">
        <v>1068.8499999999999</v>
      </c>
      <c r="HF42">
        <v>0</v>
      </c>
      <c r="HG42" t="s">
        <v>5976</v>
      </c>
      <c r="HH42" t="s">
        <v>5977</v>
      </c>
      <c r="HI42" t="s">
        <v>5978</v>
      </c>
      <c r="HJ42" t="s">
        <v>5979</v>
      </c>
      <c r="HK42" t="s">
        <v>385</v>
      </c>
      <c r="HL42" t="s">
        <v>5980</v>
      </c>
      <c r="HM42" t="s">
        <v>5981</v>
      </c>
      <c r="HN42" t="s">
        <v>5982</v>
      </c>
      <c r="HO42" t="s">
        <v>5983</v>
      </c>
      <c r="HP42" t="s">
        <v>5984</v>
      </c>
      <c r="IA42">
        <v>0</v>
      </c>
      <c r="IB42">
        <v>0</v>
      </c>
      <c r="IC42">
        <v>0</v>
      </c>
      <c r="ID42">
        <v>7494.98</v>
      </c>
      <c r="IE42">
        <v>7494.98</v>
      </c>
      <c r="IF42" t="s">
        <v>5628</v>
      </c>
      <c r="IG42" t="s">
        <v>5985</v>
      </c>
      <c r="IH42">
        <v>7485</v>
      </c>
      <c r="II42" t="s">
        <v>4801</v>
      </c>
      <c r="IJ42" t="s">
        <v>147</v>
      </c>
      <c r="IL42" t="e">
        <f t="shared" si="0"/>
        <v>#DIV/0!</v>
      </c>
      <c r="IM42">
        <f t="shared" si="1"/>
        <v>0</v>
      </c>
      <c r="IN42">
        <f t="shared" si="2"/>
        <v>0</v>
      </c>
      <c r="IO42" t="e">
        <f t="shared" si="3"/>
        <v>#DIV/0!</v>
      </c>
      <c r="IP42" t="e">
        <f t="shared" si="4"/>
        <v>#DIV/0!</v>
      </c>
    </row>
    <row r="43" spans="1:250" x14ac:dyDescent="0.2">
      <c r="A43" t="s">
        <v>4802</v>
      </c>
      <c r="B43">
        <v>-1</v>
      </c>
      <c r="C43">
        <v>0</v>
      </c>
      <c r="D43">
        <v>0</v>
      </c>
      <c r="E43">
        <v>4</v>
      </c>
      <c r="F43">
        <v>5</v>
      </c>
      <c r="G43">
        <v>0</v>
      </c>
      <c r="H43">
        <v>1</v>
      </c>
      <c r="I43">
        <v>1</v>
      </c>
      <c r="J43">
        <v>0</v>
      </c>
      <c r="K43">
        <v>1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628</v>
      </c>
      <c r="S43">
        <v>7</v>
      </c>
      <c r="T43">
        <v>10776</v>
      </c>
      <c r="U43">
        <v>1</v>
      </c>
      <c r="V43" s="25">
        <v>9.9999999999999995E-8</v>
      </c>
      <c r="W43" s="25">
        <v>47100000</v>
      </c>
      <c r="X43" s="25">
        <v>0</v>
      </c>
      <c r="Y43" s="25">
        <v>3600</v>
      </c>
      <c r="Z43" s="25">
        <v>-1</v>
      </c>
      <c r="AA43" s="25">
        <v>3600</v>
      </c>
      <c r="AB43">
        <v>45980135.416398801</v>
      </c>
      <c r="AC43" t="s">
        <v>5624</v>
      </c>
      <c r="AD43" t="s">
        <v>5624</v>
      </c>
      <c r="AE43">
        <v>47095869.6489999</v>
      </c>
      <c r="AF43">
        <v>0</v>
      </c>
      <c r="AH43">
        <v>0</v>
      </c>
      <c r="AJ43">
        <v>0</v>
      </c>
      <c r="AO43">
        <v>0</v>
      </c>
      <c r="AQ43">
        <v>10435</v>
      </c>
      <c r="AR43">
        <v>0</v>
      </c>
      <c r="AS43">
        <v>7492</v>
      </c>
      <c r="AT43">
        <v>0</v>
      </c>
      <c r="AU43">
        <v>3600.4389999999999</v>
      </c>
      <c r="AV43">
        <v>0</v>
      </c>
      <c r="AW43">
        <v>3600.002</v>
      </c>
      <c r="AX43">
        <v>0</v>
      </c>
      <c r="AY43">
        <v>5484</v>
      </c>
      <c r="AZ43">
        <v>10611</v>
      </c>
      <c r="BA43">
        <v>303</v>
      </c>
      <c r="BB43">
        <v>6.0600000000000003E-3</v>
      </c>
      <c r="BC43">
        <v>0.5</v>
      </c>
      <c r="BD43">
        <v>112</v>
      </c>
      <c r="BE43">
        <v>0</v>
      </c>
      <c r="BF43">
        <v>0</v>
      </c>
      <c r="BG43">
        <v>0</v>
      </c>
      <c r="BH43">
        <v>5330</v>
      </c>
      <c r="BI43">
        <v>5281</v>
      </c>
      <c r="BJ43">
        <v>0</v>
      </c>
      <c r="BK43">
        <v>1.8879999999999999E-3</v>
      </c>
      <c r="BL43">
        <v>303</v>
      </c>
      <c r="BM43">
        <v>6.0600000000000003E-3</v>
      </c>
      <c r="BN43">
        <v>0.5</v>
      </c>
      <c r="BO43">
        <v>1.8879999999999999E-3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47175303.704620503</v>
      </c>
      <c r="EZ43">
        <v>0</v>
      </c>
      <c r="FA43">
        <v>47175303.704620503</v>
      </c>
      <c r="FB43">
        <v>0</v>
      </c>
      <c r="FC43">
        <v>47276253.922100402</v>
      </c>
      <c r="FD43">
        <v>0</v>
      </c>
      <c r="FE43">
        <v>47027064.858813196</v>
      </c>
      <c r="FF43">
        <v>0</v>
      </c>
      <c r="FG43">
        <v>47027064.858813196</v>
      </c>
      <c r="FH43">
        <v>0</v>
      </c>
      <c r="FI43">
        <v>46997469.493507802</v>
      </c>
      <c r="FJ43">
        <v>0</v>
      </c>
      <c r="FK43">
        <v>3648982</v>
      </c>
      <c r="FL43">
        <v>0</v>
      </c>
      <c r="FM43">
        <v>3098953</v>
      </c>
      <c r="FN43">
        <v>0</v>
      </c>
      <c r="FO43">
        <v>3624037</v>
      </c>
      <c r="FP43">
        <v>0</v>
      </c>
      <c r="FQ43">
        <v>10435</v>
      </c>
      <c r="FR43">
        <v>0</v>
      </c>
      <c r="FS43">
        <v>7492</v>
      </c>
      <c r="FT43">
        <v>0</v>
      </c>
      <c r="FU43">
        <v>9267</v>
      </c>
      <c r="FV43">
        <v>0</v>
      </c>
      <c r="FW43">
        <v>40</v>
      </c>
      <c r="FX43">
        <v>0</v>
      </c>
      <c r="FY43">
        <v>28</v>
      </c>
      <c r="FZ43">
        <v>0</v>
      </c>
      <c r="GA43">
        <v>34</v>
      </c>
      <c r="GB43">
        <v>0</v>
      </c>
      <c r="GC43">
        <v>46259777.836372703</v>
      </c>
      <c r="GD43">
        <v>0</v>
      </c>
      <c r="GE43">
        <v>46317891.674434997</v>
      </c>
      <c r="GF43">
        <v>0</v>
      </c>
      <c r="GG43">
        <v>46260009.0721609</v>
      </c>
      <c r="GH43">
        <v>0</v>
      </c>
      <c r="GI43">
        <v>46797843.618914001</v>
      </c>
      <c r="GJ43">
        <v>0</v>
      </c>
      <c r="GK43">
        <v>46804503.043312199</v>
      </c>
      <c r="GL43">
        <v>0</v>
      </c>
      <c r="GM43">
        <v>46783801.926256299</v>
      </c>
      <c r="GN43">
        <v>0</v>
      </c>
      <c r="GO43">
        <v>15.981999999999999</v>
      </c>
      <c r="GP43">
        <v>0</v>
      </c>
      <c r="GQ43">
        <v>11.816000000000001</v>
      </c>
      <c r="GR43">
        <v>0</v>
      </c>
      <c r="GS43">
        <v>14.407</v>
      </c>
      <c r="GT43">
        <v>0</v>
      </c>
      <c r="GU43">
        <v>2562.4229999999998</v>
      </c>
      <c r="GV43">
        <v>0</v>
      </c>
      <c r="GW43">
        <v>1094.2380000000001</v>
      </c>
      <c r="GX43">
        <v>0</v>
      </c>
      <c r="GY43">
        <v>2062.0810000000001</v>
      </c>
      <c r="GZ43">
        <v>0</v>
      </c>
      <c r="HA43">
        <v>3600.4389999999999</v>
      </c>
      <c r="HB43">
        <v>0</v>
      </c>
      <c r="HC43">
        <v>3600.002</v>
      </c>
      <c r="HD43">
        <v>0</v>
      </c>
      <c r="HE43">
        <v>3600.0650000000001</v>
      </c>
      <c r="HF43">
        <v>0</v>
      </c>
      <c r="HG43" t="s">
        <v>5986</v>
      </c>
      <c r="HH43" t="s">
        <v>5987</v>
      </c>
      <c r="HI43" t="s">
        <v>5988</v>
      </c>
      <c r="HJ43" t="s">
        <v>5989</v>
      </c>
      <c r="HK43" t="s">
        <v>5990</v>
      </c>
      <c r="HL43" t="s">
        <v>5991</v>
      </c>
      <c r="HM43" t="s">
        <v>5992</v>
      </c>
      <c r="HN43" t="s">
        <v>5993</v>
      </c>
      <c r="HO43" t="s">
        <v>5994</v>
      </c>
      <c r="HP43" t="s">
        <v>5995</v>
      </c>
      <c r="IA43">
        <v>0.26</v>
      </c>
      <c r="IB43">
        <v>0</v>
      </c>
      <c r="IC43">
        <v>0.02</v>
      </c>
      <c r="ID43">
        <v>25279.06</v>
      </c>
      <c r="IE43">
        <v>25279.38</v>
      </c>
      <c r="IF43" t="s">
        <v>5628</v>
      </c>
      <c r="IG43" t="s">
        <v>5996</v>
      </c>
      <c r="IH43">
        <v>25202</v>
      </c>
      <c r="II43" t="s">
        <v>4802</v>
      </c>
      <c r="IJ43" t="s">
        <v>147</v>
      </c>
      <c r="IL43" t="e">
        <f t="shared" si="0"/>
        <v>#DIV/0!</v>
      </c>
      <c r="IM43">
        <f t="shared" si="1"/>
        <v>0</v>
      </c>
      <c r="IN43">
        <f t="shared" si="2"/>
        <v>0</v>
      </c>
      <c r="IO43" t="e">
        <f t="shared" si="3"/>
        <v>#DIV/0!</v>
      </c>
      <c r="IP43" t="e">
        <f t="shared" si="4"/>
        <v>#DIV/0!</v>
      </c>
    </row>
    <row r="44" spans="1:250" x14ac:dyDescent="0.2">
      <c r="A44" t="s">
        <v>4805</v>
      </c>
      <c r="B44">
        <v>-1</v>
      </c>
      <c r="C44">
        <v>0</v>
      </c>
      <c r="D44">
        <v>0</v>
      </c>
      <c r="E44">
        <v>4</v>
      </c>
      <c r="F44">
        <v>5</v>
      </c>
      <c r="G44">
        <v>0</v>
      </c>
      <c r="H44">
        <v>1</v>
      </c>
      <c r="I44">
        <v>1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0</v>
      </c>
      <c r="R44">
        <v>628</v>
      </c>
      <c r="S44">
        <v>7</v>
      </c>
      <c r="T44">
        <v>10776</v>
      </c>
      <c r="U44">
        <v>1</v>
      </c>
      <c r="V44" s="25">
        <v>9.9999999999999995E-8</v>
      </c>
      <c r="W44" s="25">
        <v>1200000000</v>
      </c>
      <c r="X44" s="25">
        <v>0</v>
      </c>
      <c r="Y44" s="25">
        <v>3600</v>
      </c>
      <c r="Z44" s="25">
        <v>-1</v>
      </c>
      <c r="AA44" s="25">
        <v>3600</v>
      </c>
      <c r="AB44">
        <v>800002400</v>
      </c>
      <c r="AC44" t="s">
        <v>5624</v>
      </c>
      <c r="AD44" t="s">
        <v>5624</v>
      </c>
      <c r="AE44">
        <v>1200012600</v>
      </c>
      <c r="AF44">
        <v>0</v>
      </c>
      <c r="AH44">
        <v>0</v>
      </c>
      <c r="AJ44">
        <v>0</v>
      </c>
      <c r="AO44">
        <v>0</v>
      </c>
      <c r="AQ44">
        <v>456227</v>
      </c>
      <c r="AR44">
        <v>0</v>
      </c>
      <c r="AS44">
        <v>182217</v>
      </c>
      <c r="AT44">
        <v>0</v>
      </c>
      <c r="AU44">
        <v>266.62200000000001</v>
      </c>
      <c r="AV44">
        <v>0</v>
      </c>
      <c r="AW44">
        <v>123.926</v>
      </c>
      <c r="AX44">
        <v>0</v>
      </c>
      <c r="AY44">
        <v>392</v>
      </c>
      <c r="AZ44">
        <v>317</v>
      </c>
      <c r="BA44">
        <v>72</v>
      </c>
      <c r="BB44">
        <v>1.4290000000000001E-2</v>
      </c>
      <c r="BC44">
        <v>0.5</v>
      </c>
      <c r="BD44">
        <v>36</v>
      </c>
      <c r="BE44">
        <v>0</v>
      </c>
      <c r="BF44">
        <v>0</v>
      </c>
      <c r="BG44">
        <v>0</v>
      </c>
      <c r="BH44">
        <v>0</v>
      </c>
      <c r="BI44">
        <v>298</v>
      </c>
      <c r="BJ44">
        <v>19</v>
      </c>
      <c r="BK44">
        <v>1.4605999999999999E-2</v>
      </c>
      <c r="BL44">
        <v>72</v>
      </c>
      <c r="BM44">
        <v>1.4290000000000001E-2</v>
      </c>
      <c r="BN44">
        <v>0.5</v>
      </c>
      <c r="BO44">
        <v>1.4605999999999999E-2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1200012599.99999</v>
      </c>
      <c r="EZ44">
        <v>0</v>
      </c>
      <c r="FA44">
        <v>1200012599.99999</v>
      </c>
      <c r="FB44">
        <v>0</v>
      </c>
      <c r="FC44">
        <v>1200012599.99999</v>
      </c>
      <c r="FD44">
        <v>0</v>
      </c>
      <c r="FE44">
        <v>1199894005.0011401</v>
      </c>
      <c r="FF44">
        <v>0</v>
      </c>
      <c r="FG44">
        <v>1200008734.1022799</v>
      </c>
      <c r="FH44">
        <v>0</v>
      </c>
      <c r="FI44">
        <v>1199943300.4016099</v>
      </c>
      <c r="FJ44">
        <v>0</v>
      </c>
      <c r="FK44">
        <v>6524060</v>
      </c>
      <c r="FL44">
        <v>0</v>
      </c>
      <c r="FM44">
        <v>3331314</v>
      </c>
      <c r="FN44">
        <v>0</v>
      </c>
      <c r="FO44">
        <v>7229964</v>
      </c>
      <c r="FP44">
        <v>0</v>
      </c>
      <c r="FQ44">
        <v>456227</v>
      </c>
      <c r="FR44">
        <v>0</v>
      </c>
      <c r="FS44">
        <v>182217</v>
      </c>
      <c r="FT44">
        <v>0</v>
      </c>
      <c r="FU44">
        <v>483367</v>
      </c>
      <c r="FV44">
        <v>0</v>
      </c>
      <c r="FW44">
        <v>5</v>
      </c>
      <c r="FX44">
        <v>0</v>
      </c>
      <c r="FY44">
        <v>5</v>
      </c>
      <c r="FZ44">
        <v>0</v>
      </c>
      <c r="GA44">
        <v>5</v>
      </c>
      <c r="GB44">
        <v>0</v>
      </c>
      <c r="GC44">
        <v>800002400</v>
      </c>
      <c r="GD44">
        <v>0</v>
      </c>
      <c r="GE44">
        <v>800002400</v>
      </c>
      <c r="GF44">
        <v>0</v>
      </c>
      <c r="GG44">
        <v>800002400</v>
      </c>
      <c r="GH44">
        <v>0</v>
      </c>
      <c r="GI44">
        <v>800002400</v>
      </c>
      <c r="GJ44">
        <v>0</v>
      </c>
      <c r="GK44">
        <v>800002400</v>
      </c>
      <c r="GL44">
        <v>0</v>
      </c>
      <c r="GM44">
        <v>800002400</v>
      </c>
      <c r="GN44">
        <v>0</v>
      </c>
      <c r="GO44">
        <v>2.1999999999999999E-2</v>
      </c>
      <c r="GP44">
        <v>0</v>
      </c>
      <c r="GQ44">
        <v>0.02</v>
      </c>
      <c r="GR44">
        <v>0</v>
      </c>
      <c r="GS44">
        <v>2.1000000000000001E-2</v>
      </c>
      <c r="GT44">
        <v>0</v>
      </c>
      <c r="GU44">
        <v>266.05</v>
      </c>
      <c r="GV44">
        <v>0</v>
      </c>
      <c r="GW44">
        <v>118.88500000000001</v>
      </c>
      <c r="GX44">
        <v>0</v>
      </c>
      <c r="GY44">
        <v>274.93400000000003</v>
      </c>
      <c r="GZ44">
        <v>0</v>
      </c>
      <c r="HA44">
        <v>266.62200000000001</v>
      </c>
      <c r="HB44">
        <v>0</v>
      </c>
      <c r="HC44">
        <v>123.926</v>
      </c>
      <c r="HD44">
        <v>0</v>
      </c>
      <c r="HE44">
        <v>278.702</v>
      </c>
      <c r="HF44">
        <v>0</v>
      </c>
      <c r="HG44" t="s">
        <v>988</v>
      </c>
      <c r="HH44" t="s">
        <v>989</v>
      </c>
      <c r="HI44" t="s">
        <v>990</v>
      </c>
      <c r="HJ44" t="s">
        <v>991</v>
      </c>
      <c r="HK44" t="s">
        <v>373</v>
      </c>
      <c r="HL44" t="s">
        <v>984</v>
      </c>
      <c r="HM44" t="s">
        <v>984</v>
      </c>
      <c r="HN44" t="s">
        <v>5997</v>
      </c>
      <c r="HO44" t="s">
        <v>5998</v>
      </c>
      <c r="HP44" t="s">
        <v>5999</v>
      </c>
      <c r="IA44">
        <v>0</v>
      </c>
      <c r="IB44">
        <v>0</v>
      </c>
      <c r="IC44">
        <v>0</v>
      </c>
      <c r="ID44">
        <v>1956.01</v>
      </c>
      <c r="IE44">
        <v>1956.01</v>
      </c>
      <c r="IF44" t="s">
        <v>5628</v>
      </c>
      <c r="IG44" t="s">
        <v>6000</v>
      </c>
      <c r="IH44">
        <v>1952</v>
      </c>
      <c r="II44" t="s">
        <v>4805</v>
      </c>
      <c r="IJ44" t="s">
        <v>147</v>
      </c>
      <c r="IL44" t="e">
        <f t="shared" si="0"/>
        <v>#DIV/0!</v>
      </c>
      <c r="IM44">
        <f t="shared" si="1"/>
        <v>0</v>
      </c>
      <c r="IN44">
        <f t="shared" si="2"/>
        <v>0</v>
      </c>
      <c r="IO44" t="e">
        <f t="shared" si="3"/>
        <v>#DIV/0!</v>
      </c>
      <c r="IP44" t="e">
        <f t="shared" si="4"/>
        <v>#DIV/0!</v>
      </c>
    </row>
    <row r="45" spans="1:250" x14ac:dyDescent="0.2">
      <c r="A45" t="s">
        <v>4804</v>
      </c>
      <c r="B45">
        <v>-1</v>
      </c>
      <c r="C45">
        <v>0</v>
      </c>
      <c r="D45">
        <v>0</v>
      </c>
      <c r="E45">
        <v>4</v>
      </c>
      <c r="F45">
        <v>5</v>
      </c>
      <c r="G45">
        <v>0</v>
      </c>
      <c r="H45">
        <v>1</v>
      </c>
      <c r="I45">
        <v>1</v>
      </c>
      <c r="J45">
        <v>0</v>
      </c>
      <c r="K45">
        <v>1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628</v>
      </c>
      <c r="S45">
        <v>7</v>
      </c>
      <c r="T45">
        <v>10776</v>
      </c>
      <c r="U45">
        <v>1</v>
      </c>
      <c r="V45" s="25">
        <v>9.9999999999999995E-8</v>
      </c>
      <c r="W45" s="25">
        <v>23</v>
      </c>
      <c r="X45" s="25">
        <v>0</v>
      </c>
      <c r="Y45" s="25">
        <v>3600</v>
      </c>
      <c r="Z45" s="25">
        <v>-1</v>
      </c>
      <c r="AA45" s="25">
        <v>3600</v>
      </c>
      <c r="AB45">
        <v>14.0802958565341</v>
      </c>
      <c r="AC45" t="s">
        <v>5624</v>
      </c>
      <c r="AD45" t="s">
        <v>5624</v>
      </c>
      <c r="AE45">
        <v>23</v>
      </c>
      <c r="AF45">
        <v>0</v>
      </c>
      <c r="AH45">
        <v>0</v>
      </c>
      <c r="AJ45">
        <v>0</v>
      </c>
      <c r="AO45">
        <v>0</v>
      </c>
      <c r="AQ45">
        <v>215100</v>
      </c>
      <c r="AR45">
        <v>0</v>
      </c>
      <c r="AS45">
        <v>211764</v>
      </c>
      <c r="AT45">
        <v>0</v>
      </c>
      <c r="AU45">
        <v>3600.0010000000002</v>
      </c>
      <c r="AV45">
        <v>0</v>
      </c>
      <c r="AW45">
        <v>3600.0010000000002</v>
      </c>
      <c r="AX45">
        <v>0</v>
      </c>
      <c r="AY45">
        <v>6119</v>
      </c>
      <c r="AZ45">
        <v>211</v>
      </c>
      <c r="BA45">
        <v>101</v>
      </c>
      <c r="BB45">
        <v>2.2000000000000001E-3</v>
      </c>
      <c r="BC45">
        <v>0.36574000000000001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211</v>
      </c>
      <c r="BJ45">
        <v>0</v>
      </c>
      <c r="BK45">
        <v>4.9494999999999997E-2</v>
      </c>
      <c r="BL45">
        <v>101</v>
      </c>
      <c r="BM45">
        <v>2.2000000000000001E-3</v>
      </c>
      <c r="BN45">
        <v>0.36574000000000001</v>
      </c>
      <c r="BO45">
        <v>4.9494999999999997E-2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23</v>
      </c>
      <c r="EZ45">
        <v>0</v>
      </c>
      <c r="FA45">
        <v>23</v>
      </c>
      <c r="FB45">
        <v>0</v>
      </c>
      <c r="FC45">
        <v>23</v>
      </c>
      <c r="FD45">
        <v>0</v>
      </c>
      <c r="FE45">
        <v>21</v>
      </c>
      <c r="FF45">
        <v>0</v>
      </c>
      <c r="FG45">
        <v>21</v>
      </c>
      <c r="FH45">
        <v>0</v>
      </c>
      <c r="FI45">
        <v>21</v>
      </c>
      <c r="FJ45">
        <v>0</v>
      </c>
      <c r="FK45">
        <v>13407835</v>
      </c>
      <c r="FL45">
        <v>0</v>
      </c>
      <c r="FM45">
        <v>13407835</v>
      </c>
      <c r="FN45">
        <v>0</v>
      </c>
      <c r="FO45">
        <v>14848265</v>
      </c>
      <c r="FP45">
        <v>0</v>
      </c>
      <c r="FQ45">
        <v>215100</v>
      </c>
      <c r="FR45">
        <v>0</v>
      </c>
      <c r="FS45">
        <v>211764</v>
      </c>
      <c r="FT45">
        <v>0</v>
      </c>
      <c r="FU45">
        <v>226281</v>
      </c>
      <c r="FV45">
        <v>0</v>
      </c>
      <c r="FW45">
        <v>27</v>
      </c>
      <c r="FX45">
        <v>0</v>
      </c>
      <c r="FY45">
        <v>27</v>
      </c>
      <c r="FZ45">
        <v>0</v>
      </c>
      <c r="GA45">
        <v>27</v>
      </c>
      <c r="GB45">
        <v>0</v>
      </c>
      <c r="GC45">
        <v>14.292525367305499</v>
      </c>
      <c r="GD45">
        <v>0</v>
      </c>
      <c r="GE45">
        <v>14.292525367305499</v>
      </c>
      <c r="GF45">
        <v>0</v>
      </c>
      <c r="GG45">
        <v>14.292525367305499</v>
      </c>
      <c r="GH45">
        <v>0</v>
      </c>
      <c r="GI45">
        <v>14.372375382546601</v>
      </c>
      <c r="GJ45">
        <v>0</v>
      </c>
      <c r="GK45">
        <v>14.3723824701871</v>
      </c>
      <c r="GL45">
        <v>0</v>
      </c>
      <c r="GM45">
        <v>14.3723763950667</v>
      </c>
      <c r="GN45">
        <v>0</v>
      </c>
      <c r="GO45">
        <v>4.9009999999999998</v>
      </c>
      <c r="GP45">
        <v>0</v>
      </c>
      <c r="GQ45">
        <v>3.6749999999999998</v>
      </c>
      <c r="GR45">
        <v>0</v>
      </c>
      <c r="GS45">
        <v>4.165</v>
      </c>
      <c r="GT45">
        <v>0</v>
      </c>
      <c r="GU45">
        <v>9.5190000000000001</v>
      </c>
      <c r="GV45">
        <v>0</v>
      </c>
      <c r="GW45">
        <v>6.4889999999999999</v>
      </c>
      <c r="GX45">
        <v>0</v>
      </c>
      <c r="GY45">
        <v>8.3450000000000006</v>
      </c>
      <c r="GZ45">
        <v>0</v>
      </c>
      <c r="HA45">
        <v>3600.0010000000002</v>
      </c>
      <c r="HB45">
        <v>0</v>
      </c>
      <c r="HC45">
        <v>3600.0010000000002</v>
      </c>
      <c r="HD45">
        <v>0</v>
      </c>
      <c r="HE45">
        <v>3600.0010000000002</v>
      </c>
      <c r="HF45">
        <v>0</v>
      </c>
      <c r="HG45" t="s">
        <v>6001</v>
      </c>
      <c r="HH45" t="s">
        <v>3120</v>
      </c>
      <c r="HI45" t="s">
        <v>6002</v>
      </c>
      <c r="HJ45" t="s">
        <v>6003</v>
      </c>
      <c r="HK45" t="s">
        <v>6004</v>
      </c>
      <c r="HL45" t="s">
        <v>6005</v>
      </c>
      <c r="HM45" t="s">
        <v>6006</v>
      </c>
      <c r="HN45" t="s">
        <v>6007</v>
      </c>
      <c r="HO45" t="s">
        <v>6008</v>
      </c>
      <c r="HP45" t="s">
        <v>6009</v>
      </c>
      <c r="IA45">
        <v>0.21</v>
      </c>
      <c r="IB45">
        <v>0</v>
      </c>
      <c r="IC45">
        <v>0.01</v>
      </c>
      <c r="ID45">
        <v>25271.52</v>
      </c>
      <c r="IE45">
        <v>25271.759999999998</v>
      </c>
      <c r="IF45" t="s">
        <v>5628</v>
      </c>
      <c r="IG45" t="s">
        <v>6010</v>
      </c>
      <c r="IH45">
        <v>25201</v>
      </c>
      <c r="II45" t="s">
        <v>4804</v>
      </c>
      <c r="IJ45" t="s">
        <v>147</v>
      </c>
      <c r="IL45" t="e">
        <f t="shared" si="0"/>
        <v>#DIV/0!</v>
      </c>
      <c r="IM45">
        <f t="shared" si="1"/>
        <v>0</v>
      </c>
      <c r="IN45">
        <f t="shared" si="2"/>
        <v>0</v>
      </c>
      <c r="IO45" t="e">
        <f t="shared" si="3"/>
        <v>#DIV/0!</v>
      </c>
      <c r="IP45" t="e">
        <f t="shared" si="4"/>
        <v>#DIV/0!</v>
      </c>
    </row>
    <row r="46" spans="1:250" x14ac:dyDescent="0.2">
      <c r="A46" t="s">
        <v>4806</v>
      </c>
      <c r="B46">
        <v>-1</v>
      </c>
      <c r="C46">
        <v>0</v>
      </c>
      <c r="D46">
        <v>0</v>
      </c>
      <c r="E46">
        <v>4</v>
      </c>
      <c r="F46">
        <v>5</v>
      </c>
      <c r="G46">
        <v>0</v>
      </c>
      <c r="H46">
        <v>1</v>
      </c>
      <c r="I46">
        <v>1</v>
      </c>
      <c r="J46">
        <v>0</v>
      </c>
      <c r="K46">
        <v>1</v>
      </c>
      <c r="L46">
        <v>1</v>
      </c>
      <c r="M46">
        <v>1</v>
      </c>
      <c r="N46">
        <v>0</v>
      </c>
      <c r="O46">
        <v>0</v>
      </c>
      <c r="P46">
        <v>0</v>
      </c>
      <c r="Q46">
        <v>0</v>
      </c>
      <c r="R46">
        <v>628</v>
      </c>
      <c r="S46">
        <v>7</v>
      </c>
      <c r="T46">
        <v>10776</v>
      </c>
      <c r="U46">
        <v>1</v>
      </c>
      <c r="V46" s="25">
        <v>9.9999999999999995E-8</v>
      </c>
      <c r="W46" s="25">
        <v>-2407000</v>
      </c>
      <c r="X46" s="25">
        <v>0</v>
      </c>
      <c r="Y46" s="25">
        <v>3600</v>
      </c>
      <c r="Z46" s="25">
        <v>-1</v>
      </c>
      <c r="AA46" s="25">
        <v>3600</v>
      </c>
      <c r="AB46">
        <v>-2406943.5563428798</v>
      </c>
      <c r="AC46" t="s">
        <v>5624</v>
      </c>
      <c r="AD46" t="s">
        <v>5624</v>
      </c>
      <c r="AE46">
        <v>-2406733.36879999</v>
      </c>
      <c r="AF46">
        <v>0</v>
      </c>
      <c r="AH46">
        <v>0</v>
      </c>
      <c r="AJ46">
        <v>0</v>
      </c>
      <c r="AO46">
        <v>0</v>
      </c>
      <c r="AQ46">
        <v>4267513</v>
      </c>
      <c r="AR46">
        <v>0</v>
      </c>
      <c r="AS46">
        <v>1425395</v>
      </c>
      <c r="AT46">
        <v>0</v>
      </c>
      <c r="AU46">
        <v>3600</v>
      </c>
      <c r="AV46">
        <v>0</v>
      </c>
      <c r="AW46">
        <v>894.97400000000005</v>
      </c>
      <c r="AX46">
        <v>0</v>
      </c>
      <c r="AY46">
        <v>356</v>
      </c>
      <c r="AZ46">
        <v>651</v>
      </c>
      <c r="BA46">
        <v>11</v>
      </c>
      <c r="BB46">
        <v>5.0040000000000001E-2</v>
      </c>
      <c r="BC46">
        <v>0.38932</v>
      </c>
      <c r="BD46">
        <v>87</v>
      </c>
      <c r="BE46">
        <v>0</v>
      </c>
      <c r="BF46">
        <v>0</v>
      </c>
      <c r="BG46">
        <v>0</v>
      </c>
      <c r="BH46">
        <v>0</v>
      </c>
      <c r="BI46">
        <v>646</v>
      </c>
      <c r="BJ46">
        <v>5</v>
      </c>
      <c r="BK46">
        <v>1.7833000000000002E-2</v>
      </c>
      <c r="BL46">
        <v>11</v>
      </c>
      <c r="BM46">
        <v>5.0040000000000001E-2</v>
      </c>
      <c r="BN46">
        <v>0.38932</v>
      </c>
      <c r="BO46">
        <v>1.7833000000000002E-2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1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-2406575.9273999901</v>
      </c>
      <c r="EZ46">
        <v>0</v>
      </c>
      <c r="FA46">
        <v>-2406610.86909999</v>
      </c>
      <c r="FB46">
        <v>0</v>
      </c>
      <c r="FC46">
        <v>-2406568.94338571</v>
      </c>
      <c r="FD46">
        <v>0</v>
      </c>
      <c r="FE46">
        <v>-2406835.2303561401</v>
      </c>
      <c r="FF46">
        <v>0</v>
      </c>
      <c r="FG46">
        <v>-2406783.1263671401</v>
      </c>
      <c r="FH46">
        <v>0</v>
      </c>
      <c r="FI46">
        <v>-2406819.8081109999</v>
      </c>
      <c r="FJ46">
        <v>0</v>
      </c>
      <c r="FK46">
        <v>43263538</v>
      </c>
      <c r="FL46">
        <v>0</v>
      </c>
      <c r="FM46">
        <v>9389391</v>
      </c>
      <c r="FN46">
        <v>0</v>
      </c>
      <c r="FO46">
        <v>28718564</v>
      </c>
      <c r="FP46">
        <v>0</v>
      </c>
      <c r="FQ46">
        <v>4267513</v>
      </c>
      <c r="FR46">
        <v>0</v>
      </c>
      <c r="FS46">
        <v>1425395</v>
      </c>
      <c r="FT46">
        <v>0</v>
      </c>
      <c r="FU46">
        <v>3166677</v>
      </c>
      <c r="FV46">
        <v>0</v>
      </c>
      <c r="FW46">
        <v>9</v>
      </c>
      <c r="FX46">
        <v>0</v>
      </c>
      <c r="FY46">
        <v>9</v>
      </c>
      <c r="FZ46">
        <v>0</v>
      </c>
      <c r="GA46">
        <v>9</v>
      </c>
      <c r="GB46">
        <v>0</v>
      </c>
      <c r="GC46">
        <v>-2406942.2275899202</v>
      </c>
      <c r="GD46">
        <v>0</v>
      </c>
      <c r="GE46">
        <v>-2406942.2275899202</v>
      </c>
      <c r="GF46">
        <v>0</v>
      </c>
      <c r="GG46">
        <v>-2406942.2275899202</v>
      </c>
      <c r="GH46">
        <v>0</v>
      </c>
      <c r="GI46">
        <v>-2406925.5006304998</v>
      </c>
      <c r="GJ46">
        <v>0</v>
      </c>
      <c r="GK46">
        <v>-2406925.5006304998</v>
      </c>
      <c r="GL46">
        <v>0</v>
      </c>
      <c r="GM46">
        <v>-2406925.5006304998</v>
      </c>
      <c r="GN46">
        <v>0</v>
      </c>
      <c r="GO46">
        <v>0.05</v>
      </c>
      <c r="GP46">
        <v>0</v>
      </c>
      <c r="GQ46">
        <v>4.9000000000000002E-2</v>
      </c>
      <c r="GR46">
        <v>0</v>
      </c>
      <c r="GS46">
        <v>0.05</v>
      </c>
      <c r="GT46">
        <v>0</v>
      </c>
      <c r="GU46">
        <v>2589.2339999999999</v>
      </c>
      <c r="GV46">
        <v>0</v>
      </c>
      <c r="GW46">
        <v>875.73099999999999</v>
      </c>
      <c r="GX46">
        <v>0</v>
      </c>
      <c r="GY46">
        <v>1934.6859999999999</v>
      </c>
      <c r="GZ46">
        <v>0</v>
      </c>
      <c r="HA46">
        <v>3600</v>
      </c>
      <c r="HB46">
        <v>0</v>
      </c>
      <c r="HC46">
        <v>894.97400000000005</v>
      </c>
      <c r="HD46">
        <v>0</v>
      </c>
      <c r="HE46">
        <v>2405.4870000000001</v>
      </c>
      <c r="HF46">
        <v>0</v>
      </c>
      <c r="HG46" t="s">
        <v>6011</v>
      </c>
      <c r="HH46" t="s">
        <v>6012</v>
      </c>
      <c r="HI46" t="s">
        <v>6013</v>
      </c>
      <c r="HJ46" t="s">
        <v>6014</v>
      </c>
      <c r="HK46" t="s">
        <v>407</v>
      </c>
      <c r="HL46" t="s">
        <v>1011</v>
      </c>
      <c r="HM46" t="s">
        <v>1012</v>
      </c>
      <c r="HN46" t="s">
        <v>6015</v>
      </c>
      <c r="HO46" t="s">
        <v>6016</v>
      </c>
      <c r="HP46" t="s">
        <v>6017</v>
      </c>
      <c r="IA46">
        <v>0.01</v>
      </c>
      <c r="IB46">
        <v>0</v>
      </c>
      <c r="IC46">
        <v>0</v>
      </c>
      <c r="ID46">
        <v>16870.349999999999</v>
      </c>
      <c r="IE46">
        <v>16870.36</v>
      </c>
      <c r="IF46" t="s">
        <v>5628</v>
      </c>
      <c r="IG46" t="s">
        <v>6018</v>
      </c>
      <c r="IH46">
        <v>16850</v>
      </c>
      <c r="II46" t="s">
        <v>4806</v>
      </c>
      <c r="IJ46" t="s">
        <v>147</v>
      </c>
      <c r="IL46" t="e">
        <f t="shared" si="0"/>
        <v>#DIV/0!</v>
      </c>
      <c r="IM46">
        <f t="shared" si="1"/>
        <v>0</v>
      </c>
      <c r="IN46">
        <f t="shared" si="2"/>
        <v>0</v>
      </c>
      <c r="IO46" t="e">
        <f t="shared" si="3"/>
        <v>#DIV/0!</v>
      </c>
      <c r="IP46" t="e">
        <f t="shared" si="4"/>
        <v>#DIV/0!</v>
      </c>
    </row>
    <row r="47" spans="1:250" x14ac:dyDescent="0.2">
      <c r="A47" t="s">
        <v>4807</v>
      </c>
      <c r="B47">
        <v>-1</v>
      </c>
      <c r="C47">
        <v>0</v>
      </c>
      <c r="D47">
        <v>0</v>
      </c>
      <c r="E47">
        <v>4</v>
      </c>
      <c r="F47">
        <v>5</v>
      </c>
      <c r="G47">
        <v>0</v>
      </c>
      <c r="H47">
        <v>1</v>
      </c>
      <c r="I47">
        <v>1</v>
      </c>
      <c r="J47">
        <v>0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628</v>
      </c>
      <c r="S47">
        <v>7</v>
      </c>
      <c r="T47">
        <v>10776</v>
      </c>
      <c r="U47">
        <v>1</v>
      </c>
      <c r="V47" s="25">
        <v>9.9999999999999995E-8</v>
      </c>
      <c r="W47" s="25">
        <v>-2608000</v>
      </c>
      <c r="X47" s="25">
        <v>0</v>
      </c>
      <c r="Y47" s="25">
        <v>3600</v>
      </c>
      <c r="Z47" s="25">
        <v>-1</v>
      </c>
      <c r="AA47" s="25">
        <v>3600</v>
      </c>
      <c r="AB47">
        <v>-2608070.3157429998</v>
      </c>
      <c r="AC47" t="s">
        <v>5624</v>
      </c>
      <c r="AD47" t="s">
        <v>5624</v>
      </c>
      <c r="AE47">
        <v>-2607958.33</v>
      </c>
      <c r="AF47">
        <v>0</v>
      </c>
      <c r="AH47">
        <v>0</v>
      </c>
      <c r="AJ47">
        <v>0</v>
      </c>
      <c r="AO47">
        <v>0</v>
      </c>
      <c r="AQ47">
        <v>1000742</v>
      </c>
      <c r="AR47">
        <v>0</v>
      </c>
      <c r="AS47">
        <v>648825</v>
      </c>
      <c r="AT47">
        <v>0</v>
      </c>
      <c r="AU47">
        <v>972.91300000000001</v>
      </c>
      <c r="AV47">
        <v>0</v>
      </c>
      <c r="AW47">
        <v>554.80899999999997</v>
      </c>
      <c r="AX47">
        <v>0</v>
      </c>
      <c r="AY47">
        <v>358</v>
      </c>
      <c r="AZ47">
        <v>953</v>
      </c>
      <c r="BA47">
        <v>16</v>
      </c>
      <c r="BB47">
        <v>3.5290000000000002E-2</v>
      </c>
      <c r="BC47">
        <v>0.45663999999999999</v>
      </c>
      <c r="BD47">
        <v>89</v>
      </c>
      <c r="BE47">
        <v>0</v>
      </c>
      <c r="BF47">
        <v>0</v>
      </c>
      <c r="BG47">
        <v>0</v>
      </c>
      <c r="BH47">
        <v>0</v>
      </c>
      <c r="BI47">
        <v>948</v>
      </c>
      <c r="BJ47">
        <v>5</v>
      </c>
      <c r="BK47">
        <v>2.1866E-2</v>
      </c>
      <c r="BL47">
        <v>16</v>
      </c>
      <c r="BM47">
        <v>3.5290000000000002E-2</v>
      </c>
      <c r="BN47">
        <v>0.45663999999999999</v>
      </c>
      <c r="BO47">
        <v>2.1866E-2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-2607799.4088999899</v>
      </c>
      <c r="EZ47">
        <v>0</v>
      </c>
      <c r="FA47">
        <v>-2607866.5140999998</v>
      </c>
      <c r="FB47">
        <v>0</v>
      </c>
      <c r="FC47">
        <v>-2607756.2686999901</v>
      </c>
      <c r="FD47">
        <v>0</v>
      </c>
      <c r="FE47">
        <v>-2608051.7550952402</v>
      </c>
      <c r="FF47">
        <v>0</v>
      </c>
      <c r="FG47">
        <v>-2608051.7550952402</v>
      </c>
      <c r="FH47">
        <v>0</v>
      </c>
      <c r="FI47">
        <v>-2608063.6155427299</v>
      </c>
      <c r="FJ47">
        <v>0</v>
      </c>
      <c r="FK47">
        <v>9426009</v>
      </c>
      <c r="FL47">
        <v>0</v>
      </c>
      <c r="FM47">
        <v>5707999</v>
      </c>
      <c r="FN47">
        <v>0</v>
      </c>
      <c r="FO47">
        <v>18141840</v>
      </c>
      <c r="FP47">
        <v>0</v>
      </c>
      <c r="FQ47">
        <v>1000742</v>
      </c>
      <c r="FR47">
        <v>0</v>
      </c>
      <c r="FS47">
        <v>648825</v>
      </c>
      <c r="FT47">
        <v>0</v>
      </c>
      <c r="FU47">
        <v>1866944</v>
      </c>
      <c r="FV47">
        <v>0</v>
      </c>
      <c r="FW47">
        <v>6</v>
      </c>
      <c r="FX47">
        <v>0</v>
      </c>
      <c r="FY47">
        <v>6</v>
      </c>
      <c r="FZ47">
        <v>0</v>
      </c>
      <c r="GA47">
        <v>6</v>
      </c>
      <c r="GB47">
        <v>0</v>
      </c>
      <c r="GC47">
        <v>-2608070.3093304099</v>
      </c>
      <c r="GD47">
        <v>0</v>
      </c>
      <c r="GE47">
        <v>-2608070.3093304099</v>
      </c>
      <c r="GF47">
        <v>0</v>
      </c>
      <c r="GG47">
        <v>-2608070.30935159</v>
      </c>
      <c r="GH47">
        <v>0</v>
      </c>
      <c r="GI47">
        <v>-2608070.30687019</v>
      </c>
      <c r="GJ47">
        <v>0</v>
      </c>
      <c r="GK47">
        <v>-2608070.30687019</v>
      </c>
      <c r="GL47">
        <v>0</v>
      </c>
      <c r="GM47">
        <v>-2608070.3071875898</v>
      </c>
      <c r="GN47">
        <v>0</v>
      </c>
      <c r="GO47">
        <v>6.6000000000000003E-2</v>
      </c>
      <c r="GP47">
        <v>0</v>
      </c>
      <c r="GQ47">
        <v>5.8999999999999997E-2</v>
      </c>
      <c r="GR47">
        <v>0</v>
      </c>
      <c r="GS47">
        <v>6.4000000000000001E-2</v>
      </c>
      <c r="GT47">
        <v>0</v>
      </c>
      <c r="GU47">
        <v>972.66499999999996</v>
      </c>
      <c r="GV47">
        <v>0</v>
      </c>
      <c r="GW47">
        <v>554.54399999999998</v>
      </c>
      <c r="GX47">
        <v>0</v>
      </c>
      <c r="GY47">
        <v>1872.3710000000001</v>
      </c>
      <c r="GZ47">
        <v>0</v>
      </c>
      <c r="HA47">
        <v>972.91300000000001</v>
      </c>
      <c r="HB47">
        <v>0</v>
      </c>
      <c r="HC47">
        <v>554.80899999999997</v>
      </c>
      <c r="HD47">
        <v>0</v>
      </c>
      <c r="HE47">
        <v>2395.3449999999998</v>
      </c>
      <c r="HF47">
        <v>0</v>
      </c>
      <c r="HG47" t="s">
        <v>6019</v>
      </c>
      <c r="HH47" t="s">
        <v>6020</v>
      </c>
      <c r="HI47" t="s">
        <v>6021</v>
      </c>
      <c r="HJ47" t="s">
        <v>6022</v>
      </c>
      <c r="HK47" t="s">
        <v>363</v>
      </c>
      <c r="HL47" t="s">
        <v>1032</v>
      </c>
      <c r="HM47" t="s">
        <v>1033</v>
      </c>
      <c r="HN47" t="s">
        <v>6023</v>
      </c>
      <c r="HO47" t="s">
        <v>6024</v>
      </c>
      <c r="HP47" t="s">
        <v>6025</v>
      </c>
      <c r="IA47">
        <v>0.01</v>
      </c>
      <c r="IB47">
        <v>0</v>
      </c>
      <c r="IC47">
        <v>0</v>
      </c>
      <c r="ID47">
        <v>16821.05</v>
      </c>
      <c r="IE47">
        <v>16821.060000000001</v>
      </c>
      <c r="IF47" t="s">
        <v>5628</v>
      </c>
      <c r="IG47" t="s">
        <v>6026</v>
      </c>
      <c r="IH47">
        <v>16779</v>
      </c>
      <c r="II47" t="s">
        <v>4807</v>
      </c>
      <c r="IJ47" t="s">
        <v>147</v>
      </c>
      <c r="IL47" t="e">
        <f t="shared" si="0"/>
        <v>#DIV/0!</v>
      </c>
      <c r="IM47">
        <f t="shared" si="1"/>
        <v>0</v>
      </c>
      <c r="IN47">
        <f t="shared" si="2"/>
        <v>0</v>
      </c>
      <c r="IO47" t="e">
        <f t="shared" si="3"/>
        <v>#DIV/0!</v>
      </c>
      <c r="IP47" t="e">
        <f t="shared" si="4"/>
        <v>#DIV/0!</v>
      </c>
    </row>
    <row r="48" spans="1:250" x14ac:dyDescent="0.2">
      <c r="A48" t="s">
        <v>4808</v>
      </c>
      <c r="B48">
        <v>-1</v>
      </c>
      <c r="C48">
        <v>0</v>
      </c>
      <c r="D48">
        <v>0</v>
      </c>
      <c r="E48">
        <v>4</v>
      </c>
      <c r="F48">
        <v>5</v>
      </c>
      <c r="G48">
        <v>0</v>
      </c>
      <c r="H48">
        <v>1</v>
      </c>
      <c r="I48">
        <v>1</v>
      </c>
      <c r="J48">
        <v>0</v>
      </c>
      <c r="K48">
        <v>1</v>
      </c>
      <c r="L48">
        <v>1</v>
      </c>
      <c r="M48">
        <v>1</v>
      </c>
      <c r="N48">
        <v>0</v>
      </c>
      <c r="O48">
        <v>0</v>
      </c>
      <c r="P48">
        <v>0</v>
      </c>
      <c r="Q48">
        <v>0</v>
      </c>
      <c r="R48">
        <v>628</v>
      </c>
      <c r="S48">
        <v>7</v>
      </c>
      <c r="T48">
        <v>10776</v>
      </c>
      <c r="U48">
        <v>1</v>
      </c>
      <c r="V48" s="25">
        <v>9.9999999999999995E-8</v>
      </c>
      <c r="W48" s="25">
        <v>-9</v>
      </c>
      <c r="X48" s="25">
        <v>0</v>
      </c>
      <c r="Y48" s="25">
        <v>3600</v>
      </c>
      <c r="Z48" s="25">
        <v>-1</v>
      </c>
      <c r="AA48" s="25">
        <v>3600</v>
      </c>
      <c r="AB48">
        <v>-36</v>
      </c>
      <c r="AC48" t="s">
        <v>5624</v>
      </c>
      <c r="AD48" t="s">
        <v>5624</v>
      </c>
      <c r="AE48">
        <v>-9</v>
      </c>
      <c r="AF48">
        <v>0</v>
      </c>
      <c r="AH48">
        <v>0</v>
      </c>
      <c r="AJ48">
        <v>0</v>
      </c>
      <c r="AO48">
        <v>0</v>
      </c>
      <c r="AQ48">
        <v>92012</v>
      </c>
      <c r="AR48">
        <v>0</v>
      </c>
      <c r="AS48">
        <v>39502</v>
      </c>
      <c r="AT48">
        <v>0</v>
      </c>
      <c r="AU48">
        <v>3600.0010000000002</v>
      </c>
      <c r="AV48">
        <v>0</v>
      </c>
      <c r="AW48">
        <v>3600</v>
      </c>
      <c r="AX48">
        <v>0</v>
      </c>
      <c r="AY48">
        <v>4810</v>
      </c>
      <c r="AZ48">
        <v>1924</v>
      </c>
      <c r="BA48">
        <v>534</v>
      </c>
      <c r="BB48">
        <v>1.2099999999999999E-3</v>
      </c>
      <c r="BC48">
        <v>0.33333000000000002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1924</v>
      </c>
      <c r="BJ48">
        <v>0</v>
      </c>
      <c r="BK48">
        <v>1.8309999999999999E-3</v>
      </c>
      <c r="BL48">
        <v>534</v>
      </c>
      <c r="BM48">
        <v>1.2099999999999999E-3</v>
      </c>
      <c r="BN48">
        <v>0.33333000000000002</v>
      </c>
      <c r="BO48">
        <v>1.8309999999999999E-3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-9</v>
      </c>
      <c r="EZ48">
        <v>0</v>
      </c>
      <c r="FA48">
        <v>-9</v>
      </c>
      <c r="FB48">
        <v>0</v>
      </c>
      <c r="FC48">
        <v>-9</v>
      </c>
      <c r="FD48">
        <v>0</v>
      </c>
      <c r="FE48">
        <v>-19</v>
      </c>
      <c r="FF48">
        <v>0</v>
      </c>
      <c r="FG48">
        <v>-19</v>
      </c>
      <c r="FH48">
        <v>0</v>
      </c>
      <c r="FI48">
        <v>-32.857142857142499</v>
      </c>
      <c r="FJ48">
        <v>0</v>
      </c>
      <c r="FK48">
        <v>30611259</v>
      </c>
      <c r="FL48">
        <v>0</v>
      </c>
      <c r="FM48">
        <v>19550059</v>
      </c>
      <c r="FN48">
        <v>0</v>
      </c>
      <c r="FO48">
        <v>25764497</v>
      </c>
      <c r="FP48">
        <v>0</v>
      </c>
      <c r="FQ48">
        <v>92012</v>
      </c>
      <c r="FR48">
        <v>0</v>
      </c>
      <c r="FS48">
        <v>39502</v>
      </c>
      <c r="FT48">
        <v>0</v>
      </c>
      <c r="FU48">
        <v>63943</v>
      </c>
      <c r="FV48">
        <v>0</v>
      </c>
      <c r="FW48">
        <v>6</v>
      </c>
      <c r="FX48">
        <v>0</v>
      </c>
      <c r="FY48">
        <v>6</v>
      </c>
      <c r="FZ48">
        <v>0</v>
      </c>
      <c r="GA48">
        <v>6</v>
      </c>
      <c r="GB48">
        <v>0</v>
      </c>
      <c r="GC48">
        <v>-36</v>
      </c>
      <c r="GD48">
        <v>0</v>
      </c>
      <c r="GE48">
        <v>-35.999999999999901</v>
      </c>
      <c r="GF48">
        <v>0</v>
      </c>
      <c r="GG48">
        <v>-36</v>
      </c>
      <c r="GH48">
        <v>0</v>
      </c>
      <c r="GI48">
        <v>-36</v>
      </c>
      <c r="GJ48">
        <v>0</v>
      </c>
      <c r="GK48">
        <v>-35.999999999999901</v>
      </c>
      <c r="GL48">
        <v>0</v>
      </c>
      <c r="GM48">
        <v>-36</v>
      </c>
      <c r="GN48">
        <v>0</v>
      </c>
      <c r="GO48">
        <v>6.944</v>
      </c>
      <c r="GP48">
        <v>0</v>
      </c>
      <c r="GQ48">
        <v>6.1959999999999997</v>
      </c>
      <c r="GR48">
        <v>0</v>
      </c>
      <c r="GS48">
        <v>6.9219999999999997</v>
      </c>
      <c r="GT48">
        <v>0</v>
      </c>
      <c r="GU48">
        <v>714.73</v>
      </c>
      <c r="GV48">
        <v>0</v>
      </c>
      <c r="GW48">
        <v>19.587</v>
      </c>
      <c r="GX48">
        <v>0</v>
      </c>
      <c r="GY48">
        <v>577.16</v>
      </c>
      <c r="GZ48">
        <v>0</v>
      </c>
      <c r="HA48">
        <v>3600.0010000000002</v>
      </c>
      <c r="HB48">
        <v>0</v>
      </c>
      <c r="HC48">
        <v>3600</v>
      </c>
      <c r="HD48">
        <v>0</v>
      </c>
      <c r="HE48">
        <v>3600.0010000000002</v>
      </c>
      <c r="HF48">
        <v>0</v>
      </c>
      <c r="HG48" t="s">
        <v>6027</v>
      </c>
      <c r="HH48" t="s">
        <v>6028</v>
      </c>
      <c r="HI48" t="s">
        <v>6029</v>
      </c>
      <c r="HJ48" t="s">
        <v>6030</v>
      </c>
      <c r="HK48" t="s">
        <v>363</v>
      </c>
      <c r="HL48" t="s">
        <v>6031</v>
      </c>
      <c r="HM48" t="s">
        <v>6031</v>
      </c>
      <c r="HN48" t="s">
        <v>6032</v>
      </c>
      <c r="HO48" t="s">
        <v>6033</v>
      </c>
      <c r="HP48" t="s">
        <v>6034</v>
      </c>
      <c r="IA48">
        <v>0.08</v>
      </c>
      <c r="IB48">
        <v>0</v>
      </c>
      <c r="IC48">
        <v>0</v>
      </c>
      <c r="ID48">
        <v>25066.12</v>
      </c>
      <c r="IE48">
        <v>25066.21</v>
      </c>
      <c r="IF48" t="s">
        <v>5628</v>
      </c>
      <c r="IG48" t="s">
        <v>6035</v>
      </c>
      <c r="IH48">
        <v>25201</v>
      </c>
      <c r="II48" t="s">
        <v>4808</v>
      </c>
      <c r="IJ48" t="s">
        <v>147</v>
      </c>
      <c r="IL48" t="e">
        <f t="shared" si="0"/>
        <v>#DIV/0!</v>
      </c>
      <c r="IM48">
        <f t="shared" si="1"/>
        <v>0</v>
      </c>
      <c r="IN48">
        <f t="shared" si="2"/>
        <v>0</v>
      </c>
      <c r="IO48" t="e">
        <f t="shared" si="3"/>
        <v>#DIV/0!</v>
      </c>
      <c r="IP48" t="e">
        <f t="shared" si="4"/>
        <v>#DIV/0!</v>
      </c>
    </row>
    <row r="49" spans="1:250" x14ac:dyDescent="0.2">
      <c r="A49" t="s">
        <v>4809</v>
      </c>
      <c r="B49">
        <v>-1</v>
      </c>
      <c r="C49">
        <v>0</v>
      </c>
      <c r="D49">
        <v>0</v>
      </c>
      <c r="E49">
        <v>4</v>
      </c>
      <c r="F49">
        <v>5</v>
      </c>
      <c r="G49">
        <v>0</v>
      </c>
      <c r="H49">
        <v>1</v>
      </c>
      <c r="I49">
        <v>1</v>
      </c>
      <c r="J49">
        <v>0</v>
      </c>
      <c r="K49">
        <v>1</v>
      </c>
      <c r="L49">
        <v>1</v>
      </c>
      <c r="M49">
        <v>1</v>
      </c>
      <c r="N49">
        <v>0</v>
      </c>
      <c r="O49">
        <v>0</v>
      </c>
      <c r="P49">
        <v>0</v>
      </c>
      <c r="Q49">
        <v>0</v>
      </c>
      <c r="R49">
        <v>628</v>
      </c>
      <c r="S49">
        <v>7</v>
      </c>
      <c r="T49">
        <v>10776</v>
      </c>
      <c r="U49">
        <v>1</v>
      </c>
      <c r="V49" s="25">
        <v>9.9999999999999995E-8</v>
      </c>
      <c r="W49" s="25">
        <v>19690</v>
      </c>
      <c r="X49" s="25">
        <v>0</v>
      </c>
      <c r="Y49" s="25">
        <v>3600</v>
      </c>
      <c r="Z49" s="25">
        <v>-1</v>
      </c>
      <c r="AA49" s="25">
        <v>3600</v>
      </c>
      <c r="AB49">
        <v>12672</v>
      </c>
      <c r="AC49" t="s">
        <v>5624</v>
      </c>
      <c r="AD49" t="s">
        <v>5624</v>
      </c>
      <c r="AE49">
        <v>19686</v>
      </c>
      <c r="AF49">
        <v>0</v>
      </c>
      <c r="AH49">
        <v>0</v>
      </c>
      <c r="AJ49">
        <v>0</v>
      </c>
      <c r="AO49">
        <v>0</v>
      </c>
      <c r="AQ49">
        <v>140468</v>
      </c>
      <c r="AR49">
        <v>0</v>
      </c>
      <c r="AS49">
        <v>125101</v>
      </c>
      <c r="AT49">
        <v>0</v>
      </c>
      <c r="AU49">
        <v>459.822</v>
      </c>
      <c r="AV49">
        <v>0</v>
      </c>
      <c r="AW49">
        <v>124.62</v>
      </c>
      <c r="AX49">
        <v>0</v>
      </c>
      <c r="AY49">
        <v>865</v>
      </c>
      <c r="AZ49">
        <v>254</v>
      </c>
      <c r="BA49">
        <v>100</v>
      </c>
      <c r="BB49">
        <v>0.14285999999999999</v>
      </c>
      <c r="BC49">
        <v>0.5</v>
      </c>
      <c r="BD49">
        <v>45</v>
      </c>
      <c r="BE49">
        <v>0</v>
      </c>
      <c r="BF49">
        <v>0</v>
      </c>
      <c r="BG49">
        <v>0</v>
      </c>
      <c r="BH49">
        <v>20</v>
      </c>
      <c r="BI49">
        <v>180</v>
      </c>
      <c r="BJ49">
        <v>54</v>
      </c>
      <c r="BK49">
        <v>1.2134000000000001E-2</v>
      </c>
      <c r="BL49">
        <v>100</v>
      </c>
      <c r="BM49">
        <v>0.14285999999999999</v>
      </c>
      <c r="BN49">
        <v>0.5</v>
      </c>
      <c r="BO49">
        <v>1.2134000000000001E-2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19686</v>
      </c>
      <c r="EZ49">
        <v>0</v>
      </c>
      <c r="FA49">
        <v>19685.999999999902</v>
      </c>
      <c r="FB49">
        <v>0</v>
      </c>
      <c r="FC49">
        <v>19686</v>
      </c>
      <c r="FD49">
        <v>0</v>
      </c>
      <c r="FE49">
        <v>19684.114663570999</v>
      </c>
      <c r="FF49">
        <v>0</v>
      </c>
      <c r="FG49">
        <v>19684.274193994101</v>
      </c>
      <c r="FH49">
        <v>0</v>
      </c>
      <c r="FI49">
        <v>19684.126839938199</v>
      </c>
      <c r="FJ49">
        <v>0</v>
      </c>
      <c r="FK49">
        <v>10125846</v>
      </c>
      <c r="FL49">
        <v>0</v>
      </c>
      <c r="FM49">
        <v>4418085</v>
      </c>
      <c r="FN49">
        <v>0</v>
      </c>
      <c r="FO49">
        <v>7437922</v>
      </c>
      <c r="FP49">
        <v>0</v>
      </c>
      <c r="FQ49">
        <v>140468</v>
      </c>
      <c r="FR49">
        <v>0</v>
      </c>
      <c r="FS49">
        <v>125101</v>
      </c>
      <c r="FT49">
        <v>0</v>
      </c>
      <c r="FU49">
        <v>184350</v>
      </c>
      <c r="FV49">
        <v>0</v>
      </c>
      <c r="FW49">
        <v>40</v>
      </c>
      <c r="FX49">
        <v>0</v>
      </c>
      <c r="FY49">
        <v>24</v>
      </c>
      <c r="FZ49">
        <v>0</v>
      </c>
      <c r="GA49">
        <v>30</v>
      </c>
      <c r="GB49">
        <v>0</v>
      </c>
      <c r="GC49">
        <v>12722.166666666601</v>
      </c>
      <c r="GD49">
        <v>0</v>
      </c>
      <c r="GE49">
        <v>12722.166666666601</v>
      </c>
      <c r="GF49">
        <v>0</v>
      </c>
      <c r="GG49">
        <v>12722.166666666601</v>
      </c>
      <c r="GH49">
        <v>0</v>
      </c>
      <c r="GI49">
        <v>12994.9259433962</v>
      </c>
      <c r="GJ49">
        <v>0</v>
      </c>
      <c r="GK49">
        <v>12996.6499999999</v>
      </c>
      <c r="GL49">
        <v>0</v>
      </c>
      <c r="GM49">
        <v>12982.937739806601</v>
      </c>
      <c r="GN49">
        <v>0</v>
      </c>
      <c r="GO49">
        <v>0.309</v>
      </c>
      <c r="GP49">
        <v>0</v>
      </c>
      <c r="GQ49">
        <v>0.17</v>
      </c>
      <c r="GR49">
        <v>0</v>
      </c>
      <c r="GS49">
        <v>0.23200000000000001</v>
      </c>
      <c r="GT49">
        <v>0</v>
      </c>
      <c r="GU49">
        <v>365.827</v>
      </c>
      <c r="GV49">
        <v>0</v>
      </c>
      <c r="GW49">
        <v>41.042999999999999</v>
      </c>
      <c r="GX49">
        <v>0</v>
      </c>
      <c r="GY49">
        <v>230.31200000000001</v>
      </c>
      <c r="GZ49">
        <v>0</v>
      </c>
      <c r="HA49">
        <v>459.822</v>
      </c>
      <c r="HB49">
        <v>0</v>
      </c>
      <c r="HC49">
        <v>124.62</v>
      </c>
      <c r="HD49">
        <v>0</v>
      </c>
      <c r="HE49">
        <v>285.44299999999998</v>
      </c>
      <c r="HF49">
        <v>0</v>
      </c>
      <c r="HG49" t="s">
        <v>6036</v>
      </c>
      <c r="HH49" t="s">
        <v>6037</v>
      </c>
      <c r="HI49" t="s">
        <v>6038</v>
      </c>
      <c r="HJ49" t="s">
        <v>6039</v>
      </c>
      <c r="HK49" t="s">
        <v>6040</v>
      </c>
      <c r="HL49" t="s">
        <v>6041</v>
      </c>
      <c r="HM49" t="s">
        <v>6042</v>
      </c>
      <c r="HN49" t="s">
        <v>6043</v>
      </c>
      <c r="HO49" t="s">
        <v>6044</v>
      </c>
      <c r="HP49" t="s">
        <v>6045</v>
      </c>
      <c r="IA49">
        <v>0</v>
      </c>
      <c r="IB49">
        <v>0</v>
      </c>
      <c r="IC49">
        <v>0.01</v>
      </c>
      <c r="ID49">
        <v>2002.95</v>
      </c>
      <c r="IE49">
        <v>2002.96</v>
      </c>
      <c r="IF49" t="s">
        <v>5628</v>
      </c>
      <c r="IG49" t="s">
        <v>6046</v>
      </c>
      <c r="IH49">
        <v>1998</v>
      </c>
      <c r="II49" t="s">
        <v>4809</v>
      </c>
      <c r="IJ49" t="s">
        <v>147</v>
      </c>
      <c r="IL49" t="e">
        <f t="shared" si="0"/>
        <v>#DIV/0!</v>
      </c>
      <c r="IM49">
        <f t="shared" si="1"/>
        <v>0</v>
      </c>
      <c r="IN49">
        <f t="shared" si="2"/>
        <v>0</v>
      </c>
      <c r="IO49" t="e">
        <f t="shared" si="3"/>
        <v>#DIV/0!</v>
      </c>
      <c r="IP49" t="e">
        <f t="shared" si="4"/>
        <v>#DIV/0!</v>
      </c>
    </row>
    <row r="50" spans="1:250" x14ac:dyDescent="0.2">
      <c r="A50" t="s">
        <v>4810</v>
      </c>
      <c r="B50">
        <v>-1</v>
      </c>
      <c r="C50">
        <v>0</v>
      </c>
      <c r="D50">
        <v>0</v>
      </c>
      <c r="E50">
        <v>4</v>
      </c>
      <c r="F50">
        <v>5</v>
      </c>
      <c r="G50">
        <v>0</v>
      </c>
      <c r="H50">
        <v>1</v>
      </c>
      <c r="I50">
        <v>1</v>
      </c>
      <c r="J50">
        <v>0</v>
      </c>
      <c r="K50">
        <v>1</v>
      </c>
      <c r="L50">
        <v>1</v>
      </c>
      <c r="M50">
        <v>1</v>
      </c>
      <c r="N50">
        <v>0</v>
      </c>
      <c r="O50">
        <v>0</v>
      </c>
      <c r="P50">
        <v>0</v>
      </c>
      <c r="Q50">
        <v>0</v>
      </c>
      <c r="R50">
        <v>628</v>
      </c>
      <c r="S50">
        <v>7</v>
      </c>
      <c r="T50">
        <v>10776</v>
      </c>
      <c r="U50">
        <v>1</v>
      </c>
      <c r="V50" s="25">
        <v>9.9999999999999995E-8</v>
      </c>
      <c r="W50" s="25">
        <v>6382</v>
      </c>
      <c r="X50" s="25">
        <v>0</v>
      </c>
      <c r="Y50" s="25">
        <v>3600</v>
      </c>
      <c r="Z50" s="25">
        <v>-1</v>
      </c>
      <c r="AA50" s="25">
        <v>3600</v>
      </c>
      <c r="AB50">
        <v>5325.1601044348799</v>
      </c>
      <c r="AC50" t="s">
        <v>5624</v>
      </c>
      <c r="AD50" t="s">
        <v>5624</v>
      </c>
      <c r="AE50">
        <v>6382.0990482460002</v>
      </c>
      <c r="AF50">
        <v>0</v>
      </c>
      <c r="AH50">
        <v>0</v>
      </c>
      <c r="AJ50">
        <v>0</v>
      </c>
      <c r="AO50">
        <v>0</v>
      </c>
      <c r="AQ50">
        <v>10629</v>
      </c>
      <c r="AR50">
        <v>0</v>
      </c>
      <c r="AS50">
        <v>7393</v>
      </c>
      <c r="AT50">
        <v>0</v>
      </c>
      <c r="AU50">
        <v>88.52</v>
      </c>
      <c r="AV50">
        <v>0</v>
      </c>
      <c r="AW50">
        <v>68.393000000000001</v>
      </c>
      <c r="AX50">
        <v>0</v>
      </c>
      <c r="AY50">
        <v>6332</v>
      </c>
      <c r="AZ50">
        <v>12414</v>
      </c>
      <c r="BA50">
        <v>99</v>
      </c>
      <c r="BB50">
        <v>2.5999999999999999E-3</v>
      </c>
      <c r="BC50">
        <v>0.14582999999999999</v>
      </c>
      <c r="BD50">
        <v>80</v>
      </c>
      <c r="BE50">
        <v>0</v>
      </c>
      <c r="BF50">
        <v>0</v>
      </c>
      <c r="BG50">
        <v>0</v>
      </c>
      <c r="BH50">
        <v>0</v>
      </c>
      <c r="BI50">
        <v>6173</v>
      </c>
      <c r="BJ50">
        <v>6241</v>
      </c>
      <c r="BK50">
        <v>3.9500000000000001E-4</v>
      </c>
      <c r="BL50">
        <v>99</v>
      </c>
      <c r="BM50">
        <v>2.5999999999999999E-3</v>
      </c>
      <c r="BN50">
        <v>0.14582999999999999</v>
      </c>
      <c r="BO50">
        <v>3.9500000000000001E-4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1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6382.0990499949303</v>
      </c>
      <c r="EZ50">
        <v>0</v>
      </c>
      <c r="FA50">
        <v>6382.0990499937398</v>
      </c>
      <c r="FB50">
        <v>0</v>
      </c>
      <c r="FC50">
        <v>6382.0990499947202</v>
      </c>
      <c r="FD50">
        <v>0</v>
      </c>
      <c r="FE50">
        <v>6381.4843140045796</v>
      </c>
      <c r="FF50">
        <v>0</v>
      </c>
      <c r="FG50">
        <v>6381.5891367969098</v>
      </c>
      <c r="FH50">
        <v>0</v>
      </c>
      <c r="FI50">
        <v>6381.4949689738196</v>
      </c>
      <c r="FJ50">
        <v>0</v>
      </c>
      <c r="FK50">
        <v>433526</v>
      </c>
      <c r="FL50">
        <v>0</v>
      </c>
      <c r="FM50">
        <v>281823</v>
      </c>
      <c r="FN50">
        <v>0</v>
      </c>
      <c r="FO50">
        <v>442668</v>
      </c>
      <c r="FP50">
        <v>0</v>
      </c>
      <c r="FQ50">
        <v>10629</v>
      </c>
      <c r="FR50">
        <v>0</v>
      </c>
      <c r="FS50">
        <v>7393</v>
      </c>
      <c r="FT50">
        <v>0</v>
      </c>
      <c r="FU50">
        <v>9788</v>
      </c>
      <c r="FV50">
        <v>0</v>
      </c>
      <c r="FW50">
        <v>31</v>
      </c>
      <c r="FX50">
        <v>0</v>
      </c>
      <c r="FY50">
        <v>29</v>
      </c>
      <c r="FZ50">
        <v>0</v>
      </c>
      <c r="GA50">
        <v>33</v>
      </c>
      <c r="GB50">
        <v>0</v>
      </c>
      <c r="GC50">
        <v>5664.2730210141999</v>
      </c>
      <c r="GD50">
        <v>0</v>
      </c>
      <c r="GE50">
        <v>5666.5558567222297</v>
      </c>
      <c r="GF50">
        <v>0</v>
      </c>
      <c r="GG50">
        <v>5664.7024474154196</v>
      </c>
      <c r="GH50">
        <v>0</v>
      </c>
      <c r="GI50">
        <v>6259.2044785070902</v>
      </c>
      <c r="GJ50">
        <v>0</v>
      </c>
      <c r="GK50">
        <v>6282.2649564561698</v>
      </c>
      <c r="GL50">
        <v>0</v>
      </c>
      <c r="GM50">
        <v>6269.0281252127297</v>
      </c>
      <c r="GN50">
        <v>0</v>
      </c>
      <c r="GO50">
        <v>1.375</v>
      </c>
      <c r="GP50">
        <v>0</v>
      </c>
      <c r="GQ50">
        <v>1.2250000000000001</v>
      </c>
      <c r="GR50">
        <v>0</v>
      </c>
      <c r="GS50">
        <v>1.4590000000000001</v>
      </c>
      <c r="GT50">
        <v>0</v>
      </c>
      <c r="GU50">
        <v>50.384</v>
      </c>
      <c r="GV50">
        <v>0</v>
      </c>
      <c r="GW50">
        <v>23.702000000000002</v>
      </c>
      <c r="GX50">
        <v>0</v>
      </c>
      <c r="GY50">
        <v>35.167999999999999</v>
      </c>
      <c r="GZ50">
        <v>0</v>
      </c>
      <c r="HA50">
        <v>88.52</v>
      </c>
      <c r="HB50">
        <v>0</v>
      </c>
      <c r="HC50">
        <v>68.393000000000001</v>
      </c>
      <c r="HD50">
        <v>0</v>
      </c>
      <c r="HE50">
        <v>89.21</v>
      </c>
      <c r="HF50">
        <v>0</v>
      </c>
      <c r="HG50" t="s">
        <v>6047</v>
      </c>
      <c r="HH50" t="s">
        <v>6048</v>
      </c>
      <c r="HI50" t="s">
        <v>6049</v>
      </c>
      <c r="HJ50" t="s">
        <v>6050</v>
      </c>
      <c r="HK50" t="s">
        <v>6051</v>
      </c>
      <c r="HL50" t="s">
        <v>6052</v>
      </c>
      <c r="HM50" t="s">
        <v>6053</v>
      </c>
      <c r="HN50" t="s">
        <v>6054</v>
      </c>
      <c r="HO50" t="s">
        <v>6055</v>
      </c>
      <c r="HP50" t="s">
        <v>6056</v>
      </c>
      <c r="IA50">
        <v>0.03</v>
      </c>
      <c r="IB50">
        <v>0</v>
      </c>
      <c r="IC50">
        <v>0</v>
      </c>
      <c r="ID50">
        <v>626.35</v>
      </c>
      <c r="IE50">
        <v>626.4</v>
      </c>
      <c r="IF50" t="s">
        <v>5628</v>
      </c>
      <c r="IG50" t="s">
        <v>6057</v>
      </c>
      <c r="IH50">
        <v>625</v>
      </c>
      <c r="II50" t="s">
        <v>4810</v>
      </c>
      <c r="IJ50" t="s">
        <v>147</v>
      </c>
      <c r="IL50" t="e">
        <f t="shared" si="0"/>
        <v>#DIV/0!</v>
      </c>
      <c r="IM50">
        <f t="shared" si="1"/>
        <v>0</v>
      </c>
      <c r="IN50">
        <f t="shared" si="2"/>
        <v>0</v>
      </c>
      <c r="IO50" t="e">
        <f t="shared" si="3"/>
        <v>#DIV/0!</v>
      </c>
      <c r="IP50" t="e">
        <f t="shared" si="4"/>
        <v>#DIV/0!</v>
      </c>
    </row>
    <row r="51" spans="1:250" x14ac:dyDescent="0.2">
      <c r="A51" s="26" t="s">
        <v>4812</v>
      </c>
      <c r="B51">
        <v>-1</v>
      </c>
      <c r="C51">
        <v>0</v>
      </c>
      <c r="D51">
        <v>0</v>
      </c>
      <c r="E51">
        <v>4</v>
      </c>
      <c r="F51">
        <v>5</v>
      </c>
      <c r="G51">
        <v>0</v>
      </c>
      <c r="H51">
        <v>1</v>
      </c>
      <c r="I51">
        <v>1</v>
      </c>
      <c r="J51">
        <v>0</v>
      </c>
      <c r="K51">
        <v>1</v>
      </c>
      <c r="L51">
        <v>1</v>
      </c>
      <c r="M51">
        <v>1</v>
      </c>
      <c r="N51">
        <v>0</v>
      </c>
      <c r="O51">
        <v>0</v>
      </c>
      <c r="P51">
        <v>0</v>
      </c>
      <c r="Q51">
        <v>0</v>
      </c>
      <c r="R51">
        <v>628</v>
      </c>
      <c r="S51">
        <v>7</v>
      </c>
      <c r="T51">
        <v>10776</v>
      </c>
      <c r="U51">
        <v>1</v>
      </c>
      <c r="V51" s="25">
        <v>9.9999999999999995E-8</v>
      </c>
      <c r="W51" s="25">
        <v>-2851</v>
      </c>
      <c r="X51" s="25">
        <v>0</v>
      </c>
      <c r="Y51" s="25">
        <v>3600</v>
      </c>
      <c r="Z51" s="25">
        <v>-1</v>
      </c>
      <c r="AA51" s="25">
        <v>3600</v>
      </c>
      <c r="AB51">
        <v>-2902.8525855769699</v>
      </c>
      <c r="AC51" t="s">
        <v>5624</v>
      </c>
      <c r="AD51" t="s">
        <v>5624</v>
      </c>
      <c r="AE51">
        <v>-2851</v>
      </c>
      <c r="AF51">
        <v>0</v>
      </c>
      <c r="AH51">
        <v>0</v>
      </c>
      <c r="AJ51">
        <v>0</v>
      </c>
      <c r="AO51">
        <v>0</v>
      </c>
      <c r="AQ51">
        <v>1</v>
      </c>
      <c r="AR51">
        <v>0</v>
      </c>
      <c r="AS51">
        <v>1</v>
      </c>
      <c r="AT51">
        <v>0</v>
      </c>
      <c r="AU51">
        <v>48.137999999999998</v>
      </c>
      <c r="AV51">
        <v>0</v>
      </c>
      <c r="AW51">
        <v>48.137999999999998</v>
      </c>
      <c r="AX51">
        <v>0</v>
      </c>
      <c r="AY51">
        <v>5189</v>
      </c>
      <c r="AZ51">
        <v>2595</v>
      </c>
      <c r="BA51">
        <v>2403</v>
      </c>
      <c r="BB51">
        <v>5.6999999999999998E-4</v>
      </c>
      <c r="BC51">
        <v>0.33567999999999998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2595</v>
      </c>
      <c r="BJ51">
        <v>0</v>
      </c>
      <c r="BK51">
        <v>3.2031999999999998E-2</v>
      </c>
      <c r="BL51">
        <v>2403</v>
      </c>
      <c r="BM51">
        <v>5.6999999999999998E-4</v>
      </c>
      <c r="BN51">
        <v>0.33567999999999998</v>
      </c>
      <c r="BO51">
        <v>3.2031999999999998E-2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1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1E+100</v>
      </c>
      <c r="EZ51">
        <v>0</v>
      </c>
      <c r="FA51">
        <v>1E+100</v>
      </c>
      <c r="FB51">
        <v>0</v>
      </c>
      <c r="FC51">
        <v>9.9999999999999904E+99</v>
      </c>
      <c r="FD51">
        <v>0</v>
      </c>
      <c r="FE51">
        <v>-2851</v>
      </c>
      <c r="FF51">
        <v>0</v>
      </c>
      <c r="FG51">
        <v>-2851</v>
      </c>
      <c r="FH51">
        <v>0</v>
      </c>
      <c r="FI51">
        <v>-2851</v>
      </c>
      <c r="FJ51">
        <v>0</v>
      </c>
      <c r="FK51">
        <v>7546</v>
      </c>
      <c r="FL51">
        <v>0</v>
      </c>
      <c r="FM51">
        <v>7520</v>
      </c>
      <c r="FN51">
        <v>0</v>
      </c>
      <c r="FO51">
        <v>7534</v>
      </c>
      <c r="FP51">
        <v>0</v>
      </c>
      <c r="FQ51">
        <v>1</v>
      </c>
      <c r="FR51">
        <v>0</v>
      </c>
      <c r="FS51">
        <v>1</v>
      </c>
      <c r="FT51">
        <v>0</v>
      </c>
      <c r="FU51">
        <v>1</v>
      </c>
      <c r="FV51">
        <v>0</v>
      </c>
      <c r="FW51">
        <v>30</v>
      </c>
      <c r="FX51">
        <v>0</v>
      </c>
      <c r="FY51">
        <v>30</v>
      </c>
      <c r="FZ51">
        <v>0</v>
      </c>
      <c r="GA51">
        <v>30</v>
      </c>
      <c r="GB51">
        <v>0</v>
      </c>
      <c r="GC51">
        <v>-2882.0247825367101</v>
      </c>
      <c r="GD51">
        <v>0</v>
      </c>
      <c r="GE51">
        <v>-2882.0247825367101</v>
      </c>
      <c r="GF51">
        <v>0</v>
      </c>
      <c r="GG51">
        <v>-2882.0247825367101</v>
      </c>
      <c r="GH51">
        <v>0</v>
      </c>
      <c r="GI51">
        <v>-2854.8694544181499</v>
      </c>
      <c r="GJ51">
        <v>0</v>
      </c>
      <c r="GK51">
        <v>-2854.8694544181499</v>
      </c>
      <c r="GL51">
        <v>0</v>
      </c>
      <c r="GM51">
        <v>-2854.8694544181499</v>
      </c>
      <c r="GN51">
        <v>0</v>
      </c>
      <c r="GO51">
        <v>47.764000000000003</v>
      </c>
      <c r="GP51">
        <v>0</v>
      </c>
      <c r="GQ51">
        <v>47.764000000000003</v>
      </c>
      <c r="GR51">
        <v>0</v>
      </c>
      <c r="GS51">
        <v>48.505000000000003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48.137999999999998</v>
      </c>
      <c r="HB51">
        <v>0</v>
      </c>
      <c r="HC51">
        <v>48.137999999999998</v>
      </c>
      <c r="HD51">
        <v>0</v>
      </c>
      <c r="HE51">
        <v>48.933</v>
      </c>
      <c r="HF51">
        <v>0</v>
      </c>
      <c r="HG51" t="s">
        <v>130</v>
      </c>
      <c r="HH51" t="s">
        <v>6058</v>
      </c>
      <c r="HI51" t="s">
        <v>6059</v>
      </c>
      <c r="HJ51" t="s">
        <v>133</v>
      </c>
      <c r="HK51" t="s">
        <v>821</v>
      </c>
      <c r="HL51" t="s">
        <v>6060</v>
      </c>
      <c r="HM51" t="s">
        <v>6061</v>
      </c>
      <c r="HN51" t="s">
        <v>6062</v>
      </c>
      <c r="HO51" t="s">
        <v>137</v>
      </c>
      <c r="HP51" t="s">
        <v>6063</v>
      </c>
      <c r="IA51">
        <v>5.93</v>
      </c>
      <c r="IB51">
        <v>0</v>
      </c>
      <c r="IC51">
        <v>0.34</v>
      </c>
      <c r="ID51">
        <v>344.23</v>
      </c>
      <c r="IE51">
        <v>350.64</v>
      </c>
      <c r="IF51" t="s">
        <v>5628</v>
      </c>
      <c r="IG51" t="s">
        <v>6064</v>
      </c>
      <c r="IH51">
        <v>350</v>
      </c>
      <c r="II51" t="s">
        <v>4812</v>
      </c>
      <c r="IJ51" t="s">
        <v>147</v>
      </c>
      <c r="IL51" t="e">
        <f t="shared" si="0"/>
        <v>#DIV/0!</v>
      </c>
      <c r="IM51">
        <f t="shared" si="1"/>
        <v>0</v>
      </c>
      <c r="IN51">
        <f t="shared" si="2"/>
        <v>0</v>
      </c>
      <c r="IO51" t="e">
        <f t="shared" si="3"/>
        <v>#DIV/0!</v>
      </c>
      <c r="IP51" t="e">
        <f t="shared" si="4"/>
        <v>#DIV/0!</v>
      </c>
    </row>
    <row r="52" spans="1:250" x14ac:dyDescent="0.2">
      <c r="A52" t="s">
        <v>4813</v>
      </c>
      <c r="B52">
        <v>-1</v>
      </c>
      <c r="C52">
        <v>0</v>
      </c>
      <c r="D52">
        <v>0</v>
      </c>
      <c r="E52">
        <v>4</v>
      </c>
      <c r="F52">
        <v>5</v>
      </c>
      <c r="G52">
        <v>0</v>
      </c>
      <c r="H52">
        <v>1</v>
      </c>
      <c r="I52">
        <v>1</v>
      </c>
      <c r="J52">
        <v>0</v>
      </c>
      <c r="K52">
        <v>1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628</v>
      </c>
      <c r="S52">
        <v>7</v>
      </c>
      <c r="T52">
        <v>10776</v>
      </c>
      <c r="U52">
        <v>1</v>
      </c>
      <c r="V52" s="25">
        <v>9.9999999999999995E-8</v>
      </c>
      <c r="W52" s="25">
        <v>3942</v>
      </c>
      <c r="X52" s="25">
        <v>0</v>
      </c>
      <c r="Y52" s="25">
        <v>3600</v>
      </c>
      <c r="Z52" s="25">
        <v>-1</v>
      </c>
      <c r="AA52" s="25">
        <v>3600</v>
      </c>
      <c r="AB52">
        <v>3868</v>
      </c>
      <c r="AC52" t="s">
        <v>5624</v>
      </c>
      <c r="AD52" t="s">
        <v>5624</v>
      </c>
      <c r="AE52">
        <v>3942</v>
      </c>
      <c r="AF52">
        <v>0</v>
      </c>
      <c r="AH52">
        <v>0</v>
      </c>
      <c r="AJ52">
        <v>0</v>
      </c>
      <c r="AO52">
        <v>0</v>
      </c>
      <c r="AQ52">
        <v>952211</v>
      </c>
      <c r="AR52">
        <v>0</v>
      </c>
      <c r="AS52">
        <v>723128</v>
      </c>
      <c r="AT52">
        <v>0</v>
      </c>
      <c r="AU52">
        <v>3600.002</v>
      </c>
      <c r="AV52">
        <v>0</v>
      </c>
      <c r="AW52">
        <v>3332.37</v>
      </c>
      <c r="AX52">
        <v>0</v>
      </c>
      <c r="AY52">
        <v>998</v>
      </c>
      <c r="AZ52">
        <v>726</v>
      </c>
      <c r="BA52">
        <v>289</v>
      </c>
      <c r="BB52">
        <v>6.6699999999999997E-3</v>
      </c>
      <c r="BC52">
        <v>0.5</v>
      </c>
      <c r="BD52">
        <v>46</v>
      </c>
      <c r="BE52">
        <v>0</v>
      </c>
      <c r="BF52">
        <v>0</v>
      </c>
      <c r="BG52">
        <v>0</v>
      </c>
      <c r="BH52">
        <v>73</v>
      </c>
      <c r="BI52">
        <v>449</v>
      </c>
      <c r="BJ52">
        <v>204</v>
      </c>
      <c r="BK52">
        <v>4.267E-3</v>
      </c>
      <c r="BL52">
        <v>289</v>
      </c>
      <c r="BM52">
        <v>6.6699999999999997E-3</v>
      </c>
      <c r="BN52">
        <v>0.5</v>
      </c>
      <c r="BO52">
        <v>4.267E-3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1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3942</v>
      </c>
      <c r="EZ52">
        <v>0</v>
      </c>
      <c r="FA52">
        <v>3941.9999993943002</v>
      </c>
      <c r="FB52">
        <v>0</v>
      </c>
      <c r="FC52">
        <v>3941.9999999134702</v>
      </c>
      <c r="FD52">
        <v>0</v>
      </c>
      <c r="FE52">
        <v>3940</v>
      </c>
      <c r="FF52">
        <v>0</v>
      </c>
      <c r="FG52">
        <v>3941.6059376837102</v>
      </c>
      <c r="FH52">
        <v>0</v>
      </c>
      <c r="FI52">
        <v>3940.44828131042</v>
      </c>
      <c r="FJ52">
        <v>0</v>
      </c>
      <c r="FK52">
        <v>32115610</v>
      </c>
      <c r="FL52">
        <v>0</v>
      </c>
      <c r="FM52">
        <v>32115610</v>
      </c>
      <c r="FN52">
        <v>0</v>
      </c>
      <c r="FO52">
        <v>35904446</v>
      </c>
      <c r="FP52">
        <v>0</v>
      </c>
      <c r="FQ52">
        <v>952211</v>
      </c>
      <c r="FR52">
        <v>0</v>
      </c>
      <c r="FS52">
        <v>723128</v>
      </c>
      <c r="FT52">
        <v>0</v>
      </c>
      <c r="FU52">
        <v>933051</v>
      </c>
      <c r="FV52">
        <v>0</v>
      </c>
      <c r="FW52">
        <v>17</v>
      </c>
      <c r="FX52">
        <v>0</v>
      </c>
      <c r="FY52">
        <v>15</v>
      </c>
      <c r="FZ52">
        <v>0</v>
      </c>
      <c r="GA52">
        <v>20</v>
      </c>
      <c r="GB52">
        <v>0</v>
      </c>
      <c r="GC52">
        <v>3875.85442446241</v>
      </c>
      <c r="GD52">
        <v>0</v>
      </c>
      <c r="GE52">
        <v>3877.9673085535101</v>
      </c>
      <c r="GF52">
        <v>0</v>
      </c>
      <c r="GG52">
        <v>3875.7983608832901</v>
      </c>
      <c r="GH52">
        <v>0</v>
      </c>
      <c r="GI52">
        <v>3898.69616439217</v>
      </c>
      <c r="GJ52">
        <v>0</v>
      </c>
      <c r="GK52">
        <v>3912.0389610389602</v>
      </c>
      <c r="GL52">
        <v>0</v>
      </c>
      <c r="GM52">
        <v>3903.4187095735701</v>
      </c>
      <c r="GN52">
        <v>0</v>
      </c>
      <c r="GO52">
        <v>0.19400000000000001</v>
      </c>
      <c r="GP52">
        <v>0</v>
      </c>
      <c r="GQ52">
        <v>0.17599999999999999</v>
      </c>
      <c r="GR52">
        <v>0</v>
      </c>
      <c r="GS52">
        <v>0.23200000000000001</v>
      </c>
      <c r="GT52">
        <v>0</v>
      </c>
      <c r="GU52">
        <v>299.29599999999999</v>
      </c>
      <c r="GV52">
        <v>0</v>
      </c>
      <c r="GW52">
        <v>299.29599999999999</v>
      </c>
      <c r="GX52">
        <v>0</v>
      </c>
      <c r="GY52">
        <v>745.49</v>
      </c>
      <c r="GZ52">
        <v>0</v>
      </c>
      <c r="HA52">
        <v>3600.002</v>
      </c>
      <c r="HB52">
        <v>0</v>
      </c>
      <c r="HC52">
        <v>3332.37</v>
      </c>
      <c r="HD52">
        <v>0</v>
      </c>
      <c r="HE52">
        <v>3559.8389999999999</v>
      </c>
      <c r="HF52">
        <v>0</v>
      </c>
      <c r="HG52" t="s">
        <v>1109</v>
      </c>
      <c r="HH52" t="s">
        <v>6065</v>
      </c>
      <c r="HI52" t="s">
        <v>6066</v>
      </c>
      <c r="HJ52" t="s">
        <v>6067</v>
      </c>
      <c r="HK52" t="s">
        <v>1113</v>
      </c>
      <c r="HL52" t="s">
        <v>1114</v>
      </c>
      <c r="HM52" t="s">
        <v>1115</v>
      </c>
      <c r="HN52" t="s">
        <v>6068</v>
      </c>
      <c r="HO52" t="s">
        <v>6069</v>
      </c>
      <c r="HP52" t="s">
        <v>6070</v>
      </c>
      <c r="IA52">
        <v>0.01</v>
      </c>
      <c r="IB52">
        <v>0</v>
      </c>
      <c r="IC52">
        <v>0</v>
      </c>
      <c r="ID52">
        <v>24983.15</v>
      </c>
      <c r="IE52">
        <v>24983.16</v>
      </c>
      <c r="IF52" t="s">
        <v>5628</v>
      </c>
      <c r="IG52" t="s">
        <v>6071</v>
      </c>
      <c r="IH52">
        <v>24919</v>
      </c>
      <c r="II52" t="s">
        <v>4813</v>
      </c>
      <c r="IJ52" t="s">
        <v>147</v>
      </c>
      <c r="IL52" t="e">
        <f t="shared" si="0"/>
        <v>#DIV/0!</v>
      </c>
      <c r="IM52">
        <f t="shared" si="1"/>
        <v>0</v>
      </c>
      <c r="IN52">
        <f t="shared" si="2"/>
        <v>0</v>
      </c>
      <c r="IO52" t="e">
        <f t="shared" si="3"/>
        <v>#DIV/0!</v>
      </c>
      <c r="IP52" t="e">
        <f t="shared" si="4"/>
        <v>#DIV/0!</v>
      </c>
    </row>
    <row r="53" spans="1:250" x14ac:dyDescent="0.2">
      <c r="A53" t="s">
        <v>4814</v>
      </c>
      <c r="B53">
        <v>-1</v>
      </c>
      <c r="C53">
        <v>0</v>
      </c>
      <c r="D53">
        <v>0</v>
      </c>
      <c r="E53">
        <v>4</v>
      </c>
      <c r="F53">
        <v>5</v>
      </c>
      <c r="G53">
        <v>0</v>
      </c>
      <c r="H53">
        <v>1</v>
      </c>
      <c r="I53">
        <v>1</v>
      </c>
      <c r="J53">
        <v>0</v>
      </c>
      <c r="K53">
        <v>1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>
        <v>628</v>
      </c>
      <c r="S53">
        <v>7</v>
      </c>
      <c r="T53">
        <v>10776</v>
      </c>
      <c r="U53">
        <v>1</v>
      </c>
      <c r="V53" s="25">
        <v>9.9999999999999995E-8</v>
      </c>
      <c r="W53" s="25">
        <v>6375</v>
      </c>
      <c r="X53" s="25">
        <v>0</v>
      </c>
      <c r="Y53" s="25">
        <v>3600</v>
      </c>
      <c r="Z53" s="25">
        <v>-1</v>
      </c>
      <c r="AA53" s="25">
        <v>3600</v>
      </c>
      <c r="AB53">
        <v>6302</v>
      </c>
      <c r="AC53" t="s">
        <v>5624</v>
      </c>
      <c r="AD53" t="s">
        <v>5624</v>
      </c>
      <c r="AE53">
        <v>6375</v>
      </c>
      <c r="AF53">
        <v>0</v>
      </c>
      <c r="AH53">
        <v>0</v>
      </c>
      <c r="AJ53">
        <v>0</v>
      </c>
      <c r="AO53">
        <v>0</v>
      </c>
      <c r="AQ53">
        <v>343282</v>
      </c>
      <c r="AR53">
        <v>0</v>
      </c>
      <c r="AS53">
        <v>190566</v>
      </c>
      <c r="AT53">
        <v>0</v>
      </c>
      <c r="AU53">
        <v>1287.8340000000001</v>
      </c>
      <c r="AV53">
        <v>0</v>
      </c>
      <c r="AW53">
        <v>557.54100000000005</v>
      </c>
      <c r="AX53">
        <v>0</v>
      </c>
      <c r="AY53">
        <v>856</v>
      </c>
      <c r="AZ53">
        <v>1898</v>
      </c>
      <c r="BA53">
        <v>683</v>
      </c>
      <c r="BB53">
        <v>1.6670000000000001E-2</v>
      </c>
      <c r="BC53">
        <v>0.5</v>
      </c>
      <c r="BD53">
        <v>835</v>
      </c>
      <c r="BE53">
        <v>0</v>
      </c>
      <c r="BF53">
        <v>0</v>
      </c>
      <c r="BG53">
        <v>0</v>
      </c>
      <c r="BH53">
        <v>572</v>
      </c>
      <c r="BI53">
        <v>229</v>
      </c>
      <c r="BJ53">
        <v>1097</v>
      </c>
      <c r="BK53">
        <v>9.7970000000000002E-3</v>
      </c>
      <c r="BL53">
        <v>683</v>
      </c>
      <c r="BM53">
        <v>1.6670000000000001E-2</v>
      </c>
      <c r="BN53">
        <v>0.5</v>
      </c>
      <c r="BO53">
        <v>9.7970000000000002E-3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1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6375</v>
      </c>
      <c r="EZ53">
        <v>0</v>
      </c>
      <c r="FA53">
        <v>6374.99999999999</v>
      </c>
      <c r="FB53">
        <v>0</v>
      </c>
      <c r="FC53">
        <v>6375</v>
      </c>
      <c r="FD53">
        <v>0</v>
      </c>
      <c r="FE53">
        <v>6374.3627222756204</v>
      </c>
      <c r="FF53">
        <v>0</v>
      </c>
      <c r="FG53">
        <v>6374.3632842757497</v>
      </c>
      <c r="FH53">
        <v>0</v>
      </c>
      <c r="FI53">
        <v>6374.3629328602201</v>
      </c>
      <c r="FJ53">
        <v>0</v>
      </c>
      <c r="FK53">
        <v>11230406</v>
      </c>
      <c r="FL53">
        <v>0</v>
      </c>
      <c r="FM53">
        <v>5391578</v>
      </c>
      <c r="FN53">
        <v>0</v>
      </c>
      <c r="FO53">
        <v>7652451</v>
      </c>
      <c r="FP53">
        <v>0</v>
      </c>
      <c r="FQ53">
        <v>343282</v>
      </c>
      <c r="FR53">
        <v>0</v>
      </c>
      <c r="FS53">
        <v>190566</v>
      </c>
      <c r="FT53">
        <v>0</v>
      </c>
      <c r="FU53">
        <v>257872</v>
      </c>
      <c r="FV53">
        <v>0</v>
      </c>
      <c r="FW53">
        <v>23</v>
      </c>
      <c r="FX53">
        <v>0</v>
      </c>
      <c r="FY53">
        <v>15</v>
      </c>
      <c r="FZ53">
        <v>0</v>
      </c>
      <c r="GA53">
        <v>19</v>
      </c>
      <c r="GB53">
        <v>0</v>
      </c>
      <c r="GC53">
        <v>6305.0198229893003</v>
      </c>
      <c r="GD53">
        <v>0</v>
      </c>
      <c r="GE53">
        <v>6305.0854007267499</v>
      </c>
      <c r="GF53">
        <v>0</v>
      </c>
      <c r="GG53">
        <v>6305.0313949305701</v>
      </c>
      <c r="GH53">
        <v>0</v>
      </c>
      <c r="GI53">
        <v>6352.1530005102004</v>
      </c>
      <c r="GJ53">
        <v>0</v>
      </c>
      <c r="GK53">
        <v>6355.5424901244496</v>
      </c>
      <c r="GL53">
        <v>0</v>
      </c>
      <c r="GM53">
        <v>6351.7915176343204</v>
      </c>
      <c r="GN53">
        <v>0</v>
      </c>
      <c r="GO53">
        <v>0.58199999999999996</v>
      </c>
      <c r="GP53">
        <v>0</v>
      </c>
      <c r="GQ53">
        <v>0.34399999999999997</v>
      </c>
      <c r="GR53">
        <v>0</v>
      </c>
      <c r="GS53">
        <v>0.44600000000000001</v>
      </c>
      <c r="GT53">
        <v>0</v>
      </c>
      <c r="GU53">
        <v>952.38</v>
      </c>
      <c r="GV53">
        <v>0</v>
      </c>
      <c r="GW53">
        <v>275.46800000000002</v>
      </c>
      <c r="GX53">
        <v>0</v>
      </c>
      <c r="GY53">
        <v>461.529</v>
      </c>
      <c r="GZ53">
        <v>0</v>
      </c>
      <c r="HA53">
        <v>1287.8340000000001</v>
      </c>
      <c r="HB53">
        <v>0</v>
      </c>
      <c r="HC53">
        <v>557.54100000000005</v>
      </c>
      <c r="HD53">
        <v>0</v>
      </c>
      <c r="HE53">
        <v>824.11900000000003</v>
      </c>
      <c r="HF53">
        <v>0</v>
      </c>
      <c r="HG53" t="s">
        <v>6072</v>
      </c>
      <c r="HH53" t="s">
        <v>6073</v>
      </c>
      <c r="HI53" t="s">
        <v>6074</v>
      </c>
      <c r="HJ53" t="s">
        <v>6075</v>
      </c>
      <c r="HK53" t="s">
        <v>6076</v>
      </c>
      <c r="HL53" t="s">
        <v>6077</v>
      </c>
      <c r="HM53" t="s">
        <v>6078</v>
      </c>
      <c r="HN53" t="s">
        <v>6079</v>
      </c>
      <c r="HO53" t="s">
        <v>6080</v>
      </c>
      <c r="HP53" t="s">
        <v>6081</v>
      </c>
      <c r="IA53">
        <v>0</v>
      </c>
      <c r="IB53">
        <v>0</v>
      </c>
      <c r="IC53">
        <v>0</v>
      </c>
      <c r="ID53">
        <v>5783.82</v>
      </c>
      <c r="IE53">
        <v>5783.83</v>
      </c>
      <c r="IF53" t="s">
        <v>5628</v>
      </c>
      <c r="IG53" t="s">
        <v>6082</v>
      </c>
      <c r="IH53">
        <v>5769</v>
      </c>
      <c r="II53" t="s">
        <v>4814</v>
      </c>
      <c r="IJ53" t="s">
        <v>147</v>
      </c>
      <c r="IL53" t="e">
        <f t="shared" si="0"/>
        <v>#DIV/0!</v>
      </c>
      <c r="IM53">
        <f t="shared" si="1"/>
        <v>0</v>
      </c>
      <c r="IN53">
        <f t="shared" si="2"/>
        <v>0</v>
      </c>
      <c r="IO53" t="e">
        <f t="shared" si="3"/>
        <v>#DIV/0!</v>
      </c>
      <c r="IP53" t="e">
        <f t="shared" si="4"/>
        <v>#DIV/0!</v>
      </c>
    </row>
    <row r="54" spans="1:250" x14ac:dyDescent="0.2">
      <c r="A54" t="s">
        <v>4815</v>
      </c>
      <c r="B54">
        <v>-1</v>
      </c>
      <c r="C54">
        <v>0</v>
      </c>
      <c r="D54">
        <v>0</v>
      </c>
      <c r="E54">
        <v>4</v>
      </c>
      <c r="F54">
        <v>5</v>
      </c>
      <c r="G54">
        <v>0</v>
      </c>
      <c r="H54">
        <v>1</v>
      </c>
      <c r="I54">
        <v>1</v>
      </c>
      <c r="J54">
        <v>0</v>
      </c>
      <c r="K54">
        <v>1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>
        <v>628</v>
      </c>
      <c r="S54">
        <v>7</v>
      </c>
      <c r="T54">
        <v>10776</v>
      </c>
      <c r="U54">
        <v>1</v>
      </c>
      <c r="V54" s="25">
        <v>9.9999999999999995E-8</v>
      </c>
      <c r="W54" s="25">
        <v>3723000</v>
      </c>
      <c r="X54" s="25">
        <v>0</v>
      </c>
      <c r="Y54" s="25">
        <v>3600</v>
      </c>
      <c r="Z54" s="25">
        <v>-1</v>
      </c>
      <c r="AA54" s="25">
        <v>3600</v>
      </c>
      <c r="AB54">
        <v>3573379.0330470302</v>
      </c>
      <c r="AC54" t="s">
        <v>5624</v>
      </c>
      <c r="AD54" t="s">
        <v>5624</v>
      </c>
      <c r="AE54">
        <v>3723497.59139599</v>
      </c>
      <c r="AF54">
        <v>0</v>
      </c>
      <c r="AH54">
        <v>0</v>
      </c>
      <c r="AJ54">
        <v>0</v>
      </c>
      <c r="AO54">
        <v>0</v>
      </c>
      <c r="AQ54">
        <v>90598</v>
      </c>
      <c r="AR54">
        <v>0</v>
      </c>
      <c r="AS54">
        <v>29160</v>
      </c>
      <c r="AT54">
        <v>0</v>
      </c>
      <c r="AU54">
        <v>3600.0070000000001</v>
      </c>
      <c r="AV54">
        <v>0</v>
      </c>
      <c r="AW54">
        <v>1805.6990000000001</v>
      </c>
      <c r="AX54">
        <v>0</v>
      </c>
      <c r="AY54">
        <v>37451</v>
      </c>
      <c r="AZ54">
        <v>29123</v>
      </c>
      <c r="BA54">
        <v>678</v>
      </c>
      <c r="BB54">
        <v>1.0000000000000001E-5</v>
      </c>
      <c r="BC54">
        <v>0.5</v>
      </c>
      <c r="BD54">
        <v>5711</v>
      </c>
      <c r="BE54">
        <v>0</v>
      </c>
      <c r="BF54">
        <v>0</v>
      </c>
      <c r="BG54">
        <v>0</v>
      </c>
      <c r="BH54">
        <v>0</v>
      </c>
      <c r="BI54">
        <v>6330</v>
      </c>
      <c r="BJ54">
        <v>22793</v>
      </c>
      <c r="BK54">
        <v>1.83E-4</v>
      </c>
      <c r="BL54">
        <v>678</v>
      </c>
      <c r="BM54">
        <v>1.0000000000000001E-5</v>
      </c>
      <c r="BN54">
        <v>0.5</v>
      </c>
      <c r="BO54">
        <v>1.83E-4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3723497.59139597</v>
      </c>
      <c r="EZ54">
        <v>0</v>
      </c>
      <c r="FA54">
        <v>3723497.59139597</v>
      </c>
      <c r="FB54">
        <v>0</v>
      </c>
      <c r="FC54">
        <v>3723503.55632358</v>
      </c>
      <c r="FD54">
        <v>0</v>
      </c>
      <c r="FE54">
        <v>3723099.3252537302</v>
      </c>
      <c r="FF54">
        <v>0</v>
      </c>
      <c r="FG54">
        <v>3723125.7074503098</v>
      </c>
      <c r="FH54">
        <v>0</v>
      </c>
      <c r="FI54">
        <v>3723099.2553540398</v>
      </c>
      <c r="FJ54">
        <v>0</v>
      </c>
      <c r="FK54">
        <v>2541465</v>
      </c>
      <c r="FL54">
        <v>0</v>
      </c>
      <c r="FM54">
        <v>1046443</v>
      </c>
      <c r="FN54">
        <v>0</v>
      </c>
      <c r="FO54">
        <v>2451239</v>
      </c>
      <c r="FP54">
        <v>0</v>
      </c>
      <c r="FQ54">
        <v>90598</v>
      </c>
      <c r="FR54">
        <v>0</v>
      </c>
      <c r="FS54">
        <v>29160</v>
      </c>
      <c r="FT54">
        <v>0</v>
      </c>
      <c r="FU54">
        <v>90857</v>
      </c>
      <c r="FV54">
        <v>0</v>
      </c>
      <c r="FW54">
        <v>109</v>
      </c>
      <c r="FX54">
        <v>0</v>
      </c>
      <c r="FY54">
        <v>96</v>
      </c>
      <c r="FZ54">
        <v>0</v>
      </c>
      <c r="GA54">
        <v>110</v>
      </c>
      <c r="GB54">
        <v>0</v>
      </c>
      <c r="GC54">
        <v>3608496.9137694798</v>
      </c>
      <c r="GD54">
        <v>0</v>
      </c>
      <c r="GE54">
        <v>3608496.9137694798</v>
      </c>
      <c r="GF54">
        <v>0</v>
      </c>
      <c r="GG54">
        <v>3607049.51596097</v>
      </c>
      <c r="GH54">
        <v>0</v>
      </c>
      <c r="GI54">
        <v>3684140.06298684</v>
      </c>
      <c r="GJ54">
        <v>0</v>
      </c>
      <c r="GK54">
        <v>3687345.36195715</v>
      </c>
      <c r="GL54">
        <v>0</v>
      </c>
      <c r="GM54">
        <v>3682972.47950859</v>
      </c>
      <c r="GN54">
        <v>0</v>
      </c>
      <c r="GO54">
        <v>45.482999999999997</v>
      </c>
      <c r="GP54">
        <v>0</v>
      </c>
      <c r="GQ54">
        <v>34.072000000000003</v>
      </c>
      <c r="GR54">
        <v>0</v>
      </c>
      <c r="GS54">
        <v>39.917000000000002</v>
      </c>
      <c r="GT54">
        <v>0</v>
      </c>
      <c r="GU54">
        <v>2338.7629999999999</v>
      </c>
      <c r="GV54">
        <v>0</v>
      </c>
      <c r="GW54">
        <v>1697.973</v>
      </c>
      <c r="GX54">
        <v>0</v>
      </c>
      <c r="GY54">
        <v>2279.2930000000001</v>
      </c>
      <c r="GZ54">
        <v>0</v>
      </c>
      <c r="HA54">
        <v>3600.0070000000001</v>
      </c>
      <c r="HB54">
        <v>0</v>
      </c>
      <c r="HC54">
        <v>1805.6990000000001</v>
      </c>
      <c r="HD54">
        <v>0</v>
      </c>
      <c r="HE54">
        <v>3276.2260000000001</v>
      </c>
      <c r="HF54">
        <v>0</v>
      </c>
      <c r="HG54" t="s">
        <v>6083</v>
      </c>
      <c r="HH54" t="s">
        <v>6084</v>
      </c>
      <c r="HI54" t="s">
        <v>6085</v>
      </c>
      <c r="HJ54" t="s">
        <v>6086</v>
      </c>
      <c r="HK54" t="s">
        <v>6087</v>
      </c>
      <c r="HL54" t="s">
        <v>6088</v>
      </c>
      <c r="HM54" t="s">
        <v>6089</v>
      </c>
      <c r="HN54" t="s">
        <v>6090</v>
      </c>
      <c r="HO54" t="s">
        <v>6091</v>
      </c>
      <c r="HP54" t="s">
        <v>6092</v>
      </c>
      <c r="IA54">
        <v>30.92</v>
      </c>
      <c r="IB54">
        <v>0</v>
      </c>
      <c r="IC54">
        <v>0.08</v>
      </c>
      <c r="ID54">
        <v>23002.66</v>
      </c>
      <c r="IE54">
        <v>23033.83</v>
      </c>
      <c r="IF54" t="s">
        <v>5628</v>
      </c>
      <c r="IG54" t="s">
        <v>6093</v>
      </c>
      <c r="IH54">
        <v>22967</v>
      </c>
      <c r="II54" t="s">
        <v>4815</v>
      </c>
      <c r="IJ54" t="s">
        <v>147</v>
      </c>
      <c r="IL54" t="e">
        <f t="shared" si="0"/>
        <v>#DIV/0!</v>
      </c>
      <c r="IM54">
        <f t="shared" si="1"/>
        <v>0</v>
      </c>
      <c r="IN54">
        <f t="shared" si="2"/>
        <v>0</v>
      </c>
      <c r="IO54" t="e">
        <f t="shared" si="3"/>
        <v>#DIV/0!</v>
      </c>
      <c r="IP54" t="e">
        <f t="shared" si="4"/>
        <v>#DIV/0!</v>
      </c>
    </row>
    <row r="55" spans="1:250" x14ac:dyDescent="0.2">
      <c r="A55" s="26" t="s">
        <v>4816</v>
      </c>
      <c r="B55">
        <v>-1</v>
      </c>
      <c r="C55">
        <v>0</v>
      </c>
      <c r="D55">
        <v>0</v>
      </c>
      <c r="E55">
        <v>4</v>
      </c>
      <c r="F55">
        <v>5</v>
      </c>
      <c r="G55">
        <v>0</v>
      </c>
      <c r="H55">
        <v>1</v>
      </c>
      <c r="I55">
        <v>1</v>
      </c>
      <c r="J55">
        <v>0</v>
      </c>
      <c r="K55">
        <v>1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>
        <v>628</v>
      </c>
      <c r="S55">
        <v>7</v>
      </c>
      <c r="T55">
        <v>10776</v>
      </c>
      <c r="U55">
        <v>1</v>
      </c>
      <c r="V55" s="25">
        <v>9.9999999999999995E-8</v>
      </c>
      <c r="W55" s="25">
        <v>12160</v>
      </c>
      <c r="X55" s="25">
        <v>0</v>
      </c>
      <c r="Y55" s="25">
        <v>3600</v>
      </c>
      <c r="Z55" s="25">
        <v>-1</v>
      </c>
      <c r="AA55" s="25">
        <v>3600</v>
      </c>
      <c r="AB55">
        <v>12123.5302223333</v>
      </c>
      <c r="AC55" t="s">
        <v>5624</v>
      </c>
      <c r="AD55" t="s">
        <v>5624</v>
      </c>
      <c r="AE55">
        <v>12159.492835397001</v>
      </c>
      <c r="AF55">
        <v>0</v>
      </c>
      <c r="AH55">
        <v>0</v>
      </c>
      <c r="AJ55">
        <v>0</v>
      </c>
      <c r="AO55">
        <v>0</v>
      </c>
      <c r="AQ55">
        <v>233</v>
      </c>
      <c r="AR55">
        <v>0</v>
      </c>
      <c r="AS55">
        <v>134</v>
      </c>
      <c r="AT55">
        <v>0</v>
      </c>
      <c r="AU55">
        <v>1.3759999999999999</v>
      </c>
      <c r="AV55">
        <v>0</v>
      </c>
      <c r="AW55">
        <v>0.86299999999999999</v>
      </c>
      <c r="AX55">
        <v>0</v>
      </c>
      <c r="AY55">
        <v>39</v>
      </c>
      <c r="AZ55">
        <v>19370</v>
      </c>
      <c r="BA55">
        <v>17</v>
      </c>
      <c r="BB55">
        <v>0.16667000000000001</v>
      </c>
      <c r="BC55">
        <v>0.5</v>
      </c>
      <c r="BD55">
        <v>39</v>
      </c>
      <c r="BE55">
        <v>0</v>
      </c>
      <c r="BF55">
        <v>0</v>
      </c>
      <c r="BG55">
        <v>0</v>
      </c>
      <c r="BH55">
        <v>0</v>
      </c>
      <c r="BI55">
        <v>19370</v>
      </c>
      <c r="BJ55">
        <v>0</v>
      </c>
      <c r="BK55">
        <v>0.123322</v>
      </c>
      <c r="BL55">
        <v>17</v>
      </c>
      <c r="BM55">
        <v>0.16667000000000001</v>
      </c>
      <c r="BN55">
        <v>0.5</v>
      </c>
      <c r="BO55">
        <v>0.123322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1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12159.492835999899</v>
      </c>
      <c r="EZ55">
        <v>0</v>
      </c>
      <c r="FA55">
        <v>12159.492835999899</v>
      </c>
      <c r="FB55">
        <v>0</v>
      </c>
      <c r="FC55">
        <v>12159.590125857099</v>
      </c>
      <c r="FD55">
        <v>0</v>
      </c>
      <c r="FE55">
        <v>12159.3414768571</v>
      </c>
      <c r="FF55">
        <v>0</v>
      </c>
      <c r="FG55">
        <v>12159.3414768571</v>
      </c>
      <c r="FH55">
        <v>0</v>
      </c>
      <c r="FI55">
        <v>12159.335929630201</v>
      </c>
      <c r="FJ55">
        <v>0</v>
      </c>
      <c r="FK55">
        <v>1425</v>
      </c>
      <c r="FL55">
        <v>0</v>
      </c>
      <c r="FM55">
        <v>833</v>
      </c>
      <c r="FN55">
        <v>0</v>
      </c>
      <c r="FO55">
        <v>1611</v>
      </c>
      <c r="FP55">
        <v>0</v>
      </c>
      <c r="FQ55">
        <v>233</v>
      </c>
      <c r="FR55">
        <v>0</v>
      </c>
      <c r="FS55">
        <v>134</v>
      </c>
      <c r="FT55">
        <v>0</v>
      </c>
      <c r="FU55">
        <v>320</v>
      </c>
      <c r="FV55">
        <v>0</v>
      </c>
      <c r="FW55">
        <v>3</v>
      </c>
      <c r="FX55">
        <v>0</v>
      </c>
      <c r="FY55">
        <v>3</v>
      </c>
      <c r="FZ55">
        <v>0</v>
      </c>
      <c r="GA55">
        <v>3</v>
      </c>
      <c r="GB55">
        <v>0</v>
      </c>
      <c r="GC55">
        <v>12123.5302223333</v>
      </c>
      <c r="GD55">
        <v>0</v>
      </c>
      <c r="GE55">
        <v>12123.5302223333</v>
      </c>
      <c r="GF55">
        <v>0</v>
      </c>
      <c r="GG55">
        <v>12123.5302223333</v>
      </c>
      <c r="GH55">
        <v>0</v>
      </c>
      <c r="GI55">
        <v>12123.5302223333</v>
      </c>
      <c r="GJ55">
        <v>0</v>
      </c>
      <c r="GK55">
        <v>12123.5302223333</v>
      </c>
      <c r="GL55">
        <v>0</v>
      </c>
      <c r="GM55">
        <v>12123.5302223333</v>
      </c>
      <c r="GN55">
        <v>0</v>
      </c>
      <c r="GO55">
        <v>0.16400000000000001</v>
      </c>
      <c r="GP55">
        <v>0</v>
      </c>
      <c r="GQ55">
        <v>0.16300000000000001</v>
      </c>
      <c r="GR55">
        <v>0</v>
      </c>
      <c r="GS55">
        <v>0.16800000000000001</v>
      </c>
      <c r="GT55">
        <v>0</v>
      </c>
      <c r="GU55">
        <v>1.375</v>
      </c>
      <c r="GV55">
        <v>0</v>
      </c>
      <c r="GW55">
        <v>0.73199999999999998</v>
      </c>
      <c r="GX55">
        <v>0</v>
      </c>
      <c r="GY55">
        <v>1.5740000000000001</v>
      </c>
      <c r="GZ55">
        <v>0</v>
      </c>
      <c r="HA55">
        <v>1.3759999999999999</v>
      </c>
      <c r="HB55">
        <v>0</v>
      </c>
      <c r="HC55">
        <v>0.86299999999999999</v>
      </c>
      <c r="HD55">
        <v>0</v>
      </c>
      <c r="HE55">
        <v>1.5960000000000001</v>
      </c>
      <c r="HF55">
        <v>0</v>
      </c>
      <c r="HG55" t="s">
        <v>6094</v>
      </c>
      <c r="HH55" t="s">
        <v>6095</v>
      </c>
      <c r="HI55" t="s">
        <v>6096</v>
      </c>
      <c r="HJ55" t="s">
        <v>6097</v>
      </c>
      <c r="HK55" t="s">
        <v>698</v>
      </c>
      <c r="HL55" t="s">
        <v>6098</v>
      </c>
      <c r="HM55" t="s">
        <v>6098</v>
      </c>
      <c r="HN55" t="s">
        <v>6099</v>
      </c>
      <c r="HO55" t="s">
        <v>6100</v>
      </c>
      <c r="HP55" t="s">
        <v>6101</v>
      </c>
      <c r="IA55">
        <v>0.06</v>
      </c>
      <c r="IB55">
        <v>0</v>
      </c>
      <c r="IC55">
        <v>0</v>
      </c>
      <c r="ID55">
        <v>11.47</v>
      </c>
      <c r="IE55">
        <v>11.57</v>
      </c>
      <c r="IF55" t="s">
        <v>5628</v>
      </c>
      <c r="IG55" t="s">
        <v>6102</v>
      </c>
      <c r="IH55">
        <v>12</v>
      </c>
      <c r="II55" t="s">
        <v>4816</v>
      </c>
      <c r="IJ55" t="s">
        <v>147</v>
      </c>
      <c r="IL55" t="e">
        <f t="shared" si="0"/>
        <v>#DIV/0!</v>
      </c>
      <c r="IM55">
        <f t="shared" si="1"/>
        <v>0</v>
      </c>
      <c r="IN55">
        <f t="shared" si="2"/>
        <v>0</v>
      </c>
      <c r="IO55" t="e">
        <f t="shared" si="3"/>
        <v>#DIV/0!</v>
      </c>
      <c r="IP55" t="e">
        <f t="shared" si="4"/>
        <v>#DIV/0!</v>
      </c>
    </row>
    <row r="56" spans="1:250" x14ac:dyDescent="0.2">
      <c r="A56" s="26" t="s">
        <v>4817</v>
      </c>
      <c r="B56">
        <v>-1</v>
      </c>
      <c r="C56">
        <v>0</v>
      </c>
      <c r="D56">
        <v>0</v>
      </c>
      <c r="E56">
        <v>4</v>
      </c>
      <c r="F56">
        <v>5</v>
      </c>
      <c r="G56">
        <v>0</v>
      </c>
      <c r="H56">
        <v>1</v>
      </c>
      <c r="I56">
        <v>1</v>
      </c>
      <c r="J56">
        <v>0</v>
      </c>
      <c r="K56">
        <v>1</v>
      </c>
      <c r="L56">
        <v>1</v>
      </c>
      <c r="M56">
        <v>1</v>
      </c>
      <c r="N56">
        <v>0</v>
      </c>
      <c r="O56">
        <v>0</v>
      </c>
      <c r="P56">
        <v>0</v>
      </c>
      <c r="Q56">
        <v>0</v>
      </c>
      <c r="R56">
        <v>628</v>
      </c>
      <c r="S56">
        <v>7</v>
      </c>
      <c r="T56">
        <v>10776</v>
      </c>
      <c r="U56">
        <v>1</v>
      </c>
      <c r="V56" s="25">
        <v>9.9999999999999995E-8</v>
      </c>
      <c r="W56" s="25">
        <v>204.1</v>
      </c>
      <c r="X56" s="25">
        <v>0</v>
      </c>
      <c r="Y56" s="25">
        <v>3600</v>
      </c>
      <c r="Z56" s="25">
        <v>-1</v>
      </c>
      <c r="AA56" s="25">
        <v>3600</v>
      </c>
      <c r="AB56">
        <v>65.486946707172706</v>
      </c>
      <c r="AC56" t="s">
        <v>5624</v>
      </c>
      <c r="AD56" t="s">
        <v>5624</v>
      </c>
      <c r="AE56">
        <v>204.08170701</v>
      </c>
      <c r="AF56">
        <v>0</v>
      </c>
      <c r="AH56">
        <v>0</v>
      </c>
      <c r="AJ56">
        <v>0</v>
      </c>
      <c r="AO56">
        <v>0</v>
      </c>
      <c r="AQ56">
        <v>170</v>
      </c>
      <c r="AR56">
        <v>0</v>
      </c>
      <c r="AS56">
        <v>122</v>
      </c>
      <c r="AT56">
        <v>0</v>
      </c>
      <c r="AU56">
        <v>18.952000000000002</v>
      </c>
      <c r="AV56">
        <v>0</v>
      </c>
      <c r="AW56">
        <v>16.844000000000001</v>
      </c>
      <c r="AX56">
        <v>0</v>
      </c>
      <c r="AY56">
        <v>18484</v>
      </c>
      <c r="AZ56">
        <v>4822</v>
      </c>
      <c r="BA56">
        <v>19</v>
      </c>
      <c r="BB56">
        <v>7.0550000000000002E-2</v>
      </c>
      <c r="BC56">
        <v>0.49348999999999998</v>
      </c>
      <c r="BD56">
        <v>193</v>
      </c>
      <c r="BE56">
        <v>0</v>
      </c>
      <c r="BF56">
        <v>0</v>
      </c>
      <c r="BG56">
        <v>0</v>
      </c>
      <c r="BH56">
        <v>22</v>
      </c>
      <c r="BI56">
        <v>29</v>
      </c>
      <c r="BJ56">
        <v>4771</v>
      </c>
      <c r="BK56">
        <v>7.8700000000000005E-4</v>
      </c>
      <c r="BL56">
        <v>19</v>
      </c>
      <c r="BM56">
        <v>7.0550000000000002E-2</v>
      </c>
      <c r="BN56">
        <v>0.49348999999999998</v>
      </c>
      <c r="BO56">
        <v>7.8700000000000005E-4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1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204.08174924146201</v>
      </c>
      <c r="EZ56">
        <v>0</v>
      </c>
      <c r="FA56">
        <v>204.08174924146201</v>
      </c>
      <c r="FB56">
        <v>0</v>
      </c>
      <c r="FC56">
        <v>204.08174924146201</v>
      </c>
      <c r="FD56">
        <v>0</v>
      </c>
      <c r="FE56">
        <v>204.08174924146201</v>
      </c>
      <c r="FF56">
        <v>0</v>
      </c>
      <c r="FG56">
        <v>204.08174924146201</v>
      </c>
      <c r="FH56">
        <v>0</v>
      </c>
      <c r="FI56">
        <v>204.08174924146201</v>
      </c>
      <c r="FJ56">
        <v>0</v>
      </c>
      <c r="FK56">
        <v>117585</v>
      </c>
      <c r="FL56">
        <v>0</v>
      </c>
      <c r="FM56">
        <v>100537</v>
      </c>
      <c r="FN56">
        <v>0</v>
      </c>
      <c r="FO56">
        <v>111712</v>
      </c>
      <c r="FP56">
        <v>0</v>
      </c>
      <c r="FQ56">
        <v>170</v>
      </c>
      <c r="FR56">
        <v>0</v>
      </c>
      <c r="FS56">
        <v>122</v>
      </c>
      <c r="FT56">
        <v>0</v>
      </c>
      <c r="FU56">
        <v>158</v>
      </c>
      <c r="FV56">
        <v>0</v>
      </c>
      <c r="FW56">
        <v>42</v>
      </c>
      <c r="FX56">
        <v>0</v>
      </c>
      <c r="FY56">
        <v>38</v>
      </c>
      <c r="FZ56">
        <v>0</v>
      </c>
      <c r="GA56">
        <v>44</v>
      </c>
      <c r="GB56">
        <v>0</v>
      </c>
      <c r="GC56">
        <v>85.164080045149305</v>
      </c>
      <c r="GD56">
        <v>0</v>
      </c>
      <c r="GE56">
        <v>87.634057253926798</v>
      </c>
      <c r="GF56">
        <v>0</v>
      </c>
      <c r="GG56">
        <v>86.792481972291299</v>
      </c>
      <c r="GH56">
        <v>0</v>
      </c>
      <c r="GI56">
        <v>159.397355487276</v>
      </c>
      <c r="GJ56">
        <v>0</v>
      </c>
      <c r="GK56">
        <v>159.397355487276</v>
      </c>
      <c r="GL56">
        <v>0</v>
      </c>
      <c r="GM56">
        <v>157.210097005363</v>
      </c>
      <c r="GN56">
        <v>0</v>
      </c>
      <c r="GO56">
        <v>9.3640000000000008</v>
      </c>
      <c r="GP56">
        <v>0</v>
      </c>
      <c r="GQ56">
        <v>8.8040000000000003</v>
      </c>
      <c r="GR56">
        <v>0</v>
      </c>
      <c r="GS56">
        <v>9.5950000000000006</v>
      </c>
      <c r="GT56">
        <v>0</v>
      </c>
      <c r="GU56">
        <v>10.287000000000001</v>
      </c>
      <c r="GV56">
        <v>0</v>
      </c>
      <c r="GW56">
        <v>9.7579999999999991</v>
      </c>
      <c r="GX56">
        <v>0</v>
      </c>
      <c r="GY56">
        <v>11.007999999999999</v>
      </c>
      <c r="GZ56">
        <v>0</v>
      </c>
      <c r="HA56">
        <v>18.952000000000002</v>
      </c>
      <c r="HB56">
        <v>0</v>
      </c>
      <c r="HC56">
        <v>16.844000000000001</v>
      </c>
      <c r="HD56">
        <v>0</v>
      </c>
      <c r="HE56">
        <v>18.007999999999999</v>
      </c>
      <c r="HF56">
        <v>0</v>
      </c>
      <c r="HG56" t="s">
        <v>6103</v>
      </c>
      <c r="HH56" t="s">
        <v>6103</v>
      </c>
      <c r="HI56" t="s">
        <v>6104</v>
      </c>
      <c r="HJ56" t="s">
        <v>6105</v>
      </c>
      <c r="HK56" t="s">
        <v>6106</v>
      </c>
      <c r="HL56" t="s">
        <v>6107</v>
      </c>
      <c r="HM56" t="s">
        <v>6108</v>
      </c>
      <c r="HN56" t="s">
        <v>6109</v>
      </c>
      <c r="HO56" t="s">
        <v>6110</v>
      </c>
      <c r="HP56" t="s">
        <v>6111</v>
      </c>
      <c r="IA56">
        <v>0.68</v>
      </c>
      <c r="IB56">
        <v>0</v>
      </c>
      <c r="IC56">
        <v>0.01</v>
      </c>
      <c r="ID56">
        <v>126.88</v>
      </c>
      <c r="IE56">
        <v>127.64</v>
      </c>
      <c r="IF56" t="s">
        <v>5628</v>
      </c>
      <c r="IG56" t="s">
        <v>6112</v>
      </c>
      <c r="IH56">
        <v>128</v>
      </c>
      <c r="II56" t="s">
        <v>4817</v>
      </c>
      <c r="IJ56" t="s">
        <v>147</v>
      </c>
      <c r="IL56" t="e">
        <f t="shared" si="0"/>
        <v>#DIV/0!</v>
      </c>
      <c r="IM56">
        <f t="shared" si="1"/>
        <v>0</v>
      </c>
      <c r="IN56">
        <f t="shared" si="2"/>
        <v>0</v>
      </c>
      <c r="IO56" t="e">
        <f t="shared" si="3"/>
        <v>#DIV/0!</v>
      </c>
      <c r="IP56" t="e">
        <f t="shared" si="4"/>
        <v>#DIV/0!</v>
      </c>
    </row>
    <row r="57" spans="1:250" x14ac:dyDescent="0.2">
      <c r="A57" t="s">
        <v>4818</v>
      </c>
      <c r="B57">
        <v>-1</v>
      </c>
      <c r="C57">
        <v>0</v>
      </c>
      <c r="D57">
        <v>0</v>
      </c>
      <c r="E57">
        <v>4</v>
      </c>
      <c r="F57">
        <v>5</v>
      </c>
      <c r="G57">
        <v>0</v>
      </c>
      <c r="H57">
        <v>1</v>
      </c>
      <c r="I57">
        <v>1</v>
      </c>
      <c r="J57">
        <v>0</v>
      </c>
      <c r="K57">
        <v>1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628</v>
      </c>
      <c r="S57">
        <v>7</v>
      </c>
      <c r="T57">
        <v>10776</v>
      </c>
      <c r="U57">
        <v>1</v>
      </c>
      <c r="V57" s="25">
        <v>9.9999999999999995E-8</v>
      </c>
      <c r="W57" s="25">
        <v>-3288</v>
      </c>
      <c r="X57" s="25">
        <v>0</v>
      </c>
      <c r="Y57" s="25">
        <v>3600</v>
      </c>
      <c r="Z57" s="25">
        <v>-1</v>
      </c>
      <c r="AA57" s="25">
        <v>3600</v>
      </c>
      <c r="AB57">
        <v>-4146.47307002254</v>
      </c>
      <c r="AC57" t="s">
        <v>5624</v>
      </c>
      <c r="AD57" t="s">
        <v>5624</v>
      </c>
      <c r="AE57">
        <v>-3288</v>
      </c>
      <c r="AF57">
        <v>0</v>
      </c>
      <c r="AH57">
        <v>0</v>
      </c>
      <c r="AJ57">
        <v>0</v>
      </c>
      <c r="AO57">
        <v>0</v>
      </c>
      <c r="AQ57">
        <v>321</v>
      </c>
      <c r="AR57">
        <v>0</v>
      </c>
      <c r="AS57">
        <v>294</v>
      </c>
      <c r="AT57">
        <v>0</v>
      </c>
      <c r="AU57">
        <v>2000.125</v>
      </c>
      <c r="AV57">
        <v>0</v>
      </c>
      <c r="AW57">
        <v>1471.933</v>
      </c>
      <c r="AX57">
        <v>0</v>
      </c>
      <c r="AY57">
        <v>16418</v>
      </c>
      <c r="AZ57">
        <v>8209</v>
      </c>
      <c r="BA57">
        <v>4339</v>
      </c>
      <c r="BB57">
        <v>1.0000000000000001E-5</v>
      </c>
      <c r="BC57">
        <v>0.48574000000000001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8209</v>
      </c>
      <c r="BJ57">
        <v>0</v>
      </c>
      <c r="BK57">
        <v>1.2538000000000001E-2</v>
      </c>
      <c r="BL57">
        <v>4339</v>
      </c>
      <c r="BM57">
        <v>1.0000000000000001E-5</v>
      </c>
      <c r="BN57">
        <v>0.48574000000000001</v>
      </c>
      <c r="BO57">
        <v>1.2538000000000001E-2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1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-3288</v>
      </c>
      <c r="EZ57">
        <v>0</v>
      </c>
      <c r="FA57">
        <v>-3288</v>
      </c>
      <c r="FB57">
        <v>0</v>
      </c>
      <c r="FC57">
        <v>-3288</v>
      </c>
      <c r="FD57">
        <v>0</v>
      </c>
      <c r="FE57">
        <v>-3288</v>
      </c>
      <c r="FF57">
        <v>0</v>
      </c>
      <c r="FG57">
        <v>-3287.99999999999</v>
      </c>
      <c r="FH57">
        <v>0</v>
      </c>
      <c r="FI57">
        <v>-3288</v>
      </c>
      <c r="FJ57">
        <v>0</v>
      </c>
      <c r="FK57">
        <v>347260</v>
      </c>
      <c r="FL57">
        <v>0</v>
      </c>
      <c r="FM57">
        <v>184248</v>
      </c>
      <c r="FN57">
        <v>0</v>
      </c>
      <c r="FO57">
        <v>237232</v>
      </c>
      <c r="FP57">
        <v>0</v>
      </c>
      <c r="FQ57">
        <v>321</v>
      </c>
      <c r="FR57">
        <v>0</v>
      </c>
      <c r="FS57">
        <v>294</v>
      </c>
      <c r="FT57">
        <v>0</v>
      </c>
      <c r="FU57">
        <v>346</v>
      </c>
      <c r="FV57">
        <v>0</v>
      </c>
      <c r="FW57">
        <v>171</v>
      </c>
      <c r="FX57">
        <v>0</v>
      </c>
      <c r="FY57">
        <v>139</v>
      </c>
      <c r="FZ57">
        <v>0</v>
      </c>
      <c r="GA57">
        <v>219</v>
      </c>
      <c r="GB57">
        <v>0</v>
      </c>
      <c r="GC57">
        <v>-4143.3577622089197</v>
      </c>
      <c r="GD57">
        <v>0</v>
      </c>
      <c r="GE57">
        <v>-4142.94975475503</v>
      </c>
      <c r="GF57">
        <v>0</v>
      </c>
      <c r="GG57">
        <v>-4143.1874434622696</v>
      </c>
      <c r="GH57">
        <v>0</v>
      </c>
      <c r="GI57">
        <v>-3875.0992240842802</v>
      </c>
      <c r="GJ57">
        <v>0</v>
      </c>
      <c r="GK57">
        <v>-3723.9791863266</v>
      </c>
      <c r="GL57">
        <v>0</v>
      </c>
      <c r="GM57">
        <v>-3826.3456322387501</v>
      </c>
      <c r="GN57">
        <v>0</v>
      </c>
      <c r="GO57">
        <v>1391.296</v>
      </c>
      <c r="GP57">
        <v>0</v>
      </c>
      <c r="GQ57">
        <v>1087.9939999999999</v>
      </c>
      <c r="GR57">
        <v>0</v>
      </c>
      <c r="GS57">
        <v>1633.2950000000001</v>
      </c>
      <c r="GT57">
        <v>0</v>
      </c>
      <c r="GU57">
        <v>1806.2850000000001</v>
      </c>
      <c r="GV57">
        <v>0</v>
      </c>
      <c r="GW57">
        <v>1375.251</v>
      </c>
      <c r="GX57">
        <v>0</v>
      </c>
      <c r="GY57">
        <v>1905.2670000000001</v>
      </c>
      <c r="GZ57">
        <v>0</v>
      </c>
      <c r="HA57">
        <v>2000.125</v>
      </c>
      <c r="HB57">
        <v>0</v>
      </c>
      <c r="HC57">
        <v>1471.933</v>
      </c>
      <c r="HD57">
        <v>0</v>
      </c>
      <c r="HE57">
        <v>2071.4050000000002</v>
      </c>
      <c r="HF57">
        <v>0</v>
      </c>
      <c r="HG57" t="s">
        <v>6113</v>
      </c>
      <c r="HH57" t="s">
        <v>6113</v>
      </c>
      <c r="HI57" t="s">
        <v>6114</v>
      </c>
      <c r="HJ57" t="s">
        <v>6115</v>
      </c>
      <c r="HK57" t="s">
        <v>6116</v>
      </c>
      <c r="HL57" t="s">
        <v>6117</v>
      </c>
      <c r="HM57" t="s">
        <v>6118</v>
      </c>
      <c r="HN57" t="s">
        <v>6119</v>
      </c>
      <c r="HO57" t="s">
        <v>6120</v>
      </c>
      <c r="HP57" t="s">
        <v>6121</v>
      </c>
      <c r="IA57">
        <v>104.27</v>
      </c>
      <c r="IB57">
        <v>0</v>
      </c>
      <c r="IC57">
        <v>2.39</v>
      </c>
      <c r="ID57">
        <v>14539.37</v>
      </c>
      <c r="IE57">
        <v>14646.62</v>
      </c>
      <c r="IF57" t="s">
        <v>5628</v>
      </c>
      <c r="IG57" t="s">
        <v>6122</v>
      </c>
      <c r="IH57">
        <v>14610</v>
      </c>
      <c r="II57" t="s">
        <v>4818</v>
      </c>
      <c r="IJ57" t="s">
        <v>147</v>
      </c>
      <c r="IL57" t="e">
        <f t="shared" si="0"/>
        <v>#DIV/0!</v>
      </c>
      <c r="IM57">
        <f t="shared" si="1"/>
        <v>0</v>
      </c>
      <c r="IN57">
        <f t="shared" si="2"/>
        <v>0</v>
      </c>
      <c r="IO57" t="e">
        <f t="shared" si="3"/>
        <v>#DIV/0!</v>
      </c>
      <c r="IP57" t="e">
        <f t="shared" si="4"/>
        <v>#DIV/0!</v>
      </c>
    </row>
    <row r="58" spans="1:250" x14ac:dyDescent="0.2">
      <c r="A58" t="s">
        <v>4819</v>
      </c>
      <c r="B58">
        <v>-1</v>
      </c>
      <c r="C58">
        <v>0</v>
      </c>
      <c r="D58">
        <v>0</v>
      </c>
      <c r="E58">
        <v>4</v>
      </c>
      <c r="F58">
        <v>5</v>
      </c>
      <c r="G58">
        <v>0</v>
      </c>
      <c r="H58">
        <v>1</v>
      </c>
      <c r="I58">
        <v>1</v>
      </c>
      <c r="J58">
        <v>0</v>
      </c>
      <c r="K58">
        <v>1</v>
      </c>
      <c r="L58">
        <v>1</v>
      </c>
      <c r="M58">
        <v>1</v>
      </c>
      <c r="N58">
        <v>0</v>
      </c>
      <c r="O58">
        <v>0</v>
      </c>
      <c r="P58">
        <v>0</v>
      </c>
      <c r="Q58">
        <v>0</v>
      </c>
      <c r="R58">
        <v>628</v>
      </c>
      <c r="S58">
        <v>7</v>
      </c>
      <c r="T58">
        <v>10776</v>
      </c>
      <c r="U58">
        <v>1</v>
      </c>
      <c r="V58" s="25">
        <v>9.9999999999999995E-8</v>
      </c>
      <c r="W58" s="25">
        <v>24</v>
      </c>
      <c r="X58" s="25">
        <v>0</v>
      </c>
      <c r="Y58" s="25">
        <v>3600</v>
      </c>
      <c r="Z58" s="25">
        <v>-1</v>
      </c>
      <c r="AA58" s="25">
        <v>3600</v>
      </c>
      <c r="AB58">
        <v>13.8333333333333</v>
      </c>
      <c r="AC58" t="s">
        <v>5624</v>
      </c>
      <c r="AD58" t="s">
        <v>5624</v>
      </c>
      <c r="AE58">
        <v>24</v>
      </c>
      <c r="AF58">
        <v>0</v>
      </c>
      <c r="AH58">
        <v>0</v>
      </c>
      <c r="AJ58">
        <v>0</v>
      </c>
      <c r="AO58">
        <v>0</v>
      </c>
      <c r="AQ58">
        <v>11792</v>
      </c>
      <c r="AR58">
        <v>0</v>
      </c>
      <c r="AS58">
        <v>6433</v>
      </c>
      <c r="AT58">
        <v>0</v>
      </c>
      <c r="AU58">
        <v>1512.258</v>
      </c>
      <c r="AV58">
        <v>0</v>
      </c>
      <c r="AW58">
        <v>235.67</v>
      </c>
      <c r="AX58">
        <v>0</v>
      </c>
      <c r="AY58">
        <v>12704</v>
      </c>
      <c r="AZ58">
        <v>7072</v>
      </c>
      <c r="BA58">
        <v>2405</v>
      </c>
      <c r="BB58">
        <v>5.5999999999999995E-4</v>
      </c>
      <c r="BC58">
        <v>0.5</v>
      </c>
      <c r="BD58">
        <v>0</v>
      </c>
      <c r="BE58">
        <v>0</v>
      </c>
      <c r="BF58">
        <v>0</v>
      </c>
      <c r="BG58">
        <v>0</v>
      </c>
      <c r="BH58">
        <v>166</v>
      </c>
      <c r="BI58">
        <v>6906</v>
      </c>
      <c r="BJ58">
        <v>0</v>
      </c>
      <c r="BK58">
        <v>6.6E-4</v>
      </c>
      <c r="BL58">
        <v>2405</v>
      </c>
      <c r="BM58">
        <v>5.5999999999999995E-4</v>
      </c>
      <c r="BN58">
        <v>0.5</v>
      </c>
      <c r="BO58">
        <v>6.6E-4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1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24</v>
      </c>
      <c r="EZ58">
        <v>0</v>
      </c>
      <c r="FA58">
        <v>23.999999999999901</v>
      </c>
      <c r="FB58">
        <v>0</v>
      </c>
      <c r="FC58">
        <v>24.285714285714199</v>
      </c>
      <c r="FD58">
        <v>0</v>
      </c>
      <c r="FE58">
        <v>24</v>
      </c>
      <c r="FF58">
        <v>0</v>
      </c>
      <c r="FG58">
        <v>24</v>
      </c>
      <c r="FH58">
        <v>0</v>
      </c>
      <c r="FI58">
        <v>24</v>
      </c>
      <c r="FJ58">
        <v>0</v>
      </c>
      <c r="FK58">
        <v>5164988</v>
      </c>
      <c r="FL58">
        <v>0</v>
      </c>
      <c r="FM58">
        <v>1123980</v>
      </c>
      <c r="FN58">
        <v>0</v>
      </c>
      <c r="FO58">
        <v>3704060</v>
      </c>
      <c r="FP58">
        <v>0</v>
      </c>
      <c r="FQ58">
        <v>11792</v>
      </c>
      <c r="FR58">
        <v>0</v>
      </c>
      <c r="FS58">
        <v>6433</v>
      </c>
      <c r="FT58">
        <v>0</v>
      </c>
      <c r="FU58">
        <v>9901</v>
      </c>
      <c r="FV58">
        <v>0</v>
      </c>
      <c r="FW58">
        <v>63</v>
      </c>
      <c r="FX58">
        <v>0</v>
      </c>
      <c r="FY58">
        <v>51</v>
      </c>
      <c r="FZ58">
        <v>0</v>
      </c>
      <c r="GA58">
        <v>64</v>
      </c>
      <c r="GB58">
        <v>0</v>
      </c>
      <c r="GC58">
        <v>15</v>
      </c>
      <c r="GD58">
        <v>0</v>
      </c>
      <c r="GE58">
        <v>15</v>
      </c>
      <c r="GF58">
        <v>0</v>
      </c>
      <c r="GG58">
        <v>15</v>
      </c>
      <c r="GH58">
        <v>0</v>
      </c>
      <c r="GI58">
        <v>18.2678571428571</v>
      </c>
      <c r="GJ58">
        <v>0</v>
      </c>
      <c r="GK58">
        <v>18.5</v>
      </c>
      <c r="GL58">
        <v>0</v>
      </c>
      <c r="GM58">
        <v>18.099473978630201</v>
      </c>
      <c r="GN58">
        <v>0</v>
      </c>
      <c r="GO58">
        <v>10.856</v>
      </c>
      <c r="GP58">
        <v>0</v>
      </c>
      <c r="GQ58">
        <v>6.6130000000000004</v>
      </c>
      <c r="GR58">
        <v>0</v>
      </c>
      <c r="GS58">
        <v>10.401</v>
      </c>
      <c r="GT58">
        <v>0</v>
      </c>
      <c r="GU58">
        <v>1509.731</v>
      </c>
      <c r="GV58">
        <v>0</v>
      </c>
      <c r="GW58">
        <v>214.50800000000001</v>
      </c>
      <c r="GX58">
        <v>0</v>
      </c>
      <c r="GY58">
        <v>902.61699999999996</v>
      </c>
      <c r="GZ58">
        <v>0</v>
      </c>
      <c r="HA58">
        <v>1512.258</v>
      </c>
      <c r="HB58">
        <v>0</v>
      </c>
      <c r="HC58">
        <v>235.67</v>
      </c>
      <c r="HD58">
        <v>0</v>
      </c>
      <c r="HE58">
        <v>968.06600000000003</v>
      </c>
      <c r="HF58">
        <v>0</v>
      </c>
      <c r="HG58" t="s">
        <v>6123</v>
      </c>
      <c r="HH58" t="s">
        <v>6124</v>
      </c>
      <c r="HI58" t="s">
        <v>6125</v>
      </c>
      <c r="HJ58" t="s">
        <v>6126</v>
      </c>
      <c r="HK58" t="s">
        <v>6127</v>
      </c>
      <c r="HL58" t="s">
        <v>6128</v>
      </c>
      <c r="HM58" t="s">
        <v>6129</v>
      </c>
      <c r="HN58" t="s">
        <v>6130</v>
      </c>
      <c r="HO58" t="s">
        <v>6131</v>
      </c>
      <c r="HP58" t="s">
        <v>6132</v>
      </c>
      <c r="IA58">
        <v>0.1</v>
      </c>
      <c r="IB58">
        <v>0</v>
      </c>
      <c r="IC58">
        <v>0.02</v>
      </c>
      <c r="ID58">
        <v>6793.04</v>
      </c>
      <c r="IE58">
        <v>6793.19</v>
      </c>
      <c r="IF58" t="s">
        <v>5628</v>
      </c>
      <c r="IG58" t="s">
        <v>6133</v>
      </c>
      <c r="IH58">
        <v>6778</v>
      </c>
      <c r="II58" t="s">
        <v>4819</v>
      </c>
      <c r="IJ58" t="s">
        <v>147</v>
      </c>
      <c r="IL58" t="e">
        <f t="shared" si="0"/>
        <v>#DIV/0!</v>
      </c>
      <c r="IM58">
        <f t="shared" si="1"/>
        <v>0</v>
      </c>
      <c r="IN58">
        <f t="shared" si="2"/>
        <v>0</v>
      </c>
      <c r="IO58" t="e">
        <f t="shared" si="3"/>
        <v>#DIV/0!</v>
      </c>
      <c r="IP58" t="e">
        <f t="shared" si="4"/>
        <v>#DIV/0!</v>
      </c>
    </row>
    <row r="59" spans="1:250" x14ac:dyDescent="0.2">
      <c r="A59" t="s">
        <v>4820</v>
      </c>
      <c r="B59">
        <v>-1</v>
      </c>
      <c r="C59">
        <v>0</v>
      </c>
      <c r="D59">
        <v>0</v>
      </c>
      <c r="E59">
        <v>4</v>
      </c>
      <c r="F59">
        <v>5</v>
      </c>
      <c r="G59">
        <v>0</v>
      </c>
      <c r="H59">
        <v>1</v>
      </c>
      <c r="I59">
        <v>1</v>
      </c>
      <c r="J59">
        <v>0</v>
      </c>
      <c r="K59">
        <v>1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628</v>
      </c>
      <c r="S59">
        <v>7</v>
      </c>
      <c r="T59">
        <v>10776</v>
      </c>
      <c r="U59">
        <v>1</v>
      </c>
      <c r="V59" s="25">
        <v>9.9999999999999995E-8</v>
      </c>
      <c r="W59" s="25">
        <v>404200000</v>
      </c>
      <c r="X59" s="25">
        <v>0</v>
      </c>
      <c r="Y59" s="25">
        <v>3600</v>
      </c>
      <c r="Z59" s="25">
        <v>-1</v>
      </c>
      <c r="AA59" s="25">
        <v>3600</v>
      </c>
      <c r="AB59">
        <v>389939997.54386598</v>
      </c>
      <c r="AC59" t="s">
        <v>5624</v>
      </c>
      <c r="AD59" t="s">
        <v>5624</v>
      </c>
      <c r="AE59">
        <v>404227536.16000003</v>
      </c>
      <c r="AF59">
        <v>0</v>
      </c>
      <c r="AH59">
        <v>0</v>
      </c>
      <c r="AJ59">
        <v>0</v>
      </c>
      <c r="AO59">
        <v>0</v>
      </c>
      <c r="AQ59">
        <v>138633</v>
      </c>
      <c r="AR59">
        <v>0</v>
      </c>
      <c r="AS59">
        <v>58858</v>
      </c>
      <c r="AT59">
        <v>0</v>
      </c>
      <c r="AU59">
        <v>1170.9880000000001</v>
      </c>
      <c r="AV59">
        <v>0</v>
      </c>
      <c r="AW59">
        <v>542.32299999999998</v>
      </c>
      <c r="AX59">
        <v>0</v>
      </c>
      <c r="AY59">
        <v>514</v>
      </c>
      <c r="AZ59">
        <v>6711</v>
      </c>
      <c r="BA59">
        <v>63</v>
      </c>
      <c r="BB59">
        <v>2.4279999999999999E-2</v>
      </c>
      <c r="BC59">
        <v>0.49008000000000002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6711</v>
      </c>
      <c r="BJ59">
        <v>0</v>
      </c>
      <c r="BK59">
        <v>2.0414999999999999E-2</v>
      </c>
      <c r="BL59">
        <v>63</v>
      </c>
      <c r="BM59">
        <v>2.4279999999999999E-2</v>
      </c>
      <c r="BN59">
        <v>0.49008000000000002</v>
      </c>
      <c r="BO59">
        <v>2.0414999999999999E-2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1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404227536.16000003</v>
      </c>
      <c r="EZ59">
        <v>0</v>
      </c>
      <c r="FA59">
        <v>404227536.15999901</v>
      </c>
      <c r="FB59">
        <v>0</v>
      </c>
      <c r="FC59">
        <v>404227536.16000003</v>
      </c>
      <c r="FD59">
        <v>0</v>
      </c>
      <c r="FE59">
        <v>404187169.54764903</v>
      </c>
      <c r="FF59">
        <v>0</v>
      </c>
      <c r="FG59">
        <v>404187239.461613</v>
      </c>
      <c r="FH59">
        <v>0</v>
      </c>
      <c r="FI59">
        <v>404187180.266554</v>
      </c>
      <c r="FJ59">
        <v>0</v>
      </c>
      <c r="FK59">
        <v>6348104</v>
      </c>
      <c r="FL59">
        <v>0</v>
      </c>
      <c r="FM59">
        <v>2664165</v>
      </c>
      <c r="FN59">
        <v>0</v>
      </c>
      <c r="FO59">
        <v>5375700</v>
      </c>
      <c r="FP59">
        <v>0</v>
      </c>
      <c r="FQ59">
        <v>138633</v>
      </c>
      <c r="FR59">
        <v>0</v>
      </c>
      <c r="FS59">
        <v>58858</v>
      </c>
      <c r="FT59">
        <v>0</v>
      </c>
      <c r="FU59">
        <v>118267</v>
      </c>
      <c r="FV59">
        <v>0</v>
      </c>
      <c r="FW59">
        <v>51</v>
      </c>
      <c r="FX59">
        <v>0</v>
      </c>
      <c r="FY59">
        <v>39</v>
      </c>
      <c r="FZ59">
        <v>0</v>
      </c>
      <c r="GA59">
        <v>43</v>
      </c>
      <c r="GB59">
        <v>0</v>
      </c>
      <c r="GC59">
        <v>391588137.154553</v>
      </c>
      <c r="GD59">
        <v>0</v>
      </c>
      <c r="GE59">
        <v>391588137.154553</v>
      </c>
      <c r="GF59">
        <v>0</v>
      </c>
      <c r="GG59">
        <v>391506514.03280997</v>
      </c>
      <c r="GH59">
        <v>0</v>
      </c>
      <c r="GI59">
        <v>398227171.98436898</v>
      </c>
      <c r="GJ59">
        <v>0</v>
      </c>
      <c r="GK59">
        <v>398227171.98436898</v>
      </c>
      <c r="GL59">
        <v>0</v>
      </c>
      <c r="GM59">
        <v>397965361.583206</v>
      </c>
      <c r="GN59">
        <v>0</v>
      </c>
      <c r="GO59">
        <v>1.6950000000000001</v>
      </c>
      <c r="GP59">
        <v>0</v>
      </c>
      <c r="GQ59">
        <v>1.3580000000000001</v>
      </c>
      <c r="GR59">
        <v>0</v>
      </c>
      <c r="GS59">
        <v>1.6160000000000001</v>
      </c>
      <c r="GT59">
        <v>0</v>
      </c>
      <c r="GU59">
        <v>1150.883</v>
      </c>
      <c r="GV59">
        <v>0</v>
      </c>
      <c r="GW59">
        <v>524.26499999999999</v>
      </c>
      <c r="GX59">
        <v>0</v>
      </c>
      <c r="GY59">
        <v>980.09799999999996</v>
      </c>
      <c r="GZ59">
        <v>0</v>
      </c>
      <c r="HA59">
        <v>1170.9880000000001</v>
      </c>
      <c r="HB59">
        <v>0</v>
      </c>
      <c r="HC59">
        <v>542.32299999999998</v>
      </c>
      <c r="HD59">
        <v>0</v>
      </c>
      <c r="HE59">
        <v>1011.408</v>
      </c>
      <c r="HF59">
        <v>0</v>
      </c>
      <c r="HG59" t="s">
        <v>6134</v>
      </c>
      <c r="HH59" t="s">
        <v>6135</v>
      </c>
      <c r="HI59" t="s">
        <v>6136</v>
      </c>
      <c r="HJ59" t="s">
        <v>6137</v>
      </c>
      <c r="HK59" t="s">
        <v>6138</v>
      </c>
      <c r="HL59" t="s">
        <v>6139</v>
      </c>
      <c r="HM59" t="s">
        <v>6140</v>
      </c>
      <c r="HN59" t="s">
        <v>6141</v>
      </c>
      <c r="HO59" t="s">
        <v>6142</v>
      </c>
      <c r="HP59" t="s">
        <v>6143</v>
      </c>
      <c r="IA59">
        <v>0.03</v>
      </c>
      <c r="IB59">
        <v>0</v>
      </c>
      <c r="IC59">
        <v>0</v>
      </c>
      <c r="ID59">
        <v>7064.4</v>
      </c>
      <c r="IE59">
        <v>7064.46</v>
      </c>
      <c r="IF59" t="s">
        <v>5628</v>
      </c>
      <c r="IG59" t="s">
        <v>6144</v>
      </c>
      <c r="IH59">
        <v>7081</v>
      </c>
      <c r="II59" t="s">
        <v>4820</v>
      </c>
      <c r="IJ59" t="s">
        <v>147</v>
      </c>
      <c r="IL59" t="e">
        <f t="shared" si="0"/>
        <v>#DIV/0!</v>
      </c>
      <c r="IM59">
        <f t="shared" si="1"/>
        <v>0</v>
      </c>
      <c r="IN59">
        <f t="shared" si="2"/>
        <v>0</v>
      </c>
      <c r="IO59" t="e">
        <f t="shared" si="3"/>
        <v>#DIV/0!</v>
      </c>
      <c r="IP59" t="e">
        <f t="shared" si="4"/>
        <v>#DIV/0!</v>
      </c>
    </row>
    <row r="60" spans="1:250" x14ac:dyDescent="0.2">
      <c r="A60" t="s">
        <v>4821</v>
      </c>
      <c r="B60">
        <v>-1</v>
      </c>
      <c r="C60">
        <v>0</v>
      </c>
      <c r="D60">
        <v>0</v>
      </c>
      <c r="E60">
        <v>4</v>
      </c>
      <c r="F60">
        <v>5</v>
      </c>
      <c r="G60">
        <v>0</v>
      </c>
      <c r="H60">
        <v>1</v>
      </c>
      <c r="I60">
        <v>1</v>
      </c>
      <c r="J60">
        <v>0</v>
      </c>
      <c r="K60">
        <v>1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628</v>
      </c>
      <c r="S60">
        <v>7</v>
      </c>
      <c r="T60">
        <v>10776</v>
      </c>
      <c r="U60">
        <v>1</v>
      </c>
      <c r="V60" s="25">
        <v>9.9999999999999995E-8</v>
      </c>
      <c r="W60" s="25">
        <v>404100000</v>
      </c>
      <c r="X60" s="25">
        <v>0</v>
      </c>
      <c r="Y60" s="25">
        <v>3600</v>
      </c>
      <c r="Z60" s="25">
        <v>-1</v>
      </c>
      <c r="AA60" s="25">
        <v>3600</v>
      </c>
      <c r="AB60">
        <v>388031464.32970202</v>
      </c>
      <c r="AC60" t="s">
        <v>5624</v>
      </c>
      <c r="AD60" t="s">
        <v>5624</v>
      </c>
      <c r="AE60">
        <v>404077441.12</v>
      </c>
      <c r="AF60">
        <v>0</v>
      </c>
      <c r="AH60">
        <v>0</v>
      </c>
      <c r="AJ60">
        <v>0</v>
      </c>
      <c r="AO60">
        <v>0</v>
      </c>
      <c r="AQ60">
        <v>405236</v>
      </c>
      <c r="AR60">
        <v>0</v>
      </c>
      <c r="AS60">
        <v>208972</v>
      </c>
      <c r="AT60">
        <v>0</v>
      </c>
      <c r="AU60">
        <v>3600.002</v>
      </c>
      <c r="AV60">
        <v>0</v>
      </c>
      <c r="AW60">
        <v>1861.787</v>
      </c>
      <c r="AX60">
        <v>0</v>
      </c>
      <c r="AY60">
        <v>539</v>
      </c>
      <c r="AZ60">
        <v>10917</v>
      </c>
      <c r="BA60">
        <v>68</v>
      </c>
      <c r="BB60">
        <v>2.8E-3</v>
      </c>
      <c r="BC60">
        <v>0.48233999999999999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10917</v>
      </c>
      <c r="BJ60">
        <v>0</v>
      </c>
      <c r="BK60">
        <v>2.5395999999999998E-2</v>
      </c>
      <c r="BL60">
        <v>68</v>
      </c>
      <c r="BM60">
        <v>2.8E-3</v>
      </c>
      <c r="BN60">
        <v>0.48233999999999999</v>
      </c>
      <c r="BO60">
        <v>2.5395999999999998E-2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1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405199559.19999599</v>
      </c>
      <c r="EZ60">
        <v>0</v>
      </c>
      <c r="FA60">
        <v>404077441.11999398</v>
      </c>
      <c r="FB60">
        <v>0</v>
      </c>
      <c r="FC60">
        <v>404389869.05142599</v>
      </c>
      <c r="FD60">
        <v>0</v>
      </c>
      <c r="FE60">
        <v>402553812.65829802</v>
      </c>
      <c r="FF60">
        <v>0</v>
      </c>
      <c r="FG60">
        <v>404037053.879269</v>
      </c>
      <c r="FH60">
        <v>0</v>
      </c>
      <c r="FI60">
        <v>403444887.89417797</v>
      </c>
      <c r="FJ60">
        <v>0</v>
      </c>
      <c r="FK60">
        <v>11843308</v>
      </c>
      <c r="FL60">
        <v>0</v>
      </c>
      <c r="FM60">
        <v>7877175</v>
      </c>
      <c r="FN60">
        <v>0</v>
      </c>
      <c r="FO60">
        <v>12013128</v>
      </c>
      <c r="FP60">
        <v>0</v>
      </c>
      <c r="FQ60">
        <v>405236</v>
      </c>
      <c r="FR60">
        <v>0</v>
      </c>
      <c r="FS60">
        <v>208972</v>
      </c>
      <c r="FT60">
        <v>0</v>
      </c>
      <c r="FU60">
        <v>346502</v>
      </c>
      <c r="FV60">
        <v>0</v>
      </c>
      <c r="FW60">
        <v>45</v>
      </c>
      <c r="FX60">
        <v>0</v>
      </c>
      <c r="FY60">
        <v>28</v>
      </c>
      <c r="FZ60">
        <v>0</v>
      </c>
      <c r="GA60">
        <v>39</v>
      </c>
      <c r="GB60">
        <v>0</v>
      </c>
      <c r="GC60">
        <v>389218993.23323703</v>
      </c>
      <c r="GD60">
        <v>0</v>
      </c>
      <c r="GE60">
        <v>389218993.23323703</v>
      </c>
      <c r="GF60">
        <v>0</v>
      </c>
      <c r="GG60">
        <v>389218993.23323703</v>
      </c>
      <c r="GH60">
        <v>0</v>
      </c>
      <c r="GI60">
        <v>395088845.818775</v>
      </c>
      <c r="GJ60">
        <v>0</v>
      </c>
      <c r="GK60">
        <v>395661716.002868</v>
      </c>
      <c r="GL60">
        <v>0</v>
      </c>
      <c r="GM60">
        <v>395060119.00397903</v>
      </c>
      <c r="GN60">
        <v>0</v>
      </c>
      <c r="GO60">
        <v>2.67</v>
      </c>
      <c r="GP60">
        <v>0</v>
      </c>
      <c r="GQ60">
        <v>1.7749999999999999</v>
      </c>
      <c r="GR60">
        <v>0</v>
      </c>
      <c r="GS60">
        <v>2.2789999999999999</v>
      </c>
      <c r="GT60">
        <v>0</v>
      </c>
      <c r="GU60">
        <v>3133.172</v>
      </c>
      <c r="GV60">
        <v>0</v>
      </c>
      <c r="GW60">
        <v>1763.07</v>
      </c>
      <c r="GX60">
        <v>0</v>
      </c>
      <c r="GY60">
        <v>2735.3449999999998</v>
      </c>
      <c r="GZ60">
        <v>0</v>
      </c>
      <c r="HA60">
        <v>3600.002</v>
      </c>
      <c r="HB60">
        <v>0</v>
      </c>
      <c r="HC60">
        <v>1861.787</v>
      </c>
      <c r="HD60">
        <v>0</v>
      </c>
      <c r="HE60">
        <v>3009.63</v>
      </c>
      <c r="HF60">
        <v>0</v>
      </c>
      <c r="HG60" t="s">
        <v>6145</v>
      </c>
      <c r="HH60" t="s">
        <v>6146</v>
      </c>
      <c r="HI60" t="s">
        <v>6147</v>
      </c>
      <c r="HJ60" t="s">
        <v>6148</v>
      </c>
      <c r="HK60" t="s">
        <v>6149</v>
      </c>
      <c r="HL60" t="s">
        <v>6150</v>
      </c>
      <c r="HM60" t="s">
        <v>6151</v>
      </c>
      <c r="HN60" t="s">
        <v>6152</v>
      </c>
      <c r="HO60" t="s">
        <v>6153</v>
      </c>
      <c r="HP60" t="s">
        <v>6154</v>
      </c>
      <c r="IA60">
        <v>0.06</v>
      </c>
      <c r="IB60">
        <v>0</v>
      </c>
      <c r="IC60">
        <v>0.01</v>
      </c>
      <c r="ID60">
        <v>21113.42</v>
      </c>
      <c r="IE60">
        <v>21113.54</v>
      </c>
      <c r="IF60" t="s">
        <v>5628</v>
      </c>
      <c r="IG60" t="s">
        <v>6155</v>
      </c>
      <c r="IH60">
        <v>21069</v>
      </c>
      <c r="II60" t="s">
        <v>4821</v>
      </c>
      <c r="IJ60" t="s">
        <v>147</v>
      </c>
      <c r="IL60" t="e">
        <f t="shared" si="0"/>
        <v>#DIV/0!</v>
      </c>
      <c r="IM60">
        <f t="shared" si="1"/>
        <v>0</v>
      </c>
      <c r="IN60">
        <f t="shared" si="2"/>
        <v>0</v>
      </c>
      <c r="IO60" t="e">
        <f t="shared" si="3"/>
        <v>#DIV/0!</v>
      </c>
      <c r="IP60" t="e">
        <f t="shared" si="4"/>
        <v>#DIV/0!</v>
      </c>
    </row>
    <row r="61" spans="1:250" x14ac:dyDescent="0.2">
      <c r="A61" t="s">
        <v>4822</v>
      </c>
      <c r="B61">
        <v>-1</v>
      </c>
      <c r="C61">
        <v>0</v>
      </c>
      <c r="D61">
        <v>0</v>
      </c>
      <c r="E61">
        <v>4</v>
      </c>
      <c r="F61">
        <v>5</v>
      </c>
      <c r="G61">
        <v>0</v>
      </c>
      <c r="H61">
        <v>1</v>
      </c>
      <c r="I61">
        <v>1</v>
      </c>
      <c r="J61">
        <v>0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628</v>
      </c>
      <c r="S61">
        <v>7</v>
      </c>
      <c r="T61">
        <v>10776</v>
      </c>
      <c r="U61">
        <v>1</v>
      </c>
      <c r="V61" s="25">
        <v>9.9999999999999995E-8</v>
      </c>
      <c r="W61" s="25">
        <v>1480000</v>
      </c>
      <c r="X61" s="25">
        <v>0</v>
      </c>
      <c r="Y61" s="25">
        <v>3600</v>
      </c>
      <c r="Z61" s="25">
        <v>-1</v>
      </c>
      <c r="AA61" s="25">
        <v>3600</v>
      </c>
      <c r="AB61">
        <v>348385.34655072901</v>
      </c>
      <c r="AC61" t="s">
        <v>5624</v>
      </c>
      <c r="AD61" t="s">
        <v>5624</v>
      </c>
      <c r="AE61">
        <v>1480195</v>
      </c>
      <c r="AF61">
        <v>0</v>
      </c>
      <c r="AH61">
        <v>0</v>
      </c>
      <c r="AJ61">
        <v>0</v>
      </c>
      <c r="AO61">
        <v>0</v>
      </c>
      <c r="AQ61">
        <v>37588</v>
      </c>
      <c r="AR61">
        <v>0</v>
      </c>
      <c r="AS61">
        <v>33762</v>
      </c>
      <c r="AT61">
        <v>0</v>
      </c>
      <c r="AU61">
        <v>3600.0010000000002</v>
      </c>
      <c r="AV61">
        <v>0</v>
      </c>
      <c r="AW61">
        <v>3600</v>
      </c>
      <c r="AX61">
        <v>0</v>
      </c>
      <c r="AY61">
        <v>1920</v>
      </c>
      <c r="AZ61">
        <v>2985</v>
      </c>
      <c r="BA61">
        <v>527</v>
      </c>
      <c r="BB61">
        <v>5.1999999999999995E-4</v>
      </c>
      <c r="BC61">
        <v>7.4950000000000003E-2</v>
      </c>
      <c r="BD61">
        <v>600</v>
      </c>
      <c r="BE61">
        <v>0</v>
      </c>
      <c r="BF61">
        <v>0</v>
      </c>
      <c r="BG61">
        <v>0</v>
      </c>
      <c r="BH61">
        <v>0</v>
      </c>
      <c r="BI61">
        <v>1195</v>
      </c>
      <c r="BJ61">
        <v>1790</v>
      </c>
      <c r="BK61">
        <v>1.145E-3</v>
      </c>
      <c r="BL61">
        <v>527</v>
      </c>
      <c r="BM61">
        <v>5.1999999999999995E-4</v>
      </c>
      <c r="BN61">
        <v>7.4950000000000003E-2</v>
      </c>
      <c r="BO61">
        <v>1.145E-3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1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1480633</v>
      </c>
      <c r="EZ61">
        <v>0</v>
      </c>
      <c r="FA61">
        <v>1480633</v>
      </c>
      <c r="FB61">
        <v>0</v>
      </c>
      <c r="FC61">
        <v>1482009.57142856</v>
      </c>
      <c r="FD61">
        <v>0</v>
      </c>
      <c r="FE61">
        <v>1467129.28008162</v>
      </c>
      <c r="FF61">
        <v>0</v>
      </c>
      <c r="FG61">
        <v>1472259.5247518099</v>
      </c>
      <c r="FH61">
        <v>0</v>
      </c>
      <c r="FI61">
        <v>1469865.39639787</v>
      </c>
      <c r="FJ61">
        <v>0</v>
      </c>
      <c r="FK61">
        <v>9900280</v>
      </c>
      <c r="FL61">
        <v>0</v>
      </c>
      <c r="FM61">
        <v>9900280</v>
      </c>
      <c r="FN61">
        <v>0</v>
      </c>
      <c r="FO61">
        <v>11468751</v>
      </c>
      <c r="FP61">
        <v>0</v>
      </c>
      <c r="FQ61">
        <v>37588</v>
      </c>
      <c r="FR61">
        <v>0</v>
      </c>
      <c r="FS61">
        <v>33762</v>
      </c>
      <c r="FT61">
        <v>0</v>
      </c>
      <c r="FU61">
        <v>39401</v>
      </c>
      <c r="FV61">
        <v>0</v>
      </c>
      <c r="FW61">
        <v>35</v>
      </c>
      <c r="FX61">
        <v>0</v>
      </c>
      <c r="FY61">
        <v>35</v>
      </c>
      <c r="FZ61">
        <v>0</v>
      </c>
      <c r="GA61">
        <v>36</v>
      </c>
      <c r="GB61">
        <v>0</v>
      </c>
      <c r="GC61">
        <v>567834.85182123794</v>
      </c>
      <c r="GD61">
        <v>0</v>
      </c>
      <c r="GE61">
        <v>574007.33369219</v>
      </c>
      <c r="GF61">
        <v>0</v>
      </c>
      <c r="GG61">
        <v>570162.33111149399</v>
      </c>
      <c r="GH61">
        <v>0</v>
      </c>
      <c r="GI61">
        <v>1297649.3786422301</v>
      </c>
      <c r="GJ61">
        <v>0</v>
      </c>
      <c r="GK61">
        <v>1297649.3786422301</v>
      </c>
      <c r="GL61">
        <v>0</v>
      </c>
      <c r="GM61">
        <v>1292662.5542103101</v>
      </c>
      <c r="GN61">
        <v>0</v>
      </c>
      <c r="GO61">
        <v>5.5579999999999998</v>
      </c>
      <c r="GP61">
        <v>0</v>
      </c>
      <c r="GQ61">
        <v>5.2430000000000003</v>
      </c>
      <c r="GR61">
        <v>0</v>
      </c>
      <c r="GS61">
        <v>5.6559999999999997</v>
      </c>
      <c r="GT61">
        <v>0</v>
      </c>
      <c r="GU61">
        <v>2298.096</v>
      </c>
      <c r="GV61">
        <v>0</v>
      </c>
      <c r="GW61">
        <v>1069.2829999999999</v>
      </c>
      <c r="GX61">
        <v>0</v>
      </c>
      <c r="GY61">
        <v>2327.6109999999999</v>
      </c>
      <c r="GZ61">
        <v>0</v>
      </c>
      <c r="HA61">
        <v>3600.0010000000002</v>
      </c>
      <c r="HB61">
        <v>0</v>
      </c>
      <c r="HC61">
        <v>3600</v>
      </c>
      <c r="HD61">
        <v>0</v>
      </c>
      <c r="HE61">
        <v>3600.0010000000002</v>
      </c>
      <c r="HF61">
        <v>0</v>
      </c>
      <c r="HG61" t="s">
        <v>6156</v>
      </c>
      <c r="HH61" t="s">
        <v>6157</v>
      </c>
      <c r="HI61" t="s">
        <v>6158</v>
      </c>
      <c r="HJ61" t="s">
        <v>6159</v>
      </c>
      <c r="HK61" t="s">
        <v>1204</v>
      </c>
      <c r="HL61" t="s">
        <v>1195</v>
      </c>
      <c r="HM61" t="s">
        <v>1205</v>
      </c>
      <c r="HN61" t="s">
        <v>6160</v>
      </c>
      <c r="HO61" t="s">
        <v>6161</v>
      </c>
      <c r="HP61" t="s">
        <v>6162</v>
      </c>
      <c r="IA61">
        <v>0.02</v>
      </c>
      <c r="IB61">
        <v>0</v>
      </c>
      <c r="IC61">
        <v>0</v>
      </c>
      <c r="ID61">
        <v>25072.94</v>
      </c>
      <c r="IE61">
        <v>25072.959999999999</v>
      </c>
      <c r="IF61" t="s">
        <v>5628</v>
      </c>
      <c r="IG61" t="s">
        <v>6035</v>
      </c>
      <c r="IH61">
        <v>25201</v>
      </c>
      <c r="II61" t="s">
        <v>4822</v>
      </c>
      <c r="IJ61" t="s">
        <v>147</v>
      </c>
      <c r="IL61" t="e">
        <f t="shared" si="0"/>
        <v>#DIV/0!</v>
      </c>
      <c r="IM61">
        <f t="shared" si="1"/>
        <v>0</v>
      </c>
      <c r="IN61">
        <f t="shared" si="2"/>
        <v>0</v>
      </c>
      <c r="IO61" t="e">
        <f t="shared" si="3"/>
        <v>#DIV/0!</v>
      </c>
      <c r="IP61" t="e">
        <f t="shared" si="4"/>
        <v>#DIV/0!</v>
      </c>
    </row>
    <row r="62" spans="1:250" x14ac:dyDescent="0.2">
      <c r="A62" t="s">
        <v>4823</v>
      </c>
      <c r="B62">
        <v>-1</v>
      </c>
      <c r="C62">
        <v>0</v>
      </c>
      <c r="D62">
        <v>0</v>
      </c>
      <c r="E62">
        <v>4</v>
      </c>
      <c r="F62">
        <v>5</v>
      </c>
      <c r="G62">
        <v>0</v>
      </c>
      <c r="H62">
        <v>1</v>
      </c>
      <c r="I62">
        <v>1</v>
      </c>
      <c r="J62">
        <v>0</v>
      </c>
      <c r="K62">
        <v>1</v>
      </c>
      <c r="L62">
        <v>1</v>
      </c>
      <c r="M62">
        <v>1</v>
      </c>
      <c r="N62">
        <v>0</v>
      </c>
      <c r="O62">
        <v>0</v>
      </c>
      <c r="P62">
        <v>0</v>
      </c>
      <c r="Q62">
        <v>0</v>
      </c>
      <c r="R62">
        <v>628</v>
      </c>
      <c r="S62">
        <v>7</v>
      </c>
      <c r="T62">
        <v>10776</v>
      </c>
      <c r="U62">
        <v>1</v>
      </c>
      <c r="V62" s="25">
        <v>9.9999999999999995E-8</v>
      </c>
      <c r="W62" s="25">
        <v>2.6800000000000001E-2</v>
      </c>
      <c r="X62" s="25">
        <v>0</v>
      </c>
      <c r="Y62" s="25">
        <v>3600</v>
      </c>
      <c r="Z62" s="25">
        <v>-1</v>
      </c>
      <c r="AA62" s="25">
        <v>3600</v>
      </c>
      <c r="AB62">
        <v>0</v>
      </c>
      <c r="AC62" t="s">
        <v>5624</v>
      </c>
      <c r="AD62" t="s">
        <v>5624</v>
      </c>
      <c r="AE62">
        <v>2.6800000000000001E-2</v>
      </c>
      <c r="AF62">
        <v>0</v>
      </c>
      <c r="AH62">
        <v>0</v>
      </c>
      <c r="AJ62">
        <v>0</v>
      </c>
      <c r="AO62">
        <v>0</v>
      </c>
      <c r="AQ62">
        <v>12020232</v>
      </c>
      <c r="AR62">
        <v>0</v>
      </c>
      <c r="AS62">
        <v>11828000</v>
      </c>
      <c r="AT62">
        <v>0</v>
      </c>
      <c r="AU62">
        <v>3600</v>
      </c>
      <c r="AV62">
        <v>0</v>
      </c>
      <c r="AW62">
        <v>3600</v>
      </c>
      <c r="AX62">
        <v>0</v>
      </c>
      <c r="AY62">
        <v>40</v>
      </c>
      <c r="AZ62">
        <v>220</v>
      </c>
      <c r="BA62">
        <v>14</v>
      </c>
      <c r="BB62">
        <v>4.0000000000000002E-4</v>
      </c>
      <c r="BC62">
        <v>0.49793999999999999</v>
      </c>
      <c r="BD62">
        <v>30</v>
      </c>
      <c r="BE62">
        <v>0</v>
      </c>
      <c r="BF62">
        <v>0</v>
      </c>
      <c r="BG62">
        <v>0</v>
      </c>
      <c r="BH62">
        <v>0</v>
      </c>
      <c r="BI62">
        <v>200</v>
      </c>
      <c r="BJ62">
        <v>20</v>
      </c>
      <c r="BK62">
        <v>0.253523</v>
      </c>
      <c r="BL62">
        <v>14</v>
      </c>
      <c r="BM62">
        <v>4.0000000000000002E-4</v>
      </c>
      <c r="BN62">
        <v>0.49793999999999999</v>
      </c>
      <c r="BO62">
        <v>0.253523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1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2.6800000000000299E-2</v>
      </c>
      <c r="EZ62">
        <v>0</v>
      </c>
      <c r="FA62">
        <v>2.67999999999999E-2</v>
      </c>
      <c r="FB62">
        <v>0</v>
      </c>
      <c r="FC62">
        <v>2.7142857142857201E-2</v>
      </c>
      <c r="FD62">
        <v>0</v>
      </c>
      <c r="FE62">
        <v>1.5652173913043899E-2</v>
      </c>
      <c r="FF62">
        <v>0</v>
      </c>
      <c r="FG62">
        <v>1.83108443753295E-2</v>
      </c>
      <c r="FH62">
        <v>0</v>
      </c>
      <c r="FI62">
        <v>1.50300473192535E-2</v>
      </c>
      <c r="FJ62">
        <v>0</v>
      </c>
      <c r="FK62">
        <v>67276832</v>
      </c>
      <c r="FL62">
        <v>0</v>
      </c>
      <c r="FM62">
        <v>67028546</v>
      </c>
      <c r="FN62">
        <v>0</v>
      </c>
      <c r="FO62">
        <v>69762529</v>
      </c>
      <c r="FP62">
        <v>0</v>
      </c>
      <c r="FQ62">
        <v>12020232</v>
      </c>
      <c r="FR62">
        <v>0</v>
      </c>
      <c r="FS62">
        <v>11828000</v>
      </c>
      <c r="FT62">
        <v>0</v>
      </c>
      <c r="FU62">
        <v>12569603</v>
      </c>
      <c r="FV62">
        <v>0</v>
      </c>
      <c r="FW62">
        <v>10</v>
      </c>
      <c r="FX62">
        <v>0</v>
      </c>
      <c r="FY62">
        <v>8</v>
      </c>
      <c r="FZ62">
        <v>0</v>
      </c>
      <c r="GA62">
        <v>8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4.8000000000000001E-2</v>
      </c>
      <c r="GP62">
        <v>0</v>
      </c>
      <c r="GQ62">
        <v>4.8000000000000001E-2</v>
      </c>
      <c r="GR62">
        <v>0</v>
      </c>
      <c r="GS62">
        <v>0.05</v>
      </c>
      <c r="GT62">
        <v>0</v>
      </c>
      <c r="GU62">
        <v>3567.9470000000001</v>
      </c>
      <c r="GV62">
        <v>0</v>
      </c>
      <c r="GW62">
        <v>2720.0349999999999</v>
      </c>
      <c r="GX62">
        <v>0</v>
      </c>
      <c r="GY62">
        <v>3205.9090000000001</v>
      </c>
      <c r="GZ62">
        <v>0</v>
      </c>
      <c r="HA62">
        <v>3600</v>
      </c>
      <c r="HB62">
        <v>0</v>
      </c>
      <c r="HC62">
        <v>3600</v>
      </c>
      <c r="HD62">
        <v>0</v>
      </c>
      <c r="HE62">
        <v>3600</v>
      </c>
      <c r="HF62">
        <v>0</v>
      </c>
      <c r="HG62" t="s">
        <v>6163</v>
      </c>
      <c r="HH62" t="s">
        <v>6164</v>
      </c>
      <c r="HI62" t="s">
        <v>6165</v>
      </c>
      <c r="HJ62" t="s">
        <v>6166</v>
      </c>
      <c r="HK62" t="s">
        <v>6167</v>
      </c>
      <c r="HL62" t="s">
        <v>137</v>
      </c>
      <c r="HM62" t="s">
        <v>137</v>
      </c>
      <c r="HN62" t="s">
        <v>6168</v>
      </c>
      <c r="HO62" t="s">
        <v>6169</v>
      </c>
      <c r="HP62" t="s">
        <v>6170</v>
      </c>
      <c r="IA62">
        <v>0</v>
      </c>
      <c r="IB62">
        <v>0</v>
      </c>
      <c r="IC62">
        <v>0</v>
      </c>
      <c r="ID62">
        <v>25288.71</v>
      </c>
      <c r="IE62">
        <v>25288.71</v>
      </c>
      <c r="IF62" t="s">
        <v>5628</v>
      </c>
      <c r="IG62" t="s">
        <v>6171</v>
      </c>
      <c r="IH62">
        <v>25209</v>
      </c>
      <c r="II62" t="s">
        <v>4823</v>
      </c>
      <c r="IJ62" t="s">
        <v>147</v>
      </c>
      <c r="IL62" t="e">
        <f t="shared" si="0"/>
        <v>#DIV/0!</v>
      </c>
      <c r="IM62">
        <f t="shared" si="1"/>
        <v>0</v>
      </c>
      <c r="IN62">
        <f t="shared" si="2"/>
        <v>0</v>
      </c>
      <c r="IO62" t="e">
        <f t="shared" si="3"/>
        <v>#DIV/0!</v>
      </c>
      <c r="IP62" t="e">
        <f t="shared" si="4"/>
        <v>#DIV/0!</v>
      </c>
    </row>
    <row r="63" spans="1:250" x14ac:dyDescent="0.2">
      <c r="A63" t="s">
        <v>4824</v>
      </c>
      <c r="B63">
        <v>-1</v>
      </c>
      <c r="C63">
        <v>0</v>
      </c>
      <c r="D63">
        <v>0</v>
      </c>
      <c r="E63">
        <v>4</v>
      </c>
      <c r="F63">
        <v>5</v>
      </c>
      <c r="G63">
        <v>0</v>
      </c>
      <c r="H63">
        <v>1</v>
      </c>
      <c r="I63">
        <v>1</v>
      </c>
      <c r="J63">
        <v>0</v>
      </c>
      <c r="K63">
        <v>1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628</v>
      </c>
      <c r="S63">
        <v>7</v>
      </c>
      <c r="T63">
        <v>10776</v>
      </c>
      <c r="U63">
        <v>1</v>
      </c>
      <c r="V63" s="25">
        <v>9.9999999999999995E-8</v>
      </c>
      <c r="W63" s="25">
        <v>-495</v>
      </c>
      <c r="X63" s="25">
        <v>0</v>
      </c>
      <c r="Y63" s="25">
        <v>3600</v>
      </c>
      <c r="Z63" s="25">
        <v>-1</v>
      </c>
      <c r="AA63" s="25">
        <v>3600</v>
      </c>
      <c r="AB63">
        <v>-600.15481673988802</v>
      </c>
      <c r="AC63" t="s">
        <v>5624</v>
      </c>
      <c r="AD63" t="s">
        <v>5624</v>
      </c>
      <c r="AE63">
        <v>-495</v>
      </c>
      <c r="AF63">
        <v>0</v>
      </c>
      <c r="AH63">
        <v>0</v>
      </c>
      <c r="AJ63">
        <v>0</v>
      </c>
      <c r="AO63">
        <v>0</v>
      </c>
      <c r="AQ63">
        <v>2505</v>
      </c>
      <c r="AR63">
        <v>0</v>
      </c>
      <c r="AS63">
        <v>2358</v>
      </c>
      <c r="AT63">
        <v>0</v>
      </c>
      <c r="AU63">
        <v>469.65</v>
      </c>
      <c r="AV63">
        <v>0</v>
      </c>
      <c r="AW63">
        <v>396.96100000000001</v>
      </c>
      <c r="AX63">
        <v>0</v>
      </c>
      <c r="AY63">
        <v>19124</v>
      </c>
      <c r="AZ63">
        <v>9298</v>
      </c>
      <c r="BA63">
        <v>1124</v>
      </c>
      <c r="BB63">
        <v>2.8600000000000001E-3</v>
      </c>
      <c r="BC63">
        <v>0.5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3218</v>
      </c>
      <c r="BJ63">
        <v>6080</v>
      </c>
      <c r="BK63">
        <v>2.5099999999999998E-4</v>
      </c>
      <c r="BL63">
        <v>1124</v>
      </c>
      <c r="BM63">
        <v>2.8600000000000001E-3</v>
      </c>
      <c r="BN63">
        <v>0.5</v>
      </c>
      <c r="BO63">
        <v>2.5099999999999998E-4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1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-495</v>
      </c>
      <c r="EZ63">
        <v>0</v>
      </c>
      <c r="FA63">
        <v>-495</v>
      </c>
      <c r="FB63">
        <v>0</v>
      </c>
      <c r="FC63">
        <v>-495</v>
      </c>
      <c r="FD63">
        <v>0</v>
      </c>
      <c r="FE63">
        <v>-495</v>
      </c>
      <c r="FF63">
        <v>0</v>
      </c>
      <c r="FG63">
        <v>-495</v>
      </c>
      <c r="FH63">
        <v>0</v>
      </c>
      <c r="FI63">
        <v>-495.03208665965599</v>
      </c>
      <c r="FJ63">
        <v>0</v>
      </c>
      <c r="FK63">
        <v>1036326</v>
      </c>
      <c r="FL63">
        <v>0</v>
      </c>
      <c r="FM63">
        <v>964525</v>
      </c>
      <c r="FN63">
        <v>0</v>
      </c>
      <c r="FO63">
        <v>1076880</v>
      </c>
      <c r="FP63">
        <v>0</v>
      </c>
      <c r="FQ63">
        <v>2505</v>
      </c>
      <c r="FR63">
        <v>0</v>
      </c>
      <c r="FS63">
        <v>2358</v>
      </c>
      <c r="FT63">
        <v>0</v>
      </c>
      <c r="FU63">
        <v>2708</v>
      </c>
      <c r="FV63">
        <v>0</v>
      </c>
      <c r="FW63">
        <v>34</v>
      </c>
      <c r="FX63">
        <v>0</v>
      </c>
      <c r="FY63">
        <v>13</v>
      </c>
      <c r="FZ63">
        <v>0</v>
      </c>
      <c r="GA63">
        <v>25</v>
      </c>
      <c r="GB63">
        <v>0</v>
      </c>
      <c r="GC63">
        <v>-587.21801370745698</v>
      </c>
      <c r="GD63">
        <v>0</v>
      </c>
      <c r="GE63">
        <v>-587.05541470755099</v>
      </c>
      <c r="GF63">
        <v>0</v>
      </c>
      <c r="GG63">
        <v>-587.30914687721895</v>
      </c>
      <c r="GH63">
        <v>0</v>
      </c>
      <c r="GI63">
        <v>-584.34227662990304</v>
      </c>
      <c r="GJ63">
        <v>0</v>
      </c>
      <c r="GK63">
        <v>-584.34227662990304</v>
      </c>
      <c r="GL63">
        <v>0</v>
      </c>
      <c r="GM63">
        <v>-584.72747527135698</v>
      </c>
      <c r="GN63">
        <v>0</v>
      </c>
      <c r="GO63">
        <v>7.4340000000000002</v>
      </c>
      <c r="GP63">
        <v>0</v>
      </c>
      <c r="GQ63">
        <v>3.7559999999999998</v>
      </c>
      <c r="GR63">
        <v>0</v>
      </c>
      <c r="GS63">
        <v>5.415</v>
      </c>
      <c r="GT63">
        <v>0</v>
      </c>
      <c r="GU63">
        <v>466.38600000000002</v>
      </c>
      <c r="GV63">
        <v>0</v>
      </c>
      <c r="GW63">
        <v>396.25299999999999</v>
      </c>
      <c r="GX63">
        <v>0</v>
      </c>
      <c r="GY63">
        <v>452.23</v>
      </c>
      <c r="GZ63">
        <v>0</v>
      </c>
      <c r="HA63">
        <v>469.65</v>
      </c>
      <c r="HB63">
        <v>0</v>
      </c>
      <c r="HC63">
        <v>396.96100000000001</v>
      </c>
      <c r="HD63">
        <v>0</v>
      </c>
      <c r="HE63">
        <v>453.55500000000001</v>
      </c>
      <c r="HF63">
        <v>0</v>
      </c>
      <c r="HG63" t="s">
        <v>6172</v>
      </c>
      <c r="HH63" t="s">
        <v>6173</v>
      </c>
      <c r="HI63" t="s">
        <v>6174</v>
      </c>
      <c r="HJ63" t="s">
        <v>6175</v>
      </c>
      <c r="HK63" t="s">
        <v>6176</v>
      </c>
      <c r="HL63" t="s">
        <v>6177</v>
      </c>
      <c r="HM63" t="s">
        <v>6178</v>
      </c>
      <c r="HN63" t="s">
        <v>6179</v>
      </c>
      <c r="HO63" t="s">
        <v>6180</v>
      </c>
      <c r="HP63" t="s">
        <v>6181</v>
      </c>
      <c r="IA63">
        <v>1.73</v>
      </c>
      <c r="IB63">
        <v>0</v>
      </c>
      <c r="IC63">
        <v>0.02</v>
      </c>
      <c r="ID63">
        <v>3183.45</v>
      </c>
      <c r="IE63">
        <v>3185.23</v>
      </c>
      <c r="IF63" t="s">
        <v>5628</v>
      </c>
      <c r="IG63" t="s">
        <v>6182</v>
      </c>
      <c r="IH63">
        <v>3178</v>
      </c>
      <c r="II63" t="s">
        <v>4824</v>
      </c>
      <c r="IJ63" t="s">
        <v>147</v>
      </c>
      <c r="IL63" t="e">
        <f t="shared" si="0"/>
        <v>#DIV/0!</v>
      </c>
      <c r="IM63">
        <f t="shared" si="1"/>
        <v>0</v>
      </c>
      <c r="IN63">
        <f t="shared" si="2"/>
        <v>0</v>
      </c>
      <c r="IO63" t="e">
        <f t="shared" si="3"/>
        <v>#DIV/0!</v>
      </c>
      <c r="IP63" t="e">
        <f t="shared" si="4"/>
        <v>#DIV/0!</v>
      </c>
    </row>
    <row r="64" spans="1:250" x14ac:dyDescent="0.2">
      <c r="A64" t="s">
        <v>4825</v>
      </c>
      <c r="B64">
        <v>-1</v>
      </c>
      <c r="C64">
        <v>0</v>
      </c>
      <c r="D64">
        <v>0</v>
      </c>
      <c r="E64">
        <v>4</v>
      </c>
      <c r="F64">
        <v>5</v>
      </c>
      <c r="G64">
        <v>0</v>
      </c>
      <c r="H64">
        <v>1</v>
      </c>
      <c r="I64">
        <v>1</v>
      </c>
      <c r="J64">
        <v>0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628</v>
      </c>
      <c r="S64">
        <v>7</v>
      </c>
      <c r="T64">
        <v>10776</v>
      </c>
      <c r="U64">
        <v>1</v>
      </c>
      <c r="V64" s="25">
        <v>9.9999999999999995E-8</v>
      </c>
      <c r="W64" s="25">
        <v>-111</v>
      </c>
      <c r="X64" s="25">
        <v>0</v>
      </c>
      <c r="Y64" s="25">
        <v>3600</v>
      </c>
      <c r="Z64" s="25">
        <v>-1</v>
      </c>
      <c r="AA64" s="25">
        <v>3600</v>
      </c>
      <c r="AB64">
        <v>-291.36908538380499</v>
      </c>
      <c r="AC64" t="s">
        <v>5624</v>
      </c>
      <c r="AD64" t="s">
        <v>5624</v>
      </c>
      <c r="AE64">
        <v>-111</v>
      </c>
      <c r="AF64">
        <v>0</v>
      </c>
      <c r="AH64">
        <v>0</v>
      </c>
      <c r="AJ64">
        <v>0</v>
      </c>
      <c r="AO64">
        <v>0</v>
      </c>
      <c r="AQ64">
        <v>2048</v>
      </c>
      <c r="AR64">
        <v>0</v>
      </c>
      <c r="AS64">
        <v>1993</v>
      </c>
      <c r="AT64">
        <v>0</v>
      </c>
      <c r="AU64">
        <v>188.45699999999999</v>
      </c>
      <c r="AV64">
        <v>0</v>
      </c>
      <c r="AW64">
        <v>178.53299999999999</v>
      </c>
      <c r="AX64">
        <v>0</v>
      </c>
      <c r="AY64">
        <v>17015</v>
      </c>
      <c r="AZ64">
        <v>8288</v>
      </c>
      <c r="BA64">
        <v>2006</v>
      </c>
      <c r="BB64">
        <v>1.74E-3</v>
      </c>
      <c r="BC64">
        <v>0.5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5072</v>
      </c>
      <c r="BJ64">
        <v>3216</v>
      </c>
      <c r="BK64">
        <v>3.4200000000000002E-4</v>
      </c>
      <c r="BL64">
        <v>2006</v>
      </c>
      <c r="BM64">
        <v>1.74E-3</v>
      </c>
      <c r="BN64">
        <v>0.5</v>
      </c>
      <c r="BO64">
        <v>3.4200000000000002E-4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1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-111</v>
      </c>
      <c r="EZ64">
        <v>0</v>
      </c>
      <c r="FA64">
        <v>-111</v>
      </c>
      <c r="FB64">
        <v>0</v>
      </c>
      <c r="FC64">
        <v>-111</v>
      </c>
      <c r="FD64">
        <v>0</v>
      </c>
      <c r="FE64">
        <v>-111</v>
      </c>
      <c r="FF64">
        <v>0</v>
      </c>
      <c r="FG64">
        <v>-111</v>
      </c>
      <c r="FH64">
        <v>0</v>
      </c>
      <c r="FI64">
        <v>-111</v>
      </c>
      <c r="FJ64">
        <v>0</v>
      </c>
      <c r="FK64">
        <v>905326</v>
      </c>
      <c r="FL64">
        <v>0</v>
      </c>
      <c r="FM64">
        <v>884670</v>
      </c>
      <c r="FN64">
        <v>0</v>
      </c>
      <c r="FO64">
        <v>1021006</v>
      </c>
      <c r="FP64">
        <v>0</v>
      </c>
      <c r="FQ64">
        <v>2048</v>
      </c>
      <c r="FR64">
        <v>0</v>
      </c>
      <c r="FS64">
        <v>1993</v>
      </c>
      <c r="FT64">
        <v>0</v>
      </c>
      <c r="FU64">
        <v>2144</v>
      </c>
      <c r="FV64">
        <v>0</v>
      </c>
      <c r="FW64">
        <v>38</v>
      </c>
      <c r="FX64">
        <v>0</v>
      </c>
      <c r="FY64">
        <v>25</v>
      </c>
      <c r="FZ64">
        <v>0</v>
      </c>
      <c r="GA64">
        <v>32</v>
      </c>
      <c r="GB64">
        <v>0</v>
      </c>
      <c r="GC64">
        <v>-283.46521722852901</v>
      </c>
      <c r="GD64">
        <v>0</v>
      </c>
      <c r="GE64">
        <v>-280.72921742547101</v>
      </c>
      <c r="GF64">
        <v>0</v>
      </c>
      <c r="GG64">
        <v>-282.80996543592499</v>
      </c>
      <c r="GH64">
        <v>0</v>
      </c>
      <c r="GI64">
        <v>-279.07989238553802</v>
      </c>
      <c r="GJ64">
        <v>0</v>
      </c>
      <c r="GK64">
        <v>-278.26959543880099</v>
      </c>
      <c r="GL64">
        <v>0</v>
      </c>
      <c r="GM64">
        <v>-278.58646000744699</v>
      </c>
      <c r="GN64">
        <v>0</v>
      </c>
      <c r="GO64">
        <v>8.7149999999999999</v>
      </c>
      <c r="GP64">
        <v>0</v>
      </c>
      <c r="GQ64">
        <v>6.2140000000000004</v>
      </c>
      <c r="GR64">
        <v>0</v>
      </c>
      <c r="GS64">
        <v>7.54</v>
      </c>
      <c r="GT64">
        <v>0</v>
      </c>
      <c r="GU64">
        <v>49.338999999999999</v>
      </c>
      <c r="GV64">
        <v>0</v>
      </c>
      <c r="GW64">
        <v>43.481999999999999</v>
      </c>
      <c r="GX64">
        <v>0</v>
      </c>
      <c r="GY64">
        <v>59.442999999999998</v>
      </c>
      <c r="GZ64">
        <v>0</v>
      </c>
      <c r="HA64">
        <v>188.45699999999999</v>
      </c>
      <c r="HB64">
        <v>0</v>
      </c>
      <c r="HC64">
        <v>178.53299999999999</v>
      </c>
      <c r="HD64">
        <v>0</v>
      </c>
      <c r="HE64">
        <v>208.28899999999999</v>
      </c>
      <c r="HF64">
        <v>0</v>
      </c>
      <c r="HG64" t="s">
        <v>6183</v>
      </c>
      <c r="HH64" t="s">
        <v>6183</v>
      </c>
      <c r="HI64" t="s">
        <v>6184</v>
      </c>
      <c r="HJ64" t="s">
        <v>6185</v>
      </c>
      <c r="HK64" t="s">
        <v>6186</v>
      </c>
      <c r="HL64" t="s">
        <v>6187</v>
      </c>
      <c r="HM64" t="s">
        <v>6188</v>
      </c>
      <c r="HN64" t="s">
        <v>6189</v>
      </c>
      <c r="HO64" t="s">
        <v>6190</v>
      </c>
      <c r="HP64" t="s">
        <v>6191</v>
      </c>
      <c r="IA64">
        <v>1.42</v>
      </c>
      <c r="IB64">
        <v>0</v>
      </c>
      <c r="IC64">
        <v>0.02</v>
      </c>
      <c r="ID64">
        <v>1461.88</v>
      </c>
      <c r="IE64">
        <v>1463.35</v>
      </c>
      <c r="IF64" t="s">
        <v>5628</v>
      </c>
      <c r="IG64" t="s">
        <v>6192</v>
      </c>
      <c r="IH64">
        <v>1460</v>
      </c>
      <c r="II64" t="s">
        <v>4825</v>
      </c>
      <c r="IJ64" t="s">
        <v>147</v>
      </c>
      <c r="IL64" t="e">
        <f t="shared" si="0"/>
        <v>#DIV/0!</v>
      </c>
      <c r="IM64">
        <f t="shared" si="1"/>
        <v>0</v>
      </c>
      <c r="IN64">
        <f t="shared" si="2"/>
        <v>0</v>
      </c>
      <c r="IO64" t="e">
        <f t="shared" si="3"/>
        <v>#DIV/0!</v>
      </c>
      <c r="IP64" t="e">
        <f t="shared" si="4"/>
        <v>#DIV/0!</v>
      </c>
    </row>
    <row r="65" spans="1:250" x14ac:dyDescent="0.2">
      <c r="A65" t="s">
        <v>4826</v>
      </c>
      <c r="B65">
        <v>-1</v>
      </c>
      <c r="C65">
        <v>0</v>
      </c>
      <c r="D65">
        <v>0</v>
      </c>
      <c r="E65">
        <v>4</v>
      </c>
      <c r="F65">
        <v>5</v>
      </c>
      <c r="G65">
        <v>0</v>
      </c>
      <c r="H65">
        <v>1</v>
      </c>
      <c r="I65">
        <v>1</v>
      </c>
      <c r="J65">
        <v>0</v>
      </c>
      <c r="K65">
        <v>1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>
        <v>628</v>
      </c>
      <c r="S65">
        <v>7</v>
      </c>
      <c r="T65">
        <v>10776</v>
      </c>
      <c r="U65">
        <v>1</v>
      </c>
      <c r="V65" s="25">
        <v>9.9999999999999995E-8</v>
      </c>
      <c r="W65" s="25">
        <v>1</v>
      </c>
      <c r="X65" s="25">
        <v>0</v>
      </c>
      <c r="Y65" s="25">
        <v>3600</v>
      </c>
      <c r="Z65" s="25">
        <v>-1</v>
      </c>
      <c r="AA65" s="25">
        <v>3600</v>
      </c>
      <c r="AB65">
        <v>0</v>
      </c>
      <c r="AC65" t="s">
        <v>5624</v>
      </c>
      <c r="AD65" t="s">
        <v>5624</v>
      </c>
      <c r="AE65">
        <v>1</v>
      </c>
      <c r="AF65">
        <v>0</v>
      </c>
      <c r="AH65">
        <v>0</v>
      </c>
      <c r="AJ65">
        <v>0</v>
      </c>
      <c r="AO65">
        <v>0</v>
      </c>
      <c r="AQ65">
        <v>40058456</v>
      </c>
      <c r="AR65">
        <v>0</v>
      </c>
      <c r="AS65">
        <v>36984506</v>
      </c>
      <c r="AT65">
        <v>0</v>
      </c>
      <c r="AU65">
        <v>3600</v>
      </c>
      <c r="AV65">
        <v>0</v>
      </c>
      <c r="AW65">
        <v>3600</v>
      </c>
      <c r="AX65">
        <v>0</v>
      </c>
      <c r="AY65">
        <v>7</v>
      </c>
      <c r="AZ65">
        <v>67</v>
      </c>
      <c r="BA65">
        <v>7</v>
      </c>
      <c r="BB65">
        <v>4.4200000000000003E-3</v>
      </c>
      <c r="BC65">
        <v>0.45155000000000001</v>
      </c>
      <c r="BD65">
        <v>7</v>
      </c>
      <c r="BE65">
        <v>0</v>
      </c>
      <c r="BF65">
        <v>0</v>
      </c>
      <c r="BG65">
        <v>0</v>
      </c>
      <c r="BH65">
        <v>7</v>
      </c>
      <c r="BI65">
        <v>60</v>
      </c>
      <c r="BJ65">
        <v>0</v>
      </c>
      <c r="BK65">
        <v>0.91044800000000004</v>
      </c>
      <c r="BL65">
        <v>7</v>
      </c>
      <c r="BM65">
        <v>4.4200000000000003E-3</v>
      </c>
      <c r="BN65">
        <v>0.45155000000000001</v>
      </c>
      <c r="BO65">
        <v>0.91044800000000004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1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10.999999999999901</v>
      </c>
      <c r="EZ65">
        <v>0</v>
      </c>
      <c r="FA65">
        <v>7</v>
      </c>
      <c r="FB65">
        <v>0</v>
      </c>
      <c r="FC65">
        <v>9.9999999999999893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125310281</v>
      </c>
      <c r="FL65">
        <v>0</v>
      </c>
      <c r="FM65">
        <v>104054910</v>
      </c>
      <c r="FN65">
        <v>0</v>
      </c>
      <c r="FO65">
        <v>118711581</v>
      </c>
      <c r="FP65">
        <v>0</v>
      </c>
      <c r="FQ65">
        <v>40058456</v>
      </c>
      <c r="FR65">
        <v>0</v>
      </c>
      <c r="FS65">
        <v>36984506</v>
      </c>
      <c r="FT65">
        <v>0</v>
      </c>
      <c r="FU65">
        <v>41623055</v>
      </c>
      <c r="FV65">
        <v>0</v>
      </c>
      <c r="FW65">
        <v>6</v>
      </c>
      <c r="FX65">
        <v>0</v>
      </c>
      <c r="FY65">
        <v>5</v>
      </c>
      <c r="FZ65">
        <v>0</v>
      </c>
      <c r="GA65">
        <v>5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5.0000000000000001E-3</v>
      </c>
      <c r="GP65">
        <v>0</v>
      </c>
      <c r="GQ65">
        <v>4.0000000000000001E-3</v>
      </c>
      <c r="GR65">
        <v>0</v>
      </c>
      <c r="GS65">
        <v>4.0000000000000001E-3</v>
      </c>
      <c r="GT65">
        <v>0</v>
      </c>
      <c r="GU65">
        <v>2776.0859999999998</v>
      </c>
      <c r="GV65">
        <v>0</v>
      </c>
      <c r="GW65">
        <v>569.65099999999995</v>
      </c>
      <c r="GX65">
        <v>0</v>
      </c>
      <c r="GY65">
        <v>1430.5050000000001</v>
      </c>
      <c r="GZ65">
        <v>0</v>
      </c>
      <c r="HA65">
        <v>3600</v>
      </c>
      <c r="HB65">
        <v>0</v>
      </c>
      <c r="HC65">
        <v>3600</v>
      </c>
      <c r="HD65">
        <v>0</v>
      </c>
      <c r="HE65">
        <v>3600</v>
      </c>
      <c r="HF65">
        <v>0</v>
      </c>
      <c r="HG65" t="s">
        <v>6193</v>
      </c>
      <c r="HH65" t="s">
        <v>6194</v>
      </c>
      <c r="HI65" t="s">
        <v>6195</v>
      </c>
      <c r="HJ65" t="s">
        <v>6196</v>
      </c>
      <c r="HK65" t="s">
        <v>6197</v>
      </c>
      <c r="HL65" t="s">
        <v>137</v>
      </c>
      <c r="HM65" t="s">
        <v>137</v>
      </c>
      <c r="HN65" t="s">
        <v>6198</v>
      </c>
      <c r="HO65" t="s">
        <v>6199</v>
      </c>
      <c r="HP65" t="s">
        <v>6200</v>
      </c>
      <c r="IA65">
        <v>0</v>
      </c>
      <c r="IB65">
        <v>0</v>
      </c>
      <c r="IC65">
        <v>0</v>
      </c>
      <c r="ID65">
        <v>25269.69</v>
      </c>
      <c r="IE65">
        <v>25269.69</v>
      </c>
      <c r="IF65" t="s">
        <v>5628</v>
      </c>
      <c r="IG65" t="s">
        <v>6201</v>
      </c>
      <c r="IH65">
        <v>25207</v>
      </c>
      <c r="II65" t="s">
        <v>4826</v>
      </c>
      <c r="IJ65" t="s">
        <v>147</v>
      </c>
      <c r="IL65" t="e">
        <f t="shared" si="0"/>
        <v>#DIV/0!</v>
      </c>
      <c r="IM65">
        <f t="shared" si="1"/>
        <v>0</v>
      </c>
      <c r="IN65">
        <f t="shared" si="2"/>
        <v>0</v>
      </c>
      <c r="IO65" t="e">
        <f t="shared" si="3"/>
        <v>#DIV/0!</v>
      </c>
      <c r="IP65" t="e">
        <f t="shared" si="4"/>
        <v>#DIV/0!</v>
      </c>
    </row>
    <row r="66" spans="1:250" x14ac:dyDescent="0.2">
      <c r="A66" s="27" t="s">
        <v>4827</v>
      </c>
      <c r="B66">
        <v>-1</v>
      </c>
      <c r="C66">
        <v>0</v>
      </c>
      <c r="D66">
        <v>0</v>
      </c>
      <c r="E66">
        <v>4</v>
      </c>
      <c r="F66">
        <v>5</v>
      </c>
      <c r="G66">
        <v>0</v>
      </c>
      <c r="H66">
        <v>1</v>
      </c>
      <c r="I66">
        <v>1</v>
      </c>
      <c r="J66">
        <v>0</v>
      </c>
      <c r="K66">
        <v>1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>
        <v>628</v>
      </c>
      <c r="S66">
        <v>7</v>
      </c>
      <c r="T66">
        <v>10776</v>
      </c>
      <c r="U66">
        <v>1</v>
      </c>
      <c r="V66" s="25">
        <v>9.9999999999999995E-8</v>
      </c>
      <c r="W66" s="25">
        <v>1</v>
      </c>
      <c r="X66" s="25">
        <v>0</v>
      </c>
      <c r="Y66" s="25">
        <v>3600</v>
      </c>
      <c r="Z66" s="25">
        <v>-1</v>
      </c>
      <c r="AA66" s="25">
        <v>3600</v>
      </c>
      <c r="AB66">
        <v>0</v>
      </c>
      <c r="AC66" t="s">
        <v>5624</v>
      </c>
      <c r="AD66" t="s">
        <v>5624</v>
      </c>
      <c r="AE66">
        <v>1</v>
      </c>
      <c r="AF66">
        <v>0</v>
      </c>
      <c r="AH66">
        <v>0</v>
      </c>
      <c r="AJ66">
        <v>0</v>
      </c>
      <c r="AO66">
        <v>0</v>
      </c>
      <c r="AQ66">
        <v>449161</v>
      </c>
      <c r="AR66">
        <v>0</v>
      </c>
      <c r="AS66">
        <v>197346</v>
      </c>
      <c r="AT66">
        <v>0</v>
      </c>
      <c r="AU66">
        <v>17.475999999999999</v>
      </c>
      <c r="AV66">
        <v>0</v>
      </c>
      <c r="AW66">
        <v>7.992</v>
      </c>
      <c r="AX66">
        <v>0</v>
      </c>
      <c r="AY66">
        <v>4</v>
      </c>
      <c r="AZ66">
        <v>34</v>
      </c>
      <c r="BA66">
        <v>4</v>
      </c>
      <c r="BB66">
        <v>1.0070000000000001E-2</v>
      </c>
      <c r="BC66">
        <v>0.45332</v>
      </c>
      <c r="BD66">
        <v>4</v>
      </c>
      <c r="BE66">
        <v>0</v>
      </c>
      <c r="BF66">
        <v>0</v>
      </c>
      <c r="BG66">
        <v>0</v>
      </c>
      <c r="BH66">
        <v>4</v>
      </c>
      <c r="BI66">
        <v>30</v>
      </c>
      <c r="BJ66">
        <v>0</v>
      </c>
      <c r="BK66">
        <v>0.90441199999999999</v>
      </c>
      <c r="BL66">
        <v>4</v>
      </c>
      <c r="BM66">
        <v>1.0070000000000001E-2</v>
      </c>
      <c r="BN66">
        <v>0.45332</v>
      </c>
      <c r="BO66">
        <v>0.90441199999999999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0.999999999999999</v>
      </c>
      <c r="EZ66">
        <v>0</v>
      </c>
      <c r="FA66">
        <v>0.999999999999999</v>
      </c>
      <c r="FB66">
        <v>0</v>
      </c>
      <c r="FC66">
        <v>1</v>
      </c>
      <c r="FD66">
        <v>0</v>
      </c>
      <c r="FE66">
        <v>0.999999999999999</v>
      </c>
      <c r="FF66">
        <v>0</v>
      </c>
      <c r="FG66">
        <v>1</v>
      </c>
      <c r="FH66">
        <v>0</v>
      </c>
      <c r="FI66">
        <v>1</v>
      </c>
      <c r="FJ66">
        <v>0</v>
      </c>
      <c r="FK66">
        <v>667967</v>
      </c>
      <c r="FL66">
        <v>0</v>
      </c>
      <c r="FM66">
        <v>304263</v>
      </c>
      <c r="FN66">
        <v>0</v>
      </c>
      <c r="FO66">
        <v>481120</v>
      </c>
      <c r="FP66">
        <v>0</v>
      </c>
      <c r="FQ66">
        <v>449161</v>
      </c>
      <c r="FR66">
        <v>0</v>
      </c>
      <c r="FS66">
        <v>197346</v>
      </c>
      <c r="FT66">
        <v>0</v>
      </c>
      <c r="FU66">
        <v>328499</v>
      </c>
      <c r="FV66">
        <v>0</v>
      </c>
      <c r="FW66">
        <v>6</v>
      </c>
      <c r="FX66">
        <v>0</v>
      </c>
      <c r="FY66">
        <v>4</v>
      </c>
      <c r="FZ66">
        <v>0</v>
      </c>
      <c r="GA66">
        <v>4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3.0000000000000001E-3</v>
      </c>
      <c r="GP66">
        <v>0</v>
      </c>
      <c r="GQ66">
        <v>1E-3</v>
      </c>
      <c r="GR66">
        <v>0</v>
      </c>
      <c r="GS66">
        <v>2E-3</v>
      </c>
      <c r="GT66">
        <v>0</v>
      </c>
      <c r="GU66">
        <v>8.9610000000000003</v>
      </c>
      <c r="GV66">
        <v>0</v>
      </c>
      <c r="GW66">
        <v>1.29</v>
      </c>
      <c r="GX66">
        <v>0</v>
      </c>
      <c r="GY66">
        <v>4.7560000000000002</v>
      </c>
      <c r="GZ66">
        <v>0</v>
      </c>
      <c r="HA66">
        <v>17.475999999999999</v>
      </c>
      <c r="HB66">
        <v>0</v>
      </c>
      <c r="HC66">
        <v>7.992</v>
      </c>
      <c r="HD66">
        <v>0</v>
      </c>
      <c r="HE66">
        <v>12.922000000000001</v>
      </c>
      <c r="HF66">
        <v>0</v>
      </c>
      <c r="HG66" t="s">
        <v>6202</v>
      </c>
      <c r="HH66" t="s">
        <v>6202</v>
      </c>
      <c r="HI66" t="s">
        <v>6203</v>
      </c>
      <c r="HJ66" t="s">
        <v>6204</v>
      </c>
      <c r="HK66" t="s">
        <v>6205</v>
      </c>
      <c r="HL66" t="s">
        <v>137</v>
      </c>
      <c r="HM66" t="s">
        <v>137</v>
      </c>
      <c r="HN66" t="s">
        <v>6206</v>
      </c>
      <c r="HO66" t="s">
        <v>6207</v>
      </c>
      <c r="HP66" t="s">
        <v>6208</v>
      </c>
      <c r="IA66">
        <v>0</v>
      </c>
      <c r="IB66">
        <v>0</v>
      </c>
      <c r="IC66">
        <v>0</v>
      </c>
      <c r="ID66">
        <v>90.75</v>
      </c>
      <c r="IE66">
        <v>90.75</v>
      </c>
      <c r="IF66" t="s">
        <v>5628</v>
      </c>
      <c r="IG66" t="s">
        <v>6209</v>
      </c>
      <c r="IH66">
        <v>90</v>
      </c>
      <c r="II66" t="s">
        <v>4827</v>
      </c>
      <c r="IJ66" t="s">
        <v>147</v>
      </c>
      <c r="IL66" t="e">
        <f t="shared" si="0"/>
        <v>#DIV/0!</v>
      </c>
      <c r="IM66">
        <f t="shared" si="1"/>
        <v>0</v>
      </c>
      <c r="IN66">
        <f t="shared" si="2"/>
        <v>0</v>
      </c>
      <c r="IO66" t="e">
        <f t="shared" si="3"/>
        <v>#DIV/0!</v>
      </c>
      <c r="IP66" t="e">
        <f t="shared" si="4"/>
        <v>#DIV/0!</v>
      </c>
    </row>
    <row r="67" spans="1:250" x14ac:dyDescent="0.2">
      <c r="A67" t="s">
        <v>4828</v>
      </c>
      <c r="B67">
        <v>-1</v>
      </c>
      <c r="C67">
        <v>0</v>
      </c>
      <c r="D67">
        <v>0</v>
      </c>
      <c r="E67">
        <v>4</v>
      </c>
      <c r="F67">
        <v>5</v>
      </c>
      <c r="G67">
        <v>0</v>
      </c>
      <c r="H67">
        <v>1</v>
      </c>
      <c r="I67">
        <v>1</v>
      </c>
      <c r="J67">
        <v>0</v>
      </c>
      <c r="K67">
        <v>1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>
        <v>628</v>
      </c>
      <c r="S67">
        <v>7</v>
      </c>
      <c r="T67">
        <v>10776</v>
      </c>
      <c r="U67">
        <v>1</v>
      </c>
      <c r="V67" s="25">
        <v>9.9999999999999995E-8</v>
      </c>
      <c r="W67" s="25">
        <v>11800</v>
      </c>
      <c r="X67" s="25">
        <v>0</v>
      </c>
      <c r="Y67" s="25">
        <v>3600</v>
      </c>
      <c r="Z67" s="25">
        <v>-1</v>
      </c>
      <c r="AA67" s="25">
        <v>3600</v>
      </c>
      <c r="AB67">
        <v>10482.7952803312</v>
      </c>
      <c r="AC67" t="s">
        <v>5624</v>
      </c>
      <c r="AD67" t="s">
        <v>5624</v>
      </c>
      <c r="AE67">
        <v>11801.185719999899</v>
      </c>
      <c r="AF67">
        <v>0</v>
      </c>
      <c r="AH67">
        <v>0</v>
      </c>
      <c r="AJ67">
        <v>0</v>
      </c>
      <c r="AO67">
        <v>0</v>
      </c>
      <c r="AQ67">
        <v>3032531</v>
      </c>
      <c r="AR67">
        <v>0</v>
      </c>
      <c r="AS67">
        <v>2369517</v>
      </c>
      <c r="AT67">
        <v>0</v>
      </c>
      <c r="AU67">
        <v>867.77700000000004</v>
      </c>
      <c r="AV67">
        <v>0</v>
      </c>
      <c r="AW67">
        <v>543.74199999999996</v>
      </c>
      <c r="AX67">
        <v>0</v>
      </c>
      <c r="AY67">
        <v>13</v>
      </c>
      <c r="AZ67">
        <v>148</v>
      </c>
      <c r="BA67">
        <v>12</v>
      </c>
      <c r="BB67">
        <v>1.146E-2</v>
      </c>
      <c r="BC67">
        <v>0.49862000000000001</v>
      </c>
      <c r="BD67">
        <v>0</v>
      </c>
      <c r="BE67">
        <v>0</v>
      </c>
      <c r="BF67">
        <v>0</v>
      </c>
      <c r="BG67">
        <v>0</v>
      </c>
      <c r="BH67">
        <v>2</v>
      </c>
      <c r="BI67">
        <v>145</v>
      </c>
      <c r="BJ67">
        <v>1</v>
      </c>
      <c r="BK67">
        <v>0.87422</v>
      </c>
      <c r="BL67">
        <v>12</v>
      </c>
      <c r="BM67">
        <v>1.146E-2</v>
      </c>
      <c r="BN67">
        <v>0.49862000000000001</v>
      </c>
      <c r="BO67">
        <v>0.87422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1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11801.185729000001</v>
      </c>
      <c r="EZ67">
        <v>0</v>
      </c>
      <c r="FA67">
        <v>11801.185729000001</v>
      </c>
      <c r="FB67">
        <v>0</v>
      </c>
      <c r="FC67">
        <v>11801.185729000001</v>
      </c>
      <c r="FD67">
        <v>0</v>
      </c>
      <c r="FE67">
        <v>11800.0078989469</v>
      </c>
      <c r="FF67">
        <v>0</v>
      </c>
      <c r="FG67">
        <v>11800.0139008018</v>
      </c>
      <c r="FH67">
        <v>0</v>
      </c>
      <c r="FI67">
        <v>11800.0084660706</v>
      </c>
      <c r="FJ67">
        <v>0</v>
      </c>
      <c r="FK67">
        <v>19613478</v>
      </c>
      <c r="FL67">
        <v>0</v>
      </c>
      <c r="FM67">
        <v>15318045</v>
      </c>
      <c r="FN67">
        <v>0</v>
      </c>
      <c r="FO67">
        <v>19006747</v>
      </c>
      <c r="FP67">
        <v>0</v>
      </c>
      <c r="FQ67">
        <v>3032531</v>
      </c>
      <c r="FR67">
        <v>0</v>
      </c>
      <c r="FS67">
        <v>2369517</v>
      </c>
      <c r="FT67">
        <v>0</v>
      </c>
      <c r="FU67">
        <v>2943952</v>
      </c>
      <c r="FV67">
        <v>0</v>
      </c>
      <c r="FW67">
        <v>30</v>
      </c>
      <c r="FX67">
        <v>0</v>
      </c>
      <c r="FY67">
        <v>30</v>
      </c>
      <c r="FZ67">
        <v>0</v>
      </c>
      <c r="GA67">
        <v>30</v>
      </c>
      <c r="GB67">
        <v>0</v>
      </c>
      <c r="GC67">
        <v>10502.7380701619</v>
      </c>
      <c r="GD67">
        <v>0</v>
      </c>
      <c r="GE67">
        <v>10502.7380701619</v>
      </c>
      <c r="GF67">
        <v>0</v>
      </c>
      <c r="GG67">
        <v>10502.7380701619</v>
      </c>
      <c r="GH67">
        <v>0</v>
      </c>
      <c r="GI67">
        <v>10583.585272570101</v>
      </c>
      <c r="GJ67">
        <v>0</v>
      </c>
      <c r="GK67">
        <v>10583.585272570101</v>
      </c>
      <c r="GL67">
        <v>0</v>
      </c>
      <c r="GM67">
        <v>10583.585272570101</v>
      </c>
      <c r="GN67">
        <v>0</v>
      </c>
      <c r="GO67">
        <v>3.2000000000000001E-2</v>
      </c>
      <c r="GP67">
        <v>0</v>
      </c>
      <c r="GQ67">
        <v>3.1E-2</v>
      </c>
      <c r="GR67">
        <v>0</v>
      </c>
      <c r="GS67">
        <v>3.1E-2</v>
      </c>
      <c r="GT67">
        <v>0</v>
      </c>
      <c r="GU67">
        <v>439.62700000000001</v>
      </c>
      <c r="GV67">
        <v>0</v>
      </c>
      <c r="GW67">
        <v>7.1269999999999998</v>
      </c>
      <c r="GX67">
        <v>0</v>
      </c>
      <c r="GY67">
        <v>150.125</v>
      </c>
      <c r="GZ67">
        <v>0</v>
      </c>
      <c r="HA67">
        <v>867.77700000000004</v>
      </c>
      <c r="HB67">
        <v>0</v>
      </c>
      <c r="HC67">
        <v>543.74199999999996</v>
      </c>
      <c r="HD67">
        <v>0</v>
      </c>
      <c r="HE67">
        <v>764.49800000000005</v>
      </c>
      <c r="HF67">
        <v>0</v>
      </c>
      <c r="HG67" t="s">
        <v>1283</v>
      </c>
      <c r="HH67" t="s">
        <v>1284</v>
      </c>
      <c r="HI67" t="s">
        <v>1285</v>
      </c>
      <c r="HJ67" t="s">
        <v>1286</v>
      </c>
      <c r="HK67" t="s">
        <v>821</v>
      </c>
      <c r="HL67" t="s">
        <v>1278</v>
      </c>
      <c r="HM67" t="s">
        <v>1279</v>
      </c>
      <c r="HN67" t="s">
        <v>6210</v>
      </c>
      <c r="HO67" t="s">
        <v>6211</v>
      </c>
      <c r="HP67" t="s">
        <v>6212</v>
      </c>
      <c r="IA67">
        <v>0</v>
      </c>
      <c r="IB67">
        <v>0</v>
      </c>
      <c r="IC67">
        <v>0</v>
      </c>
      <c r="ID67">
        <v>5364.52</v>
      </c>
      <c r="IE67">
        <v>5364.52</v>
      </c>
      <c r="IF67" t="s">
        <v>5628</v>
      </c>
      <c r="IG67" t="s">
        <v>6213</v>
      </c>
      <c r="IH67">
        <v>5352</v>
      </c>
      <c r="II67" t="s">
        <v>4828</v>
      </c>
      <c r="IJ67" t="s">
        <v>147</v>
      </c>
      <c r="IL67" t="e">
        <f t="shared" si="0"/>
        <v>#DIV/0!</v>
      </c>
      <c r="IM67">
        <f t="shared" si="1"/>
        <v>0</v>
      </c>
      <c r="IN67">
        <f t="shared" si="2"/>
        <v>0</v>
      </c>
      <c r="IO67" t="e">
        <f t="shared" si="3"/>
        <v>#DIV/0!</v>
      </c>
      <c r="IP67" t="e">
        <f t="shared" si="4"/>
        <v>#DIV/0!</v>
      </c>
    </row>
    <row r="68" spans="1:250" x14ac:dyDescent="0.2">
      <c r="A68" t="s">
        <v>4829</v>
      </c>
      <c r="B68">
        <v>-1</v>
      </c>
      <c r="C68">
        <v>0</v>
      </c>
      <c r="D68">
        <v>0</v>
      </c>
      <c r="E68">
        <v>4</v>
      </c>
      <c r="F68">
        <v>5</v>
      </c>
      <c r="G68">
        <v>0</v>
      </c>
      <c r="H68">
        <v>1</v>
      </c>
      <c r="I68">
        <v>1</v>
      </c>
      <c r="J68">
        <v>0</v>
      </c>
      <c r="K68">
        <v>1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>
        <v>628</v>
      </c>
      <c r="S68">
        <v>7</v>
      </c>
      <c r="T68">
        <v>10776</v>
      </c>
      <c r="U68">
        <v>1</v>
      </c>
      <c r="V68" s="25">
        <v>9.9999999999999995E-8</v>
      </c>
      <c r="W68" s="25">
        <v>40010</v>
      </c>
      <c r="X68" s="25">
        <v>0</v>
      </c>
      <c r="Y68" s="25">
        <v>3600</v>
      </c>
      <c r="Z68" s="25">
        <v>-1</v>
      </c>
      <c r="AA68" s="25">
        <v>3600</v>
      </c>
      <c r="AB68">
        <v>38893.9036405226</v>
      </c>
      <c r="AC68" t="s">
        <v>5624</v>
      </c>
      <c r="AD68" t="s">
        <v>5624</v>
      </c>
      <c r="AE68">
        <v>40005.05399</v>
      </c>
      <c r="AF68">
        <v>0</v>
      </c>
      <c r="AH68">
        <v>0</v>
      </c>
      <c r="AJ68">
        <v>0</v>
      </c>
      <c r="AO68">
        <v>0</v>
      </c>
      <c r="AQ68">
        <v>276636</v>
      </c>
      <c r="AR68">
        <v>0</v>
      </c>
      <c r="AS68">
        <v>192914</v>
      </c>
      <c r="AT68">
        <v>0</v>
      </c>
      <c r="AU68">
        <v>64.191000000000003</v>
      </c>
      <c r="AV68">
        <v>0</v>
      </c>
      <c r="AW68">
        <v>44.521000000000001</v>
      </c>
      <c r="AX68">
        <v>0</v>
      </c>
      <c r="AY68">
        <v>12</v>
      </c>
      <c r="AZ68">
        <v>148</v>
      </c>
      <c r="BA68">
        <v>11</v>
      </c>
      <c r="BB68">
        <v>2.1739999999999999E-2</v>
      </c>
      <c r="BC68">
        <v>0.49092999999999998</v>
      </c>
      <c r="BD68">
        <v>0</v>
      </c>
      <c r="BE68">
        <v>0</v>
      </c>
      <c r="BF68">
        <v>0</v>
      </c>
      <c r="BG68">
        <v>0</v>
      </c>
      <c r="BH68">
        <v>2</v>
      </c>
      <c r="BI68">
        <v>145</v>
      </c>
      <c r="BJ68">
        <v>1</v>
      </c>
      <c r="BK68">
        <v>0.90934700000000002</v>
      </c>
      <c r="BL68">
        <v>11</v>
      </c>
      <c r="BM68">
        <v>2.1739999999999999E-2</v>
      </c>
      <c r="BN68">
        <v>0.49092999999999998</v>
      </c>
      <c r="BO68">
        <v>0.90934700000000002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1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40005.054142000001</v>
      </c>
      <c r="EZ68">
        <v>0</v>
      </c>
      <c r="FA68">
        <v>40005.054141999899</v>
      </c>
      <c r="FB68">
        <v>0</v>
      </c>
      <c r="FC68">
        <v>40005.054142000001</v>
      </c>
      <c r="FD68">
        <v>0</v>
      </c>
      <c r="FE68">
        <v>40001.128571929403</v>
      </c>
      <c r="FF68">
        <v>0</v>
      </c>
      <c r="FG68">
        <v>40001.128571929403</v>
      </c>
      <c r="FH68">
        <v>0</v>
      </c>
      <c r="FI68">
        <v>40001.078468427702</v>
      </c>
      <c r="FJ68">
        <v>0</v>
      </c>
      <c r="FK68">
        <v>2056531</v>
      </c>
      <c r="FL68">
        <v>0</v>
      </c>
      <c r="FM68">
        <v>1422821</v>
      </c>
      <c r="FN68">
        <v>0</v>
      </c>
      <c r="FO68">
        <v>1894127</v>
      </c>
      <c r="FP68">
        <v>0</v>
      </c>
      <c r="FQ68">
        <v>276636</v>
      </c>
      <c r="FR68">
        <v>0</v>
      </c>
      <c r="FS68">
        <v>192914</v>
      </c>
      <c r="FT68">
        <v>0</v>
      </c>
      <c r="FU68">
        <v>255281</v>
      </c>
      <c r="FV68">
        <v>0</v>
      </c>
      <c r="FW68">
        <v>59</v>
      </c>
      <c r="FX68">
        <v>0</v>
      </c>
      <c r="FY68">
        <v>59</v>
      </c>
      <c r="FZ68">
        <v>0</v>
      </c>
      <c r="GA68">
        <v>59</v>
      </c>
      <c r="GB68">
        <v>0</v>
      </c>
      <c r="GC68">
        <v>38934.568892145297</v>
      </c>
      <c r="GD68">
        <v>0</v>
      </c>
      <c r="GE68">
        <v>38934.568892145297</v>
      </c>
      <c r="GF68">
        <v>0</v>
      </c>
      <c r="GG68">
        <v>38934.568892145297</v>
      </c>
      <c r="GH68">
        <v>0</v>
      </c>
      <c r="GI68">
        <v>39047.3789950625</v>
      </c>
      <c r="GJ68">
        <v>0</v>
      </c>
      <c r="GK68">
        <v>39047.3789950625</v>
      </c>
      <c r="GL68">
        <v>0</v>
      </c>
      <c r="GM68">
        <v>39047.3789950625</v>
      </c>
      <c r="GN68">
        <v>0</v>
      </c>
      <c r="GO68">
        <v>5.8999999999999997E-2</v>
      </c>
      <c r="GP68">
        <v>0</v>
      </c>
      <c r="GQ68">
        <v>5.6000000000000001E-2</v>
      </c>
      <c r="GR68">
        <v>0</v>
      </c>
      <c r="GS68">
        <v>5.7000000000000002E-2</v>
      </c>
      <c r="GT68">
        <v>0</v>
      </c>
      <c r="GU68">
        <v>47.061999999999998</v>
      </c>
      <c r="GV68">
        <v>0</v>
      </c>
      <c r="GW68">
        <v>15.988</v>
      </c>
      <c r="GX68">
        <v>0</v>
      </c>
      <c r="GY68">
        <v>37.064999999999998</v>
      </c>
      <c r="GZ68">
        <v>0</v>
      </c>
      <c r="HA68">
        <v>64.191000000000003</v>
      </c>
      <c r="HB68">
        <v>0</v>
      </c>
      <c r="HC68">
        <v>44.521000000000001</v>
      </c>
      <c r="HD68">
        <v>0</v>
      </c>
      <c r="HE68">
        <v>62.587000000000003</v>
      </c>
      <c r="HF68">
        <v>0</v>
      </c>
      <c r="HG68" t="s">
        <v>1302</v>
      </c>
      <c r="HH68" t="s">
        <v>1303</v>
      </c>
      <c r="HI68" t="s">
        <v>1304</v>
      </c>
      <c r="HJ68" t="s">
        <v>1305</v>
      </c>
      <c r="HK68" t="s">
        <v>1306</v>
      </c>
      <c r="HL68" t="s">
        <v>1297</v>
      </c>
      <c r="HM68" t="s">
        <v>1307</v>
      </c>
      <c r="HN68" t="s">
        <v>6214</v>
      </c>
      <c r="HO68" t="s">
        <v>6215</v>
      </c>
      <c r="HP68" t="s">
        <v>6216</v>
      </c>
      <c r="IA68">
        <v>0</v>
      </c>
      <c r="IB68">
        <v>0</v>
      </c>
      <c r="IC68">
        <v>0</v>
      </c>
      <c r="ID68">
        <v>439.43</v>
      </c>
      <c r="IE68">
        <v>439.43</v>
      </c>
      <c r="IF68" t="s">
        <v>5628</v>
      </c>
      <c r="IG68" t="s">
        <v>6217</v>
      </c>
      <c r="IH68">
        <v>438</v>
      </c>
      <c r="II68" t="s">
        <v>4829</v>
      </c>
      <c r="IJ68" t="s">
        <v>147</v>
      </c>
      <c r="IL68" t="e">
        <f t="shared" ref="IL68:IL131" si="5">AVERAGE($IV68:$JB68)</f>
        <v>#DIV/0!</v>
      </c>
      <c r="IM68">
        <f t="shared" ref="IM68:IM131" si="6">MIN($IV68:$JB68)</f>
        <v>0</v>
      </c>
      <c r="IN68">
        <f t="shared" ref="IN68:IN131" si="7">MAX($IV68:$JB68)</f>
        <v>0</v>
      </c>
      <c r="IO68" t="e">
        <f t="shared" ref="IO68:IO131" si="8">STDEV($IV68:$JB68)</f>
        <v>#DIV/0!</v>
      </c>
      <c r="IP68" t="e">
        <f t="shared" ref="IP68:IP131" si="9">IN68/IM68</f>
        <v>#DIV/0!</v>
      </c>
    </row>
    <row r="69" spans="1:250" x14ac:dyDescent="0.2">
      <c r="A69" s="27" t="s">
        <v>4830</v>
      </c>
      <c r="B69">
        <v>-1</v>
      </c>
      <c r="C69">
        <v>0</v>
      </c>
      <c r="D69">
        <v>0</v>
      </c>
      <c r="E69">
        <v>4</v>
      </c>
      <c r="F69">
        <v>5</v>
      </c>
      <c r="G69">
        <v>0</v>
      </c>
      <c r="H69">
        <v>1</v>
      </c>
      <c r="I69">
        <v>1</v>
      </c>
      <c r="J69">
        <v>0</v>
      </c>
      <c r="K69">
        <v>1</v>
      </c>
      <c r="L69">
        <v>1</v>
      </c>
      <c r="M69">
        <v>1</v>
      </c>
      <c r="N69">
        <v>0</v>
      </c>
      <c r="O69">
        <v>0</v>
      </c>
      <c r="P69">
        <v>0</v>
      </c>
      <c r="Q69">
        <v>0</v>
      </c>
      <c r="R69">
        <v>628</v>
      </c>
      <c r="S69">
        <v>7</v>
      </c>
      <c r="T69">
        <v>10776</v>
      </c>
      <c r="U69">
        <v>1</v>
      </c>
      <c r="V69" s="25">
        <v>9.9999999999999995E-8</v>
      </c>
      <c r="W69" s="25">
        <v>11690</v>
      </c>
      <c r="X69" s="25">
        <v>0</v>
      </c>
      <c r="Y69" s="25">
        <v>3600</v>
      </c>
      <c r="Z69" s="25">
        <v>-1</v>
      </c>
      <c r="AA69" s="25">
        <v>3600</v>
      </c>
      <c r="AB69">
        <v>608.84433962264097</v>
      </c>
      <c r="AC69" t="s">
        <v>5624</v>
      </c>
      <c r="AD69" t="s">
        <v>5624</v>
      </c>
      <c r="AE69">
        <v>11689</v>
      </c>
      <c r="AF69">
        <v>0</v>
      </c>
      <c r="AH69">
        <v>0</v>
      </c>
      <c r="AJ69">
        <v>0</v>
      </c>
      <c r="AO69">
        <v>0</v>
      </c>
      <c r="AQ69">
        <v>603</v>
      </c>
      <c r="AR69">
        <v>0</v>
      </c>
      <c r="AS69">
        <v>603</v>
      </c>
      <c r="AT69">
        <v>0</v>
      </c>
      <c r="AU69">
        <v>7.4569999999999999</v>
      </c>
      <c r="AV69">
        <v>0</v>
      </c>
      <c r="AW69">
        <v>7.4569999999999999</v>
      </c>
      <c r="AX69">
        <v>0</v>
      </c>
      <c r="AY69">
        <v>1917</v>
      </c>
      <c r="AZ69">
        <v>3035</v>
      </c>
      <c r="BA69">
        <v>363</v>
      </c>
      <c r="BB69">
        <v>4.7200000000000002E-3</v>
      </c>
      <c r="BC69">
        <v>0.5</v>
      </c>
      <c r="BD69">
        <v>399</v>
      </c>
      <c r="BE69">
        <v>0</v>
      </c>
      <c r="BF69">
        <v>0</v>
      </c>
      <c r="BG69">
        <v>0</v>
      </c>
      <c r="BH69">
        <v>0</v>
      </c>
      <c r="BI69">
        <v>1518</v>
      </c>
      <c r="BJ69">
        <v>1517</v>
      </c>
      <c r="BK69">
        <v>1.0430000000000001E-3</v>
      </c>
      <c r="BL69">
        <v>363</v>
      </c>
      <c r="BM69">
        <v>4.7200000000000002E-3</v>
      </c>
      <c r="BN69">
        <v>0.5</v>
      </c>
      <c r="BO69">
        <v>1.0430000000000001E-3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1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16492</v>
      </c>
      <c r="EZ69">
        <v>0</v>
      </c>
      <c r="FA69">
        <v>11689</v>
      </c>
      <c r="FB69">
        <v>0</v>
      </c>
      <c r="FC69">
        <v>13629.714285714201</v>
      </c>
      <c r="FD69">
        <v>0</v>
      </c>
      <c r="FE69">
        <v>11689</v>
      </c>
      <c r="FF69">
        <v>0</v>
      </c>
      <c r="FG69">
        <v>11689</v>
      </c>
      <c r="FH69">
        <v>0</v>
      </c>
      <c r="FI69">
        <v>11688.5714285714</v>
      </c>
      <c r="FJ69">
        <v>0</v>
      </c>
      <c r="FK69">
        <v>38412</v>
      </c>
      <c r="FL69">
        <v>0</v>
      </c>
      <c r="FM69">
        <v>37976</v>
      </c>
      <c r="FN69">
        <v>0</v>
      </c>
      <c r="FO69">
        <v>43084</v>
      </c>
      <c r="FP69">
        <v>0</v>
      </c>
      <c r="FQ69">
        <v>603</v>
      </c>
      <c r="FR69">
        <v>0</v>
      </c>
      <c r="FS69">
        <v>603</v>
      </c>
      <c r="FT69">
        <v>0</v>
      </c>
      <c r="FU69">
        <v>649</v>
      </c>
      <c r="FV69">
        <v>0</v>
      </c>
      <c r="FW69">
        <v>13</v>
      </c>
      <c r="FX69">
        <v>0</v>
      </c>
      <c r="FY69">
        <v>13</v>
      </c>
      <c r="FZ69">
        <v>0</v>
      </c>
      <c r="GA69">
        <v>16</v>
      </c>
      <c r="GB69">
        <v>0</v>
      </c>
      <c r="GC69">
        <v>9017.2975713940596</v>
      </c>
      <c r="GD69">
        <v>0</v>
      </c>
      <c r="GE69">
        <v>9017.7061077245507</v>
      </c>
      <c r="GF69">
        <v>0</v>
      </c>
      <c r="GG69">
        <v>9015.8199327011898</v>
      </c>
      <c r="GH69">
        <v>0</v>
      </c>
      <c r="GI69">
        <v>11243.4218571082</v>
      </c>
      <c r="GJ69">
        <v>0</v>
      </c>
      <c r="GK69">
        <v>11393.727606054401</v>
      </c>
      <c r="GL69">
        <v>0</v>
      </c>
      <c r="GM69">
        <v>11321.799166565899</v>
      </c>
      <c r="GN69">
        <v>0</v>
      </c>
      <c r="GO69">
        <v>1.2949999999999999</v>
      </c>
      <c r="GP69">
        <v>0</v>
      </c>
      <c r="GQ69">
        <v>1.2629999999999999</v>
      </c>
      <c r="GR69">
        <v>0</v>
      </c>
      <c r="GS69">
        <v>1.3340000000000001</v>
      </c>
      <c r="GT69">
        <v>0</v>
      </c>
      <c r="GU69">
        <v>2.7719999999999998</v>
      </c>
      <c r="GV69">
        <v>0</v>
      </c>
      <c r="GW69">
        <v>2.637</v>
      </c>
      <c r="GX69">
        <v>0</v>
      </c>
      <c r="GY69">
        <v>8.4670000000000005</v>
      </c>
      <c r="GZ69">
        <v>0</v>
      </c>
      <c r="HA69">
        <v>7.4569999999999999</v>
      </c>
      <c r="HB69">
        <v>0</v>
      </c>
      <c r="HC69">
        <v>7.4569999999999999</v>
      </c>
      <c r="HD69">
        <v>0</v>
      </c>
      <c r="HE69">
        <v>11.143000000000001</v>
      </c>
      <c r="HF69">
        <v>0</v>
      </c>
      <c r="HG69" t="s">
        <v>1365</v>
      </c>
      <c r="HH69" t="s">
        <v>1366</v>
      </c>
      <c r="HI69" t="s">
        <v>1367</v>
      </c>
      <c r="HJ69" t="s">
        <v>1368</v>
      </c>
      <c r="HK69" t="s">
        <v>1369</v>
      </c>
      <c r="HL69" t="s">
        <v>1370</v>
      </c>
      <c r="HM69" t="s">
        <v>1371</v>
      </c>
      <c r="HN69" t="s">
        <v>6218</v>
      </c>
      <c r="HO69" t="s">
        <v>6219</v>
      </c>
      <c r="HP69" t="s">
        <v>6220</v>
      </c>
      <c r="IA69">
        <v>0.05</v>
      </c>
      <c r="IB69">
        <v>0</v>
      </c>
      <c r="IC69">
        <v>0</v>
      </c>
      <c r="ID69">
        <v>78.290000000000006</v>
      </c>
      <c r="IE69">
        <v>78.34</v>
      </c>
      <c r="IF69" t="s">
        <v>5628</v>
      </c>
      <c r="IG69" t="s">
        <v>6221</v>
      </c>
      <c r="IH69">
        <v>79</v>
      </c>
      <c r="II69" t="s">
        <v>4830</v>
      </c>
      <c r="IJ69" t="s">
        <v>147</v>
      </c>
      <c r="IL69" t="e">
        <f t="shared" si="5"/>
        <v>#DIV/0!</v>
      </c>
      <c r="IM69">
        <f t="shared" si="6"/>
        <v>0</v>
      </c>
      <c r="IN69">
        <f t="shared" si="7"/>
        <v>0</v>
      </c>
      <c r="IO69" t="e">
        <f t="shared" si="8"/>
        <v>#DIV/0!</v>
      </c>
      <c r="IP69" t="e">
        <f t="shared" si="9"/>
        <v>#DIV/0!</v>
      </c>
    </row>
    <row r="70" spans="1:250" x14ac:dyDescent="0.2">
      <c r="A70" t="s">
        <v>4831</v>
      </c>
      <c r="B70">
        <v>-1</v>
      </c>
      <c r="C70">
        <v>0</v>
      </c>
      <c r="D70">
        <v>0</v>
      </c>
      <c r="E70">
        <v>4</v>
      </c>
      <c r="F70">
        <v>5</v>
      </c>
      <c r="G70">
        <v>0</v>
      </c>
      <c r="H70">
        <v>1</v>
      </c>
      <c r="I70">
        <v>1</v>
      </c>
      <c r="J70">
        <v>0</v>
      </c>
      <c r="K70">
        <v>1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>
        <v>628</v>
      </c>
      <c r="S70">
        <v>7</v>
      </c>
      <c r="T70">
        <v>10776</v>
      </c>
      <c r="U70">
        <v>1</v>
      </c>
      <c r="V70" s="25">
        <v>9.9999999999999995E-8</v>
      </c>
      <c r="W70" s="25">
        <v>211900</v>
      </c>
      <c r="X70" s="25">
        <v>0</v>
      </c>
      <c r="Y70" s="25">
        <v>3600</v>
      </c>
      <c r="Z70" s="25">
        <v>-1</v>
      </c>
      <c r="AA70" s="25">
        <v>3600</v>
      </c>
      <c r="AB70">
        <v>193774.753706622</v>
      </c>
      <c r="AC70" t="s">
        <v>5624</v>
      </c>
      <c r="AD70" t="s">
        <v>5624</v>
      </c>
      <c r="AE70">
        <v>211913</v>
      </c>
      <c r="AF70">
        <v>0</v>
      </c>
      <c r="AH70">
        <v>0</v>
      </c>
      <c r="AJ70">
        <v>0</v>
      </c>
      <c r="AO70">
        <v>0</v>
      </c>
      <c r="AQ70">
        <v>17568</v>
      </c>
      <c r="AR70">
        <v>0</v>
      </c>
      <c r="AS70">
        <v>11984</v>
      </c>
      <c r="AT70">
        <v>0</v>
      </c>
      <c r="AU70">
        <v>76.552999999999997</v>
      </c>
      <c r="AV70">
        <v>0</v>
      </c>
      <c r="AW70">
        <v>55.655000000000001</v>
      </c>
      <c r="AX70">
        <v>0</v>
      </c>
      <c r="AY70">
        <v>1853</v>
      </c>
      <c r="AZ70">
        <v>1495</v>
      </c>
      <c r="BA70">
        <v>1259</v>
      </c>
      <c r="BB70">
        <v>1.294E-2</v>
      </c>
      <c r="BC70">
        <v>0.49613000000000002</v>
      </c>
      <c r="BD70">
        <v>30</v>
      </c>
      <c r="BE70">
        <v>0</v>
      </c>
      <c r="BF70">
        <v>0</v>
      </c>
      <c r="BG70">
        <v>0</v>
      </c>
      <c r="BH70">
        <v>0</v>
      </c>
      <c r="BI70">
        <v>1495</v>
      </c>
      <c r="BJ70">
        <v>0</v>
      </c>
      <c r="BK70">
        <v>1.627E-3</v>
      </c>
      <c r="BL70">
        <v>1259</v>
      </c>
      <c r="BM70">
        <v>1.294E-2</v>
      </c>
      <c r="BN70">
        <v>0.49613000000000002</v>
      </c>
      <c r="BO70">
        <v>1.627E-3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1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211913</v>
      </c>
      <c r="EZ70">
        <v>0</v>
      </c>
      <c r="FA70">
        <v>211913</v>
      </c>
      <c r="FB70">
        <v>0</v>
      </c>
      <c r="FC70">
        <v>211913</v>
      </c>
      <c r="FD70">
        <v>0</v>
      </c>
      <c r="FE70">
        <v>211900</v>
      </c>
      <c r="FF70">
        <v>0</v>
      </c>
      <c r="FG70">
        <v>211906</v>
      </c>
      <c r="FH70">
        <v>0</v>
      </c>
      <c r="FI70">
        <v>211897.428571428</v>
      </c>
      <c r="FJ70">
        <v>0</v>
      </c>
      <c r="FK70">
        <v>1362949</v>
      </c>
      <c r="FL70">
        <v>0</v>
      </c>
      <c r="FM70">
        <v>978986</v>
      </c>
      <c r="FN70">
        <v>0</v>
      </c>
      <c r="FO70">
        <v>1316856</v>
      </c>
      <c r="FP70">
        <v>0</v>
      </c>
      <c r="FQ70">
        <v>17568</v>
      </c>
      <c r="FR70">
        <v>0</v>
      </c>
      <c r="FS70">
        <v>11984</v>
      </c>
      <c r="FT70">
        <v>0</v>
      </c>
      <c r="FU70">
        <v>16293</v>
      </c>
      <c r="FV70">
        <v>0</v>
      </c>
      <c r="FW70">
        <v>29</v>
      </c>
      <c r="FX70">
        <v>0</v>
      </c>
      <c r="FY70">
        <v>29</v>
      </c>
      <c r="FZ70">
        <v>0</v>
      </c>
      <c r="GA70">
        <v>29</v>
      </c>
      <c r="GB70">
        <v>0</v>
      </c>
      <c r="GC70">
        <v>193785.310495154</v>
      </c>
      <c r="GD70">
        <v>0</v>
      </c>
      <c r="GE70">
        <v>193785.310495154</v>
      </c>
      <c r="GF70">
        <v>0</v>
      </c>
      <c r="GG70">
        <v>193785.310495154</v>
      </c>
      <c r="GH70">
        <v>0</v>
      </c>
      <c r="GI70">
        <v>193838.52174952699</v>
      </c>
      <c r="GJ70">
        <v>0</v>
      </c>
      <c r="GK70">
        <v>193838.52174952699</v>
      </c>
      <c r="GL70">
        <v>0</v>
      </c>
      <c r="GM70">
        <v>193838.52174952699</v>
      </c>
      <c r="GN70">
        <v>0</v>
      </c>
      <c r="GO70">
        <v>1.1040000000000001</v>
      </c>
      <c r="GP70">
        <v>0</v>
      </c>
      <c r="GQ70">
        <v>1.052</v>
      </c>
      <c r="GR70">
        <v>0</v>
      </c>
      <c r="GS70">
        <v>1.093</v>
      </c>
      <c r="GT70">
        <v>0</v>
      </c>
      <c r="GU70">
        <v>62.755000000000003</v>
      </c>
      <c r="GV70">
        <v>0</v>
      </c>
      <c r="GW70">
        <v>35.046999999999997</v>
      </c>
      <c r="GX70">
        <v>0</v>
      </c>
      <c r="GY70">
        <v>58.155999999999999</v>
      </c>
      <c r="GZ70">
        <v>0</v>
      </c>
      <c r="HA70">
        <v>76.552999999999997</v>
      </c>
      <c r="HB70">
        <v>0</v>
      </c>
      <c r="HC70">
        <v>55.655000000000001</v>
      </c>
      <c r="HD70">
        <v>0</v>
      </c>
      <c r="HE70">
        <v>77.947999999999993</v>
      </c>
      <c r="HF70">
        <v>0</v>
      </c>
      <c r="HG70" t="s">
        <v>1377</v>
      </c>
      <c r="HH70" t="s">
        <v>1387</v>
      </c>
      <c r="HI70" t="s">
        <v>1388</v>
      </c>
      <c r="HJ70" t="s">
        <v>1389</v>
      </c>
      <c r="HK70" t="s">
        <v>1390</v>
      </c>
      <c r="HL70" t="s">
        <v>1391</v>
      </c>
      <c r="HM70" t="s">
        <v>1392</v>
      </c>
      <c r="HN70" t="s">
        <v>6222</v>
      </c>
      <c r="HO70" t="s">
        <v>6223</v>
      </c>
      <c r="HP70" t="s">
        <v>6224</v>
      </c>
      <c r="IA70">
        <v>0.25</v>
      </c>
      <c r="IB70">
        <v>0</v>
      </c>
      <c r="IC70">
        <v>0</v>
      </c>
      <c r="ID70">
        <v>547.1</v>
      </c>
      <c r="IE70">
        <v>547.35</v>
      </c>
      <c r="IF70" t="s">
        <v>5628</v>
      </c>
      <c r="IG70" t="s">
        <v>6225</v>
      </c>
      <c r="IH70">
        <v>546</v>
      </c>
      <c r="II70" t="s">
        <v>4831</v>
      </c>
      <c r="IJ70" t="s">
        <v>147</v>
      </c>
      <c r="IL70" t="e">
        <f t="shared" si="5"/>
        <v>#DIV/0!</v>
      </c>
      <c r="IM70">
        <f t="shared" si="6"/>
        <v>0</v>
      </c>
      <c r="IN70">
        <f t="shared" si="7"/>
        <v>0</v>
      </c>
      <c r="IO70" t="e">
        <f t="shared" si="8"/>
        <v>#DIV/0!</v>
      </c>
      <c r="IP70" t="e">
        <f t="shared" si="9"/>
        <v>#DIV/0!</v>
      </c>
    </row>
    <row r="71" spans="1:250" x14ac:dyDescent="0.2">
      <c r="A71" s="26" t="s">
        <v>4832</v>
      </c>
      <c r="B71">
        <v>-1</v>
      </c>
      <c r="C71">
        <v>0</v>
      </c>
      <c r="D71">
        <v>0</v>
      </c>
      <c r="E71">
        <v>4</v>
      </c>
      <c r="F71">
        <v>5</v>
      </c>
      <c r="G71">
        <v>0</v>
      </c>
      <c r="H71">
        <v>1</v>
      </c>
      <c r="I71">
        <v>1</v>
      </c>
      <c r="J71">
        <v>0</v>
      </c>
      <c r="K71">
        <v>1</v>
      </c>
      <c r="L71">
        <v>1</v>
      </c>
      <c r="M71">
        <v>1</v>
      </c>
      <c r="N71">
        <v>0</v>
      </c>
      <c r="O71">
        <v>0</v>
      </c>
      <c r="P71">
        <v>0</v>
      </c>
      <c r="Q71">
        <v>0</v>
      </c>
      <c r="R71">
        <v>628</v>
      </c>
      <c r="S71">
        <v>7</v>
      </c>
      <c r="T71">
        <v>10776</v>
      </c>
      <c r="U71">
        <v>1</v>
      </c>
      <c r="V71" s="25">
        <v>9.9999999999999995E-8</v>
      </c>
      <c r="W71" s="25">
        <v>-52300</v>
      </c>
      <c r="X71" s="25">
        <v>0</v>
      </c>
      <c r="Y71" s="25">
        <v>3600</v>
      </c>
      <c r="Z71" s="25">
        <v>-1</v>
      </c>
      <c r="AA71" s="25">
        <v>3600</v>
      </c>
      <c r="AB71">
        <v>-61651.227097533098</v>
      </c>
      <c r="AC71" t="s">
        <v>5624</v>
      </c>
      <c r="AD71" t="s">
        <v>5624</v>
      </c>
      <c r="AE71">
        <v>-52301</v>
      </c>
      <c r="AF71">
        <v>0</v>
      </c>
      <c r="AH71">
        <v>0</v>
      </c>
      <c r="AJ71">
        <v>0</v>
      </c>
      <c r="AO71">
        <v>0</v>
      </c>
      <c r="AQ71">
        <v>19105</v>
      </c>
      <c r="AR71">
        <v>0</v>
      </c>
      <c r="AS71">
        <v>19105</v>
      </c>
      <c r="AT71">
        <v>0</v>
      </c>
      <c r="AU71">
        <v>10.263999999999999</v>
      </c>
      <c r="AV71">
        <v>0</v>
      </c>
      <c r="AW71">
        <v>10.098000000000001</v>
      </c>
      <c r="AX71">
        <v>0</v>
      </c>
      <c r="AY71">
        <v>75</v>
      </c>
      <c r="AZ71">
        <v>266</v>
      </c>
      <c r="BA71">
        <v>75</v>
      </c>
      <c r="BB71">
        <v>4.9000000000000002E-2</v>
      </c>
      <c r="BC71">
        <v>0.45389000000000002</v>
      </c>
      <c r="BD71">
        <v>0</v>
      </c>
      <c r="BE71">
        <v>0</v>
      </c>
      <c r="BF71">
        <v>0</v>
      </c>
      <c r="BG71">
        <v>0</v>
      </c>
      <c r="BH71">
        <v>143</v>
      </c>
      <c r="BI71">
        <v>107</v>
      </c>
      <c r="BJ71">
        <v>16</v>
      </c>
      <c r="BK71">
        <v>0.44360899999999998</v>
      </c>
      <c r="BL71">
        <v>75</v>
      </c>
      <c r="BM71">
        <v>4.9000000000000002E-2</v>
      </c>
      <c r="BN71">
        <v>0.45389000000000002</v>
      </c>
      <c r="BO71">
        <v>0.44360899999999998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1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-52301</v>
      </c>
      <c r="EZ71">
        <v>0</v>
      </c>
      <c r="FA71">
        <v>-52301</v>
      </c>
      <c r="FB71">
        <v>0</v>
      </c>
      <c r="FC71">
        <v>-52301</v>
      </c>
      <c r="FD71">
        <v>0</v>
      </c>
      <c r="FE71">
        <v>-52306.10169055</v>
      </c>
      <c r="FF71">
        <v>0</v>
      </c>
      <c r="FG71">
        <v>-52306.10169055</v>
      </c>
      <c r="FH71">
        <v>0</v>
      </c>
      <c r="FI71">
        <v>-52306.10169055</v>
      </c>
      <c r="FJ71">
        <v>0</v>
      </c>
      <c r="FK71">
        <v>302705</v>
      </c>
      <c r="FL71">
        <v>0</v>
      </c>
      <c r="FM71">
        <v>302705</v>
      </c>
      <c r="FN71">
        <v>0</v>
      </c>
      <c r="FO71">
        <v>302705</v>
      </c>
      <c r="FP71">
        <v>0</v>
      </c>
      <c r="FQ71">
        <v>19105</v>
      </c>
      <c r="FR71">
        <v>0</v>
      </c>
      <c r="FS71">
        <v>19105</v>
      </c>
      <c r="FT71">
        <v>0</v>
      </c>
      <c r="FU71">
        <v>19105</v>
      </c>
      <c r="FV71">
        <v>0</v>
      </c>
      <c r="FW71">
        <v>16</v>
      </c>
      <c r="FX71">
        <v>0</v>
      </c>
      <c r="FY71">
        <v>16</v>
      </c>
      <c r="FZ71">
        <v>0</v>
      </c>
      <c r="GA71">
        <v>16</v>
      </c>
      <c r="GB71">
        <v>0</v>
      </c>
      <c r="GC71">
        <v>-56741.261818181803</v>
      </c>
      <c r="GD71">
        <v>0</v>
      </c>
      <c r="GE71">
        <v>-56741.261818181803</v>
      </c>
      <c r="GF71">
        <v>0</v>
      </c>
      <c r="GG71">
        <v>-56741.261818181702</v>
      </c>
      <c r="GH71">
        <v>0</v>
      </c>
      <c r="GI71">
        <v>-54495.010395864003</v>
      </c>
      <c r="GJ71">
        <v>0</v>
      </c>
      <c r="GK71">
        <v>-54495.010395864003</v>
      </c>
      <c r="GL71">
        <v>0</v>
      </c>
      <c r="GM71">
        <v>-54495.010395864003</v>
      </c>
      <c r="GN71">
        <v>0</v>
      </c>
      <c r="GO71">
        <v>6.7000000000000004E-2</v>
      </c>
      <c r="GP71">
        <v>0</v>
      </c>
      <c r="GQ71">
        <v>6.5000000000000002E-2</v>
      </c>
      <c r="GR71">
        <v>0</v>
      </c>
      <c r="GS71">
        <v>6.7000000000000004E-2</v>
      </c>
      <c r="GT71">
        <v>0</v>
      </c>
      <c r="GU71">
        <v>2.641</v>
      </c>
      <c r="GV71">
        <v>0</v>
      </c>
      <c r="GW71">
        <v>2.5329999999999999</v>
      </c>
      <c r="GX71">
        <v>0</v>
      </c>
      <c r="GY71">
        <v>2.5840000000000001</v>
      </c>
      <c r="GZ71">
        <v>0</v>
      </c>
      <c r="HA71">
        <v>10.263999999999999</v>
      </c>
      <c r="HB71">
        <v>0</v>
      </c>
      <c r="HC71">
        <v>10.098000000000001</v>
      </c>
      <c r="HD71">
        <v>0</v>
      </c>
      <c r="HE71">
        <v>10.228</v>
      </c>
      <c r="HF71">
        <v>0</v>
      </c>
      <c r="HG71" t="s">
        <v>6226</v>
      </c>
      <c r="HH71" t="s">
        <v>6227</v>
      </c>
      <c r="HI71" t="s">
        <v>6228</v>
      </c>
      <c r="HJ71" t="s">
        <v>6229</v>
      </c>
      <c r="HK71" t="s">
        <v>1138</v>
      </c>
      <c r="HL71" t="s">
        <v>6230</v>
      </c>
      <c r="HM71" t="s">
        <v>6231</v>
      </c>
      <c r="HN71" t="s">
        <v>6232</v>
      </c>
      <c r="HO71" t="s">
        <v>6233</v>
      </c>
      <c r="HP71" t="s">
        <v>6234</v>
      </c>
      <c r="IA71">
        <v>0</v>
      </c>
      <c r="IB71">
        <v>0</v>
      </c>
      <c r="IC71">
        <v>0</v>
      </c>
      <c r="ID71">
        <v>71.84</v>
      </c>
      <c r="IE71">
        <v>71.84</v>
      </c>
      <c r="IF71" t="s">
        <v>5628</v>
      </c>
      <c r="IG71" t="s">
        <v>6235</v>
      </c>
      <c r="IH71">
        <v>72</v>
      </c>
      <c r="II71" t="s">
        <v>4832</v>
      </c>
      <c r="IJ71" t="s">
        <v>147</v>
      </c>
      <c r="IL71" t="e">
        <f t="shared" si="5"/>
        <v>#DIV/0!</v>
      </c>
      <c r="IM71">
        <f t="shared" si="6"/>
        <v>0</v>
      </c>
      <c r="IN71">
        <f t="shared" si="7"/>
        <v>0</v>
      </c>
      <c r="IO71" t="e">
        <f t="shared" si="8"/>
        <v>#DIV/0!</v>
      </c>
      <c r="IP71" t="e">
        <f t="shared" si="9"/>
        <v>#DIV/0!</v>
      </c>
    </row>
    <row r="72" spans="1:250" x14ac:dyDescent="0.2">
      <c r="A72" t="s">
        <v>4833</v>
      </c>
      <c r="B72">
        <v>-1</v>
      </c>
      <c r="C72">
        <v>0</v>
      </c>
      <c r="D72">
        <v>0</v>
      </c>
      <c r="E72">
        <v>4</v>
      </c>
      <c r="F72">
        <v>5</v>
      </c>
      <c r="G72">
        <v>0</v>
      </c>
      <c r="H72">
        <v>1</v>
      </c>
      <c r="I72">
        <v>1</v>
      </c>
      <c r="J72">
        <v>0</v>
      </c>
      <c r="K72">
        <v>1</v>
      </c>
      <c r="L72">
        <v>1</v>
      </c>
      <c r="M72">
        <v>1</v>
      </c>
      <c r="N72">
        <v>0</v>
      </c>
      <c r="O72">
        <v>0</v>
      </c>
      <c r="P72">
        <v>0</v>
      </c>
      <c r="Q72">
        <v>0</v>
      </c>
      <c r="R72">
        <v>628</v>
      </c>
      <c r="S72">
        <v>7</v>
      </c>
      <c r="T72">
        <v>10776</v>
      </c>
      <c r="U72">
        <v>1</v>
      </c>
      <c r="V72" s="25">
        <v>9.9999999999999995E-8</v>
      </c>
      <c r="W72" s="25">
        <v>326500</v>
      </c>
      <c r="X72" s="25">
        <v>0</v>
      </c>
      <c r="Y72" s="25">
        <v>3600</v>
      </c>
      <c r="Z72" s="25">
        <v>-1</v>
      </c>
      <c r="AA72" s="25">
        <v>3600</v>
      </c>
      <c r="AB72">
        <v>215658.671654151</v>
      </c>
      <c r="AC72" t="s">
        <v>5624</v>
      </c>
      <c r="AD72" t="s">
        <v>5624</v>
      </c>
      <c r="AE72">
        <v>326481.14282798901</v>
      </c>
      <c r="AF72">
        <v>0</v>
      </c>
      <c r="AH72">
        <v>0</v>
      </c>
      <c r="AJ72">
        <v>0</v>
      </c>
      <c r="AO72">
        <v>0</v>
      </c>
      <c r="AQ72">
        <v>710981</v>
      </c>
      <c r="AR72">
        <v>0</v>
      </c>
      <c r="AS72">
        <v>631525</v>
      </c>
      <c r="AT72">
        <v>0</v>
      </c>
      <c r="AU72">
        <v>3600</v>
      </c>
      <c r="AV72">
        <v>0</v>
      </c>
      <c r="AW72">
        <v>3600</v>
      </c>
      <c r="AX72">
        <v>0</v>
      </c>
      <c r="AY72">
        <v>4158</v>
      </c>
      <c r="AZ72">
        <v>1898</v>
      </c>
      <c r="BA72">
        <v>231</v>
      </c>
      <c r="BB72">
        <v>4.2500000000000003E-3</v>
      </c>
      <c r="BC72">
        <v>0.49253999999999998</v>
      </c>
      <c r="BD72">
        <v>374</v>
      </c>
      <c r="BE72">
        <v>0</v>
      </c>
      <c r="BF72">
        <v>0</v>
      </c>
      <c r="BG72">
        <v>0</v>
      </c>
      <c r="BH72">
        <v>0</v>
      </c>
      <c r="BI72">
        <v>762</v>
      </c>
      <c r="BJ72">
        <v>1136</v>
      </c>
      <c r="BK72">
        <v>1.555E-3</v>
      </c>
      <c r="BL72">
        <v>231</v>
      </c>
      <c r="BM72">
        <v>4.2500000000000003E-3</v>
      </c>
      <c r="BN72">
        <v>0.49253999999999998</v>
      </c>
      <c r="BO72">
        <v>1.555E-3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1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1E+100</v>
      </c>
      <c r="EZ72">
        <v>0</v>
      </c>
      <c r="FA72">
        <v>335031.57138848503</v>
      </c>
      <c r="FB72">
        <v>0</v>
      </c>
      <c r="FC72">
        <v>8.5714285714285699E+99</v>
      </c>
      <c r="FD72">
        <v>0</v>
      </c>
      <c r="FE72">
        <v>322392.76822729298</v>
      </c>
      <c r="FF72">
        <v>0</v>
      </c>
      <c r="FG72">
        <v>324248.30044604099</v>
      </c>
      <c r="FH72">
        <v>0</v>
      </c>
      <c r="FI72">
        <v>323433.65097590903</v>
      </c>
      <c r="FJ72">
        <v>0</v>
      </c>
      <c r="FK72">
        <v>28361771</v>
      </c>
      <c r="FL72">
        <v>0</v>
      </c>
      <c r="FM72">
        <v>21775966</v>
      </c>
      <c r="FN72">
        <v>0</v>
      </c>
      <c r="FO72">
        <v>26261013</v>
      </c>
      <c r="FP72">
        <v>0</v>
      </c>
      <c r="FQ72">
        <v>710981</v>
      </c>
      <c r="FR72">
        <v>0</v>
      </c>
      <c r="FS72">
        <v>631525</v>
      </c>
      <c r="FT72">
        <v>0</v>
      </c>
      <c r="FU72">
        <v>669154</v>
      </c>
      <c r="FV72">
        <v>0</v>
      </c>
      <c r="FW72">
        <v>18</v>
      </c>
      <c r="FX72">
        <v>0</v>
      </c>
      <c r="FY72">
        <v>14</v>
      </c>
      <c r="FZ72">
        <v>0</v>
      </c>
      <c r="GA72">
        <v>18</v>
      </c>
      <c r="GB72">
        <v>0</v>
      </c>
      <c r="GC72">
        <v>278106.81583562301</v>
      </c>
      <c r="GD72">
        <v>0</v>
      </c>
      <c r="GE72">
        <v>278467.27633533301</v>
      </c>
      <c r="GF72">
        <v>0</v>
      </c>
      <c r="GG72">
        <v>277698.43287974002</v>
      </c>
      <c r="GH72">
        <v>0</v>
      </c>
      <c r="GI72">
        <v>308219.33150366199</v>
      </c>
      <c r="GJ72">
        <v>0</v>
      </c>
      <c r="GK72">
        <v>309677.402481322</v>
      </c>
      <c r="GL72">
        <v>0</v>
      </c>
      <c r="GM72">
        <v>305620.80662589299</v>
      </c>
      <c r="GN72">
        <v>0</v>
      </c>
      <c r="GO72">
        <v>0.65400000000000003</v>
      </c>
      <c r="GP72">
        <v>0</v>
      </c>
      <c r="GQ72">
        <v>0.498</v>
      </c>
      <c r="GR72">
        <v>0</v>
      </c>
      <c r="GS72">
        <v>0.59499999999999997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504.90899999999999</v>
      </c>
      <c r="GZ72">
        <v>0</v>
      </c>
      <c r="HA72">
        <v>3600</v>
      </c>
      <c r="HB72">
        <v>0</v>
      </c>
      <c r="HC72">
        <v>3600</v>
      </c>
      <c r="HD72">
        <v>0</v>
      </c>
      <c r="HE72">
        <v>3600</v>
      </c>
      <c r="HF72">
        <v>0</v>
      </c>
      <c r="HG72" t="s">
        <v>6236</v>
      </c>
      <c r="HH72" t="s">
        <v>6237</v>
      </c>
      <c r="HI72" t="s">
        <v>6238</v>
      </c>
      <c r="HJ72" t="s">
        <v>6239</v>
      </c>
      <c r="HK72" t="s">
        <v>6240</v>
      </c>
      <c r="HL72" t="s">
        <v>6241</v>
      </c>
      <c r="HM72" t="s">
        <v>6242</v>
      </c>
      <c r="HN72" t="s">
        <v>6243</v>
      </c>
      <c r="HO72" t="s">
        <v>6244</v>
      </c>
      <c r="HP72" t="s">
        <v>6245</v>
      </c>
      <c r="IA72">
        <v>0.1</v>
      </c>
      <c r="IB72">
        <v>0</v>
      </c>
      <c r="IC72">
        <v>0</v>
      </c>
      <c r="ID72">
        <v>25267.37</v>
      </c>
      <c r="IE72">
        <v>25267.47</v>
      </c>
      <c r="IF72" t="s">
        <v>5628</v>
      </c>
      <c r="IG72" t="s">
        <v>6246</v>
      </c>
      <c r="IH72">
        <v>25205</v>
      </c>
      <c r="II72" t="s">
        <v>4833</v>
      </c>
      <c r="IJ72" t="s">
        <v>147</v>
      </c>
      <c r="IL72" t="e">
        <f t="shared" si="5"/>
        <v>#DIV/0!</v>
      </c>
      <c r="IM72">
        <f t="shared" si="6"/>
        <v>0</v>
      </c>
      <c r="IN72">
        <f t="shared" si="7"/>
        <v>0</v>
      </c>
      <c r="IO72" t="e">
        <f t="shared" si="8"/>
        <v>#DIV/0!</v>
      </c>
      <c r="IP72" t="e">
        <f t="shared" si="9"/>
        <v>#DIV/0!</v>
      </c>
    </row>
    <row r="73" spans="1:250" x14ac:dyDescent="0.2">
      <c r="A73" t="s">
        <v>4834</v>
      </c>
      <c r="B73">
        <v>-1</v>
      </c>
      <c r="C73">
        <v>0</v>
      </c>
      <c r="D73">
        <v>0</v>
      </c>
      <c r="E73">
        <v>4</v>
      </c>
      <c r="F73">
        <v>5</v>
      </c>
      <c r="G73">
        <v>0</v>
      </c>
      <c r="H73">
        <v>1</v>
      </c>
      <c r="I73">
        <v>1</v>
      </c>
      <c r="J73">
        <v>0</v>
      </c>
      <c r="K73">
        <v>1</v>
      </c>
      <c r="L73">
        <v>1</v>
      </c>
      <c r="M73">
        <v>1</v>
      </c>
      <c r="N73">
        <v>0</v>
      </c>
      <c r="O73">
        <v>0</v>
      </c>
      <c r="P73">
        <v>0</v>
      </c>
      <c r="Q73">
        <v>0</v>
      </c>
      <c r="R73">
        <v>628</v>
      </c>
      <c r="S73">
        <v>7</v>
      </c>
      <c r="T73">
        <v>10776</v>
      </c>
      <c r="U73">
        <v>1</v>
      </c>
      <c r="V73" s="25">
        <v>9.9999999999999995E-8</v>
      </c>
      <c r="W73" s="25">
        <v>109100</v>
      </c>
      <c r="X73" s="25">
        <v>0</v>
      </c>
      <c r="Y73" s="25">
        <v>3600</v>
      </c>
      <c r="Z73" s="25">
        <v>-1</v>
      </c>
      <c r="AA73" s="25">
        <v>3600</v>
      </c>
      <c r="AB73">
        <v>79215.625563007794</v>
      </c>
      <c r="AC73" t="s">
        <v>5624</v>
      </c>
      <c r="AD73" t="s">
        <v>5624</v>
      </c>
      <c r="AE73">
        <v>109143.49349999899</v>
      </c>
      <c r="AF73">
        <v>0</v>
      </c>
      <c r="AH73">
        <v>0</v>
      </c>
      <c r="AJ73">
        <v>0</v>
      </c>
      <c r="AO73">
        <v>0</v>
      </c>
      <c r="AQ73">
        <v>50448</v>
      </c>
      <c r="AR73">
        <v>0</v>
      </c>
      <c r="AS73">
        <v>34067</v>
      </c>
      <c r="AT73">
        <v>0</v>
      </c>
      <c r="AU73">
        <v>3600.0010000000002</v>
      </c>
      <c r="AV73">
        <v>0</v>
      </c>
      <c r="AW73">
        <v>3600.0010000000002</v>
      </c>
      <c r="AX73">
        <v>0</v>
      </c>
      <c r="AY73">
        <v>8385</v>
      </c>
      <c r="AZ73">
        <v>2734</v>
      </c>
      <c r="BA73">
        <v>238</v>
      </c>
      <c r="BB73">
        <v>9.0000000000000006E-5</v>
      </c>
      <c r="BC73">
        <v>0.48920999999999998</v>
      </c>
      <c r="BD73">
        <v>526</v>
      </c>
      <c r="BE73">
        <v>0</v>
      </c>
      <c r="BF73">
        <v>0</v>
      </c>
      <c r="BG73">
        <v>0</v>
      </c>
      <c r="BH73">
        <v>0</v>
      </c>
      <c r="BI73">
        <v>1166</v>
      </c>
      <c r="BJ73">
        <v>1568</v>
      </c>
      <c r="BK73">
        <v>2.7399999999999998E-3</v>
      </c>
      <c r="BL73">
        <v>238</v>
      </c>
      <c r="BM73">
        <v>9.0000000000000006E-5</v>
      </c>
      <c r="BN73">
        <v>0.48920999999999998</v>
      </c>
      <c r="BO73">
        <v>2.7399999999999998E-3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115562.881984957</v>
      </c>
      <c r="EZ73">
        <v>0</v>
      </c>
      <c r="FA73">
        <v>109156.42714749801</v>
      </c>
      <c r="FB73">
        <v>0</v>
      </c>
      <c r="FC73">
        <v>118325.207704695</v>
      </c>
      <c r="FD73">
        <v>0</v>
      </c>
      <c r="FE73">
        <v>109114.31803140399</v>
      </c>
      <c r="FF73">
        <v>0</v>
      </c>
      <c r="FG73">
        <v>109115.88832761699</v>
      </c>
      <c r="FH73">
        <v>0</v>
      </c>
      <c r="FI73">
        <v>105219.854517178</v>
      </c>
      <c r="FJ73">
        <v>0</v>
      </c>
      <c r="FK73">
        <v>8048721</v>
      </c>
      <c r="FL73">
        <v>0</v>
      </c>
      <c r="FM73">
        <v>5876403</v>
      </c>
      <c r="FN73">
        <v>0</v>
      </c>
      <c r="FO73">
        <v>7098916</v>
      </c>
      <c r="FP73">
        <v>0</v>
      </c>
      <c r="FQ73">
        <v>50448</v>
      </c>
      <c r="FR73">
        <v>0</v>
      </c>
      <c r="FS73">
        <v>34067</v>
      </c>
      <c r="FT73">
        <v>0</v>
      </c>
      <c r="FU73">
        <v>44229</v>
      </c>
      <c r="FV73">
        <v>0</v>
      </c>
      <c r="FW73">
        <v>24</v>
      </c>
      <c r="FX73">
        <v>0</v>
      </c>
      <c r="FY73">
        <v>23</v>
      </c>
      <c r="FZ73">
        <v>0</v>
      </c>
      <c r="GA73">
        <v>23</v>
      </c>
      <c r="GB73">
        <v>0</v>
      </c>
      <c r="GC73">
        <v>96262.207804487407</v>
      </c>
      <c r="GD73">
        <v>0</v>
      </c>
      <c r="GE73">
        <v>96262.228856426605</v>
      </c>
      <c r="GF73">
        <v>0</v>
      </c>
      <c r="GG73">
        <v>96262.203441394595</v>
      </c>
      <c r="GH73">
        <v>0</v>
      </c>
      <c r="GI73">
        <v>96394.805570917204</v>
      </c>
      <c r="GJ73">
        <v>0</v>
      </c>
      <c r="GK73">
        <v>96394.805570917204</v>
      </c>
      <c r="GL73">
        <v>0</v>
      </c>
      <c r="GM73">
        <v>96387.224001728799</v>
      </c>
      <c r="GN73">
        <v>0</v>
      </c>
      <c r="GO73">
        <v>2.698</v>
      </c>
      <c r="GP73">
        <v>0</v>
      </c>
      <c r="GQ73">
        <v>2.6110000000000002</v>
      </c>
      <c r="GR73">
        <v>0</v>
      </c>
      <c r="GS73">
        <v>2.67</v>
      </c>
      <c r="GT73">
        <v>0</v>
      </c>
      <c r="GU73">
        <v>3560.9259999999999</v>
      </c>
      <c r="GV73">
        <v>0</v>
      </c>
      <c r="GW73">
        <v>2448.145</v>
      </c>
      <c r="GX73">
        <v>0</v>
      </c>
      <c r="GY73">
        <v>3212.252</v>
      </c>
      <c r="GZ73">
        <v>0</v>
      </c>
      <c r="HA73">
        <v>3600.0010000000002</v>
      </c>
      <c r="HB73">
        <v>0</v>
      </c>
      <c r="HC73">
        <v>3600.0010000000002</v>
      </c>
      <c r="HD73">
        <v>0</v>
      </c>
      <c r="HE73">
        <v>3600.0010000000002</v>
      </c>
      <c r="HF73">
        <v>0</v>
      </c>
      <c r="HG73" t="s">
        <v>6247</v>
      </c>
      <c r="HH73" t="s">
        <v>6248</v>
      </c>
      <c r="HI73" t="s">
        <v>6249</v>
      </c>
      <c r="HJ73" t="s">
        <v>6250</v>
      </c>
      <c r="HK73" t="s">
        <v>6251</v>
      </c>
      <c r="HL73" t="s">
        <v>6252</v>
      </c>
      <c r="HM73" t="s">
        <v>6253</v>
      </c>
      <c r="HN73" t="s">
        <v>6254</v>
      </c>
      <c r="HO73" t="s">
        <v>6255</v>
      </c>
      <c r="HP73" t="s">
        <v>6256</v>
      </c>
      <c r="IA73">
        <v>0.24</v>
      </c>
      <c r="IB73">
        <v>0</v>
      </c>
      <c r="IC73">
        <v>0.01</v>
      </c>
      <c r="ID73">
        <v>25278.87</v>
      </c>
      <c r="IE73">
        <v>25279.15</v>
      </c>
      <c r="IF73" t="s">
        <v>5628</v>
      </c>
      <c r="IG73" t="s">
        <v>6257</v>
      </c>
      <c r="IH73">
        <v>25201</v>
      </c>
      <c r="II73" t="s">
        <v>4834</v>
      </c>
      <c r="IJ73" t="s">
        <v>147</v>
      </c>
      <c r="IL73" t="e">
        <f t="shared" si="5"/>
        <v>#DIV/0!</v>
      </c>
      <c r="IM73">
        <f t="shared" si="6"/>
        <v>0</v>
      </c>
      <c r="IN73">
        <f t="shared" si="7"/>
        <v>0</v>
      </c>
      <c r="IO73" t="e">
        <f t="shared" si="8"/>
        <v>#DIV/0!</v>
      </c>
      <c r="IP73" t="e">
        <f t="shared" si="9"/>
        <v>#DIV/0!</v>
      </c>
    </row>
    <row r="74" spans="1:250" x14ac:dyDescent="0.2">
      <c r="A74" t="s">
        <v>4835</v>
      </c>
      <c r="B74">
        <v>-1</v>
      </c>
      <c r="C74">
        <v>0</v>
      </c>
      <c r="D74">
        <v>0</v>
      </c>
      <c r="E74">
        <v>4</v>
      </c>
      <c r="F74">
        <v>5</v>
      </c>
      <c r="G74">
        <v>0</v>
      </c>
      <c r="H74">
        <v>1</v>
      </c>
      <c r="I74">
        <v>1</v>
      </c>
      <c r="J74">
        <v>0</v>
      </c>
      <c r="K74">
        <v>1</v>
      </c>
      <c r="L74">
        <v>1</v>
      </c>
      <c r="M74">
        <v>1</v>
      </c>
      <c r="N74">
        <v>0</v>
      </c>
      <c r="O74">
        <v>0</v>
      </c>
      <c r="P74">
        <v>0</v>
      </c>
      <c r="Q74">
        <v>0</v>
      </c>
      <c r="R74">
        <v>628</v>
      </c>
      <c r="S74">
        <v>7</v>
      </c>
      <c r="T74">
        <v>10776</v>
      </c>
      <c r="U74">
        <v>1</v>
      </c>
      <c r="V74" s="25">
        <v>9.9999999999999995E-8</v>
      </c>
      <c r="W74" s="25">
        <v>5.5329999999999997E-2</v>
      </c>
      <c r="X74" s="25">
        <v>0</v>
      </c>
      <c r="Y74" s="25">
        <v>3600</v>
      </c>
      <c r="Z74" s="25">
        <v>-1</v>
      </c>
      <c r="AA74" s="25">
        <v>3600</v>
      </c>
      <c r="AB74">
        <v>1.26829268292682E-2</v>
      </c>
      <c r="AC74" t="s">
        <v>5624</v>
      </c>
      <c r="AD74" t="s">
        <v>5624</v>
      </c>
      <c r="AE74">
        <v>5.5333761199999901E-2</v>
      </c>
      <c r="AF74">
        <v>0</v>
      </c>
      <c r="AH74">
        <v>0</v>
      </c>
      <c r="AJ74">
        <v>0</v>
      </c>
      <c r="AO74">
        <v>0</v>
      </c>
      <c r="AQ74">
        <v>5452</v>
      </c>
      <c r="AR74">
        <v>0</v>
      </c>
      <c r="AS74">
        <v>5452</v>
      </c>
      <c r="AT74">
        <v>0</v>
      </c>
      <c r="AU74">
        <v>206.44</v>
      </c>
      <c r="AV74">
        <v>0</v>
      </c>
      <c r="AW74">
        <v>190.87700000000001</v>
      </c>
      <c r="AX74">
        <v>0</v>
      </c>
      <c r="AY74">
        <v>8444</v>
      </c>
      <c r="AZ74">
        <v>8420</v>
      </c>
      <c r="BA74">
        <v>10</v>
      </c>
      <c r="BB74">
        <v>0.1</v>
      </c>
      <c r="BC74">
        <v>0.3</v>
      </c>
      <c r="BD74">
        <v>0</v>
      </c>
      <c r="BE74">
        <v>0</v>
      </c>
      <c r="BF74">
        <v>0</v>
      </c>
      <c r="BG74">
        <v>0</v>
      </c>
      <c r="BH74">
        <v>114</v>
      </c>
      <c r="BI74">
        <v>8237</v>
      </c>
      <c r="BJ74">
        <v>69</v>
      </c>
      <c r="BK74">
        <v>2.5349999999999999E-3</v>
      </c>
      <c r="BL74">
        <v>10</v>
      </c>
      <c r="BM74">
        <v>0.1</v>
      </c>
      <c r="BN74">
        <v>0.3</v>
      </c>
      <c r="BO74">
        <v>2.5349999999999999E-3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1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5.53337612323491E-2</v>
      </c>
      <c r="EZ74">
        <v>0</v>
      </c>
      <c r="FA74">
        <v>5.53337612323491E-2</v>
      </c>
      <c r="FB74">
        <v>0</v>
      </c>
      <c r="FC74">
        <v>5.53337612323491E-2</v>
      </c>
      <c r="FD74">
        <v>0</v>
      </c>
      <c r="FE74">
        <v>5.5333048067322699E-2</v>
      </c>
      <c r="FF74">
        <v>0</v>
      </c>
      <c r="FG74">
        <v>5.53337612323491E-2</v>
      </c>
      <c r="FH74">
        <v>0</v>
      </c>
      <c r="FI74">
        <v>5.53326360874399E-2</v>
      </c>
      <c r="FJ74">
        <v>0</v>
      </c>
      <c r="FK74">
        <v>299493</v>
      </c>
      <c r="FL74">
        <v>0</v>
      </c>
      <c r="FM74">
        <v>299493</v>
      </c>
      <c r="FN74">
        <v>0</v>
      </c>
      <c r="FO74">
        <v>350440</v>
      </c>
      <c r="FP74">
        <v>0</v>
      </c>
      <c r="FQ74">
        <v>5452</v>
      </c>
      <c r="FR74">
        <v>0</v>
      </c>
      <c r="FS74">
        <v>5452</v>
      </c>
      <c r="FT74">
        <v>0</v>
      </c>
      <c r="FU74">
        <v>7469</v>
      </c>
      <c r="FV74">
        <v>0</v>
      </c>
      <c r="FW74">
        <v>80</v>
      </c>
      <c r="FX74">
        <v>0</v>
      </c>
      <c r="FY74">
        <v>4</v>
      </c>
      <c r="FZ74">
        <v>0</v>
      </c>
      <c r="GA74">
        <v>35</v>
      </c>
      <c r="GB74">
        <v>0</v>
      </c>
      <c r="GC74">
        <v>1.28150406504064E-2</v>
      </c>
      <c r="GD74">
        <v>0</v>
      </c>
      <c r="GE74">
        <v>1.2815040650406499E-2</v>
      </c>
      <c r="GF74">
        <v>0</v>
      </c>
      <c r="GG74">
        <v>1.27395470383275E-2</v>
      </c>
      <c r="GH74">
        <v>0</v>
      </c>
      <c r="GI74">
        <v>2.8542845226199199E-2</v>
      </c>
      <c r="GJ74">
        <v>0</v>
      </c>
      <c r="GK74">
        <v>3.2911507796626903E-2</v>
      </c>
      <c r="GL74">
        <v>0</v>
      </c>
      <c r="GM74">
        <v>2.3789500356715201E-2</v>
      </c>
      <c r="GN74">
        <v>0</v>
      </c>
      <c r="GO74">
        <v>29.933</v>
      </c>
      <c r="GP74">
        <v>0</v>
      </c>
      <c r="GQ74">
        <v>3.0990000000000002</v>
      </c>
      <c r="GR74">
        <v>0</v>
      </c>
      <c r="GS74">
        <v>14.145</v>
      </c>
      <c r="GT74">
        <v>0</v>
      </c>
      <c r="GU74">
        <v>153.36699999999999</v>
      </c>
      <c r="GV74">
        <v>0</v>
      </c>
      <c r="GW74">
        <v>22.713000000000001</v>
      </c>
      <c r="GX74">
        <v>0</v>
      </c>
      <c r="GY74">
        <v>147.637</v>
      </c>
      <c r="GZ74">
        <v>0</v>
      </c>
      <c r="HA74">
        <v>206.44</v>
      </c>
      <c r="HB74">
        <v>0</v>
      </c>
      <c r="HC74">
        <v>190.87700000000001</v>
      </c>
      <c r="HD74">
        <v>0</v>
      </c>
      <c r="HE74">
        <v>221.9</v>
      </c>
      <c r="HF74">
        <v>0</v>
      </c>
      <c r="HG74" t="s">
        <v>6258</v>
      </c>
      <c r="HH74" t="s">
        <v>6259</v>
      </c>
      <c r="HI74" t="s">
        <v>6260</v>
      </c>
      <c r="HJ74" t="s">
        <v>6261</v>
      </c>
      <c r="HK74" t="s">
        <v>6262</v>
      </c>
      <c r="HL74" t="s">
        <v>6263</v>
      </c>
      <c r="HM74" t="s">
        <v>6264</v>
      </c>
      <c r="HN74" t="s">
        <v>6265</v>
      </c>
      <c r="HO74" t="s">
        <v>6266</v>
      </c>
      <c r="HP74" t="s">
        <v>6267</v>
      </c>
      <c r="IA74">
        <v>0.38</v>
      </c>
      <c r="IB74">
        <v>0</v>
      </c>
      <c r="IC74">
        <v>0.03</v>
      </c>
      <c r="ID74">
        <v>1558.85</v>
      </c>
      <c r="IE74">
        <v>1559.32</v>
      </c>
      <c r="IF74" t="s">
        <v>5628</v>
      </c>
      <c r="IG74" t="s">
        <v>6268</v>
      </c>
      <c r="IH74">
        <v>1554</v>
      </c>
      <c r="II74" t="s">
        <v>4835</v>
      </c>
      <c r="IJ74" t="s">
        <v>147</v>
      </c>
      <c r="IL74" t="e">
        <f t="shared" si="5"/>
        <v>#DIV/0!</v>
      </c>
      <c r="IM74">
        <f t="shared" si="6"/>
        <v>0</v>
      </c>
      <c r="IN74">
        <f t="shared" si="7"/>
        <v>0</v>
      </c>
      <c r="IO74" t="e">
        <f t="shared" si="8"/>
        <v>#DIV/0!</v>
      </c>
      <c r="IP74" t="e">
        <f t="shared" si="9"/>
        <v>#DIV/0!</v>
      </c>
    </row>
    <row r="75" spans="1:250" x14ac:dyDescent="0.2">
      <c r="A75" s="27" t="s">
        <v>4836</v>
      </c>
      <c r="B75">
        <v>-1</v>
      </c>
      <c r="C75">
        <v>0</v>
      </c>
      <c r="D75">
        <v>0</v>
      </c>
      <c r="E75">
        <v>4</v>
      </c>
      <c r="F75">
        <v>5</v>
      </c>
      <c r="G75">
        <v>0</v>
      </c>
      <c r="H75">
        <v>1</v>
      </c>
      <c r="I75">
        <v>1</v>
      </c>
      <c r="J75">
        <v>0</v>
      </c>
      <c r="K75">
        <v>1</v>
      </c>
      <c r="L75">
        <v>1</v>
      </c>
      <c r="M75">
        <v>1</v>
      </c>
      <c r="N75">
        <v>0</v>
      </c>
      <c r="O75">
        <v>0</v>
      </c>
      <c r="P75">
        <v>0</v>
      </c>
      <c r="Q75">
        <v>0</v>
      </c>
      <c r="R75">
        <v>628</v>
      </c>
      <c r="S75">
        <v>7</v>
      </c>
      <c r="T75">
        <v>10776</v>
      </c>
      <c r="U75">
        <v>1</v>
      </c>
      <c r="V75" s="25">
        <v>9.9999999999999995E-8</v>
      </c>
      <c r="W75" s="25">
        <v>-21720</v>
      </c>
      <c r="X75" s="25">
        <v>0</v>
      </c>
      <c r="Y75" s="25">
        <v>3600</v>
      </c>
      <c r="Z75" s="25">
        <v>-1</v>
      </c>
      <c r="AA75" s="25">
        <v>3600</v>
      </c>
      <c r="AB75">
        <v>-22804.575757575702</v>
      </c>
      <c r="AC75" t="s">
        <v>5624</v>
      </c>
      <c r="AD75" t="s">
        <v>5624</v>
      </c>
      <c r="AE75">
        <v>-21718</v>
      </c>
      <c r="AF75">
        <v>0</v>
      </c>
      <c r="AH75">
        <v>0</v>
      </c>
      <c r="AJ75">
        <v>0</v>
      </c>
      <c r="AO75">
        <v>0</v>
      </c>
      <c r="AQ75">
        <v>100</v>
      </c>
      <c r="AR75">
        <v>0</v>
      </c>
      <c r="AS75">
        <v>29</v>
      </c>
      <c r="AT75">
        <v>0</v>
      </c>
      <c r="AU75">
        <v>5.8840000000000003</v>
      </c>
      <c r="AV75">
        <v>0</v>
      </c>
      <c r="AW75">
        <v>4.0209999999999999</v>
      </c>
      <c r="AX75">
        <v>0</v>
      </c>
      <c r="AY75">
        <v>8792</v>
      </c>
      <c r="AZ75">
        <v>8849</v>
      </c>
      <c r="BA75">
        <v>1005</v>
      </c>
      <c r="BB75">
        <v>2.9399999999999999E-3</v>
      </c>
      <c r="BC75">
        <v>0.5</v>
      </c>
      <c r="BD75">
        <v>2865</v>
      </c>
      <c r="BE75">
        <v>0</v>
      </c>
      <c r="BF75">
        <v>0</v>
      </c>
      <c r="BG75">
        <v>0</v>
      </c>
      <c r="BH75">
        <v>226</v>
      </c>
      <c r="BI75">
        <v>8623</v>
      </c>
      <c r="BJ75">
        <v>0</v>
      </c>
      <c r="BK75">
        <v>1.544E-3</v>
      </c>
      <c r="BL75">
        <v>1005</v>
      </c>
      <c r="BM75">
        <v>2.9399999999999999E-3</v>
      </c>
      <c r="BN75">
        <v>0.5</v>
      </c>
      <c r="BO75">
        <v>1.544E-3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1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-21718</v>
      </c>
      <c r="EZ75">
        <v>0</v>
      </c>
      <c r="FA75">
        <v>-21718.000021428499</v>
      </c>
      <c r="FB75">
        <v>0</v>
      </c>
      <c r="FC75">
        <v>-21718.000003061199</v>
      </c>
      <c r="FD75">
        <v>0</v>
      </c>
      <c r="FE75">
        <v>-21718</v>
      </c>
      <c r="FF75">
        <v>0</v>
      </c>
      <c r="FG75">
        <v>-21717.999999999902</v>
      </c>
      <c r="FH75">
        <v>0</v>
      </c>
      <c r="FI75">
        <v>-21718.571428571398</v>
      </c>
      <c r="FJ75">
        <v>0</v>
      </c>
      <c r="FK75">
        <v>29310</v>
      </c>
      <c r="FL75">
        <v>0</v>
      </c>
      <c r="FM75">
        <v>22095</v>
      </c>
      <c r="FN75">
        <v>0</v>
      </c>
      <c r="FO75">
        <v>25900</v>
      </c>
      <c r="FP75">
        <v>0</v>
      </c>
      <c r="FQ75">
        <v>100</v>
      </c>
      <c r="FR75">
        <v>0</v>
      </c>
      <c r="FS75">
        <v>29</v>
      </c>
      <c r="FT75">
        <v>0</v>
      </c>
      <c r="FU75">
        <v>87</v>
      </c>
      <c r="FV75">
        <v>0</v>
      </c>
      <c r="FW75">
        <v>33</v>
      </c>
      <c r="FX75">
        <v>0</v>
      </c>
      <c r="FY75">
        <v>23</v>
      </c>
      <c r="FZ75">
        <v>0</v>
      </c>
      <c r="GA75">
        <v>32</v>
      </c>
      <c r="GB75">
        <v>0</v>
      </c>
      <c r="GC75">
        <v>-22056.283399453099</v>
      </c>
      <c r="GD75">
        <v>0</v>
      </c>
      <c r="GE75">
        <v>-22052.2589064161</v>
      </c>
      <c r="GF75">
        <v>0</v>
      </c>
      <c r="GG75">
        <v>-22068.517780701899</v>
      </c>
      <c r="GH75">
        <v>0</v>
      </c>
      <c r="GI75">
        <v>-21743.541889009699</v>
      </c>
      <c r="GJ75">
        <v>0</v>
      </c>
      <c r="GK75">
        <v>-21731.015876430502</v>
      </c>
      <c r="GL75">
        <v>0</v>
      </c>
      <c r="GM75">
        <v>-21746.5586039892</v>
      </c>
      <c r="GN75">
        <v>0</v>
      </c>
      <c r="GO75">
        <v>4.2919999999999998</v>
      </c>
      <c r="GP75">
        <v>0</v>
      </c>
      <c r="GQ75">
        <v>3.4670000000000001</v>
      </c>
      <c r="GR75">
        <v>0</v>
      </c>
      <c r="GS75">
        <v>4.4370000000000003</v>
      </c>
      <c r="GT75">
        <v>0</v>
      </c>
      <c r="GU75">
        <v>5.6360000000000001</v>
      </c>
      <c r="GV75">
        <v>0</v>
      </c>
      <c r="GW75">
        <v>3.802</v>
      </c>
      <c r="GX75">
        <v>0</v>
      </c>
      <c r="GY75">
        <v>5.56</v>
      </c>
      <c r="GZ75">
        <v>0</v>
      </c>
      <c r="HA75">
        <v>5.8840000000000003</v>
      </c>
      <c r="HB75">
        <v>0</v>
      </c>
      <c r="HC75">
        <v>4.0209999999999999</v>
      </c>
      <c r="HD75">
        <v>0</v>
      </c>
      <c r="HE75">
        <v>5.694</v>
      </c>
      <c r="HF75">
        <v>0</v>
      </c>
      <c r="HG75" t="s">
        <v>6269</v>
      </c>
      <c r="HH75" t="s">
        <v>6270</v>
      </c>
      <c r="HI75" t="s">
        <v>6271</v>
      </c>
      <c r="HJ75" t="s">
        <v>6272</v>
      </c>
      <c r="HK75" t="s">
        <v>6273</v>
      </c>
      <c r="HL75" t="s">
        <v>6274</v>
      </c>
      <c r="HM75" t="s">
        <v>6275</v>
      </c>
      <c r="HN75" t="s">
        <v>6276</v>
      </c>
      <c r="HO75" t="s">
        <v>6277</v>
      </c>
      <c r="HP75" t="s">
        <v>6278</v>
      </c>
      <c r="IA75">
        <v>32.83</v>
      </c>
      <c r="IB75">
        <v>0</v>
      </c>
      <c r="IC75">
        <v>0.01</v>
      </c>
      <c r="ID75">
        <v>40.24</v>
      </c>
      <c r="IE75">
        <v>73.12</v>
      </c>
      <c r="IF75" t="s">
        <v>5628</v>
      </c>
      <c r="IG75" t="s">
        <v>6279</v>
      </c>
      <c r="IH75">
        <v>73</v>
      </c>
      <c r="II75" t="s">
        <v>4836</v>
      </c>
      <c r="IJ75" t="s">
        <v>147</v>
      </c>
      <c r="IL75" t="e">
        <f t="shared" si="5"/>
        <v>#DIV/0!</v>
      </c>
      <c r="IM75">
        <f t="shared" si="6"/>
        <v>0</v>
      </c>
      <c r="IN75">
        <f t="shared" si="7"/>
        <v>0</v>
      </c>
      <c r="IO75" t="e">
        <f t="shared" si="8"/>
        <v>#DIV/0!</v>
      </c>
      <c r="IP75" t="e">
        <f t="shared" si="9"/>
        <v>#DIV/0!</v>
      </c>
    </row>
    <row r="76" spans="1:250" x14ac:dyDescent="0.2">
      <c r="A76" s="26" t="s">
        <v>4837</v>
      </c>
      <c r="B76">
        <v>-1</v>
      </c>
      <c r="C76">
        <v>0</v>
      </c>
      <c r="D76">
        <v>0</v>
      </c>
      <c r="E76">
        <v>4</v>
      </c>
      <c r="F76">
        <v>5</v>
      </c>
      <c r="G76">
        <v>0</v>
      </c>
      <c r="H76">
        <v>1</v>
      </c>
      <c r="I76">
        <v>1</v>
      </c>
      <c r="J76">
        <v>0</v>
      </c>
      <c r="K76">
        <v>1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>
        <v>628</v>
      </c>
      <c r="S76">
        <v>7</v>
      </c>
      <c r="T76">
        <v>10776</v>
      </c>
      <c r="U76">
        <v>1</v>
      </c>
      <c r="V76" s="25">
        <v>9.9999999999999995E-8</v>
      </c>
      <c r="W76" s="25">
        <v>-20540</v>
      </c>
      <c r="X76" s="25">
        <v>0</v>
      </c>
      <c r="Y76" s="25">
        <v>3600</v>
      </c>
      <c r="Z76" s="25">
        <v>-1</v>
      </c>
      <c r="AA76" s="25">
        <v>3600</v>
      </c>
      <c r="AB76">
        <v>-21431.698759178798</v>
      </c>
      <c r="AC76" t="s">
        <v>5624</v>
      </c>
      <c r="AD76" t="s">
        <v>5624</v>
      </c>
      <c r="AE76">
        <v>-20540</v>
      </c>
      <c r="AF76">
        <v>0</v>
      </c>
      <c r="AH76">
        <v>0</v>
      </c>
      <c r="AJ76">
        <v>0</v>
      </c>
      <c r="AO76">
        <v>0</v>
      </c>
      <c r="AQ76">
        <v>2</v>
      </c>
      <c r="AR76">
        <v>0</v>
      </c>
      <c r="AS76">
        <v>1</v>
      </c>
      <c r="AT76">
        <v>0</v>
      </c>
      <c r="AU76">
        <v>2.5339999999999998</v>
      </c>
      <c r="AV76">
        <v>0</v>
      </c>
      <c r="AW76">
        <v>1.841</v>
      </c>
      <c r="AX76">
        <v>0</v>
      </c>
      <c r="AY76">
        <v>10134</v>
      </c>
      <c r="AZ76">
        <v>11247</v>
      </c>
      <c r="BA76">
        <v>857</v>
      </c>
      <c r="BB76">
        <v>1.0300000000000001E-3</v>
      </c>
      <c r="BC76">
        <v>0.5</v>
      </c>
      <c r="BD76">
        <v>4346</v>
      </c>
      <c r="BE76">
        <v>0</v>
      </c>
      <c r="BF76">
        <v>0</v>
      </c>
      <c r="BG76">
        <v>0</v>
      </c>
      <c r="BH76">
        <v>235</v>
      </c>
      <c r="BI76">
        <v>11012</v>
      </c>
      <c r="BJ76">
        <v>0</v>
      </c>
      <c r="BK76">
        <v>1.2769999999999999E-3</v>
      </c>
      <c r="BL76">
        <v>857</v>
      </c>
      <c r="BM76">
        <v>1.0300000000000001E-3</v>
      </c>
      <c r="BN76">
        <v>0.5</v>
      </c>
      <c r="BO76">
        <v>1.2769999999999999E-3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1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-20540</v>
      </c>
      <c r="EZ76">
        <v>0</v>
      </c>
      <c r="FA76">
        <v>-20540</v>
      </c>
      <c r="FB76">
        <v>0</v>
      </c>
      <c r="FC76">
        <v>5.7142857142857104E+99</v>
      </c>
      <c r="FD76">
        <v>0</v>
      </c>
      <c r="FE76">
        <v>-20542</v>
      </c>
      <c r="FF76">
        <v>0</v>
      </c>
      <c r="FG76">
        <v>-20540</v>
      </c>
      <c r="FH76">
        <v>0</v>
      </c>
      <c r="FI76">
        <v>-20540.285714285699</v>
      </c>
      <c r="FJ76">
        <v>0</v>
      </c>
      <c r="FK76">
        <v>15199</v>
      </c>
      <c r="FL76">
        <v>0</v>
      </c>
      <c r="FM76">
        <v>12580</v>
      </c>
      <c r="FN76">
        <v>0</v>
      </c>
      <c r="FO76">
        <v>15082</v>
      </c>
      <c r="FP76">
        <v>0</v>
      </c>
      <c r="FQ76">
        <v>2</v>
      </c>
      <c r="FR76">
        <v>0</v>
      </c>
      <c r="FS76">
        <v>1</v>
      </c>
      <c r="FT76">
        <v>0</v>
      </c>
      <c r="FU76">
        <v>2</v>
      </c>
      <c r="FV76">
        <v>0</v>
      </c>
      <c r="FW76">
        <v>23</v>
      </c>
      <c r="FX76">
        <v>0</v>
      </c>
      <c r="FY76">
        <v>11</v>
      </c>
      <c r="FZ76">
        <v>0</v>
      </c>
      <c r="GA76">
        <v>24</v>
      </c>
      <c r="GB76">
        <v>0</v>
      </c>
      <c r="GC76">
        <v>-20967.646849629298</v>
      </c>
      <c r="GD76">
        <v>0</v>
      </c>
      <c r="GE76">
        <v>-20924.789003920501</v>
      </c>
      <c r="GF76">
        <v>0</v>
      </c>
      <c r="GG76">
        <v>-20959.513603366599</v>
      </c>
      <c r="GH76">
        <v>0</v>
      </c>
      <c r="GI76">
        <v>-20543</v>
      </c>
      <c r="GJ76">
        <v>0</v>
      </c>
      <c r="GK76">
        <v>-20541.176470588201</v>
      </c>
      <c r="GL76">
        <v>0</v>
      </c>
      <c r="GM76">
        <v>-20548.452824449101</v>
      </c>
      <c r="GN76">
        <v>0</v>
      </c>
      <c r="GO76">
        <v>2.5259999999999998</v>
      </c>
      <c r="GP76">
        <v>0</v>
      </c>
      <c r="GQ76">
        <v>1.8260000000000001</v>
      </c>
      <c r="GR76">
        <v>0</v>
      </c>
      <c r="GS76">
        <v>2.3849999999999998</v>
      </c>
      <c r="GT76">
        <v>0</v>
      </c>
      <c r="GU76">
        <v>2.5289999999999999</v>
      </c>
      <c r="GV76">
        <v>0</v>
      </c>
      <c r="GW76">
        <v>0</v>
      </c>
      <c r="GX76">
        <v>0</v>
      </c>
      <c r="GY76">
        <v>1.052</v>
      </c>
      <c r="GZ76">
        <v>0</v>
      </c>
      <c r="HA76">
        <v>2.5339999999999998</v>
      </c>
      <c r="HB76">
        <v>0</v>
      </c>
      <c r="HC76">
        <v>1.841</v>
      </c>
      <c r="HD76">
        <v>0</v>
      </c>
      <c r="HE76">
        <v>2.399</v>
      </c>
      <c r="HF76">
        <v>0</v>
      </c>
      <c r="HG76" t="s">
        <v>6280</v>
      </c>
      <c r="HH76" t="s">
        <v>6281</v>
      </c>
      <c r="HI76" t="s">
        <v>6282</v>
      </c>
      <c r="HJ76" t="s">
        <v>6283</v>
      </c>
      <c r="HK76" t="s">
        <v>6284</v>
      </c>
      <c r="HL76" t="s">
        <v>6285</v>
      </c>
      <c r="HM76" t="s">
        <v>6286</v>
      </c>
      <c r="HN76" t="s">
        <v>6287</v>
      </c>
      <c r="HO76" t="s">
        <v>6288</v>
      </c>
      <c r="HP76" t="s">
        <v>6289</v>
      </c>
      <c r="IA76">
        <v>4.6900000000000004</v>
      </c>
      <c r="IB76">
        <v>0</v>
      </c>
      <c r="IC76">
        <v>0.02</v>
      </c>
      <c r="ID76">
        <v>17.13</v>
      </c>
      <c r="IE76">
        <v>21.89</v>
      </c>
      <c r="IF76" t="s">
        <v>5628</v>
      </c>
      <c r="IG76" t="s">
        <v>6290</v>
      </c>
      <c r="IH76">
        <v>22</v>
      </c>
      <c r="II76" t="s">
        <v>4837</v>
      </c>
      <c r="IJ76" t="s">
        <v>147</v>
      </c>
      <c r="IL76" t="e">
        <f t="shared" si="5"/>
        <v>#DIV/0!</v>
      </c>
      <c r="IM76">
        <f t="shared" si="6"/>
        <v>0</v>
      </c>
      <c r="IN76">
        <f t="shared" si="7"/>
        <v>0</v>
      </c>
      <c r="IO76" t="e">
        <f t="shared" si="8"/>
        <v>#DIV/0!</v>
      </c>
      <c r="IP76" t="e">
        <f t="shared" si="9"/>
        <v>#DIV/0!</v>
      </c>
    </row>
    <row r="77" spans="1:250" x14ac:dyDescent="0.2">
      <c r="A77" s="27" t="s">
        <v>4838</v>
      </c>
      <c r="B77">
        <v>-1</v>
      </c>
      <c r="C77">
        <v>0</v>
      </c>
      <c r="D77">
        <v>0</v>
      </c>
      <c r="E77">
        <v>4</v>
      </c>
      <c r="F77">
        <v>5</v>
      </c>
      <c r="G77">
        <v>0</v>
      </c>
      <c r="H77">
        <v>1</v>
      </c>
      <c r="I77">
        <v>1</v>
      </c>
      <c r="J77">
        <v>0</v>
      </c>
      <c r="K77">
        <v>1</v>
      </c>
      <c r="L77">
        <v>1</v>
      </c>
      <c r="M77">
        <v>1</v>
      </c>
      <c r="N77">
        <v>0</v>
      </c>
      <c r="O77">
        <v>0</v>
      </c>
      <c r="P77">
        <v>0</v>
      </c>
      <c r="Q77">
        <v>0</v>
      </c>
      <c r="R77">
        <v>628</v>
      </c>
      <c r="S77">
        <v>7</v>
      </c>
      <c r="T77">
        <v>10776</v>
      </c>
      <c r="U77">
        <v>1</v>
      </c>
      <c r="V77" s="25">
        <v>9.9999999999999995E-8</v>
      </c>
      <c r="W77" s="25">
        <v>52200</v>
      </c>
      <c r="X77" s="25">
        <v>0</v>
      </c>
      <c r="Y77" s="25">
        <v>3600</v>
      </c>
      <c r="Z77" s="25">
        <v>-1</v>
      </c>
      <c r="AA77" s="25">
        <v>3600</v>
      </c>
      <c r="AB77">
        <v>51999.999999999898</v>
      </c>
      <c r="AC77" t="s">
        <v>5624</v>
      </c>
      <c r="AD77" t="s">
        <v>5624</v>
      </c>
      <c r="AE77">
        <v>52200</v>
      </c>
      <c r="AF77">
        <v>0</v>
      </c>
      <c r="AH77">
        <v>0</v>
      </c>
      <c r="AJ77">
        <v>0</v>
      </c>
      <c r="AO77">
        <v>0</v>
      </c>
      <c r="AQ77">
        <v>318</v>
      </c>
      <c r="AR77">
        <v>0</v>
      </c>
      <c r="AS77">
        <v>318</v>
      </c>
      <c r="AT77">
        <v>0</v>
      </c>
      <c r="AU77">
        <v>13.632</v>
      </c>
      <c r="AV77">
        <v>0</v>
      </c>
      <c r="AW77">
        <v>13.632</v>
      </c>
      <c r="AX77">
        <v>0</v>
      </c>
      <c r="AY77">
        <v>2471</v>
      </c>
      <c r="AZ77">
        <v>22480</v>
      </c>
      <c r="BA77">
        <v>316</v>
      </c>
      <c r="BB77">
        <v>3.7699999999999999E-3</v>
      </c>
      <c r="BC77">
        <v>0.5</v>
      </c>
      <c r="BD77">
        <v>60</v>
      </c>
      <c r="BE77">
        <v>0</v>
      </c>
      <c r="BF77">
        <v>0</v>
      </c>
      <c r="BG77">
        <v>0</v>
      </c>
      <c r="BH77">
        <v>0</v>
      </c>
      <c r="BI77">
        <v>22480</v>
      </c>
      <c r="BJ77">
        <v>0</v>
      </c>
      <c r="BK77">
        <v>2.5010000000000002E-3</v>
      </c>
      <c r="BL77">
        <v>316</v>
      </c>
      <c r="BM77">
        <v>3.7699999999999999E-3</v>
      </c>
      <c r="BN77">
        <v>0.5</v>
      </c>
      <c r="BO77">
        <v>2.5010000000000002E-3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52200</v>
      </c>
      <c r="EZ77">
        <v>0</v>
      </c>
      <c r="FA77">
        <v>52200</v>
      </c>
      <c r="FB77">
        <v>0</v>
      </c>
      <c r="FC77">
        <v>52571.4285714285</v>
      </c>
      <c r="FD77">
        <v>0</v>
      </c>
      <c r="FE77">
        <v>52200</v>
      </c>
      <c r="FF77">
        <v>0</v>
      </c>
      <c r="FG77">
        <v>52200</v>
      </c>
      <c r="FH77">
        <v>0</v>
      </c>
      <c r="FI77">
        <v>52200</v>
      </c>
      <c r="FJ77">
        <v>0</v>
      </c>
      <c r="FK77">
        <v>74490</v>
      </c>
      <c r="FL77">
        <v>0</v>
      </c>
      <c r="FM77">
        <v>64707</v>
      </c>
      <c r="FN77">
        <v>0</v>
      </c>
      <c r="FO77">
        <v>89762</v>
      </c>
      <c r="FP77">
        <v>0</v>
      </c>
      <c r="FQ77">
        <v>318</v>
      </c>
      <c r="FR77">
        <v>0</v>
      </c>
      <c r="FS77">
        <v>318</v>
      </c>
      <c r="FT77">
        <v>0</v>
      </c>
      <c r="FU77">
        <v>573</v>
      </c>
      <c r="FV77">
        <v>0</v>
      </c>
      <c r="FW77">
        <v>12</v>
      </c>
      <c r="FX77">
        <v>0</v>
      </c>
      <c r="FY77">
        <v>9</v>
      </c>
      <c r="FZ77">
        <v>0</v>
      </c>
      <c r="GA77">
        <v>11</v>
      </c>
      <c r="GB77">
        <v>0</v>
      </c>
      <c r="GC77">
        <v>51999.999999999898</v>
      </c>
      <c r="GD77">
        <v>0</v>
      </c>
      <c r="GE77">
        <v>52000</v>
      </c>
      <c r="GF77">
        <v>0</v>
      </c>
      <c r="GG77">
        <v>52000</v>
      </c>
      <c r="GH77">
        <v>0</v>
      </c>
      <c r="GI77">
        <v>52000</v>
      </c>
      <c r="GJ77">
        <v>0</v>
      </c>
      <c r="GK77">
        <v>52000</v>
      </c>
      <c r="GL77">
        <v>0</v>
      </c>
      <c r="GM77">
        <v>52000</v>
      </c>
      <c r="GN77">
        <v>0</v>
      </c>
      <c r="GO77">
        <v>3.9249999999999998</v>
      </c>
      <c r="GP77">
        <v>0</v>
      </c>
      <c r="GQ77">
        <v>3.3180000000000001</v>
      </c>
      <c r="GR77">
        <v>0</v>
      </c>
      <c r="GS77">
        <v>3.7250000000000001</v>
      </c>
      <c r="GT77">
        <v>0</v>
      </c>
      <c r="GU77">
        <v>12.663</v>
      </c>
      <c r="GV77">
        <v>0</v>
      </c>
      <c r="GW77">
        <v>9.8670000000000009</v>
      </c>
      <c r="GX77">
        <v>0</v>
      </c>
      <c r="GY77">
        <v>13.875999999999999</v>
      </c>
      <c r="GZ77">
        <v>0</v>
      </c>
      <c r="HA77">
        <v>13.632</v>
      </c>
      <c r="HB77">
        <v>0</v>
      </c>
      <c r="HC77">
        <v>13.632</v>
      </c>
      <c r="HD77">
        <v>0</v>
      </c>
      <c r="HE77">
        <v>19.489000000000001</v>
      </c>
      <c r="HF77">
        <v>0</v>
      </c>
      <c r="HG77" t="s">
        <v>6291</v>
      </c>
      <c r="HH77" t="s">
        <v>6292</v>
      </c>
      <c r="HI77" t="s">
        <v>6293</v>
      </c>
      <c r="HJ77" t="s">
        <v>6294</v>
      </c>
      <c r="HK77" t="s">
        <v>6295</v>
      </c>
      <c r="HL77" t="s">
        <v>6296</v>
      </c>
      <c r="HM77" t="s">
        <v>6296</v>
      </c>
      <c r="HN77" t="s">
        <v>6297</v>
      </c>
      <c r="HO77" t="s">
        <v>6298</v>
      </c>
      <c r="HP77" t="s">
        <v>6299</v>
      </c>
      <c r="IA77">
        <v>0.69</v>
      </c>
      <c r="IB77">
        <v>0</v>
      </c>
      <c r="IC77">
        <v>0.01</v>
      </c>
      <c r="ID77">
        <v>137.35</v>
      </c>
      <c r="IE77">
        <v>138.12</v>
      </c>
      <c r="IF77" t="s">
        <v>5628</v>
      </c>
      <c r="IG77" t="s">
        <v>6300</v>
      </c>
      <c r="IH77">
        <v>138</v>
      </c>
      <c r="II77" t="s">
        <v>4838</v>
      </c>
      <c r="IJ77" t="s">
        <v>147</v>
      </c>
      <c r="IL77" t="e">
        <f t="shared" si="5"/>
        <v>#DIV/0!</v>
      </c>
      <c r="IM77">
        <f t="shared" si="6"/>
        <v>0</v>
      </c>
      <c r="IN77">
        <f t="shared" si="7"/>
        <v>0</v>
      </c>
      <c r="IO77" t="e">
        <f t="shared" si="8"/>
        <v>#DIV/0!</v>
      </c>
      <c r="IP77" t="e">
        <f t="shared" si="9"/>
        <v>#DIV/0!</v>
      </c>
    </row>
    <row r="78" spans="1:250" x14ac:dyDescent="0.2">
      <c r="A78" t="s">
        <v>4839</v>
      </c>
      <c r="B78">
        <v>-1</v>
      </c>
      <c r="C78">
        <v>0</v>
      </c>
      <c r="D78">
        <v>0</v>
      </c>
      <c r="E78">
        <v>4</v>
      </c>
      <c r="F78">
        <v>5</v>
      </c>
      <c r="G78">
        <v>0</v>
      </c>
      <c r="H78">
        <v>1</v>
      </c>
      <c r="I78">
        <v>1</v>
      </c>
      <c r="J78">
        <v>0</v>
      </c>
      <c r="K78">
        <v>1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628</v>
      </c>
      <c r="S78">
        <v>7</v>
      </c>
      <c r="T78">
        <v>10776</v>
      </c>
      <c r="U78">
        <v>1</v>
      </c>
      <c r="V78" s="25">
        <v>9.9999999999999995E-8</v>
      </c>
      <c r="W78" s="25">
        <v>130800</v>
      </c>
      <c r="X78" s="25">
        <v>0</v>
      </c>
      <c r="Y78" s="25">
        <v>3600</v>
      </c>
      <c r="Z78" s="25">
        <v>-1</v>
      </c>
      <c r="AA78" s="25">
        <v>3600</v>
      </c>
      <c r="AB78">
        <v>114333.37474119999</v>
      </c>
      <c r="AC78" t="s">
        <v>5624</v>
      </c>
      <c r="AD78" t="s">
        <v>5624</v>
      </c>
      <c r="AE78">
        <v>130800</v>
      </c>
      <c r="AF78">
        <v>0</v>
      </c>
      <c r="AH78">
        <v>0</v>
      </c>
      <c r="AJ78">
        <v>0</v>
      </c>
      <c r="AO78">
        <v>0</v>
      </c>
      <c r="AQ78">
        <v>89170</v>
      </c>
      <c r="AR78">
        <v>0</v>
      </c>
      <c r="AS78">
        <v>89170</v>
      </c>
      <c r="AT78">
        <v>0</v>
      </c>
      <c r="AU78">
        <v>943.39</v>
      </c>
      <c r="AV78">
        <v>0</v>
      </c>
      <c r="AW78">
        <v>866.41899999999998</v>
      </c>
      <c r="AX78">
        <v>0</v>
      </c>
      <c r="AY78">
        <v>4450</v>
      </c>
      <c r="AZ78">
        <v>20602</v>
      </c>
      <c r="BA78">
        <v>24</v>
      </c>
      <c r="BB78">
        <v>2.06E-2</v>
      </c>
      <c r="BC78">
        <v>0.47467999999999999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20602</v>
      </c>
      <c r="BJ78">
        <v>0</v>
      </c>
      <c r="BK78">
        <v>1.761E-3</v>
      </c>
      <c r="BL78">
        <v>24</v>
      </c>
      <c r="BM78">
        <v>2.06E-2</v>
      </c>
      <c r="BN78">
        <v>0.47467999999999999</v>
      </c>
      <c r="BO78">
        <v>1.761E-3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1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130800</v>
      </c>
      <c r="EZ78">
        <v>0</v>
      </c>
      <c r="FA78">
        <v>130799.999999999</v>
      </c>
      <c r="FB78">
        <v>0</v>
      </c>
      <c r="FC78">
        <v>130800</v>
      </c>
      <c r="FD78">
        <v>0</v>
      </c>
      <c r="FE78">
        <v>130800</v>
      </c>
      <c r="FF78">
        <v>0</v>
      </c>
      <c r="FG78">
        <v>130800.000000001</v>
      </c>
      <c r="FH78">
        <v>0</v>
      </c>
      <c r="FI78">
        <v>130800</v>
      </c>
      <c r="FJ78">
        <v>0</v>
      </c>
      <c r="FK78">
        <v>1746738</v>
      </c>
      <c r="FL78">
        <v>0</v>
      </c>
      <c r="FM78">
        <v>1746738</v>
      </c>
      <c r="FN78">
        <v>0</v>
      </c>
      <c r="FO78">
        <v>3795420</v>
      </c>
      <c r="FP78">
        <v>0</v>
      </c>
      <c r="FQ78">
        <v>89170</v>
      </c>
      <c r="FR78">
        <v>0</v>
      </c>
      <c r="FS78">
        <v>89170</v>
      </c>
      <c r="FT78">
        <v>0</v>
      </c>
      <c r="FU78">
        <v>203044</v>
      </c>
      <c r="FV78">
        <v>0</v>
      </c>
      <c r="FW78">
        <v>42</v>
      </c>
      <c r="FX78">
        <v>0</v>
      </c>
      <c r="FY78">
        <v>24</v>
      </c>
      <c r="FZ78">
        <v>0</v>
      </c>
      <c r="GA78">
        <v>33</v>
      </c>
      <c r="GB78">
        <v>0</v>
      </c>
      <c r="GC78">
        <v>115402.552308802</v>
      </c>
      <c r="GD78">
        <v>0</v>
      </c>
      <c r="GE78">
        <v>115402.552308802</v>
      </c>
      <c r="GF78">
        <v>0</v>
      </c>
      <c r="GG78">
        <v>115402.552308802</v>
      </c>
      <c r="GH78">
        <v>0</v>
      </c>
      <c r="GI78">
        <v>124070.429495658</v>
      </c>
      <c r="GJ78">
        <v>0</v>
      </c>
      <c r="GK78">
        <v>124232.580174927</v>
      </c>
      <c r="GL78">
        <v>0</v>
      </c>
      <c r="GM78">
        <v>124050.333028094</v>
      </c>
      <c r="GN78">
        <v>0</v>
      </c>
      <c r="GO78">
        <v>8.8079999999999998</v>
      </c>
      <c r="GP78">
        <v>0</v>
      </c>
      <c r="GQ78">
        <v>5.19</v>
      </c>
      <c r="GR78">
        <v>0</v>
      </c>
      <c r="GS78">
        <v>6.7510000000000003</v>
      </c>
      <c r="GT78">
        <v>0</v>
      </c>
      <c r="GU78">
        <v>818.01300000000003</v>
      </c>
      <c r="GV78">
        <v>0</v>
      </c>
      <c r="GW78">
        <v>697.52099999999996</v>
      </c>
      <c r="GX78">
        <v>0</v>
      </c>
      <c r="GY78">
        <v>1061.8320000000001</v>
      </c>
      <c r="GZ78">
        <v>0</v>
      </c>
      <c r="HA78">
        <v>943.39</v>
      </c>
      <c r="HB78">
        <v>0</v>
      </c>
      <c r="HC78">
        <v>866.41899999999998</v>
      </c>
      <c r="HD78">
        <v>0</v>
      </c>
      <c r="HE78">
        <v>1757.8679999999999</v>
      </c>
      <c r="HF78">
        <v>0</v>
      </c>
      <c r="HG78" t="s">
        <v>6301</v>
      </c>
      <c r="HH78" t="s">
        <v>6301</v>
      </c>
      <c r="HI78" t="s">
        <v>6302</v>
      </c>
      <c r="HJ78" t="s">
        <v>6303</v>
      </c>
      <c r="HK78" t="s">
        <v>6304</v>
      </c>
      <c r="HL78" t="s">
        <v>6305</v>
      </c>
      <c r="HM78" t="s">
        <v>6306</v>
      </c>
      <c r="HN78" t="s">
        <v>6307</v>
      </c>
      <c r="HO78" t="s">
        <v>6308</v>
      </c>
      <c r="HP78" t="s">
        <v>6309</v>
      </c>
      <c r="IA78">
        <v>0.08</v>
      </c>
      <c r="IB78">
        <v>0</v>
      </c>
      <c r="IC78">
        <v>0.01</v>
      </c>
      <c r="ID78">
        <v>12332.6</v>
      </c>
      <c r="IE78">
        <v>12332.77</v>
      </c>
      <c r="IF78" t="s">
        <v>5628</v>
      </c>
      <c r="IG78" t="s">
        <v>6310</v>
      </c>
      <c r="IH78">
        <v>12308</v>
      </c>
      <c r="II78" t="s">
        <v>4839</v>
      </c>
      <c r="IJ78" t="s">
        <v>147</v>
      </c>
      <c r="IL78" t="e">
        <f t="shared" si="5"/>
        <v>#DIV/0!</v>
      </c>
      <c r="IM78">
        <f t="shared" si="6"/>
        <v>0</v>
      </c>
      <c r="IN78">
        <f t="shared" si="7"/>
        <v>0</v>
      </c>
      <c r="IO78" t="e">
        <f t="shared" si="8"/>
        <v>#DIV/0!</v>
      </c>
      <c r="IP78" t="e">
        <f t="shared" si="9"/>
        <v>#DIV/0!</v>
      </c>
    </row>
    <row r="79" spans="1:250" x14ac:dyDescent="0.2">
      <c r="A79" s="27" t="s">
        <v>4840</v>
      </c>
      <c r="B79">
        <v>-1</v>
      </c>
      <c r="C79">
        <v>0</v>
      </c>
      <c r="D79">
        <v>0</v>
      </c>
      <c r="E79">
        <v>4</v>
      </c>
      <c r="F79">
        <v>5</v>
      </c>
      <c r="G79">
        <v>0</v>
      </c>
      <c r="H79">
        <v>1</v>
      </c>
      <c r="I79">
        <v>1</v>
      </c>
      <c r="J79">
        <v>0</v>
      </c>
      <c r="K79">
        <v>1</v>
      </c>
      <c r="L79">
        <v>1</v>
      </c>
      <c r="M79">
        <v>1</v>
      </c>
      <c r="N79">
        <v>0</v>
      </c>
      <c r="O79">
        <v>0</v>
      </c>
      <c r="P79">
        <v>0</v>
      </c>
      <c r="Q79">
        <v>0</v>
      </c>
      <c r="R79">
        <v>628</v>
      </c>
      <c r="S79">
        <v>7</v>
      </c>
      <c r="T79">
        <v>10776</v>
      </c>
      <c r="U79">
        <v>1</v>
      </c>
      <c r="V79" s="25">
        <v>9.9999999999999995E-8</v>
      </c>
      <c r="W79" s="25">
        <v>8105</v>
      </c>
      <c r="X79" s="25">
        <v>0</v>
      </c>
      <c r="Y79" s="25">
        <v>3600</v>
      </c>
      <c r="Z79" s="25">
        <v>-1</v>
      </c>
      <c r="AA79" s="25">
        <v>3600</v>
      </c>
      <c r="AB79">
        <v>3801.4705882352901</v>
      </c>
      <c r="AC79" t="s">
        <v>5624</v>
      </c>
      <c r="AD79" t="s">
        <v>5624</v>
      </c>
      <c r="AE79">
        <v>8105</v>
      </c>
      <c r="AF79">
        <v>0</v>
      </c>
      <c r="AH79">
        <v>0</v>
      </c>
      <c r="AJ79">
        <v>0</v>
      </c>
      <c r="AO79">
        <v>0</v>
      </c>
      <c r="AQ79">
        <v>2716</v>
      </c>
      <c r="AR79">
        <v>0</v>
      </c>
      <c r="AS79">
        <v>1638</v>
      </c>
      <c r="AT79">
        <v>0</v>
      </c>
      <c r="AU79">
        <v>19.893999999999998</v>
      </c>
      <c r="AV79">
        <v>0</v>
      </c>
      <c r="AW79">
        <v>12.388999999999999</v>
      </c>
      <c r="AX79">
        <v>0</v>
      </c>
      <c r="AY79">
        <v>786</v>
      </c>
      <c r="AZ79">
        <v>1974</v>
      </c>
      <c r="BA79">
        <v>36</v>
      </c>
      <c r="BB79">
        <v>1.9609999999999999E-2</v>
      </c>
      <c r="BC79">
        <v>0.49020000000000002</v>
      </c>
      <c r="BD79">
        <v>702</v>
      </c>
      <c r="BE79">
        <v>0</v>
      </c>
      <c r="BF79">
        <v>0</v>
      </c>
      <c r="BG79">
        <v>0</v>
      </c>
      <c r="BH79">
        <v>126</v>
      </c>
      <c r="BI79">
        <v>0</v>
      </c>
      <c r="BJ79">
        <v>1848</v>
      </c>
      <c r="BK79">
        <v>4.927E-3</v>
      </c>
      <c r="BL79">
        <v>36</v>
      </c>
      <c r="BM79">
        <v>1.9609999999999999E-2</v>
      </c>
      <c r="BN79">
        <v>0.49020000000000002</v>
      </c>
      <c r="BO79">
        <v>4.927E-3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8104.9999511082797</v>
      </c>
      <c r="EZ79">
        <v>0</v>
      </c>
      <c r="FA79">
        <v>8104.9999511082797</v>
      </c>
      <c r="FB79">
        <v>0</v>
      </c>
      <c r="FC79">
        <v>8104.9999930154599</v>
      </c>
      <c r="FD79">
        <v>0</v>
      </c>
      <c r="FE79">
        <v>8104.2333695936504</v>
      </c>
      <c r="FF79">
        <v>0</v>
      </c>
      <c r="FG79">
        <v>8105.00000000002</v>
      </c>
      <c r="FH79">
        <v>0</v>
      </c>
      <c r="FI79">
        <v>8104.7725158312496</v>
      </c>
      <c r="FJ79">
        <v>0</v>
      </c>
      <c r="FK79">
        <v>216976</v>
      </c>
      <c r="FL79">
        <v>0</v>
      </c>
      <c r="FM79">
        <v>114112</v>
      </c>
      <c r="FN79">
        <v>0</v>
      </c>
      <c r="FO79">
        <v>234261</v>
      </c>
      <c r="FP79">
        <v>0</v>
      </c>
      <c r="FQ79">
        <v>2716</v>
      </c>
      <c r="FR79">
        <v>0</v>
      </c>
      <c r="FS79">
        <v>1638</v>
      </c>
      <c r="FT79">
        <v>0</v>
      </c>
      <c r="FU79">
        <v>2802</v>
      </c>
      <c r="FV79">
        <v>0</v>
      </c>
      <c r="FW79">
        <v>36</v>
      </c>
      <c r="FX79">
        <v>0</v>
      </c>
      <c r="FY79">
        <v>28</v>
      </c>
      <c r="FZ79">
        <v>0</v>
      </c>
      <c r="GA79">
        <v>35</v>
      </c>
      <c r="GB79">
        <v>0</v>
      </c>
      <c r="GC79">
        <v>4957.7742324680303</v>
      </c>
      <c r="GD79">
        <v>0</v>
      </c>
      <c r="GE79">
        <v>5097.9871440013903</v>
      </c>
      <c r="GF79">
        <v>0</v>
      </c>
      <c r="GG79">
        <v>4955.11582737356</v>
      </c>
      <c r="GH79">
        <v>0</v>
      </c>
      <c r="GI79">
        <v>7100.91064779506</v>
      </c>
      <c r="GJ79">
        <v>0</v>
      </c>
      <c r="GK79">
        <v>7251.44296044354</v>
      </c>
      <c r="GL79">
        <v>0</v>
      </c>
      <c r="GM79">
        <v>7142.1874119772501</v>
      </c>
      <c r="GN79">
        <v>0</v>
      </c>
      <c r="GO79">
        <v>0.71199999999999997</v>
      </c>
      <c r="GP79">
        <v>0</v>
      </c>
      <c r="GQ79">
        <v>0.57299999999999995</v>
      </c>
      <c r="GR79">
        <v>0</v>
      </c>
      <c r="GS79">
        <v>0.71299999999999997</v>
      </c>
      <c r="GT79">
        <v>0</v>
      </c>
      <c r="GU79">
        <v>16.356000000000002</v>
      </c>
      <c r="GV79">
        <v>0</v>
      </c>
      <c r="GW79">
        <v>5.03</v>
      </c>
      <c r="GX79">
        <v>0</v>
      </c>
      <c r="GY79">
        <v>14.173</v>
      </c>
      <c r="GZ79">
        <v>0</v>
      </c>
      <c r="HA79">
        <v>19.893999999999998</v>
      </c>
      <c r="HB79">
        <v>0</v>
      </c>
      <c r="HC79">
        <v>12.388999999999999</v>
      </c>
      <c r="HD79">
        <v>0</v>
      </c>
      <c r="HE79">
        <v>21.859000000000002</v>
      </c>
      <c r="HF79">
        <v>0</v>
      </c>
      <c r="HG79" t="s">
        <v>6311</v>
      </c>
      <c r="HH79" t="s">
        <v>6312</v>
      </c>
      <c r="HI79" t="s">
        <v>6313</v>
      </c>
      <c r="HJ79" t="s">
        <v>6314</v>
      </c>
      <c r="HK79" t="s">
        <v>6315</v>
      </c>
      <c r="HL79" t="s">
        <v>6316</v>
      </c>
      <c r="HM79" t="s">
        <v>6317</v>
      </c>
      <c r="HN79" t="s">
        <v>6318</v>
      </c>
      <c r="HO79" t="s">
        <v>6319</v>
      </c>
      <c r="HP79" t="s">
        <v>6320</v>
      </c>
      <c r="IA79">
        <v>0.02</v>
      </c>
      <c r="IB79">
        <v>0</v>
      </c>
      <c r="IC79">
        <v>0</v>
      </c>
      <c r="ID79">
        <v>153.46</v>
      </c>
      <c r="IE79">
        <v>153.47999999999999</v>
      </c>
      <c r="IF79" t="s">
        <v>5628</v>
      </c>
      <c r="IG79" t="s">
        <v>6321</v>
      </c>
      <c r="IH79">
        <v>153</v>
      </c>
      <c r="II79" t="s">
        <v>4840</v>
      </c>
      <c r="IJ79" t="s">
        <v>147</v>
      </c>
      <c r="IL79" t="e">
        <f t="shared" si="5"/>
        <v>#DIV/0!</v>
      </c>
      <c r="IM79">
        <f t="shared" si="6"/>
        <v>0</v>
      </c>
      <c r="IN79">
        <f t="shared" si="7"/>
        <v>0</v>
      </c>
      <c r="IO79" t="e">
        <f t="shared" si="8"/>
        <v>#DIV/0!</v>
      </c>
      <c r="IP79" t="e">
        <f t="shared" si="9"/>
        <v>#DIV/0!</v>
      </c>
    </row>
    <row r="80" spans="1:250" x14ac:dyDescent="0.2">
      <c r="A80" t="s">
        <v>4841</v>
      </c>
      <c r="B80">
        <v>-1</v>
      </c>
      <c r="C80">
        <v>0</v>
      </c>
      <c r="D80">
        <v>0</v>
      </c>
      <c r="E80">
        <v>4</v>
      </c>
      <c r="F80">
        <v>5</v>
      </c>
      <c r="G80">
        <v>0</v>
      </c>
      <c r="H80">
        <v>1</v>
      </c>
      <c r="I80">
        <v>1</v>
      </c>
      <c r="J80">
        <v>0</v>
      </c>
      <c r="K80">
        <v>1</v>
      </c>
      <c r="L80">
        <v>1</v>
      </c>
      <c r="M80">
        <v>1</v>
      </c>
      <c r="N80">
        <v>0</v>
      </c>
      <c r="O80">
        <v>0</v>
      </c>
      <c r="P80">
        <v>0</v>
      </c>
      <c r="Q80">
        <v>0</v>
      </c>
      <c r="R80">
        <v>628</v>
      </c>
      <c r="S80">
        <v>7</v>
      </c>
      <c r="T80">
        <v>10776</v>
      </c>
      <c r="U80">
        <v>1</v>
      </c>
      <c r="V80" s="25">
        <v>9.9999999999999995E-8</v>
      </c>
      <c r="W80" s="25">
        <v>14410</v>
      </c>
      <c r="X80" s="25">
        <v>0</v>
      </c>
      <c r="Y80" s="25">
        <v>3600</v>
      </c>
      <c r="Z80" s="25">
        <v>-1</v>
      </c>
      <c r="AA80" s="25">
        <v>3600</v>
      </c>
      <c r="AB80">
        <v>8695.5882352941208</v>
      </c>
      <c r="AC80" t="s">
        <v>5624</v>
      </c>
      <c r="AD80" t="s">
        <v>5624</v>
      </c>
      <c r="AE80">
        <v>14409</v>
      </c>
      <c r="AF80">
        <v>0</v>
      </c>
      <c r="AH80">
        <v>0</v>
      </c>
      <c r="AJ80">
        <v>0</v>
      </c>
      <c r="AO80">
        <v>0</v>
      </c>
      <c r="AQ80">
        <v>18969</v>
      </c>
      <c r="AR80">
        <v>0</v>
      </c>
      <c r="AS80">
        <v>18457</v>
      </c>
      <c r="AT80">
        <v>0</v>
      </c>
      <c r="AU80">
        <v>3600.0010000000002</v>
      </c>
      <c r="AV80">
        <v>0</v>
      </c>
      <c r="AW80">
        <v>3600.0010000000002</v>
      </c>
      <c r="AX80">
        <v>0</v>
      </c>
      <c r="AY80">
        <v>1878</v>
      </c>
      <c r="AZ80">
        <v>6630</v>
      </c>
      <c r="BA80">
        <v>69</v>
      </c>
      <c r="BB80">
        <v>1.9609999999999999E-2</v>
      </c>
      <c r="BC80">
        <v>0.41176000000000001</v>
      </c>
      <c r="BD80">
        <v>1800</v>
      </c>
      <c r="BE80">
        <v>0</v>
      </c>
      <c r="BF80">
        <v>0</v>
      </c>
      <c r="BG80">
        <v>0</v>
      </c>
      <c r="BH80">
        <v>234</v>
      </c>
      <c r="BI80">
        <v>0</v>
      </c>
      <c r="BJ80">
        <v>6396</v>
      </c>
      <c r="BK80">
        <v>1.5659999999999999E-3</v>
      </c>
      <c r="BL80">
        <v>69</v>
      </c>
      <c r="BM80">
        <v>1.9609999999999999E-2</v>
      </c>
      <c r="BN80">
        <v>0.41176000000000001</v>
      </c>
      <c r="BO80">
        <v>1.5659999999999999E-3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14753.9999999999</v>
      </c>
      <c r="EZ80">
        <v>0</v>
      </c>
      <c r="FA80">
        <v>14563.0000000001</v>
      </c>
      <c r="FB80">
        <v>0</v>
      </c>
      <c r="FC80">
        <v>14667.8571428572</v>
      </c>
      <c r="FD80">
        <v>0</v>
      </c>
      <c r="FE80">
        <v>13504.7480264183</v>
      </c>
      <c r="FF80">
        <v>0</v>
      </c>
      <c r="FG80">
        <v>13550.996315247699</v>
      </c>
      <c r="FH80">
        <v>0</v>
      </c>
      <c r="FI80">
        <v>13500.777200910699</v>
      </c>
      <c r="FJ80">
        <v>0</v>
      </c>
      <c r="FK80">
        <v>9924560</v>
      </c>
      <c r="FL80">
        <v>0</v>
      </c>
      <c r="FM80">
        <v>9568437</v>
      </c>
      <c r="FN80">
        <v>0</v>
      </c>
      <c r="FO80">
        <v>10175030</v>
      </c>
      <c r="FP80">
        <v>0</v>
      </c>
      <c r="FQ80">
        <v>18969</v>
      </c>
      <c r="FR80">
        <v>0</v>
      </c>
      <c r="FS80">
        <v>18457</v>
      </c>
      <c r="FT80">
        <v>0</v>
      </c>
      <c r="FU80">
        <v>19180</v>
      </c>
      <c r="FV80">
        <v>0</v>
      </c>
      <c r="FW80">
        <v>80</v>
      </c>
      <c r="FX80">
        <v>0</v>
      </c>
      <c r="FY80">
        <v>49</v>
      </c>
      <c r="FZ80">
        <v>0</v>
      </c>
      <c r="GA80">
        <v>63</v>
      </c>
      <c r="GB80">
        <v>0</v>
      </c>
      <c r="GC80">
        <v>9177.9075570838504</v>
      </c>
      <c r="GD80">
        <v>0</v>
      </c>
      <c r="GE80">
        <v>9187.97451311441</v>
      </c>
      <c r="GF80">
        <v>0</v>
      </c>
      <c r="GG80">
        <v>9162.0109358484606</v>
      </c>
      <c r="GH80">
        <v>0</v>
      </c>
      <c r="GI80">
        <v>11734.208429988499</v>
      </c>
      <c r="GJ80">
        <v>0</v>
      </c>
      <c r="GK80">
        <v>11936.7987643988</v>
      </c>
      <c r="GL80">
        <v>0</v>
      </c>
      <c r="GM80">
        <v>11628.650829961</v>
      </c>
      <c r="GN80">
        <v>0</v>
      </c>
      <c r="GO80">
        <v>4.0549999999999997</v>
      </c>
      <c r="GP80">
        <v>0</v>
      </c>
      <c r="GQ80">
        <v>2.7879999999999998</v>
      </c>
      <c r="GR80">
        <v>0</v>
      </c>
      <c r="GS80">
        <v>3.8809999999999998</v>
      </c>
      <c r="GT80">
        <v>0</v>
      </c>
      <c r="GU80">
        <v>486.37299999999999</v>
      </c>
      <c r="GV80">
        <v>0</v>
      </c>
      <c r="GW80">
        <v>59.122</v>
      </c>
      <c r="GX80">
        <v>0</v>
      </c>
      <c r="GY80">
        <v>1466.6089999999999</v>
      </c>
      <c r="GZ80">
        <v>0</v>
      </c>
      <c r="HA80">
        <v>3600.0010000000002</v>
      </c>
      <c r="HB80">
        <v>0</v>
      </c>
      <c r="HC80">
        <v>3600.0010000000002</v>
      </c>
      <c r="HD80">
        <v>0</v>
      </c>
      <c r="HE80">
        <v>3600.0010000000002</v>
      </c>
      <c r="HF80">
        <v>0</v>
      </c>
      <c r="HG80" t="s">
        <v>6322</v>
      </c>
      <c r="HH80" t="s">
        <v>6323</v>
      </c>
      <c r="HI80" t="s">
        <v>6324</v>
      </c>
      <c r="HJ80" t="s">
        <v>6325</v>
      </c>
      <c r="HK80" t="s">
        <v>6326</v>
      </c>
      <c r="HL80" t="s">
        <v>6327</v>
      </c>
      <c r="HM80" t="s">
        <v>6328</v>
      </c>
      <c r="HN80" t="s">
        <v>6329</v>
      </c>
      <c r="HO80" t="s">
        <v>6330</v>
      </c>
      <c r="HP80" t="s">
        <v>6331</v>
      </c>
      <c r="IA80">
        <v>0.2</v>
      </c>
      <c r="IB80">
        <v>0</v>
      </c>
      <c r="IC80">
        <v>0</v>
      </c>
      <c r="ID80">
        <v>25263.71</v>
      </c>
      <c r="IE80">
        <v>25263.93</v>
      </c>
      <c r="IF80" t="s">
        <v>5628</v>
      </c>
      <c r="IG80" t="s">
        <v>6332</v>
      </c>
      <c r="IH80">
        <v>25200</v>
      </c>
      <c r="II80" t="s">
        <v>4841</v>
      </c>
      <c r="IJ80" t="s">
        <v>147</v>
      </c>
      <c r="IL80" t="e">
        <f t="shared" si="5"/>
        <v>#DIV/0!</v>
      </c>
      <c r="IM80">
        <f t="shared" si="6"/>
        <v>0</v>
      </c>
      <c r="IN80">
        <f t="shared" si="7"/>
        <v>0</v>
      </c>
      <c r="IO80" t="e">
        <f t="shared" si="8"/>
        <v>#DIV/0!</v>
      </c>
      <c r="IP80" t="e">
        <f t="shared" si="9"/>
        <v>#DIV/0!</v>
      </c>
    </row>
    <row r="81" spans="1:250" x14ac:dyDescent="0.2">
      <c r="A81" t="s">
        <v>4845</v>
      </c>
      <c r="B81">
        <v>-1</v>
      </c>
      <c r="C81">
        <v>0</v>
      </c>
      <c r="D81">
        <v>0</v>
      </c>
      <c r="E81">
        <v>4</v>
      </c>
      <c r="F81">
        <v>5</v>
      </c>
      <c r="G81">
        <v>0</v>
      </c>
      <c r="H81">
        <v>1</v>
      </c>
      <c r="I81">
        <v>1</v>
      </c>
      <c r="J81">
        <v>0</v>
      </c>
      <c r="K81">
        <v>1</v>
      </c>
      <c r="L81">
        <v>1</v>
      </c>
      <c r="M81">
        <v>1</v>
      </c>
      <c r="N81">
        <v>0</v>
      </c>
      <c r="O81">
        <v>0</v>
      </c>
      <c r="P81">
        <v>0</v>
      </c>
      <c r="Q81">
        <v>0</v>
      </c>
      <c r="R81">
        <v>628</v>
      </c>
      <c r="S81">
        <v>7</v>
      </c>
      <c r="T81">
        <v>10776</v>
      </c>
      <c r="U81">
        <v>1</v>
      </c>
      <c r="V81" s="25">
        <v>9.9999999999999995E-8</v>
      </c>
      <c r="W81" s="25">
        <v>46</v>
      </c>
      <c r="X81" s="25">
        <v>0</v>
      </c>
      <c r="Y81" s="25">
        <v>3600</v>
      </c>
      <c r="Z81" s="25">
        <v>-1</v>
      </c>
      <c r="AA81" s="25">
        <v>3600</v>
      </c>
      <c r="AB81">
        <v>13.285714285714199</v>
      </c>
      <c r="AC81" t="s">
        <v>5624</v>
      </c>
      <c r="AD81" t="s">
        <v>5624</v>
      </c>
      <c r="AE81">
        <v>46</v>
      </c>
      <c r="AF81">
        <v>0</v>
      </c>
      <c r="AH81">
        <v>0</v>
      </c>
      <c r="AJ81">
        <v>0</v>
      </c>
      <c r="AO81">
        <v>0</v>
      </c>
      <c r="AQ81">
        <v>2552</v>
      </c>
      <c r="AR81">
        <v>0</v>
      </c>
      <c r="AS81">
        <v>7</v>
      </c>
      <c r="AT81">
        <v>0</v>
      </c>
      <c r="AU81">
        <v>989.952</v>
      </c>
      <c r="AV81">
        <v>0</v>
      </c>
      <c r="AW81">
        <v>61.335999999999999</v>
      </c>
      <c r="AX81">
        <v>0</v>
      </c>
      <c r="AY81">
        <v>3135</v>
      </c>
      <c r="AZ81">
        <v>13702</v>
      </c>
      <c r="BA81">
        <v>914</v>
      </c>
      <c r="BB81">
        <v>1.24E-3</v>
      </c>
      <c r="BC81">
        <v>0.49836000000000003</v>
      </c>
      <c r="BD81">
        <v>2309</v>
      </c>
      <c r="BE81">
        <v>0</v>
      </c>
      <c r="BF81">
        <v>0</v>
      </c>
      <c r="BG81">
        <v>0</v>
      </c>
      <c r="BH81">
        <v>420</v>
      </c>
      <c r="BI81">
        <v>13282</v>
      </c>
      <c r="BJ81">
        <v>0</v>
      </c>
      <c r="BK81">
        <v>3.9579999999999997E-3</v>
      </c>
      <c r="BL81">
        <v>914</v>
      </c>
      <c r="BM81">
        <v>1.24E-3</v>
      </c>
      <c r="BN81">
        <v>0.49836000000000003</v>
      </c>
      <c r="BO81">
        <v>3.9579999999999997E-3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1E+100</v>
      </c>
      <c r="EZ81">
        <v>0</v>
      </c>
      <c r="FA81">
        <v>1E+100</v>
      </c>
      <c r="FB81">
        <v>0</v>
      </c>
      <c r="FC81">
        <v>9.9999999999999904E+99</v>
      </c>
      <c r="FD81">
        <v>0</v>
      </c>
      <c r="FE81">
        <v>46</v>
      </c>
      <c r="FF81">
        <v>0</v>
      </c>
      <c r="FG81">
        <v>46</v>
      </c>
      <c r="FH81">
        <v>0</v>
      </c>
      <c r="FI81">
        <v>46</v>
      </c>
      <c r="FJ81">
        <v>0</v>
      </c>
      <c r="FK81">
        <v>2978542</v>
      </c>
      <c r="FL81">
        <v>0</v>
      </c>
      <c r="FM81">
        <v>224812</v>
      </c>
      <c r="FN81">
        <v>0</v>
      </c>
      <c r="FO81">
        <v>1391784</v>
      </c>
      <c r="FP81">
        <v>0</v>
      </c>
      <c r="FQ81">
        <v>2552</v>
      </c>
      <c r="FR81">
        <v>0</v>
      </c>
      <c r="FS81">
        <v>7</v>
      </c>
      <c r="FT81">
        <v>0</v>
      </c>
      <c r="FU81">
        <v>1101</v>
      </c>
      <c r="FV81">
        <v>0</v>
      </c>
      <c r="FW81">
        <v>20</v>
      </c>
      <c r="FX81">
        <v>0</v>
      </c>
      <c r="FY81">
        <v>16</v>
      </c>
      <c r="FZ81">
        <v>0</v>
      </c>
      <c r="GA81">
        <v>17</v>
      </c>
      <c r="GB81">
        <v>0</v>
      </c>
      <c r="GC81">
        <v>30.284013360544201</v>
      </c>
      <c r="GD81">
        <v>0</v>
      </c>
      <c r="GE81">
        <v>35.6612244897956</v>
      </c>
      <c r="GF81">
        <v>0</v>
      </c>
      <c r="GG81">
        <v>32.727196917721599</v>
      </c>
      <c r="GH81">
        <v>0</v>
      </c>
      <c r="GI81">
        <v>37.8040071833192</v>
      </c>
      <c r="GJ81">
        <v>0</v>
      </c>
      <c r="GK81">
        <v>42.311584554157903</v>
      </c>
      <c r="GL81">
        <v>0</v>
      </c>
      <c r="GM81">
        <v>40.194031640156503</v>
      </c>
      <c r="GN81">
        <v>0</v>
      </c>
      <c r="GO81">
        <v>57.89</v>
      </c>
      <c r="GP81">
        <v>0</v>
      </c>
      <c r="GQ81">
        <v>56.981000000000002</v>
      </c>
      <c r="GR81">
        <v>0</v>
      </c>
      <c r="GS81">
        <v>62.987000000000002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989.952</v>
      </c>
      <c r="HB81">
        <v>0</v>
      </c>
      <c r="HC81">
        <v>61.335999999999999</v>
      </c>
      <c r="HD81">
        <v>0</v>
      </c>
      <c r="HE81">
        <v>448.54500000000002</v>
      </c>
      <c r="HF81">
        <v>0</v>
      </c>
      <c r="HG81" t="s">
        <v>130</v>
      </c>
      <c r="HH81" t="s">
        <v>6333</v>
      </c>
      <c r="HI81" t="s">
        <v>6334</v>
      </c>
      <c r="HJ81" t="s">
        <v>6335</v>
      </c>
      <c r="HK81" t="s">
        <v>6336</v>
      </c>
      <c r="HL81" t="s">
        <v>6337</v>
      </c>
      <c r="HM81" t="s">
        <v>6338</v>
      </c>
      <c r="HN81" t="s">
        <v>6339</v>
      </c>
      <c r="HO81" t="s">
        <v>137</v>
      </c>
      <c r="HP81" t="s">
        <v>6340</v>
      </c>
      <c r="IA81">
        <v>16.52</v>
      </c>
      <c r="IB81">
        <v>0</v>
      </c>
      <c r="IC81">
        <v>0.02</v>
      </c>
      <c r="ID81">
        <v>3147.75</v>
      </c>
      <c r="IE81">
        <v>3164.34</v>
      </c>
      <c r="IF81" t="s">
        <v>5628</v>
      </c>
      <c r="IG81" t="s">
        <v>6341</v>
      </c>
      <c r="IH81">
        <v>3157</v>
      </c>
      <c r="II81" t="s">
        <v>4845</v>
      </c>
      <c r="IJ81" t="s">
        <v>147</v>
      </c>
      <c r="IL81" t="e">
        <f t="shared" si="5"/>
        <v>#DIV/0!</v>
      </c>
      <c r="IM81">
        <f t="shared" si="6"/>
        <v>0</v>
      </c>
      <c r="IN81">
        <f t="shared" si="7"/>
        <v>0</v>
      </c>
      <c r="IO81" t="e">
        <f t="shared" si="8"/>
        <v>#DIV/0!</v>
      </c>
      <c r="IP81" t="e">
        <f t="shared" si="9"/>
        <v>#DIV/0!</v>
      </c>
    </row>
    <row r="82" spans="1:250" x14ac:dyDescent="0.2">
      <c r="A82" t="s">
        <v>4846</v>
      </c>
      <c r="B82">
        <v>-1</v>
      </c>
      <c r="C82">
        <v>0</v>
      </c>
      <c r="D82">
        <v>0</v>
      </c>
      <c r="E82">
        <v>4</v>
      </c>
      <c r="F82">
        <v>5</v>
      </c>
      <c r="G82">
        <v>0</v>
      </c>
      <c r="H82">
        <v>1</v>
      </c>
      <c r="I82">
        <v>1</v>
      </c>
      <c r="J82">
        <v>0</v>
      </c>
      <c r="K82">
        <v>1</v>
      </c>
      <c r="L82">
        <v>1</v>
      </c>
      <c r="M82">
        <v>1</v>
      </c>
      <c r="N82">
        <v>0</v>
      </c>
      <c r="O82">
        <v>0</v>
      </c>
      <c r="P82">
        <v>0</v>
      </c>
      <c r="Q82">
        <v>0</v>
      </c>
      <c r="R82">
        <v>628</v>
      </c>
      <c r="S82">
        <v>7</v>
      </c>
      <c r="T82">
        <v>10776</v>
      </c>
      <c r="U82">
        <v>1</v>
      </c>
      <c r="V82" s="25">
        <v>9.9999999999999995E-8</v>
      </c>
      <c r="W82" s="25">
        <v>-17780</v>
      </c>
      <c r="X82" s="25">
        <v>0</v>
      </c>
      <c r="Y82" s="25">
        <v>3600</v>
      </c>
      <c r="Z82" s="25">
        <v>-1</v>
      </c>
      <c r="AA82" s="25">
        <v>3600</v>
      </c>
      <c r="AB82">
        <v>-18811.492535992002</v>
      </c>
      <c r="AC82" t="s">
        <v>5624</v>
      </c>
      <c r="AD82" t="s">
        <v>5624</v>
      </c>
      <c r="AE82">
        <v>-17783</v>
      </c>
      <c r="AF82">
        <v>0</v>
      </c>
      <c r="AH82">
        <v>0</v>
      </c>
      <c r="AJ82">
        <v>0</v>
      </c>
      <c r="AO82">
        <v>0</v>
      </c>
      <c r="AQ82">
        <v>1410</v>
      </c>
      <c r="AR82">
        <v>0</v>
      </c>
      <c r="AS82">
        <v>850</v>
      </c>
      <c r="AT82">
        <v>0</v>
      </c>
      <c r="AU82">
        <v>38.442</v>
      </c>
      <c r="AV82">
        <v>0</v>
      </c>
      <c r="AW82">
        <v>25.951000000000001</v>
      </c>
      <c r="AX82">
        <v>0</v>
      </c>
      <c r="AY82">
        <v>999</v>
      </c>
      <c r="AZ82">
        <v>2132</v>
      </c>
      <c r="BA82">
        <v>867</v>
      </c>
      <c r="BB82">
        <v>2.0999999999999999E-3</v>
      </c>
      <c r="BC82">
        <v>0.49992999999999999</v>
      </c>
      <c r="BD82">
        <v>997</v>
      </c>
      <c r="BE82">
        <v>0</v>
      </c>
      <c r="BF82">
        <v>0</v>
      </c>
      <c r="BG82">
        <v>0</v>
      </c>
      <c r="BH82">
        <v>0</v>
      </c>
      <c r="BI82">
        <v>2132</v>
      </c>
      <c r="BJ82">
        <v>0</v>
      </c>
      <c r="BK82">
        <v>9.6360000000000005E-3</v>
      </c>
      <c r="BL82">
        <v>867</v>
      </c>
      <c r="BM82">
        <v>2.0999999999999999E-3</v>
      </c>
      <c r="BN82">
        <v>0.49992999999999999</v>
      </c>
      <c r="BO82">
        <v>9.6360000000000005E-3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1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-17782.999999999902</v>
      </c>
      <c r="EZ82">
        <v>0</v>
      </c>
      <c r="FA82">
        <v>-17783</v>
      </c>
      <c r="FB82">
        <v>0</v>
      </c>
      <c r="FC82">
        <v>-17782.999999999902</v>
      </c>
      <c r="FD82">
        <v>0</v>
      </c>
      <c r="FE82">
        <v>-17784</v>
      </c>
      <c r="FF82">
        <v>0</v>
      </c>
      <c r="FG82">
        <v>-17782.999999999902</v>
      </c>
      <c r="FH82">
        <v>0</v>
      </c>
      <c r="FI82">
        <v>-17783.285714285699</v>
      </c>
      <c r="FJ82">
        <v>0</v>
      </c>
      <c r="FK82">
        <v>237503</v>
      </c>
      <c r="FL82">
        <v>0</v>
      </c>
      <c r="FM82">
        <v>165789</v>
      </c>
      <c r="FN82">
        <v>0</v>
      </c>
      <c r="FO82">
        <v>260572</v>
      </c>
      <c r="FP82">
        <v>0</v>
      </c>
      <c r="FQ82">
        <v>1410</v>
      </c>
      <c r="FR82">
        <v>0</v>
      </c>
      <c r="FS82">
        <v>850</v>
      </c>
      <c r="FT82">
        <v>0</v>
      </c>
      <c r="FU82">
        <v>1485</v>
      </c>
      <c r="FV82">
        <v>0</v>
      </c>
      <c r="FW82">
        <v>54</v>
      </c>
      <c r="FX82">
        <v>0</v>
      </c>
      <c r="FY82">
        <v>50</v>
      </c>
      <c r="FZ82">
        <v>0</v>
      </c>
      <c r="GA82">
        <v>56</v>
      </c>
      <c r="GB82">
        <v>0</v>
      </c>
      <c r="GC82">
        <v>-18485.1343750796</v>
      </c>
      <c r="GD82">
        <v>0</v>
      </c>
      <c r="GE82">
        <v>-18477.788816156499</v>
      </c>
      <c r="GF82">
        <v>0</v>
      </c>
      <c r="GG82">
        <v>-18494.362622561799</v>
      </c>
      <c r="GH82">
        <v>0</v>
      </c>
      <c r="GI82">
        <v>-18170.896892525801</v>
      </c>
      <c r="GJ82">
        <v>0</v>
      </c>
      <c r="GK82">
        <v>-18153.317327271401</v>
      </c>
      <c r="GL82">
        <v>0</v>
      </c>
      <c r="GM82">
        <v>-18167.509732640901</v>
      </c>
      <c r="GN82">
        <v>0</v>
      </c>
      <c r="GO82">
        <v>3.3050000000000002</v>
      </c>
      <c r="GP82">
        <v>0</v>
      </c>
      <c r="GQ82">
        <v>2.7989999999999999</v>
      </c>
      <c r="GR82">
        <v>0</v>
      </c>
      <c r="GS82">
        <v>3.109</v>
      </c>
      <c r="GT82">
        <v>0</v>
      </c>
      <c r="GU82">
        <v>37.814999999999998</v>
      </c>
      <c r="GV82">
        <v>0</v>
      </c>
      <c r="GW82">
        <v>6.5579999999999998</v>
      </c>
      <c r="GX82">
        <v>0</v>
      </c>
      <c r="GY82">
        <v>30.201000000000001</v>
      </c>
      <c r="GZ82">
        <v>0</v>
      </c>
      <c r="HA82">
        <v>38.442</v>
      </c>
      <c r="HB82">
        <v>0</v>
      </c>
      <c r="HC82">
        <v>25.951000000000001</v>
      </c>
      <c r="HD82">
        <v>0</v>
      </c>
      <c r="HE82">
        <v>40.22</v>
      </c>
      <c r="HF82">
        <v>0</v>
      </c>
      <c r="HG82" t="s">
        <v>6342</v>
      </c>
      <c r="HH82" t="s">
        <v>6343</v>
      </c>
      <c r="HI82" t="s">
        <v>6344</v>
      </c>
      <c r="HJ82" t="s">
        <v>6345</v>
      </c>
      <c r="HK82" t="s">
        <v>6346</v>
      </c>
      <c r="HL82" t="s">
        <v>6347</v>
      </c>
      <c r="HM82" t="s">
        <v>6348</v>
      </c>
      <c r="HN82" t="s">
        <v>6349</v>
      </c>
      <c r="HO82" t="s">
        <v>6350</v>
      </c>
      <c r="HP82" t="s">
        <v>6351</v>
      </c>
      <c r="IA82">
        <v>0.97</v>
      </c>
      <c r="IB82">
        <v>0</v>
      </c>
      <c r="IC82">
        <v>0</v>
      </c>
      <c r="ID82">
        <v>282.58</v>
      </c>
      <c r="IE82">
        <v>283.56</v>
      </c>
      <c r="IF82" t="s">
        <v>5628</v>
      </c>
      <c r="IG82" t="s">
        <v>6352</v>
      </c>
      <c r="IH82">
        <v>283</v>
      </c>
      <c r="II82" t="s">
        <v>4846</v>
      </c>
      <c r="IJ82" t="s">
        <v>147</v>
      </c>
      <c r="IL82" t="e">
        <f t="shared" si="5"/>
        <v>#DIV/0!</v>
      </c>
      <c r="IM82">
        <f t="shared" si="6"/>
        <v>0</v>
      </c>
      <c r="IN82">
        <f t="shared" si="7"/>
        <v>0</v>
      </c>
      <c r="IO82" t="e">
        <f t="shared" si="8"/>
        <v>#DIV/0!</v>
      </c>
      <c r="IP82" t="e">
        <f t="shared" si="9"/>
        <v>#DIV/0!</v>
      </c>
    </row>
    <row r="83" spans="1:250" x14ac:dyDescent="0.2">
      <c r="A83" t="s">
        <v>4847</v>
      </c>
      <c r="B83">
        <v>-1</v>
      </c>
      <c r="C83">
        <v>0</v>
      </c>
      <c r="D83">
        <v>0</v>
      </c>
      <c r="E83">
        <v>4</v>
      </c>
      <c r="F83">
        <v>5</v>
      </c>
      <c r="G83">
        <v>0</v>
      </c>
      <c r="H83">
        <v>1</v>
      </c>
      <c r="I83">
        <v>1</v>
      </c>
      <c r="J83">
        <v>0</v>
      </c>
      <c r="K83">
        <v>1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628</v>
      </c>
      <c r="S83">
        <v>7</v>
      </c>
      <c r="T83">
        <v>10776</v>
      </c>
      <c r="U83">
        <v>1</v>
      </c>
      <c r="V83" s="25">
        <v>9.9999999999999995E-8</v>
      </c>
      <c r="W83" s="25">
        <v>176</v>
      </c>
      <c r="X83" s="25">
        <v>0</v>
      </c>
      <c r="Y83" s="25">
        <v>3600</v>
      </c>
      <c r="Z83" s="25">
        <v>-1</v>
      </c>
      <c r="AA83" s="25">
        <v>3600</v>
      </c>
      <c r="AB83">
        <v>153.99999999999901</v>
      </c>
      <c r="AC83" t="s">
        <v>5624</v>
      </c>
      <c r="AD83" t="s">
        <v>5624</v>
      </c>
      <c r="AE83">
        <v>176</v>
      </c>
      <c r="AF83">
        <v>0</v>
      </c>
      <c r="AH83">
        <v>0</v>
      </c>
      <c r="AJ83">
        <v>0</v>
      </c>
      <c r="AO83">
        <v>0</v>
      </c>
      <c r="AQ83">
        <v>8767</v>
      </c>
      <c r="AR83">
        <v>0</v>
      </c>
      <c r="AS83">
        <v>6060</v>
      </c>
      <c r="AT83">
        <v>0</v>
      </c>
      <c r="AU83">
        <v>141.29499999999999</v>
      </c>
      <c r="AV83">
        <v>0</v>
      </c>
      <c r="AW83">
        <v>113.986</v>
      </c>
      <c r="AX83">
        <v>0</v>
      </c>
      <c r="AY83">
        <v>6595</v>
      </c>
      <c r="AZ83">
        <v>4595</v>
      </c>
      <c r="BA83">
        <v>125</v>
      </c>
      <c r="BB83">
        <v>1.235E-2</v>
      </c>
      <c r="BC83">
        <v>0.49382999999999999</v>
      </c>
      <c r="BD83">
        <v>215</v>
      </c>
      <c r="BE83">
        <v>0</v>
      </c>
      <c r="BF83">
        <v>0</v>
      </c>
      <c r="BG83">
        <v>0</v>
      </c>
      <c r="BH83">
        <v>175</v>
      </c>
      <c r="BI83">
        <v>4245</v>
      </c>
      <c r="BJ83">
        <v>175</v>
      </c>
      <c r="BK83">
        <v>1.1789999999999999E-3</v>
      </c>
      <c r="BL83">
        <v>125</v>
      </c>
      <c r="BM83">
        <v>1.235E-2</v>
      </c>
      <c r="BN83">
        <v>0.49382999999999999</v>
      </c>
      <c r="BO83">
        <v>1.1789999999999999E-3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176</v>
      </c>
      <c r="EZ83">
        <v>0</v>
      </c>
      <c r="FA83">
        <v>175.99999999999901</v>
      </c>
      <c r="FB83">
        <v>0</v>
      </c>
      <c r="FC83">
        <v>175.99999999999901</v>
      </c>
      <c r="FD83">
        <v>0</v>
      </c>
      <c r="FE83">
        <v>176</v>
      </c>
      <c r="FF83">
        <v>0</v>
      </c>
      <c r="FG83">
        <v>176</v>
      </c>
      <c r="FH83">
        <v>0</v>
      </c>
      <c r="FI83">
        <v>175.99999999999901</v>
      </c>
      <c r="FJ83">
        <v>0</v>
      </c>
      <c r="FK83">
        <v>708481</v>
      </c>
      <c r="FL83">
        <v>0</v>
      </c>
      <c r="FM83">
        <v>499074</v>
      </c>
      <c r="FN83">
        <v>0</v>
      </c>
      <c r="FO83">
        <v>764100</v>
      </c>
      <c r="FP83">
        <v>0</v>
      </c>
      <c r="FQ83">
        <v>8767</v>
      </c>
      <c r="FR83">
        <v>0</v>
      </c>
      <c r="FS83">
        <v>6060</v>
      </c>
      <c r="FT83">
        <v>0</v>
      </c>
      <c r="FU83">
        <v>8921</v>
      </c>
      <c r="FV83">
        <v>0</v>
      </c>
      <c r="FW83">
        <v>36</v>
      </c>
      <c r="FX83">
        <v>0</v>
      </c>
      <c r="FY83">
        <v>29</v>
      </c>
      <c r="FZ83">
        <v>0</v>
      </c>
      <c r="GA83">
        <v>35</v>
      </c>
      <c r="GB83">
        <v>0</v>
      </c>
      <c r="GC83">
        <v>154</v>
      </c>
      <c r="GD83">
        <v>0</v>
      </c>
      <c r="GE83">
        <v>154</v>
      </c>
      <c r="GF83">
        <v>0</v>
      </c>
      <c r="GG83">
        <v>154</v>
      </c>
      <c r="GH83">
        <v>0</v>
      </c>
      <c r="GI83">
        <v>167.833333333333</v>
      </c>
      <c r="GJ83">
        <v>0</v>
      </c>
      <c r="GK83">
        <v>168.166666666666</v>
      </c>
      <c r="GL83">
        <v>0</v>
      </c>
      <c r="GM83">
        <v>167.51153011929401</v>
      </c>
      <c r="GN83">
        <v>0</v>
      </c>
      <c r="GO83">
        <v>2.1579999999999999</v>
      </c>
      <c r="GP83">
        <v>0</v>
      </c>
      <c r="GQ83">
        <v>1.61</v>
      </c>
      <c r="GR83">
        <v>0</v>
      </c>
      <c r="GS83">
        <v>2.2000000000000002</v>
      </c>
      <c r="GT83">
        <v>0</v>
      </c>
      <c r="GU83">
        <v>84.18</v>
      </c>
      <c r="GV83">
        <v>0</v>
      </c>
      <c r="GW83">
        <v>79.051000000000002</v>
      </c>
      <c r="GX83">
        <v>0</v>
      </c>
      <c r="GY83">
        <v>93.028000000000006</v>
      </c>
      <c r="GZ83">
        <v>0</v>
      </c>
      <c r="HA83">
        <v>141.29499999999999</v>
      </c>
      <c r="HB83">
        <v>0</v>
      </c>
      <c r="HC83">
        <v>113.986</v>
      </c>
      <c r="HD83">
        <v>0</v>
      </c>
      <c r="HE83">
        <v>141.459</v>
      </c>
      <c r="HF83">
        <v>0</v>
      </c>
      <c r="HG83" t="s">
        <v>6353</v>
      </c>
      <c r="HH83" t="s">
        <v>6353</v>
      </c>
      <c r="HI83" t="s">
        <v>6354</v>
      </c>
      <c r="HJ83" t="s">
        <v>6355</v>
      </c>
      <c r="HK83" t="s">
        <v>6356</v>
      </c>
      <c r="HL83" t="s">
        <v>6357</v>
      </c>
      <c r="HM83" t="s">
        <v>6358</v>
      </c>
      <c r="HN83" t="s">
        <v>6359</v>
      </c>
      <c r="HO83" t="s">
        <v>6360</v>
      </c>
      <c r="HP83" t="s">
        <v>6361</v>
      </c>
      <c r="IA83">
        <v>0.04</v>
      </c>
      <c r="IB83">
        <v>0</v>
      </c>
      <c r="IC83">
        <v>0</v>
      </c>
      <c r="ID83">
        <v>992.79</v>
      </c>
      <c r="IE83">
        <v>992.85</v>
      </c>
      <c r="IF83" t="s">
        <v>5628</v>
      </c>
      <c r="IG83" t="s">
        <v>6362</v>
      </c>
      <c r="IH83">
        <v>990</v>
      </c>
      <c r="II83" t="s">
        <v>4847</v>
      </c>
      <c r="IJ83" t="s">
        <v>147</v>
      </c>
      <c r="IL83" t="e">
        <f t="shared" si="5"/>
        <v>#DIV/0!</v>
      </c>
      <c r="IM83">
        <f t="shared" si="6"/>
        <v>0</v>
      </c>
      <c r="IN83">
        <f t="shared" si="7"/>
        <v>0</v>
      </c>
      <c r="IO83" t="e">
        <f t="shared" si="8"/>
        <v>#DIV/0!</v>
      </c>
      <c r="IP83" t="e">
        <f t="shared" si="9"/>
        <v>#DIV/0!</v>
      </c>
    </row>
    <row r="84" spans="1:250" x14ac:dyDescent="0.2">
      <c r="A84" s="27" t="s">
        <v>4848</v>
      </c>
      <c r="B84">
        <v>-1</v>
      </c>
      <c r="C84">
        <v>0</v>
      </c>
      <c r="D84">
        <v>0</v>
      </c>
      <c r="E84">
        <v>4</v>
      </c>
      <c r="F84">
        <v>5</v>
      </c>
      <c r="G84">
        <v>0</v>
      </c>
      <c r="H84">
        <v>1</v>
      </c>
      <c r="I84">
        <v>1</v>
      </c>
      <c r="J84">
        <v>0</v>
      </c>
      <c r="K84">
        <v>1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>
        <v>628</v>
      </c>
      <c r="S84">
        <v>7</v>
      </c>
      <c r="T84">
        <v>10776</v>
      </c>
      <c r="U84">
        <v>1</v>
      </c>
      <c r="V84" s="25">
        <v>9.9999999999999995E-8</v>
      </c>
      <c r="W84" s="25">
        <v>91</v>
      </c>
      <c r="X84" s="25">
        <v>0</v>
      </c>
      <c r="Y84" s="25">
        <v>3600</v>
      </c>
      <c r="Z84" s="25">
        <v>-1</v>
      </c>
      <c r="AA84" s="25">
        <v>3600</v>
      </c>
      <c r="AB84">
        <v>87.576118395849505</v>
      </c>
      <c r="AC84" t="s">
        <v>5624</v>
      </c>
      <c r="AD84" t="s">
        <v>5624</v>
      </c>
      <c r="AE84">
        <v>91</v>
      </c>
      <c r="AF84">
        <v>0</v>
      </c>
      <c r="AH84">
        <v>0</v>
      </c>
      <c r="AJ84">
        <v>0</v>
      </c>
      <c r="AO84">
        <v>0</v>
      </c>
      <c r="AQ84">
        <v>569</v>
      </c>
      <c r="AR84">
        <v>0</v>
      </c>
      <c r="AS84">
        <v>569</v>
      </c>
      <c r="AT84">
        <v>0</v>
      </c>
      <c r="AU84">
        <v>13.507999999999999</v>
      </c>
      <c r="AV84">
        <v>0</v>
      </c>
      <c r="AW84">
        <v>11.39</v>
      </c>
      <c r="AX84">
        <v>0</v>
      </c>
      <c r="AY84">
        <v>2487</v>
      </c>
      <c r="AZ84">
        <v>2407</v>
      </c>
      <c r="BA84">
        <v>293</v>
      </c>
      <c r="BB84">
        <v>5.5500000000000002E-3</v>
      </c>
      <c r="BC84">
        <v>0.49080000000000001</v>
      </c>
      <c r="BD84">
        <v>1</v>
      </c>
      <c r="BE84">
        <v>0</v>
      </c>
      <c r="BF84">
        <v>0</v>
      </c>
      <c r="BG84">
        <v>0</v>
      </c>
      <c r="BH84">
        <v>100</v>
      </c>
      <c r="BI84">
        <v>2307</v>
      </c>
      <c r="BJ84">
        <v>0</v>
      </c>
      <c r="BK84">
        <v>1.575E-3</v>
      </c>
      <c r="BL84">
        <v>293</v>
      </c>
      <c r="BM84">
        <v>5.5500000000000002E-3</v>
      </c>
      <c r="BN84">
        <v>0.49080000000000001</v>
      </c>
      <c r="BO84">
        <v>1.575E-3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1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105</v>
      </c>
      <c r="EZ84">
        <v>0</v>
      </c>
      <c r="FA84">
        <v>92</v>
      </c>
      <c r="FB84">
        <v>0</v>
      </c>
      <c r="FC84">
        <v>98.857142857142804</v>
      </c>
      <c r="FD84">
        <v>0</v>
      </c>
      <c r="FE84">
        <v>91</v>
      </c>
      <c r="FF84">
        <v>0</v>
      </c>
      <c r="FG84">
        <v>91</v>
      </c>
      <c r="FH84">
        <v>0</v>
      </c>
      <c r="FI84">
        <v>91</v>
      </c>
      <c r="FJ84">
        <v>0</v>
      </c>
      <c r="FK84">
        <v>32355</v>
      </c>
      <c r="FL84">
        <v>0</v>
      </c>
      <c r="FM84">
        <v>32355</v>
      </c>
      <c r="FN84">
        <v>0</v>
      </c>
      <c r="FO84">
        <v>49149</v>
      </c>
      <c r="FP84">
        <v>0</v>
      </c>
      <c r="FQ84">
        <v>569</v>
      </c>
      <c r="FR84">
        <v>0</v>
      </c>
      <c r="FS84">
        <v>569</v>
      </c>
      <c r="FT84">
        <v>0</v>
      </c>
      <c r="FU84">
        <v>741</v>
      </c>
      <c r="FV84">
        <v>0</v>
      </c>
      <c r="FW84">
        <v>30</v>
      </c>
      <c r="FX84">
        <v>0</v>
      </c>
      <c r="FY84">
        <v>27</v>
      </c>
      <c r="FZ84">
        <v>0</v>
      </c>
      <c r="GA84">
        <v>35</v>
      </c>
      <c r="GB84">
        <v>0</v>
      </c>
      <c r="GC84">
        <v>87.993962959372496</v>
      </c>
      <c r="GD84">
        <v>0</v>
      </c>
      <c r="GE84">
        <v>88.000916319188207</v>
      </c>
      <c r="GF84">
        <v>0</v>
      </c>
      <c r="GG84">
        <v>87.994152323179705</v>
      </c>
      <c r="GH84">
        <v>0</v>
      </c>
      <c r="GI84">
        <v>89.150239941802795</v>
      </c>
      <c r="GJ84">
        <v>0</v>
      </c>
      <c r="GK84">
        <v>89.433918582204598</v>
      </c>
      <c r="GL84">
        <v>0</v>
      </c>
      <c r="GM84">
        <v>89.234236305426407</v>
      </c>
      <c r="GN84">
        <v>0</v>
      </c>
      <c r="GO84">
        <v>0.79300000000000004</v>
      </c>
      <c r="GP84">
        <v>0</v>
      </c>
      <c r="GQ84">
        <v>0.71599999999999997</v>
      </c>
      <c r="GR84">
        <v>0</v>
      </c>
      <c r="GS84">
        <v>0.85899999999999999</v>
      </c>
      <c r="GT84">
        <v>0</v>
      </c>
      <c r="GU84">
        <v>2.532</v>
      </c>
      <c r="GV84">
        <v>0</v>
      </c>
      <c r="GW84">
        <v>1.5609999999999999</v>
      </c>
      <c r="GX84">
        <v>0</v>
      </c>
      <c r="GY84">
        <v>7.29</v>
      </c>
      <c r="GZ84">
        <v>0</v>
      </c>
      <c r="HA84">
        <v>13.507999999999999</v>
      </c>
      <c r="HB84">
        <v>0</v>
      </c>
      <c r="HC84">
        <v>11.39</v>
      </c>
      <c r="HD84">
        <v>0</v>
      </c>
      <c r="HE84">
        <v>14.167</v>
      </c>
      <c r="HF84">
        <v>0</v>
      </c>
      <c r="HG84" t="s">
        <v>1950</v>
      </c>
      <c r="HH84" t="s">
        <v>1941</v>
      </c>
      <c r="HI84" t="s">
        <v>1951</v>
      </c>
      <c r="HJ84" t="s">
        <v>1952</v>
      </c>
      <c r="HK84" t="s">
        <v>1953</v>
      </c>
      <c r="HL84" t="s">
        <v>1954</v>
      </c>
      <c r="HM84" t="s">
        <v>1955</v>
      </c>
      <c r="HN84" t="s">
        <v>6363</v>
      </c>
      <c r="HO84" t="s">
        <v>6364</v>
      </c>
      <c r="HP84" t="s">
        <v>6365</v>
      </c>
      <c r="IA84">
        <v>7.0000000000000007E-2</v>
      </c>
      <c r="IB84">
        <v>0</v>
      </c>
      <c r="IC84">
        <v>0</v>
      </c>
      <c r="ID84">
        <v>99.55</v>
      </c>
      <c r="IE84">
        <v>99.64</v>
      </c>
      <c r="IF84" t="s">
        <v>5628</v>
      </c>
      <c r="IG84" t="s">
        <v>6366</v>
      </c>
      <c r="IH84">
        <v>100</v>
      </c>
      <c r="II84" t="s">
        <v>4848</v>
      </c>
      <c r="IJ84" t="s">
        <v>147</v>
      </c>
      <c r="IL84" t="e">
        <f t="shared" si="5"/>
        <v>#DIV/0!</v>
      </c>
      <c r="IM84">
        <f t="shared" si="6"/>
        <v>0</v>
      </c>
      <c r="IN84">
        <f t="shared" si="7"/>
        <v>0</v>
      </c>
      <c r="IO84" t="e">
        <f t="shared" si="8"/>
        <v>#DIV/0!</v>
      </c>
      <c r="IP84" t="e">
        <f t="shared" si="9"/>
        <v>#DIV/0!</v>
      </c>
    </row>
    <row r="85" spans="1:250" x14ac:dyDescent="0.2">
      <c r="A85" s="26" t="s">
        <v>4898</v>
      </c>
      <c r="B85">
        <v>-1</v>
      </c>
      <c r="C85">
        <v>0</v>
      </c>
      <c r="D85">
        <v>0</v>
      </c>
      <c r="E85">
        <v>4</v>
      </c>
      <c r="F85">
        <v>5</v>
      </c>
      <c r="G85">
        <v>0</v>
      </c>
      <c r="H85">
        <v>1</v>
      </c>
      <c r="I85">
        <v>1</v>
      </c>
      <c r="J85">
        <v>0</v>
      </c>
      <c r="K85">
        <v>1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>
        <v>628</v>
      </c>
      <c r="S85">
        <v>7</v>
      </c>
      <c r="T85">
        <v>10776</v>
      </c>
      <c r="U85">
        <v>1</v>
      </c>
      <c r="V85" s="25">
        <v>9.9999999999999995E-8</v>
      </c>
      <c r="W85" s="25">
        <v>0.15</v>
      </c>
      <c r="X85" s="25">
        <v>0</v>
      </c>
      <c r="Y85" s="25">
        <v>3600</v>
      </c>
      <c r="Z85" s="25">
        <v>-1</v>
      </c>
      <c r="AA85" s="25">
        <v>3600</v>
      </c>
      <c r="AB85">
        <v>6.81498501498498E-4</v>
      </c>
      <c r="AC85" t="s">
        <v>5624</v>
      </c>
      <c r="AD85" t="s">
        <v>5624</v>
      </c>
      <c r="AE85">
        <v>0.1500025774</v>
      </c>
      <c r="AF85">
        <v>0</v>
      </c>
      <c r="AH85">
        <v>0</v>
      </c>
      <c r="AJ85">
        <v>0</v>
      </c>
      <c r="AO85">
        <v>0</v>
      </c>
      <c r="AQ85">
        <v>1810</v>
      </c>
      <c r="AR85">
        <v>0</v>
      </c>
      <c r="AS85">
        <v>1593</v>
      </c>
      <c r="AT85">
        <v>0</v>
      </c>
      <c r="AU85">
        <v>0.99399999999999999</v>
      </c>
      <c r="AV85">
        <v>0</v>
      </c>
      <c r="AW85">
        <v>0.91200000000000003</v>
      </c>
      <c r="AX85">
        <v>0</v>
      </c>
      <c r="AY85">
        <v>486</v>
      </c>
      <c r="AZ85">
        <v>511</v>
      </c>
      <c r="BA85">
        <v>171</v>
      </c>
      <c r="BB85">
        <v>2E-3</v>
      </c>
      <c r="BC85">
        <v>7.9900000000000006E-3</v>
      </c>
      <c r="BD85">
        <v>1</v>
      </c>
      <c r="BE85">
        <v>0</v>
      </c>
      <c r="BF85">
        <v>0</v>
      </c>
      <c r="BG85">
        <v>0</v>
      </c>
      <c r="BH85">
        <v>0</v>
      </c>
      <c r="BI85">
        <v>300</v>
      </c>
      <c r="BJ85">
        <v>211</v>
      </c>
      <c r="BK85">
        <v>1.2860999999999999E-2</v>
      </c>
      <c r="BL85">
        <v>171</v>
      </c>
      <c r="BM85">
        <v>2E-3</v>
      </c>
      <c r="BN85">
        <v>7.9900000000000006E-3</v>
      </c>
      <c r="BO85">
        <v>1.2860999999999999E-2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1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0.150002577422577</v>
      </c>
      <c r="EZ85">
        <v>0</v>
      </c>
      <c r="FA85">
        <v>0.150002577422577</v>
      </c>
      <c r="FB85">
        <v>0</v>
      </c>
      <c r="FC85">
        <v>0.150002577422577</v>
      </c>
      <c r="FD85">
        <v>0</v>
      </c>
      <c r="FE85">
        <v>0.150002577422577</v>
      </c>
      <c r="FF85">
        <v>0</v>
      </c>
      <c r="FG85">
        <v>0.150002577422577</v>
      </c>
      <c r="FH85">
        <v>0</v>
      </c>
      <c r="FI85">
        <v>0.14999524136199599</v>
      </c>
      <c r="FJ85">
        <v>0</v>
      </c>
      <c r="FK85">
        <v>23640</v>
      </c>
      <c r="FL85">
        <v>0</v>
      </c>
      <c r="FM85">
        <v>21781</v>
      </c>
      <c r="FN85">
        <v>0</v>
      </c>
      <c r="FO85">
        <v>24225</v>
      </c>
      <c r="FP85">
        <v>0</v>
      </c>
      <c r="FQ85">
        <v>1810</v>
      </c>
      <c r="FR85">
        <v>0</v>
      </c>
      <c r="FS85">
        <v>1593</v>
      </c>
      <c r="FT85">
        <v>0</v>
      </c>
      <c r="FU85">
        <v>1878</v>
      </c>
      <c r="FV85">
        <v>0</v>
      </c>
      <c r="FW85">
        <v>17</v>
      </c>
      <c r="FX85">
        <v>0</v>
      </c>
      <c r="FY85">
        <v>17</v>
      </c>
      <c r="FZ85">
        <v>0</v>
      </c>
      <c r="GA85">
        <v>17</v>
      </c>
      <c r="GB85">
        <v>0</v>
      </c>
      <c r="GC85">
        <v>0.105663671028477</v>
      </c>
      <c r="GD85">
        <v>0</v>
      </c>
      <c r="GE85">
        <v>0.105663671028477</v>
      </c>
      <c r="GF85">
        <v>0</v>
      </c>
      <c r="GG85">
        <v>0.105663671028477</v>
      </c>
      <c r="GH85">
        <v>0</v>
      </c>
      <c r="GI85">
        <v>0.13149624251709699</v>
      </c>
      <c r="GJ85">
        <v>0</v>
      </c>
      <c r="GK85">
        <v>0.13149624251709699</v>
      </c>
      <c r="GL85">
        <v>0</v>
      </c>
      <c r="GM85">
        <v>0.13149624251709699</v>
      </c>
      <c r="GN85">
        <v>0</v>
      </c>
      <c r="GO85">
        <v>0.1</v>
      </c>
      <c r="GP85">
        <v>0</v>
      </c>
      <c r="GQ85">
        <v>9.8000000000000004E-2</v>
      </c>
      <c r="GR85">
        <v>0</v>
      </c>
      <c r="GS85">
        <v>0.1</v>
      </c>
      <c r="GT85">
        <v>0</v>
      </c>
      <c r="GU85">
        <v>0.98699999999999999</v>
      </c>
      <c r="GV85">
        <v>0</v>
      </c>
      <c r="GW85">
        <v>0.81899999999999995</v>
      </c>
      <c r="GX85">
        <v>0</v>
      </c>
      <c r="GY85">
        <v>0.91300000000000003</v>
      </c>
      <c r="GZ85">
        <v>0</v>
      </c>
      <c r="HA85">
        <v>0.99399999999999999</v>
      </c>
      <c r="HB85">
        <v>0</v>
      </c>
      <c r="HC85">
        <v>0.91200000000000003</v>
      </c>
      <c r="HD85">
        <v>0</v>
      </c>
      <c r="HE85">
        <v>0.98899999999999999</v>
      </c>
      <c r="HF85">
        <v>0</v>
      </c>
      <c r="HG85" t="s">
        <v>2128</v>
      </c>
      <c r="HH85" t="s">
        <v>2129</v>
      </c>
      <c r="HI85" t="s">
        <v>2130</v>
      </c>
      <c r="HJ85" t="s">
        <v>2131</v>
      </c>
      <c r="HK85" t="s">
        <v>737</v>
      </c>
      <c r="HL85" t="s">
        <v>2132</v>
      </c>
      <c r="HM85" t="s">
        <v>2133</v>
      </c>
      <c r="HN85" t="s">
        <v>6367</v>
      </c>
      <c r="HO85" t="s">
        <v>6368</v>
      </c>
      <c r="HP85" t="s">
        <v>6369</v>
      </c>
      <c r="IA85">
        <v>0.01</v>
      </c>
      <c r="IB85">
        <v>0</v>
      </c>
      <c r="IC85">
        <v>0</v>
      </c>
      <c r="ID85">
        <v>6.99</v>
      </c>
      <c r="IE85">
        <v>7</v>
      </c>
      <c r="IF85" t="s">
        <v>5628</v>
      </c>
      <c r="IG85" t="s">
        <v>6370</v>
      </c>
      <c r="IH85">
        <v>7</v>
      </c>
      <c r="II85" t="s">
        <v>4898</v>
      </c>
      <c r="IJ85" t="s">
        <v>147</v>
      </c>
      <c r="IL85" t="e">
        <f t="shared" si="5"/>
        <v>#DIV/0!</v>
      </c>
      <c r="IM85">
        <f t="shared" si="6"/>
        <v>0</v>
      </c>
      <c r="IN85">
        <f t="shared" si="7"/>
        <v>0</v>
      </c>
      <c r="IO85" t="e">
        <f t="shared" si="8"/>
        <v>#DIV/0!</v>
      </c>
      <c r="IP85" t="e">
        <f t="shared" si="9"/>
        <v>#DIV/0!</v>
      </c>
    </row>
    <row r="86" spans="1:250" x14ac:dyDescent="0.2">
      <c r="A86" t="s">
        <v>4850</v>
      </c>
      <c r="B86">
        <v>-1</v>
      </c>
      <c r="C86">
        <v>0</v>
      </c>
      <c r="D86">
        <v>0</v>
      </c>
      <c r="E86">
        <v>4</v>
      </c>
      <c r="F86">
        <v>5</v>
      </c>
      <c r="G86">
        <v>0</v>
      </c>
      <c r="H86">
        <v>1</v>
      </c>
      <c r="I86">
        <v>1</v>
      </c>
      <c r="J86">
        <v>0</v>
      </c>
      <c r="K86">
        <v>1</v>
      </c>
      <c r="L86">
        <v>1</v>
      </c>
      <c r="M86">
        <v>1</v>
      </c>
      <c r="N86">
        <v>0</v>
      </c>
      <c r="O86">
        <v>0</v>
      </c>
      <c r="P86">
        <v>0</v>
      </c>
      <c r="Q86">
        <v>0</v>
      </c>
      <c r="R86">
        <v>628</v>
      </c>
      <c r="S86">
        <v>7</v>
      </c>
      <c r="T86">
        <v>10776</v>
      </c>
      <c r="U86">
        <v>1</v>
      </c>
      <c r="V86" s="25">
        <v>9.9999999999999995E-8</v>
      </c>
      <c r="W86" s="25">
        <v>1.8109999999999999</v>
      </c>
      <c r="X86" s="25">
        <v>0</v>
      </c>
      <c r="Y86" s="25">
        <v>3600</v>
      </c>
      <c r="Z86" s="25">
        <v>-1</v>
      </c>
      <c r="AA86" s="25">
        <v>3600</v>
      </c>
      <c r="AB86">
        <v>0</v>
      </c>
      <c r="AC86" t="s">
        <v>5624</v>
      </c>
      <c r="AD86" t="s">
        <v>5624</v>
      </c>
      <c r="AE86">
        <v>1.810748</v>
      </c>
      <c r="AF86">
        <v>0</v>
      </c>
      <c r="AH86">
        <v>0</v>
      </c>
      <c r="AJ86">
        <v>0</v>
      </c>
      <c r="AO86">
        <v>0</v>
      </c>
      <c r="AQ86">
        <v>6814514</v>
      </c>
      <c r="AR86">
        <v>0</v>
      </c>
      <c r="AS86">
        <v>3650976</v>
      </c>
      <c r="AT86">
        <v>0</v>
      </c>
      <c r="AU86">
        <v>3600</v>
      </c>
      <c r="AV86">
        <v>0</v>
      </c>
      <c r="AW86">
        <v>3600</v>
      </c>
      <c r="AX86">
        <v>0</v>
      </c>
      <c r="AY86">
        <v>255</v>
      </c>
      <c r="AZ86">
        <v>435</v>
      </c>
      <c r="BA86">
        <v>79</v>
      </c>
      <c r="BB86">
        <v>1.8960000000000001E-2</v>
      </c>
      <c r="BC86">
        <v>0.47273999999999999</v>
      </c>
      <c r="BD86">
        <v>168</v>
      </c>
      <c r="BE86">
        <v>0</v>
      </c>
      <c r="BF86">
        <v>0</v>
      </c>
      <c r="BG86">
        <v>0</v>
      </c>
      <c r="BH86">
        <v>310</v>
      </c>
      <c r="BI86">
        <v>125</v>
      </c>
      <c r="BJ86">
        <v>0</v>
      </c>
      <c r="BK86">
        <v>1.3126000000000001E-2</v>
      </c>
      <c r="BL86">
        <v>79</v>
      </c>
      <c r="BM86">
        <v>1.8960000000000001E-2</v>
      </c>
      <c r="BN86">
        <v>0.47273999999999999</v>
      </c>
      <c r="BO86">
        <v>1.3126000000000001E-2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1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1.810748</v>
      </c>
      <c r="EZ86">
        <v>0</v>
      </c>
      <c r="FA86">
        <v>1.810748</v>
      </c>
      <c r="FB86">
        <v>0</v>
      </c>
      <c r="FC86">
        <v>1.810748</v>
      </c>
      <c r="FD86">
        <v>0</v>
      </c>
      <c r="FE86">
        <v>2.0111E-16</v>
      </c>
      <c r="FF86">
        <v>0</v>
      </c>
      <c r="FG86">
        <v>4.7166472755506297E-2</v>
      </c>
      <c r="FH86">
        <v>0</v>
      </c>
      <c r="FI86">
        <v>1.05969478409679E-2</v>
      </c>
      <c r="FJ86">
        <v>0</v>
      </c>
      <c r="FK86">
        <v>83149365</v>
      </c>
      <c r="FL86">
        <v>0</v>
      </c>
      <c r="FM86">
        <v>66194598</v>
      </c>
      <c r="FN86">
        <v>0</v>
      </c>
      <c r="FO86">
        <v>81974810</v>
      </c>
      <c r="FP86">
        <v>0</v>
      </c>
      <c r="FQ86">
        <v>6814514</v>
      </c>
      <c r="FR86">
        <v>0</v>
      </c>
      <c r="FS86">
        <v>3650976</v>
      </c>
      <c r="FT86">
        <v>0</v>
      </c>
      <c r="FU86">
        <v>5275238</v>
      </c>
      <c r="FV86">
        <v>0</v>
      </c>
      <c r="FW86">
        <v>8</v>
      </c>
      <c r="FX86">
        <v>0</v>
      </c>
      <c r="FY86">
        <v>4</v>
      </c>
      <c r="FZ86">
        <v>0</v>
      </c>
      <c r="GA86">
        <v>7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4.5999999999999999E-2</v>
      </c>
      <c r="GP86">
        <v>0</v>
      </c>
      <c r="GQ86">
        <v>0.03</v>
      </c>
      <c r="GR86">
        <v>0</v>
      </c>
      <c r="GS86">
        <v>3.9E-2</v>
      </c>
      <c r="GT86">
        <v>0</v>
      </c>
      <c r="GU86">
        <v>78.844999999999999</v>
      </c>
      <c r="GV86">
        <v>0</v>
      </c>
      <c r="GW86">
        <v>4.4980000000000002</v>
      </c>
      <c r="GX86">
        <v>0</v>
      </c>
      <c r="GY86">
        <v>463.91500000000002</v>
      </c>
      <c r="GZ86">
        <v>0</v>
      </c>
      <c r="HA86">
        <v>3600</v>
      </c>
      <c r="HB86">
        <v>0</v>
      </c>
      <c r="HC86">
        <v>3600</v>
      </c>
      <c r="HD86">
        <v>0</v>
      </c>
      <c r="HE86">
        <v>3600</v>
      </c>
      <c r="HF86">
        <v>0</v>
      </c>
      <c r="HG86" t="s">
        <v>6371</v>
      </c>
      <c r="HH86" t="s">
        <v>6372</v>
      </c>
      <c r="HI86" t="s">
        <v>6373</v>
      </c>
      <c r="HJ86" t="s">
        <v>6374</v>
      </c>
      <c r="HK86" t="s">
        <v>6375</v>
      </c>
      <c r="HL86" t="s">
        <v>137</v>
      </c>
      <c r="HM86" t="s">
        <v>137</v>
      </c>
      <c r="HN86" t="s">
        <v>6376</v>
      </c>
      <c r="HO86" t="s">
        <v>6377</v>
      </c>
      <c r="HP86" t="s">
        <v>6378</v>
      </c>
      <c r="IA86">
        <v>0</v>
      </c>
      <c r="IB86">
        <v>0</v>
      </c>
      <c r="IC86">
        <v>0</v>
      </c>
      <c r="ID86">
        <v>25270.27</v>
      </c>
      <c r="IE86">
        <v>25270.27</v>
      </c>
      <c r="IF86" t="s">
        <v>5628</v>
      </c>
      <c r="IG86" t="s">
        <v>6379</v>
      </c>
      <c r="IH86">
        <v>25213</v>
      </c>
      <c r="II86" t="s">
        <v>4850</v>
      </c>
      <c r="IJ86" t="s">
        <v>147</v>
      </c>
      <c r="IL86" t="e">
        <f t="shared" si="5"/>
        <v>#DIV/0!</v>
      </c>
      <c r="IM86">
        <f t="shared" si="6"/>
        <v>0</v>
      </c>
      <c r="IN86">
        <f t="shared" si="7"/>
        <v>0</v>
      </c>
      <c r="IO86" t="e">
        <f t="shared" si="8"/>
        <v>#DIV/0!</v>
      </c>
      <c r="IP86" t="e">
        <f t="shared" si="9"/>
        <v>#DIV/0!</v>
      </c>
    </row>
    <row r="87" spans="1:250" x14ac:dyDescent="0.2">
      <c r="A87" t="s">
        <v>4851</v>
      </c>
      <c r="B87">
        <v>-1</v>
      </c>
      <c r="C87">
        <v>0</v>
      </c>
      <c r="D87">
        <v>0</v>
      </c>
      <c r="E87">
        <v>4</v>
      </c>
      <c r="F87">
        <v>5</v>
      </c>
      <c r="G87">
        <v>0</v>
      </c>
      <c r="H87">
        <v>1</v>
      </c>
      <c r="I87">
        <v>1</v>
      </c>
      <c r="J87">
        <v>0</v>
      </c>
      <c r="K87">
        <v>1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R87">
        <v>628</v>
      </c>
      <c r="S87">
        <v>7</v>
      </c>
      <c r="T87">
        <v>10776</v>
      </c>
      <c r="U87">
        <v>1</v>
      </c>
      <c r="V87" s="25">
        <v>9.9999999999999995E-8</v>
      </c>
      <c r="W87" s="25">
        <v>2008</v>
      </c>
      <c r="X87" s="25">
        <v>0</v>
      </c>
      <c r="Y87" s="25">
        <v>3600</v>
      </c>
      <c r="Z87" s="25">
        <v>-1</v>
      </c>
      <c r="AA87" s="25">
        <v>3600</v>
      </c>
      <c r="AB87">
        <v>1985.93979591836</v>
      </c>
      <c r="AC87" t="s">
        <v>5624</v>
      </c>
      <c r="AD87" t="s">
        <v>5624</v>
      </c>
      <c r="AE87">
        <v>2008.2</v>
      </c>
      <c r="AF87">
        <v>0</v>
      </c>
      <c r="AH87">
        <v>0</v>
      </c>
      <c r="AJ87">
        <v>0</v>
      </c>
      <c r="AO87">
        <v>0</v>
      </c>
      <c r="AQ87">
        <v>10227</v>
      </c>
      <c r="AR87">
        <v>0</v>
      </c>
      <c r="AS87">
        <v>10227</v>
      </c>
      <c r="AT87">
        <v>0</v>
      </c>
      <c r="AU87">
        <v>842.72500000000002</v>
      </c>
      <c r="AV87">
        <v>0</v>
      </c>
      <c r="AW87">
        <v>842.72500000000002</v>
      </c>
      <c r="AX87">
        <v>0</v>
      </c>
      <c r="AY87">
        <v>20472</v>
      </c>
      <c r="AZ87">
        <v>42456</v>
      </c>
      <c r="BA87">
        <v>845</v>
      </c>
      <c r="BB87">
        <v>2.1900000000000001E-3</v>
      </c>
      <c r="BC87">
        <v>0.49824000000000002</v>
      </c>
      <c r="BD87">
        <v>7810</v>
      </c>
      <c r="BE87">
        <v>0</v>
      </c>
      <c r="BF87">
        <v>0</v>
      </c>
      <c r="BG87">
        <v>0</v>
      </c>
      <c r="BH87">
        <v>112</v>
      </c>
      <c r="BI87">
        <v>42344</v>
      </c>
      <c r="BJ87">
        <v>0</v>
      </c>
      <c r="BK87">
        <v>1.9699999999999999E-4</v>
      </c>
      <c r="BL87">
        <v>845</v>
      </c>
      <c r="BM87">
        <v>2.1900000000000001E-3</v>
      </c>
      <c r="BN87">
        <v>0.49824000000000002</v>
      </c>
      <c r="BO87">
        <v>1.9699999999999999E-4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1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2008.2</v>
      </c>
      <c r="EZ87">
        <v>0</v>
      </c>
      <c r="FA87">
        <v>2008.2</v>
      </c>
      <c r="FB87">
        <v>0</v>
      </c>
      <c r="FC87">
        <v>2008.2</v>
      </c>
      <c r="FD87">
        <v>0</v>
      </c>
      <c r="FE87">
        <v>2008</v>
      </c>
      <c r="FF87">
        <v>0</v>
      </c>
      <c r="FG87">
        <v>2008.2</v>
      </c>
      <c r="FH87">
        <v>0</v>
      </c>
      <c r="FI87">
        <v>2008.1428571428501</v>
      </c>
      <c r="FJ87">
        <v>0</v>
      </c>
      <c r="FK87">
        <v>825630</v>
      </c>
      <c r="FL87">
        <v>0</v>
      </c>
      <c r="FM87">
        <v>825630</v>
      </c>
      <c r="FN87">
        <v>0</v>
      </c>
      <c r="FO87">
        <v>2486957</v>
      </c>
      <c r="FP87">
        <v>0</v>
      </c>
      <c r="FQ87">
        <v>10227</v>
      </c>
      <c r="FR87">
        <v>0</v>
      </c>
      <c r="FS87">
        <v>10227</v>
      </c>
      <c r="FT87">
        <v>0</v>
      </c>
      <c r="FU87">
        <v>54026</v>
      </c>
      <c r="FV87">
        <v>0</v>
      </c>
      <c r="FW87">
        <v>18</v>
      </c>
      <c r="FX87">
        <v>0</v>
      </c>
      <c r="FY87">
        <v>14</v>
      </c>
      <c r="FZ87">
        <v>0</v>
      </c>
      <c r="GA87">
        <v>16</v>
      </c>
      <c r="GB87">
        <v>0</v>
      </c>
      <c r="GC87">
        <v>1986.3897959183601</v>
      </c>
      <c r="GD87">
        <v>0</v>
      </c>
      <c r="GE87">
        <v>1986.3897959183601</v>
      </c>
      <c r="GF87">
        <v>0</v>
      </c>
      <c r="GG87">
        <v>1986.3897959183601</v>
      </c>
      <c r="GH87">
        <v>0</v>
      </c>
      <c r="GI87">
        <v>1986.3897959183601</v>
      </c>
      <c r="GJ87">
        <v>0</v>
      </c>
      <c r="GK87">
        <v>1986.3897959183601</v>
      </c>
      <c r="GL87">
        <v>0</v>
      </c>
      <c r="GM87">
        <v>1986.3897959183601</v>
      </c>
      <c r="GN87">
        <v>0</v>
      </c>
      <c r="GO87">
        <v>24.07</v>
      </c>
      <c r="GP87">
        <v>0</v>
      </c>
      <c r="GQ87">
        <v>19.327999999999999</v>
      </c>
      <c r="GR87">
        <v>0</v>
      </c>
      <c r="GS87">
        <v>22.228999999999999</v>
      </c>
      <c r="GT87">
        <v>0</v>
      </c>
      <c r="GU87">
        <v>481.99700000000001</v>
      </c>
      <c r="GV87">
        <v>0</v>
      </c>
      <c r="GW87">
        <v>481.99700000000001</v>
      </c>
      <c r="GX87">
        <v>0</v>
      </c>
      <c r="GY87">
        <v>1055.049</v>
      </c>
      <c r="GZ87">
        <v>0</v>
      </c>
      <c r="HA87">
        <v>842.72500000000002</v>
      </c>
      <c r="HB87">
        <v>0</v>
      </c>
      <c r="HC87">
        <v>842.72500000000002</v>
      </c>
      <c r="HD87">
        <v>0</v>
      </c>
      <c r="HE87">
        <v>1668.127</v>
      </c>
      <c r="HF87">
        <v>0</v>
      </c>
      <c r="HG87" t="s">
        <v>6380</v>
      </c>
      <c r="HH87" t="s">
        <v>6381</v>
      </c>
      <c r="HI87" t="s">
        <v>6382</v>
      </c>
      <c r="HJ87" t="s">
        <v>6383</v>
      </c>
      <c r="HK87" t="s">
        <v>6384</v>
      </c>
      <c r="HL87" t="s">
        <v>6385</v>
      </c>
      <c r="HM87" t="s">
        <v>6385</v>
      </c>
      <c r="HN87" t="s">
        <v>6386</v>
      </c>
      <c r="HO87" t="s">
        <v>6387</v>
      </c>
      <c r="HP87" t="s">
        <v>6388</v>
      </c>
      <c r="IA87">
        <v>5.55</v>
      </c>
      <c r="IB87">
        <v>0</v>
      </c>
      <c r="IC87">
        <v>0.03</v>
      </c>
      <c r="ID87">
        <v>11701.17</v>
      </c>
      <c r="IE87">
        <v>11706.86</v>
      </c>
      <c r="IF87" t="s">
        <v>5628</v>
      </c>
      <c r="IG87" t="s">
        <v>6389</v>
      </c>
      <c r="IH87">
        <v>11685</v>
      </c>
      <c r="II87" t="s">
        <v>4851</v>
      </c>
      <c r="IJ87" t="s">
        <v>147</v>
      </c>
      <c r="IL87" t="e">
        <f t="shared" si="5"/>
        <v>#DIV/0!</v>
      </c>
      <c r="IM87">
        <f t="shared" si="6"/>
        <v>0</v>
      </c>
      <c r="IN87">
        <f t="shared" si="7"/>
        <v>0</v>
      </c>
      <c r="IO87" t="e">
        <f t="shared" si="8"/>
        <v>#DIV/0!</v>
      </c>
      <c r="IP87" t="e">
        <f t="shared" si="9"/>
        <v>#DIV/0!</v>
      </c>
    </row>
    <row r="88" spans="1:250" x14ac:dyDescent="0.2">
      <c r="A88" t="s">
        <v>4852</v>
      </c>
      <c r="B88">
        <v>-1</v>
      </c>
      <c r="C88">
        <v>0</v>
      </c>
      <c r="D88">
        <v>0</v>
      </c>
      <c r="E88">
        <v>4</v>
      </c>
      <c r="F88">
        <v>5</v>
      </c>
      <c r="G88">
        <v>0</v>
      </c>
      <c r="H88">
        <v>1</v>
      </c>
      <c r="I88">
        <v>1</v>
      </c>
      <c r="J88">
        <v>0</v>
      </c>
      <c r="K88">
        <v>1</v>
      </c>
      <c r="L88">
        <v>1</v>
      </c>
      <c r="M88">
        <v>1</v>
      </c>
      <c r="N88">
        <v>0</v>
      </c>
      <c r="O88">
        <v>0</v>
      </c>
      <c r="P88">
        <v>0</v>
      </c>
      <c r="Q88">
        <v>0</v>
      </c>
      <c r="R88">
        <v>628</v>
      </c>
      <c r="S88">
        <v>7</v>
      </c>
      <c r="T88">
        <v>10776</v>
      </c>
      <c r="U88">
        <v>1</v>
      </c>
      <c r="V88" s="25">
        <v>9.9999999999999995E-8</v>
      </c>
      <c r="W88" s="25">
        <v>-2.3879999999999999</v>
      </c>
      <c r="X88" s="25">
        <v>0</v>
      </c>
      <c r="Y88" s="25">
        <v>3600</v>
      </c>
      <c r="Z88" s="25">
        <v>-1</v>
      </c>
      <c r="AA88" s="25">
        <v>3600</v>
      </c>
      <c r="AB88">
        <v>-2.4185181859999898</v>
      </c>
      <c r="AC88" t="s">
        <v>5624</v>
      </c>
      <c r="AD88" t="s">
        <v>5624</v>
      </c>
      <c r="AE88">
        <v>-2.38806168999999</v>
      </c>
      <c r="AF88">
        <v>0</v>
      </c>
      <c r="AH88">
        <v>0</v>
      </c>
      <c r="AJ88">
        <v>0</v>
      </c>
      <c r="AO88">
        <v>0</v>
      </c>
      <c r="AQ88">
        <v>830509</v>
      </c>
      <c r="AR88">
        <v>0</v>
      </c>
      <c r="AS88">
        <v>807384</v>
      </c>
      <c r="AT88">
        <v>0</v>
      </c>
      <c r="AU88">
        <v>3600.002</v>
      </c>
      <c r="AV88">
        <v>0</v>
      </c>
      <c r="AW88">
        <v>3600.0010000000002</v>
      </c>
      <c r="AX88">
        <v>0</v>
      </c>
      <c r="AY88">
        <v>396</v>
      </c>
      <c r="AZ88">
        <v>20800</v>
      </c>
      <c r="BA88">
        <v>34</v>
      </c>
      <c r="BB88">
        <v>0.1</v>
      </c>
      <c r="BC88">
        <v>0.5</v>
      </c>
      <c r="BD88">
        <v>332</v>
      </c>
      <c r="BE88">
        <v>0</v>
      </c>
      <c r="BF88">
        <v>0</v>
      </c>
      <c r="BG88">
        <v>0</v>
      </c>
      <c r="BH88">
        <v>0</v>
      </c>
      <c r="BI88">
        <v>64</v>
      </c>
      <c r="BJ88">
        <v>20736</v>
      </c>
      <c r="BK88">
        <v>5.0509999999999999E-3</v>
      </c>
      <c r="BL88">
        <v>34</v>
      </c>
      <c r="BM88">
        <v>0.1</v>
      </c>
      <c r="BN88">
        <v>0.5</v>
      </c>
      <c r="BO88">
        <v>5.0509999999999999E-3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1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-2.3880616859999999</v>
      </c>
      <c r="EZ88">
        <v>0</v>
      </c>
      <c r="FA88">
        <v>-2.3880616859999999</v>
      </c>
      <c r="FB88">
        <v>0</v>
      </c>
      <c r="FC88">
        <v>-2.3880616859999999</v>
      </c>
      <c r="FD88">
        <v>0</v>
      </c>
      <c r="FE88">
        <v>-2.39320951599999</v>
      </c>
      <c r="FF88">
        <v>0</v>
      </c>
      <c r="FG88">
        <v>-2.3910331859999898</v>
      </c>
      <c r="FH88">
        <v>0</v>
      </c>
      <c r="FI88">
        <v>-2.4071365802857101</v>
      </c>
      <c r="FJ88">
        <v>0</v>
      </c>
      <c r="FK88">
        <v>20814720</v>
      </c>
      <c r="FL88">
        <v>0</v>
      </c>
      <c r="FM88">
        <v>19669396</v>
      </c>
      <c r="FN88">
        <v>0</v>
      </c>
      <c r="FO88">
        <v>22664222</v>
      </c>
      <c r="FP88">
        <v>0</v>
      </c>
      <c r="FQ88">
        <v>830509</v>
      </c>
      <c r="FR88">
        <v>0</v>
      </c>
      <c r="FS88">
        <v>807384</v>
      </c>
      <c r="FT88">
        <v>0</v>
      </c>
      <c r="FU88">
        <v>844044</v>
      </c>
      <c r="FV88">
        <v>0</v>
      </c>
      <c r="FW88">
        <v>6</v>
      </c>
      <c r="FX88">
        <v>0</v>
      </c>
      <c r="FY88">
        <v>5</v>
      </c>
      <c r="FZ88">
        <v>0</v>
      </c>
      <c r="GA88">
        <v>6</v>
      </c>
      <c r="GB88">
        <v>0</v>
      </c>
      <c r="GC88">
        <v>-2.4185181859999898</v>
      </c>
      <c r="GD88">
        <v>0</v>
      </c>
      <c r="GE88">
        <v>-2.4185181859999898</v>
      </c>
      <c r="GF88">
        <v>0</v>
      </c>
      <c r="GG88">
        <v>-2.4185181859999898</v>
      </c>
      <c r="GH88">
        <v>0</v>
      </c>
      <c r="GI88">
        <v>-2.4185181859999898</v>
      </c>
      <c r="GJ88">
        <v>0</v>
      </c>
      <c r="GK88">
        <v>-2.4185181859999898</v>
      </c>
      <c r="GL88">
        <v>0</v>
      </c>
      <c r="GM88">
        <v>-2.4185181859999898</v>
      </c>
      <c r="GN88">
        <v>0</v>
      </c>
      <c r="GO88">
        <v>0.26300000000000001</v>
      </c>
      <c r="GP88">
        <v>0</v>
      </c>
      <c r="GQ88">
        <v>0.189</v>
      </c>
      <c r="GR88">
        <v>0</v>
      </c>
      <c r="GS88">
        <v>0.23799999999999999</v>
      </c>
      <c r="GT88">
        <v>0</v>
      </c>
      <c r="GU88">
        <v>1.323</v>
      </c>
      <c r="GV88">
        <v>0</v>
      </c>
      <c r="GW88">
        <v>0.60399999999999998</v>
      </c>
      <c r="GX88">
        <v>0</v>
      </c>
      <c r="GY88">
        <v>0.85699999999999998</v>
      </c>
      <c r="GZ88">
        <v>0</v>
      </c>
      <c r="HA88">
        <v>3600.002</v>
      </c>
      <c r="HB88">
        <v>0</v>
      </c>
      <c r="HC88">
        <v>3600.0010000000002</v>
      </c>
      <c r="HD88">
        <v>0</v>
      </c>
      <c r="HE88">
        <v>3600.0030000000002</v>
      </c>
      <c r="HF88">
        <v>0</v>
      </c>
      <c r="HG88" t="s">
        <v>6390</v>
      </c>
      <c r="HH88" t="s">
        <v>6391</v>
      </c>
      <c r="HI88" t="s">
        <v>6392</v>
      </c>
      <c r="HJ88" t="s">
        <v>6393</v>
      </c>
      <c r="HK88" t="s">
        <v>6394</v>
      </c>
      <c r="HL88" t="s">
        <v>6395</v>
      </c>
      <c r="HM88" t="s">
        <v>6395</v>
      </c>
      <c r="HN88" t="s">
        <v>6396</v>
      </c>
      <c r="HO88" t="s">
        <v>6397</v>
      </c>
      <c r="HP88" t="s">
        <v>6398</v>
      </c>
      <c r="IA88">
        <v>0.16</v>
      </c>
      <c r="IB88">
        <v>0</v>
      </c>
      <c r="IC88">
        <v>0.01</v>
      </c>
      <c r="ID88">
        <v>25189.64</v>
      </c>
      <c r="IE88">
        <v>25189.85</v>
      </c>
      <c r="IF88" t="s">
        <v>5628</v>
      </c>
      <c r="IG88" t="s">
        <v>6399</v>
      </c>
      <c r="IH88">
        <v>25206</v>
      </c>
      <c r="II88" t="s">
        <v>4852</v>
      </c>
      <c r="IJ88" t="s">
        <v>147</v>
      </c>
      <c r="IL88" t="e">
        <f t="shared" si="5"/>
        <v>#DIV/0!</v>
      </c>
      <c r="IM88">
        <f t="shared" si="6"/>
        <v>0</v>
      </c>
      <c r="IN88">
        <f t="shared" si="7"/>
        <v>0</v>
      </c>
      <c r="IO88" t="e">
        <f t="shared" si="8"/>
        <v>#DIV/0!</v>
      </c>
      <c r="IP88" t="e">
        <f t="shared" si="9"/>
        <v>#DIV/0!</v>
      </c>
    </row>
    <row r="89" spans="1:250" x14ac:dyDescent="0.2">
      <c r="A89" t="s">
        <v>4854</v>
      </c>
      <c r="B89">
        <v>-1</v>
      </c>
      <c r="C89">
        <v>0</v>
      </c>
      <c r="D89">
        <v>0</v>
      </c>
      <c r="E89">
        <v>4</v>
      </c>
      <c r="F89">
        <v>5</v>
      </c>
      <c r="G89">
        <v>0</v>
      </c>
      <c r="H89">
        <v>1</v>
      </c>
      <c r="I89">
        <v>1</v>
      </c>
      <c r="J89">
        <v>0</v>
      </c>
      <c r="K89">
        <v>1</v>
      </c>
      <c r="L89">
        <v>1</v>
      </c>
      <c r="M89">
        <v>1</v>
      </c>
      <c r="N89">
        <v>0</v>
      </c>
      <c r="O89">
        <v>0</v>
      </c>
      <c r="P89">
        <v>0</v>
      </c>
      <c r="Q89">
        <v>0</v>
      </c>
      <c r="R89">
        <v>628</v>
      </c>
      <c r="S89">
        <v>7</v>
      </c>
      <c r="T89">
        <v>10776</v>
      </c>
      <c r="U89">
        <v>1</v>
      </c>
      <c r="V89" s="25">
        <v>9.9999999999999995E-8</v>
      </c>
      <c r="W89" s="25">
        <v>26760</v>
      </c>
      <c r="X89" s="25">
        <v>0</v>
      </c>
      <c r="Y89" s="25">
        <v>3600</v>
      </c>
      <c r="Z89" s="25">
        <v>-1</v>
      </c>
      <c r="AA89" s="25">
        <v>3600</v>
      </c>
      <c r="AB89">
        <v>22882</v>
      </c>
      <c r="AC89" t="s">
        <v>5624</v>
      </c>
      <c r="AD89" t="s">
        <v>5624</v>
      </c>
      <c r="AE89">
        <v>26756</v>
      </c>
      <c r="AF89">
        <v>0</v>
      </c>
      <c r="AH89">
        <v>0</v>
      </c>
      <c r="AJ89">
        <v>0</v>
      </c>
      <c r="AO89">
        <v>0</v>
      </c>
      <c r="AQ89">
        <v>826036</v>
      </c>
      <c r="AR89">
        <v>0</v>
      </c>
      <c r="AS89">
        <v>826036</v>
      </c>
      <c r="AT89">
        <v>0</v>
      </c>
      <c r="AU89">
        <v>3600.0010000000002</v>
      </c>
      <c r="AV89">
        <v>0</v>
      </c>
      <c r="AW89">
        <v>3600</v>
      </c>
      <c r="AX89">
        <v>0</v>
      </c>
      <c r="AY89">
        <v>3633</v>
      </c>
      <c r="AZ89">
        <v>3218</v>
      </c>
      <c r="BA89">
        <v>423</v>
      </c>
      <c r="BB89">
        <v>0.05</v>
      </c>
      <c r="BC89">
        <v>0.5</v>
      </c>
      <c r="BD89">
        <v>98</v>
      </c>
      <c r="BE89">
        <v>0</v>
      </c>
      <c r="BF89">
        <v>0</v>
      </c>
      <c r="BG89">
        <v>0</v>
      </c>
      <c r="BH89">
        <v>3218</v>
      </c>
      <c r="BI89">
        <v>0</v>
      </c>
      <c r="BJ89">
        <v>0</v>
      </c>
      <c r="BK89">
        <v>1.3600000000000001E-3</v>
      </c>
      <c r="BL89">
        <v>423</v>
      </c>
      <c r="BM89">
        <v>0.05</v>
      </c>
      <c r="BN89">
        <v>0.5</v>
      </c>
      <c r="BO89">
        <v>1.3600000000000001E-3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1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26755.999993865102</v>
      </c>
      <c r="EZ89">
        <v>0</v>
      </c>
      <c r="FA89">
        <v>26755.999966884701</v>
      </c>
      <c r="FB89">
        <v>0</v>
      </c>
      <c r="FC89">
        <v>26757.857121068599</v>
      </c>
      <c r="FD89">
        <v>0</v>
      </c>
      <c r="FE89">
        <v>26677</v>
      </c>
      <c r="FF89">
        <v>0</v>
      </c>
      <c r="FG89">
        <v>26728</v>
      </c>
      <c r="FH89">
        <v>0</v>
      </c>
      <c r="FI89">
        <v>26701.285714285699</v>
      </c>
      <c r="FJ89">
        <v>0</v>
      </c>
      <c r="FK89">
        <v>11169597</v>
      </c>
      <c r="FL89">
        <v>0</v>
      </c>
      <c r="FM89">
        <v>9975073</v>
      </c>
      <c r="FN89">
        <v>0</v>
      </c>
      <c r="FO89">
        <v>10899406</v>
      </c>
      <c r="FP89">
        <v>0</v>
      </c>
      <c r="FQ89">
        <v>826036</v>
      </c>
      <c r="FR89">
        <v>0</v>
      </c>
      <c r="FS89">
        <v>826036</v>
      </c>
      <c r="FT89">
        <v>0</v>
      </c>
      <c r="FU89">
        <v>932053</v>
      </c>
      <c r="FV89">
        <v>0</v>
      </c>
      <c r="FW89">
        <v>34</v>
      </c>
      <c r="FX89">
        <v>0</v>
      </c>
      <c r="FY89">
        <v>31</v>
      </c>
      <c r="FZ89">
        <v>0</v>
      </c>
      <c r="GA89">
        <v>34</v>
      </c>
      <c r="GB89">
        <v>0</v>
      </c>
      <c r="GC89">
        <v>23821.599999999999</v>
      </c>
      <c r="GD89">
        <v>0</v>
      </c>
      <c r="GE89">
        <v>23841.825000000001</v>
      </c>
      <c r="GF89">
        <v>0</v>
      </c>
      <c r="GG89">
        <v>23770.941031745999</v>
      </c>
      <c r="GH89">
        <v>0</v>
      </c>
      <c r="GI89">
        <v>25190.484112120299</v>
      </c>
      <c r="GJ89">
        <v>0</v>
      </c>
      <c r="GK89">
        <v>25190.484112120299</v>
      </c>
      <c r="GL89">
        <v>0</v>
      </c>
      <c r="GM89">
        <v>24968.221174788199</v>
      </c>
      <c r="GN89">
        <v>0</v>
      </c>
      <c r="GO89">
        <v>1.0900000000000001</v>
      </c>
      <c r="GP89">
        <v>0</v>
      </c>
      <c r="GQ89">
        <v>0.94699999999999995</v>
      </c>
      <c r="GR89">
        <v>0</v>
      </c>
      <c r="GS89">
        <v>1.097</v>
      </c>
      <c r="GT89">
        <v>0</v>
      </c>
      <c r="GU89">
        <v>1984.9169999999999</v>
      </c>
      <c r="GV89">
        <v>0</v>
      </c>
      <c r="GW89">
        <v>102.39700000000001</v>
      </c>
      <c r="GX89">
        <v>0</v>
      </c>
      <c r="GY89">
        <v>600.53099999999995</v>
      </c>
      <c r="GZ89">
        <v>0</v>
      </c>
      <c r="HA89">
        <v>3600.0010000000002</v>
      </c>
      <c r="HB89">
        <v>0</v>
      </c>
      <c r="HC89">
        <v>3600</v>
      </c>
      <c r="HD89">
        <v>0</v>
      </c>
      <c r="HE89">
        <v>3600.0010000000002</v>
      </c>
      <c r="HF89">
        <v>0</v>
      </c>
      <c r="HG89" t="s">
        <v>6400</v>
      </c>
      <c r="HH89" t="s">
        <v>6401</v>
      </c>
      <c r="HI89" t="s">
        <v>6402</v>
      </c>
      <c r="HJ89" t="s">
        <v>6403</v>
      </c>
      <c r="HK89" t="s">
        <v>6404</v>
      </c>
      <c r="HL89" t="s">
        <v>6405</v>
      </c>
      <c r="HM89" t="s">
        <v>6406</v>
      </c>
      <c r="HN89" t="s">
        <v>6407</v>
      </c>
      <c r="HO89" t="s">
        <v>6408</v>
      </c>
      <c r="HP89" t="s">
        <v>6409</v>
      </c>
      <c r="IA89">
        <v>0.56000000000000005</v>
      </c>
      <c r="IB89">
        <v>0</v>
      </c>
      <c r="IC89">
        <v>0</v>
      </c>
      <c r="ID89">
        <v>25197.55</v>
      </c>
      <c r="IE89">
        <v>25198.12</v>
      </c>
      <c r="IF89" t="s">
        <v>5628</v>
      </c>
      <c r="IG89" t="s">
        <v>6410</v>
      </c>
      <c r="IH89">
        <v>25212</v>
      </c>
      <c r="II89" t="s">
        <v>4854</v>
      </c>
      <c r="IJ89" t="s">
        <v>147</v>
      </c>
      <c r="IL89" t="e">
        <f t="shared" si="5"/>
        <v>#DIV/0!</v>
      </c>
      <c r="IM89">
        <f t="shared" si="6"/>
        <v>0</v>
      </c>
      <c r="IN89">
        <f t="shared" si="7"/>
        <v>0</v>
      </c>
      <c r="IO89" t="e">
        <f t="shared" si="8"/>
        <v>#DIV/0!</v>
      </c>
      <c r="IP89" t="e">
        <f t="shared" si="9"/>
        <v>#DIV/0!</v>
      </c>
    </row>
    <row r="90" spans="1:250" x14ac:dyDescent="0.2">
      <c r="A90" t="s">
        <v>4855</v>
      </c>
      <c r="B90">
        <v>-1</v>
      </c>
      <c r="C90">
        <v>0</v>
      </c>
      <c r="D90">
        <v>0</v>
      </c>
      <c r="E90">
        <v>4</v>
      </c>
      <c r="F90">
        <v>5</v>
      </c>
      <c r="G90">
        <v>0</v>
      </c>
      <c r="H90">
        <v>1</v>
      </c>
      <c r="I90">
        <v>1</v>
      </c>
      <c r="J90">
        <v>0</v>
      </c>
      <c r="K90">
        <v>1</v>
      </c>
      <c r="L90">
        <v>1</v>
      </c>
      <c r="M90">
        <v>1</v>
      </c>
      <c r="N90">
        <v>0</v>
      </c>
      <c r="O90">
        <v>0</v>
      </c>
      <c r="P90">
        <v>0</v>
      </c>
      <c r="Q90">
        <v>0</v>
      </c>
      <c r="R90">
        <v>628</v>
      </c>
      <c r="S90">
        <v>7</v>
      </c>
      <c r="T90">
        <v>10776</v>
      </c>
      <c r="U90">
        <v>1</v>
      </c>
      <c r="V90" s="25">
        <v>9.9999999999999995E-8</v>
      </c>
      <c r="W90" s="25">
        <v>1600</v>
      </c>
      <c r="X90" s="25">
        <v>0</v>
      </c>
      <c r="Y90" s="25">
        <v>3600</v>
      </c>
      <c r="Z90" s="25">
        <v>-1</v>
      </c>
      <c r="AA90" s="25">
        <v>3600</v>
      </c>
      <c r="AB90">
        <v>192</v>
      </c>
      <c r="AC90" t="s">
        <v>5624</v>
      </c>
      <c r="AD90" t="s">
        <v>5624</v>
      </c>
      <c r="AE90">
        <v>1600</v>
      </c>
      <c r="AF90">
        <v>0</v>
      </c>
      <c r="AH90">
        <v>0</v>
      </c>
      <c r="AJ90">
        <v>0</v>
      </c>
      <c r="AO90">
        <v>0</v>
      </c>
      <c r="AQ90">
        <v>3745783</v>
      </c>
      <c r="AR90">
        <v>0</v>
      </c>
      <c r="AS90">
        <v>3121529</v>
      </c>
      <c r="AT90">
        <v>0</v>
      </c>
      <c r="AU90">
        <v>3600</v>
      </c>
      <c r="AV90">
        <v>0</v>
      </c>
      <c r="AW90">
        <v>3600</v>
      </c>
      <c r="AX90">
        <v>0</v>
      </c>
      <c r="AY90">
        <v>249</v>
      </c>
      <c r="AZ90">
        <v>145</v>
      </c>
      <c r="BA90">
        <v>87</v>
      </c>
      <c r="BB90">
        <v>1E-4</v>
      </c>
      <c r="BC90">
        <v>7.4000000000000003E-3</v>
      </c>
      <c r="BD90">
        <v>0</v>
      </c>
      <c r="BE90">
        <v>0</v>
      </c>
      <c r="BF90">
        <v>0</v>
      </c>
      <c r="BG90">
        <v>0</v>
      </c>
      <c r="BH90">
        <v>16</v>
      </c>
      <c r="BI90">
        <v>120</v>
      </c>
      <c r="BJ90">
        <v>9</v>
      </c>
      <c r="BK90">
        <v>2.044E-2</v>
      </c>
      <c r="BL90">
        <v>87</v>
      </c>
      <c r="BM90">
        <v>1E-4</v>
      </c>
      <c r="BN90">
        <v>7.4000000000000003E-3</v>
      </c>
      <c r="BO90">
        <v>2.044E-2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1604</v>
      </c>
      <c r="EZ90">
        <v>0</v>
      </c>
      <c r="FA90">
        <v>1601.99999999999</v>
      </c>
      <c r="FB90">
        <v>0</v>
      </c>
      <c r="FC90">
        <v>1603.1428571428501</v>
      </c>
      <c r="FD90">
        <v>0</v>
      </c>
      <c r="FE90">
        <v>777.73959810874601</v>
      </c>
      <c r="FF90">
        <v>0</v>
      </c>
      <c r="FG90">
        <v>799.35462184873802</v>
      </c>
      <c r="FH90">
        <v>0</v>
      </c>
      <c r="FI90">
        <v>777.78194239649395</v>
      </c>
      <c r="FJ90">
        <v>0</v>
      </c>
      <c r="FK90">
        <v>32574172</v>
      </c>
      <c r="FL90">
        <v>0</v>
      </c>
      <c r="FM90">
        <v>26329351</v>
      </c>
      <c r="FN90">
        <v>0</v>
      </c>
      <c r="FO90">
        <v>29884940</v>
      </c>
      <c r="FP90">
        <v>0</v>
      </c>
      <c r="FQ90">
        <v>3745783</v>
      </c>
      <c r="FR90">
        <v>0</v>
      </c>
      <c r="FS90">
        <v>3121529</v>
      </c>
      <c r="FT90">
        <v>0</v>
      </c>
      <c r="FU90">
        <v>3588221</v>
      </c>
      <c r="FV90">
        <v>0</v>
      </c>
      <c r="FW90">
        <v>16</v>
      </c>
      <c r="FX90">
        <v>0</v>
      </c>
      <c r="FY90">
        <v>16</v>
      </c>
      <c r="FZ90">
        <v>0</v>
      </c>
      <c r="GA90">
        <v>26</v>
      </c>
      <c r="GB90">
        <v>0</v>
      </c>
      <c r="GC90">
        <v>279.01732386394099</v>
      </c>
      <c r="GD90">
        <v>0</v>
      </c>
      <c r="GE90">
        <v>279.01732386394099</v>
      </c>
      <c r="GF90">
        <v>0</v>
      </c>
      <c r="GG90">
        <v>279.01732386394099</v>
      </c>
      <c r="GH90">
        <v>0</v>
      </c>
      <c r="GI90">
        <v>297.20330364013699</v>
      </c>
      <c r="GJ90">
        <v>0</v>
      </c>
      <c r="GK90">
        <v>338.08569648476799</v>
      </c>
      <c r="GL90">
        <v>0</v>
      </c>
      <c r="GM90">
        <v>309.28899597608103</v>
      </c>
      <c r="GN90">
        <v>0</v>
      </c>
      <c r="GO90">
        <v>2.4E-2</v>
      </c>
      <c r="GP90">
        <v>0</v>
      </c>
      <c r="GQ90">
        <v>2.4E-2</v>
      </c>
      <c r="GR90">
        <v>0</v>
      </c>
      <c r="GS90">
        <v>3.6999999999999998E-2</v>
      </c>
      <c r="GT90">
        <v>0</v>
      </c>
      <c r="GU90">
        <v>167.18199999999999</v>
      </c>
      <c r="GV90">
        <v>0</v>
      </c>
      <c r="GW90">
        <v>167.18199999999999</v>
      </c>
      <c r="GX90">
        <v>0</v>
      </c>
      <c r="GY90">
        <v>1542.7550000000001</v>
      </c>
      <c r="GZ90">
        <v>0</v>
      </c>
      <c r="HA90">
        <v>3600</v>
      </c>
      <c r="HB90">
        <v>0</v>
      </c>
      <c r="HC90">
        <v>3600</v>
      </c>
      <c r="HD90">
        <v>0</v>
      </c>
      <c r="HE90">
        <v>3600</v>
      </c>
      <c r="HF90">
        <v>0</v>
      </c>
      <c r="HG90" t="s">
        <v>6411</v>
      </c>
      <c r="HH90" t="s">
        <v>6412</v>
      </c>
      <c r="HI90" t="s">
        <v>6413</v>
      </c>
      <c r="HJ90" t="s">
        <v>6414</v>
      </c>
      <c r="HK90" t="s">
        <v>6415</v>
      </c>
      <c r="HL90" t="s">
        <v>6416</v>
      </c>
      <c r="HM90" t="s">
        <v>6417</v>
      </c>
      <c r="HN90" t="s">
        <v>6418</v>
      </c>
      <c r="HO90" t="s">
        <v>6419</v>
      </c>
      <c r="HP90" t="s">
        <v>6420</v>
      </c>
      <c r="IA90">
        <v>0</v>
      </c>
      <c r="IB90">
        <v>0</v>
      </c>
      <c r="IC90">
        <v>0</v>
      </c>
      <c r="ID90">
        <v>25099.38</v>
      </c>
      <c r="IE90">
        <v>25099.38</v>
      </c>
      <c r="IF90" t="s">
        <v>5628</v>
      </c>
      <c r="IG90" t="s">
        <v>6421</v>
      </c>
      <c r="IH90">
        <v>25221</v>
      </c>
      <c r="II90" t="s">
        <v>4855</v>
      </c>
      <c r="IJ90" t="s">
        <v>147</v>
      </c>
      <c r="IL90" t="e">
        <f t="shared" si="5"/>
        <v>#DIV/0!</v>
      </c>
      <c r="IM90">
        <f t="shared" si="6"/>
        <v>0</v>
      </c>
      <c r="IN90">
        <f t="shared" si="7"/>
        <v>0</v>
      </c>
      <c r="IO90" t="e">
        <f t="shared" si="8"/>
        <v>#DIV/0!</v>
      </c>
      <c r="IP90" t="e">
        <f t="shared" si="9"/>
        <v>#DIV/0!</v>
      </c>
    </row>
    <row r="91" spans="1:250" x14ac:dyDescent="0.2">
      <c r="A91" s="26" t="s">
        <v>4856</v>
      </c>
      <c r="B91">
        <v>-1</v>
      </c>
      <c r="C91">
        <v>0</v>
      </c>
      <c r="D91">
        <v>0</v>
      </c>
      <c r="E91">
        <v>4</v>
      </c>
      <c r="F91">
        <v>5</v>
      </c>
      <c r="G91">
        <v>0</v>
      </c>
      <c r="H91">
        <v>1</v>
      </c>
      <c r="I91">
        <v>1</v>
      </c>
      <c r="J91">
        <v>0</v>
      </c>
      <c r="K91">
        <v>1</v>
      </c>
      <c r="L91">
        <v>1</v>
      </c>
      <c r="M91">
        <v>1</v>
      </c>
      <c r="N91">
        <v>0</v>
      </c>
      <c r="O91">
        <v>0</v>
      </c>
      <c r="P91">
        <v>0</v>
      </c>
      <c r="Q91">
        <v>0</v>
      </c>
      <c r="R91">
        <v>628</v>
      </c>
      <c r="S91">
        <v>7</v>
      </c>
      <c r="T91">
        <v>10776</v>
      </c>
      <c r="U91">
        <v>1</v>
      </c>
      <c r="V91" s="25">
        <v>9.9999999999999995E-8</v>
      </c>
      <c r="W91" s="25">
        <v>6308000</v>
      </c>
      <c r="X91" s="25">
        <v>0</v>
      </c>
      <c r="Y91" s="25">
        <v>3600</v>
      </c>
      <c r="Z91" s="25">
        <v>-1</v>
      </c>
      <c r="AA91" s="25">
        <v>3600</v>
      </c>
      <c r="AB91">
        <v>6290575.5528073199</v>
      </c>
      <c r="AC91" t="s">
        <v>5624</v>
      </c>
      <c r="AD91" t="s">
        <v>5624</v>
      </c>
      <c r="AE91">
        <v>6307996</v>
      </c>
      <c r="AF91">
        <v>0</v>
      </c>
      <c r="AH91">
        <v>0</v>
      </c>
      <c r="AJ91">
        <v>0</v>
      </c>
      <c r="AO91">
        <v>0</v>
      </c>
      <c r="AQ91">
        <v>579</v>
      </c>
      <c r="AR91">
        <v>0</v>
      </c>
      <c r="AS91">
        <v>551</v>
      </c>
      <c r="AT91">
        <v>0</v>
      </c>
      <c r="AU91">
        <v>1.587</v>
      </c>
      <c r="AV91">
        <v>0</v>
      </c>
      <c r="AW91">
        <v>1.4450000000000001</v>
      </c>
      <c r="AX91">
        <v>0</v>
      </c>
      <c r="AY91">
        <v>340</v>
      </c>
      <c r="AZ91">
        <v>2230</v>
      </c>
      <c r="BA91">
        <v>29</v>
      </c>
      <c r="BB91">
        <v>8.523E-2</v>
      </c>
      <c r="BC91">
        <v>0.45823999999999998</v>
      </c>
      <c r="BD91">
        <v>335</v>
      </c>
      <c r="BE91">
        <v>0</v>
      </c>
      <c r="BF91">
        <v>0</v>
      </c>
      <c r="BG91">
        <v>0</v>
      </c>
      <c r="BH91">
        <v>2230</v>
      </c>
      <c r="BI91">
        <v>0</v>
      </c>
      <c r="BJ91">
        <v>0</v>
      </c>
      <c r="BK91">
        <v>8.9569999999999997E-3</v>
      </c>
      <c r="BL91">
        <v>29</v>
      </c>
      <c r="BM91">
        <v>8.523E-2</v>
      </c>
      <c r="BN91">
        <v>0.45823999999999998</v>
      </c>
      <c r="BO91">
        <v>8.9569999999999997E-3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1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6307996</v>
      </c>
      <c r="EZ91">
        <v>0</v>
      </c>
      <c r="FA91">
        <v>6307995.9999999898</v>
      </c>
      <c r="FB91">
        <v>0</v>
      </c>
      <c r="FC91">
        <v>6308016.2854350498</v>
      </c>
      <c r="FD91">
        <v>0</v>
      </c>
      <c r="FE91">
        <v>6307878</v>
      </c>
      <c r="FF91">
        <v>0</v>
      </c>
      <c r="FG91">
        <v>6307996</v>
      </c>
      <c r="FH91">
        <v>0</v>
      </c>
      <c r="FI91">
        <v>6307807.3518572096</v>
      </c>
      <c r="FJ91">
        <v>0</v>
      </c>
      <c r="FK91">
        <v>7898</v>
      </c>
      <c r="FL91">
        <v>0</v>
      </c>
      <c r="FM91">
        <v>7612</v>
      </c>
      <c r="FN91">
        <v>0</v>
      </c>
      <c r="FO91">
        <v>9215</v>
      </c>
      <c r="FP91">
        <v>0</v>
      </c>
      <c r="FQ91">
        <v>579</v>
      </c>
      <c r="FR91">
        <v>0</v>
      </c>
      <c r="FS91">
        <v>551</v>
      </c>
      <c r="FT91">
        <v>0</v>
      </c>
      <c r="FU91">
        <v>666</v>
      </c>
      <c r="FV91">
        <v>0</v>
      </c>
      <c r="FW91">
        <v>18</v>
      </c>
      <c r="FX91">
        <v>0</v>
      </c>
      <c r="FY91">
        <v>18</v>
      </c>
      <c r="FZ91">
        <v>0</v>
      </c>
      <c r="GA91">
        <v>18</v>
      </c>
      <c r="GB91">
        <v>0</v>
      </c>
      <c r="GC91">
        <v>6301235.4439181304</v>
      </c>
      <c r="GD91">
        <v>0</v>
      </c>
      <c r="GE91">
        <v>6301235.4439181304</v>
      </c>
      <c r="GF91">
        <v>0</v>
      </c>
      <c r="GG91">
        <v>6301235.4439181304</v>
      </c>
      <c r="GH91">
        <v>0</v>
      </c>
      <c r="GI91">
        <v>6305964.3280179501</v>
      </c>
      <c r="GJ91">
        <v>0</v>
      </c>
      <c r="GK91">
        <v>6305964.3280179501</v>
      </c>
      <c r="GL91">
        <v>0</v>
      </c>
      <c r="GM91">
        <v>6305964.3280179501</v>
      </c>
      <c r="GN91">
        <v>0</v>
      </c>
      <c r="GO91">
        <v>0.14499999999999999</v>
      </c>
      <c r="GP91">
        <v>0</v>
      </c>
      <c r="GQ91">
        <v>0.14399999999999999</v>
      </c>
      <c r="GR91">
        <v>0</v>
      </c>
      <c r="GS91">
        <v>0.14499999999999999</v>
      </c>
      <c r="GT91">
        <v>0</v>
      </c>
      <c r="GU91">
        <v>1.5860000000000001</v>
      </c>
      <c r="GV91">
        <v>0</v>
      </c>
      <c r="GW91">
        <v>1.444</v>
      </c>
      <c r="GX91">
        <v>0</v>
      </c>
      <c r="GY91">
        <v>1.66</v>
      </c>
      <c r="GZ91">
        <v>0</v>
      </c>
      <c r="HA91">
        <v>1.587</v>
      </c>
      <c r="HB91">
        <v>0</v>
      </c>
      <c r="HC91">
        <v>1.4450000000000001</v>
      </c>
      <c r="HD91">
        <v>0</v>
      </c>
      <c r="HE91">
        <v>1.66</v>
      </c>
      <c r="HF91">
        <v>0</v>
      </c>
      <c r="HG91" t="s">
        <v>6422</v>
      </c>
      <c r="HH91" t="s">
        <v>6423</v>
      </c>
      <c r="HI91" t="s">
        <v>6424</v>
      </c>
      <c r="HJ91" t="s">
        <v>6425</v>
      </c>
      <c r="HK91" t="s">
        <v>902</v>
      </c>
      <c r="HL91" t="s">
        <v>6426</v>
      </c>
      <c r="HM91" t="s">
        <v>6427</v>
      </c>
      <c r="HN91" t="s">
        <v>6428</v>
      </c>
      <c r="HO91" t="s">
        <v>6429</v>
      </c>
      <c r="HP91" t="s">
        <v>6430</v>
      </c>
      <c r="IA91">
        <v>0.02</v>
      </c>
      <c r="IB91">
        <v>0</v>
      </c>
      <c r="IC91">
        <v>0</v>
      </c>
      <c r="ID91">
        <v>11.71</v>
      </c>
      <c r="IE91">
        <v>11.73</v>
      </c>
      <c r="IF91" t="s">
        <v>5628</v>
      </c>
      <c r="IG91" t="s">
        <v>6431</v>
      </c>
      <c r="IH91">
        <v>12</v>
      </c>
      <c r="II91" t="s">
        <v>4856</v>
      </c>
      <c r="IJ91" t="s">
        <v>147</v>
      </c>
      <c r="IL91" t="e">
        <f t="shared" si="5"/>
        <v>#DIV/0!</v>
      </c>
      <c r="IM91">
        <f t="shared" si="6"/>
        <v>0</v>
      </c>
      <c r="IN91">
        <f t="shared" si="7"/>
        <v>0</v>
      </c>
      <c r="IO91" t="e">
        <f t="shared" si="8"/>
        <v>#DIV/0!</v>
      </c>
      <c r="IP91" t="e">
        <f t="shared" si="9"/>
        <v>#DIV/0!</v>
      </c>
    </row>
    <row r="92" spans="1:250" x14ac:dyDescent="0.2">
      <c r="A92" t="s">
        <v>4857</v>
      </c>
      <c r="B92">
        <v>-1</v>
      </c>
      <c r="C92">
        <v>0</v>
      </c>
      <c r="D92">
        <v>0</v>
      </c>
      <c r="E92">
        <v>4</v>
      </c>
      <c r="F92">
        <v>5</v>
      </c>
      <c r="G92">
        <v>0</v>
      </c>
      <c r="H92">
        <v>1</v>
      </c>
      <c r="I92">
        <v>1</v>
      </c>
      <c r="J92">
        <v>0</v>
      </c>
      <c r="K92">
        <v>1</v>
      </c>
      <c r="L92">
        <v>1</v>
      </c>
      <c r="M92">
        <v>1</v>
      </c>
      <c r="N92">
        <v>0</v>
      </c>
      <c r="O92">
        <v>0</v>
      </c>
      <c r="P92">
        <v>0</v>
      </c>
      <c r="Q92">
        <v>0</v>
      </c>
      <c r="R92">
        <v>628</v>
      </c>
      <c r="S92">
        <v>7</v>
      </c>
      <c r="T92">
        <v>10776</v>
      </c>
      <c r="U92">
        <v>1</v>
      </c>
      <c r="V92" s="25">
        <v>9.9999999999999995E-8</v>
      </c>
      <c r="W92" s="25">
        <v>71320</v>
      </c>
      <c r="X92" s="25">
        <v>0</v>
      </c>
      <c r="Y92" s="25">
        <v>3600</v>
      </c>
      <c r="Z92" s="25">
        <v>-1</v>
      </c>
      <c r="AA92" s="25">
        <v>3600</v>
      </c>
      <c r="AB92">
        <v>58939.654835558496</v>
      </c>
      <c r="AC92" t="s">
        <v>5624</v>
      </c>
      <c r="AD92" t="s">
        <v>5624</v>
      </c>
      <c r="AE92">
        <v>71320</v>
      </c>
      <c r="AF92">
        <v>0</v>
      </c>
      <c r="AH92">
        <v>0</v>
      </c>
      <c r="AJ92">
        <v>0</v>
      </c>
      <c r="AO92">
        <v>0</v>
      </c>
      <c r="AQ92">
        <v>1537</v>
      </c>
      <c r="AR92">
        <v>0</v>
      </c>
      <c r="AS92">
        <v>636</v>
      </c>
      <c r="AT92">
        <v>0</v>
      </c>
      <c r="AU92">
        <v>414.13900000000001</v>
      </c>
      <c r="AV92">
        <v>0</v>
      </c>
      <c r="AW92">
        <v>112.26900000000001</v>
      </c>
      <c r="AX92">
        <v>0</v>
      </c>
      <c r="AY92">
        <v>3432</v>
      </c>
      <c r="AZ92">
        <v>2995</v>
      </c>
      <c r="BA92">
        <v>696</v>
      </c>
      <c r="BB92">
        <v>2.0000000000000002E-5</v>
      </c>
      <c r="BC92">
        <v>0.5</v>
      </c>
      <c r="BD92">
        <v>465</v>
      </c>
      <c r="BE92">
        <v>0</v>
      </c>
      <c r="BF92">
        <v>0</v>
      </c>
      <c r="BG92">
        <v>0</v>
      </c>
      <c r="BH92">
        <v>82</v>
      </c>
      <c r="BI92">
        <v>2787</v>
      </c>
      <c r="BJ92">
        <v>126</v>
      </c>
      <c r="BK92">
        <v>4.0439999999999999E-3</v>
      </c>
      <c r="BL92">
        <v>696</v>
      </c>
      <c r="BM92">
        <v>2.0000000000000002E-5</v>
      </c>
      <c r="BN92">
        <v>0.5</v>
      </c>
      <c r="BO92">
        <v>4.0439999999999999E-3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1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71320</v>
      </c>
      <c r="EZ92">
        <v>0</v>
      </c>
      <c r="FA92">
        <v>71319.999999998996</v>
      </c>
      <c r="FB92">
        <v>0</v>
      </c>
      <c r="FC92">
        <v>71319.999999999796</v>
      </c>
      <c r="FD92">
        <v>0</v>
      </c>
      <c r="FE92">
        <v>71320</v>
      </c>
      <c r="FF92">
        <v>0</v>
      </c>
      <c r="FG92">
        <v>71320</v>
      </c>
      <c r="FH92">
        <v>0</v>
      </c>
      <c r="FI92">
        <v>71318.249647381701</v>
      </c>
      <c r="FJ92">
        <v>0</v>
      </c>
      <c r="FK92">
        <v>1859370</v>
      </c>
      <c r="FL92">
        <v>0</v>
      </c>
      <c r="FM92">
        <v>437219</v>
      </c>
      <c r="FN92">
        <v>0</v>
      </c>
      <c r="FO92">
        <v>1378704</v>
      </c>
      <c r="FP92">
        <v>0</v>
      </c>
      <c r="FQ92">
        <v>1537</v>
      </c>
      <c r="FR92">
        <v>0</v>
      </c>
      <c r="FS92">
        <v>636</v>
      </c>
      <c r="FT92">
        <v>0</v>
      </c>
      <c r="FU92">
        <v>1172</v>
      </c>
      <c r="FV92">
        <v>0</v>
      </c>
      <c r="FW92">
        <v>38</v>
      </c>
      <c r="FX92">
        <v>0</v>
      </c>
      <c r="FY92">
        <v>17</v>
      </c>
      <c r="FZ92">
        <v>0</v>
      </c>
      <c r="GA92">
        <v>20</v>
      </c>
      <c r="GB92">
        <v>0</v>
      </c>
      <c r="GC92">
        <v>59005.336517585703</v>
      </c>
      <c r="GD92">
        <v>0</v>
      </c>
      <c r="GE92">
        <v>59041.3081503535</v>
      </c>
      <c r="GF92">
        <v>0</v>
      </c>
      <c r="GG92">
        <v>59016.703665520603</v>
      </c>
      <c r="GH92">
        <v>0</v>
      </c>
      <c r="GI92">
        <v>60480.940449834903</v>
      </c>
      <c r="GJ92">
        <v>0</v>
      </c>
      <c r="GK92">
        <v>60480.940449834903</v>
      </c>
      <c r="GL92">
        <v>0</v>
      </c>
      <c r="GM92">
        <v>59631.562921404897</v>
      </c>
      <c r="GN92">
        <v>0</v>
      </c>
      <c r="GO92">
        <v>11.791</v>
      </c>
      <c r="GP92">
        <v>0</v>
      </c>
      <c r="GQ92">
        <v>7.5010000000000003</v>
      </c>
      <c r="GR92">
        <v>0</v>
      </c>
      <c r="GS92">
        <v>8.7249999999999996</v>
      </c>
      <c r="GT92">
        <v>0</v>
      </c>
      <c r="GU92">
        <v>412.95</v>
      </c>
      <c r="GV92">
        <v>0</v>
      </c>
      <c r="GW92">
        <v>110.345</v>
      </c>
      <c r="GX92">
        <v>0</v>
      </c>
      <c r="GY92">
        <v>319.56099999999998</v>
      </c>
      <c r="GZ92">
        <v>0</v>
      </c>
      <c r="HA92">
        <v>414.13900000000001</v>
      </c>
      <c r="HB92">
        <v>0</v>
      </c>
      <c r="HC92">
        <v>112.26900000000001</v>
      </c>
      <c r="HD92">
        <v>0</v>
      </c>
      <c r="HE92">
        <v>327.07299999999998</v>
      </c>
      <c r="HF92">
        <v>0</v>
      </c>
      <c r="HG92" t="s">
        <v>6432</v>
      </c>
      <c r="HH92" t="s">
        <v>6433</v>
      </c>
      <c r="HI92" t="s">
        <v>6434</v>
      </c>
      <c r="HJ92" t="s">
        <v>6435</v>
      </c>
      <c r="HK92" t="s">
        <v>6436</v>
      </c>
      <c r="HL92" t="s">
        <v>6437</v>
      </c>
      <c r="HM92" t="s">
        <v>6438</v>
      </c>
      <c r="HN92" t="s">
        <v>6439</v>
      </c>
      <c r="HO92" t="s">
        <v>6440</v>
      </c>
      <c r="HP92" t="s">
        <v>6441</v>
      </c>
      <c r="IA92">
        <v>8.6999999999999993</v>
      </c>
      <c r="IB92">
        <v>0</v>
      </c>
      <c r="IC92">
        <v>0.02</v>
      </c>
      <c r="ID92">
        <v>2295.44</v>
      </c>
      <c r="IE92">
        <v>2304.17</v>
      </c>
      <c r="IF92" t="s">
        <v>5628</v>
      </c>
      <c r="IG92" t="s">
        <v>6442</v>
      </c>
      <c r="IH92">
        <v>2298</v>
      </c>
      <c r="II92" t="s">
        <v>4857</v>
      </c>
      <c r="IJ92" t="s">
        <v>147</v>
      </c>
      <c r="IL92" t="e">
        <f t="shared" si="5"/>
        <v>#DIV/0!</v>
      </c>
      <c r="IM92">
        <f t="shared" si="6"/>
        <v>0</v>
      </c>
      <c r="IN92">
        <f t="shared" si="7"/>
        <v>0</v>
      </c>
      <c r="IO92" t="e">
        <f t="shared" si="8"/>
        <v>#DIV/0!</v>
      </c>
      <c r="IP92" t="e">
        <f t="shared" si="9"/>
        <v>#DIV/0!</v>
      </c>
    </row>
    <row r="93" spans="1:250" x14ac:dyDescent="0.2">
      <c r="A93" t="s">
        <v>4858</v>
      </c>
      <c r="B93">
        <v>-1</v>
      </c>
      <c r="C93">
        <v>0</v>
      </c>
      <c r="D93">
        <v>0</v>
      </c>
      <c r="E93">
        <v>4</v>
      </c>
      <c r="F93">
        <v>5</v>
      </c>
      <c r="G93">
        <v>0</v>
      </c>
      <c r="H93">
        <v>1</v>
      </c>
      <c r="I93">
        <v>1</v>
      </c>
      <c r="J93">
        <v>0</v>
      </c>
      <c r="K93">
        <v>1</v>
      </c>
      <c r="L93">
        <v>1</v>
      </c>
      <c r="M93">
        <v>1</v>
      </c>
      <c r="N93">
        <v>0</v>
      </c>
      <c r="O93">
        <v>0</v>
      </c>
      <c r="P93">
        <v>0</v>
      </c>
      <c r="Q93">
        <v>0</v>
      </c>
      <c r="R93">
        <v>628</v>
      </c>
      <c r="S93">
        <v>7</v>
      </c>
      <c r="T93">
        <v>10776</v>
      </c>
      <c r="U93">
        <v>1</v>
      </c>
      <c r="V93" s="25">
        <v>9.9999999999999995E-8</v>
      </c>
      <c r="W93" s="25">
        <v>453</v>
      </c>
      <c r="X93" s="25">
        <v>0</v>
      </c>
      <c r="Y93" s="25">
        <v>3600</v>
      </c>
      <c r="Z93" s="25">
        <v>-1</v>
      </c>
      <c r="AA93" s="25">
        <v>3600</v>
      </c>
      <c r="AB93">
        <v>415.24000000000302</v>
      </c>
      <c r="AC93" t="s">
        <v>5624</v>
      </c>
      <c r="AD93" t="s">
        <v>5624</v>
      </c>
      <c r="AE93">
        <v>453</v>
      </c>
      <c r="AF93">
        <v>0</v>
      </c>
      <c r="AH93">
        <v>0</v>
      </c>
      <c r="AJ93">
        <v>0</v>
      </c>
      <c r="AO93">
        <v>0</v>
      </c>
      <c r="AQ93">
        <v>3346422</v>
      </c>
      <c r="AR93">
        <v>0</v>
      </c>
      <c r="AS93">
        <v>3170484</v>
      </c>
      <c r="AT93">
        <v>0</v>
      </c>
      <c r="AU93">
        <v>3600.0010000000002</v>
      </c>
      <c r="AV93">
        <v>0</v>
      </c>
      <c r="AW93">
        <v>3600</v>
      </c>
      <c r="AX93">
        <v>0</v>
      </c>
      <c r="AY93">
        <v>479</v>
      </c>
      <c r="AZ93">
        <v>2375</v>
      </c>
      <c r="BA93">
        <v>453</v>
      </c>
      <c r="BB93">
        <v>2.7779999999999999E-2</v>
      </c>
      <c r="BC93">
        <v>0.48387000000000002</v>
      </c>
      <c r="BD93">
        <v>4</v>
      </c>
      <c r="BE93">
        <v>0</v>
      </c>
      <c r="BF93">
        <v>0</v>
      </c>
      <c r="BG93">
        <v>0</v>
      </c>
      <c r="BH93">
        <v>1900</v>
      </c>
      <c r="BI93">
        <v>475</v>
      </c>
      <c r="BJ93">
        <v>0</v>
      </c>
      <c r="BK93">
        <v>3.7580000000000001E-3</v>
      </c>
      <c r="BL93">
        <v>453</v>
      </c>
      <c r="BM93">
        <v>2.7779999999999999E-2</v>
      </c>
      <c r="BN93">
        <v>0.48387000000000002</v>
      </c>
      <c r="BO93">
        <v>3.7580000000000001E-3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1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454</v>
      </c>
      <c r="EZ93">
        <v>0</v>
      </c>
      <c r="FA93">
        <v>454</v>
      </c>
      <c r="FB93">
        <v>0</v>
      </c>
      <c r="FC93">
        <v>1.4285714285714201E+99</v>
      </c>
      <c r="FD93">
        <v>0</v>
      </c>
      <c r="FE93">
        <v>416</v>
      </c>
      <c r="FF93">
        <v>0</v>
      </c>
      <c r="FG93">
        <v>416</v>
      </c>
      <c r="FH93">
        <v>0</v>
      </c>
      <c r="FI93">
        <v>416</v>
      </c>
      <c r="FJ93">
        <v>0</v>
      </c>
      <c r="FK93">
        <v>20239054</v>
      </c>
      <c r="FL93">
        <v>0</v>
      </c>
      <c r="FM93">
        <v>20239054</v>
      </c>
      <c r="FN93">
        <v>0</v>
      </c>
      <c r="FO93">
        <v>23066950</v>
      </c>
      <c r="FP93">
        <v>0</v>
      </c>
      <c r="FQ93">
        <v>3346422</v>
      </c>
      <c r="FR93">
        <v>0</v>
      </c>
      <c r="FS93">
        <v>3170484</v>
      </c>
      <c r="FT93">
        <v>0</v>
      </c>
      <c r="FU93">
        <v>3444066</v>
      </c>
      <c r="FV93">
        <v>0</v>
      </c>
      <c r="FW93">
        <v>4</v>
      </c>
      <c r="FX93">
        <v>0</v>
      </c>
      <c r="FY93">
        <v>4</v>
      </c>
      <c r="FZ93">
        <v>0</v>
      </c>
      <c r="GA93">
        <v>4</v>
      </c>
      <c r="GB93">
        <v>0</v>
      </c>
      <c r="GC93">
        <v>415.24</v>
      </c>
      <c r="GD93">
        <v>0</v>
      </c>
      <c r="GE93">
        <v>415.24</v>
      </c>
      <c r="GF93">
        <v>0</v>
      </c>
      <c r="GG93">
        <v>415.24</v>
      </c>
      <c r="GH93">
        <v>0</v>
      </c>
      <c r="GI93">
        <v>415.24</v>
      </c>
      <c r="GJ93">
        <v>0</v>
      </c>
      <c r="GK93">
        <v>415.24</v>
      </c>
      <c r="GL93">
        <v>0</v>
      </c>
      <c r="GM93">
        <v>415.24</v>
      </c>
      <c r="GN93">
        <v>0</v>
      </c>
      <c r="GO93">
        <v>0.16900000000000001</v>
      </c>
      <c r="GP93">
        <v>0</v>
      </c>
      <c r="GQ93">
        <v>0.16400000000000001</v>
      </c>
      <c r="GR93">
        <v>0</v>
      </c>
      <c r="GS93">
        <v>0.19700000000000001</v>
      </c>
      <c r="GT93">
        <v>0</v>
      </c>
      <c r="GU93">
        <v>1293.741</v>
      </c>
      <c r="GV93">
        <v>0</v>
      </c>
      <c r="GW93">
        <v>0</v>
      </c>
      <c r="GX93">
        <v>0</v>
      </c>
      <c r="GY93">
        <v>779.54700000000003</v>
      </c>
      <c r="GZ93">
        <v>0</v>
      </c>
      <c r="HA93">
        <v>3600.0010000000002</v>
      </c>
      <c r="HB93">
        <v>0</v>
      </c>
      <c r="HC93">
        <v>3600</v>
      </c>
      <c r="HD93">
        <v>0</v>
      </c>
      <c r="HE93">
        <v>3600</v>
      </c>
      <c r="HF93">
        <v>0</v>
      </c>
      <c r="HG93" t="s">
        <v>6443</v>
      </c>
      <c r="HH93" t="s">
        <v>6444</v>
      </c>
      <c r="HI93" t="s">
        <v>6445</v>
      </c>
      <c r="HJ93" t="s">
        <v>6446</v>
      </c>
      <c r="HK93" t="s">
        <v>667</v>
      </c>
      <c r="HL93" t="s">
        <v>6447</v>
      </c>
      <c r="HM93" t="s">
        <v>6447</v>
      </c>
      <c r="HN93" t="s">
        <v>6448</v>
      </c>
      <c r="HO93" t="s">
        <v>6449</v>
      </c>
      <c r="HP93" t="s">
        <v>6450</v>
      </c>
      <c r="IA93">
        <v>0.06</v>
      </c>
      <c r="IB93">
        <v>0</v>
      </c>
      <c r="IC93">
        <v>0.01</v>
      </c>
      <c r="ID93">
        <v>25315.17</v>
      </c>
      <c r="IE93">
        <v>25315.24</v>
      </c>
      <c r="IF93" t="s">
        <v>5628</v>
      </c>
      <c r="IG93" t="s">
        <v>6451</v>
      </c>
      <c r="IH93">
        <v>25235</v>
      </c>
      <c r="II93" t="s">
        <v>4858</v>
      </c>
      <c r="IJ93" t="s">
        <v>147</v>
      </c>
      <c r="IL93" t="e">
        <f t="shared" si="5"/>
        <v>#DIV/0!</v>
      </c>
      <c r="IM93">
        <f t="shared" si="6"/>
        <v>0</v>
      </c>
      <c r="IN93">
        <f t="shared" si="7"/>
        <v>0</v>
      </c>
      <c r="IO93" t="e">
        <f t="shared" si="8"/>
        <v>#DIV/0!</v>
      </c>
      <c r="IP93" t="e">
        <f t="shared" si="9"/>
        <v>#DIV/0!</v>
      </c>
    </row>
    <row r="94" spans="1:250" x14ac:dyDescent="0.2">
      <c r="A94" t="s">
        <v>4861</v>
      </c>
      <c r="B94">
        <v>-1</v>
      </c>
      <c r="C94">
        <v>0</v>
      </c>
      <c r="D94">
        <v>0</v>
      </c>
      <c r="E94">
        <v>4</v>
      </c>
      <c r="F94">
        <v>5</v>
      </c>
      <c r="G94">
        <v>0</v>
      </c>
      <c r="H94">
        <v>1</v>
      </c>
      <c r="I94">
        <v>1</v>
      </c>
      <c r="J94">
        <v>0</v>
      </c>
      <c r="K94">
        <v>1</v>
      </c>
      <c r="L94">
        <v>1</v>
      </c>
      <c r="M94">
        <v>1</v>
      </c>
      <c r="N94">
        <v>0</v>
      </c>
      <c r="O94">
        <v>0</v>
      </c>
      <c r="P94">
        <v>0</v>
      </c>
      <c r="Q94">
        <v>0</v>
      </c>
      <c r="R94">
        <v>628</v>
      </c>
      <c r="S94">
        <v>7</v>
      </c>
      <c r="T94">
        <v>10776</v>
      </c>
      <c r="U94">
        <v>1</v>
      </c>
      <c r="V94" s="25">
        <v>9.9999999999999995E-8</v>
      </c>
      <c r="W94" s="25">
        <v>-34.700000000000003</v>
      </c>
      <c r="X94" s="25">
        <v>0</v>
      </c>
      <c r="Y94" s="25">
        <v>3600</v>
      </c>
      <c r="Z94" s="25">
        <v>-1</v>
      </c>
      <c r="AA94" s="25">
        <v>3600</v>
      </c>
      <c r="AB94">
        <v>-40.949999999999903</v>
      </c>
      <c r="AC94" t="s">
        <v>5624</v>
      </c>
      <c r="AD94" t="s">
        <v>5624</v>
      </c>
      <c r="AE94">
        <v>-34.700000000000003</v>
      </c>
      <c r="AF94">
        <v>0</v>
      </c>
      <c r="AH94">
        <v>0</v>
      </c>
      <c r="AJ94">
        <v>0</v>
      </c>
      <c r="AO94">
        <v>0</v>
      </c>
      <c r="AQ94">
        <v>1219</v>
      </c>
      <c r="AR94">
        <v>0</v>
      </c>
      <c r="AS94">
        <v>794</v>
      </c>
      <c r="AT94">
        <v>0</v>
      </c>
      <c r="AU94">
        <v>3600.067</v>
      </c>
      <c r="AV94">
        <v>0</v>
      </c>
      <c r="AW94">
        <v>3600.002</v>
      </c>
      <c r="AX94">
        <v>0</v>
      </c>
      <c r="AY94">
        <v>40381</v>
      </c>
      <c r="AZ94">
        <v>16496</v>
      </c>
      <c r="BA94">
        <v>2153</v>
      </c>
      <c r="BB94">
        <v>2.2000000000000001E-4</v>
      </c>
      <c r="BC94">
        <v>0.4234</v>
      </c>
      <c r="BD94">
        <v>1381</v>
      </c>
      <c r="BE94">
        <v>0</v>
      </c>
      <c r="BF94">
        <v>0</v>
      </c>
      <c r="BG94">
        <v>0</v>
      </c>
      <c r="BH94">
        <v>0</v>
      </c>
      <c r="BI94">
        <v>16496</v>
      </c>
      <c r="BJ94">
        <v>0</v>
      </c>
      <c r="BK94">
        <v>2.42E-4</v>
      </c>
      <c r="BL94">
        <v>2153</v>
      </c>
      <c r="BM94">
        <v>2.2000000000000001E-4</v>
      </c>
      <c r="BN94">
        <v>0.4234</v>
      </c>
      <c r="BO94">
        <v>2.42E-4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1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-34.700000000000003</v>
      </c>
      <c r="EZ94">
        <v>0</v>
      </c>
      <c r="FA94">
        <v>-34.700000000000003</v>
      </c>
      <c r="FB94">
        <v>0</v>
      </c>
      <c r="FC94">
        <v>-34.699999999999903</v>
      </c>
      <c r="FD94">
        <v>0</v>
      </c>
      <c r="FE94">
        <v>-40.799999969076602</v>
      </c>
      <c r="FF94">
        <v>0</v>
      </c>
      <c r="FG94">
        <v>-40</v>
      </c>
      <c r="FH94">
        <v>0</v>
      </c>
      <c r="FI94">
        <v>-40.371428566743198</v>
      </c>
      <c r="FJ94">
        <v>0</v>
      </c>
      <c r="FK94">
        <v>4578589</v>
      </c>
      <c r="FL94">
        <v>0</v>
      </c>
      <c r="FM94">
        <v>3465452</v>
      </c>
      <c r="FN94">
        <v>0</v>
      </c>
      <c r="FO94">
        <v>5006531</v>
      </c>
      <c r="FP94">
        <v>0</v>
      </c>
      <c r="FQ94">
        <v>1219</v>
      </c>
      <c r="FR94">
        <v>0</v>
      </c>
      <c r="FS94">
        <v>794</v>
      </c>
      <c r="FT94">
        <v>0</v>
      </c>
      <c r="FU94">
        <v>1783</v>
      </c>
      <c r="FV94">
        <v>0</v>
      </c>
      <c r="FW94">
        <v>14</v>
      </c>
      <c r="FX94">
        <v>0</v>
      </c>
      <c r="FY94">
        <v>14</v>
      </c>
      <c r="FZ94">
        <v>0</v>
      </c>
      <c r="GA94">
        <v>15</v>
      </c>
      <c r="GB94">
        <v>0</v>
      </c>
      <c r="GC94">
        <v>-40.949999999999903</v>
      </c>
      <c r="GD94">
        <v>0</v>
      </c>
      <c r="GE94">
        <v>-40.949999999999903</v>
      </c>
      <c r="GF94">
        <v>0</v>
      </c>
      <c r="GG94">
        <v>-40.949999999999903</v>
      </c>
      <c r="GH94">
        <v>0</v>
      </c>
      <c r="GI94">
        <v>-40.799999994108397</v>
      </c>
      <c r="GJ94">
        <v>0</v>
      </c>
      <c r="GK94">
        <v>-40.799999994108397</v>
      </c>
      <c r="GL94">
        <v>0</v>
      </c>
      <c r="GM94">
        <v>-40.885714284872499</v>
      </c>
      <c r="GN94">
        <v>0</v>
      </c>
      <c r="GO94">
        <v>170.648</v>
      </c>
      <c r="GP94">
        <v>0</v>
      </c>
      <c r="GQ94">
        <v>170.648</v>
      </c>
      <c r="GR94">
        <v>0</v>
      </c>
      <c r="GS94">
        <v>278.06099999999998</v>
      </c>
      <c r="GT94">
        <v>0</v>
      </c>
      <c r="GU94">
        <v>3015.8719999999998</v>
      </c>
      <c r="GV94">
        <v>0</v>
      </c>
      <c r="GW94">
        <v>224.041</v>
      </c>
      <c r="GX94">
        <v>0</v>
      </c>
      <c r="GY94">
        <v>1367.652</v>
      </c>
      <c r="GZ94">
        <v>0</v>
      </c>
      <c r="HA94">
        <v>3600.067</v>
      </c>
      <c r="HB94">
        <v>0</v>
      </c>
      <c r="HC94">
        <v>3600.002</v>
      </c>
      <c r="HD94">
        <v>0</v>
      </c>
      <c r="HE94">
        <v>3600.0169999999998</v>
      </c>
      <c r="HF94">
        <v>0</v>
      </c>
      <c r="HG94" t="s">
        <v>6452</v>
      </c>
      <c r="HH94" t="s">
        <v>6453</v>
      </c>
      <c r="HI94" t="s">
        <v>6454</v>
      </c>
      <c r="HJ94" t="s">
        <v>6455</v>
      </c>
      <c r="HK94" t="s">
        <v>6456</v>
      </c>
      <c r="HL94" t="s">
        <v>6457</v>
      </c>
      <c r="HM94" t="s">
        <v>6458</v>
      </c>
      <c r="HN94" t="s">
        <v>6459</v>
      </c>
      <c r="HO94" t="s">
        <v>6460</v>
      </c>
      <c r="HP94" t="s">
        <v>6461</v>
      </c>
      <c r="IA94">
        <v>1.4</v>
      </c>
      <c r="IB94">
        <v>0</v>
      </c>
      <c r="IC94">
        <v>0.03</v>
      </c>
      <c r="ID94">
        <v>25070.5</v>
      </c>
      <c r="IE94">
        <v>25072.02</v>
      </c>
      <c r="IF94" t="s">
        <v>5628</v>
      </c>
      <c r="IG94" t="s">
        <v>6462</v>
      </c>
      <c r="IH94">
        <v>25202</v>
      </c>
      <c r="II94" t="s">
        <v>4861</v>
      </c>
      <c r="IJ94" t="s">
        <v>147</v>
      </c>
      <c r="IL94" t="e">
        <f t="shared" si="5"/>
        <v>#DIV/0!</v>
      </c>
      <c r="IM94">
        <f t="shared" si="6"/>
        <v>0</v>
      </c>
      <c r="IN94">
        <f t="shared" si="7"/>
        <v>0</v>
      </c>
      <c r="IO94" t="e">
        <f t="shared" si="8"/>
        <v>#DIV/0!</v>
      </c>
      <c r="IP94" t="e">
        <f t="shared" si="9"/>
        <v>#DIV/0!</v>
      </c>
    </row>
    <row r="95" spans="1:250" x14ac:dyDescent="0.2">
      <c r="A95" t="s">
        <v>4862</v>
      </c>
      <c r="B95">
        <v>-1</v>
      </c>
      <c r="C95">
        <v>0</v>
      </c>
      <c r="D95">
        <v>0</v>
      </c>
      <c r="E95">
        <v>4</v>
      </c>
      <c r="F95">
        <v>5</v>
      </c>
      <c r="G95">
        <v>0</v>
      </c>
      <c r="H95">
        <v>1</v>
      </c>
      <c r="I95">
        <v>1</v>
      </c>
      <c r="J95">
        <v>0</v>
      </c>
      <c r="K95">
        <v>1</v>
      </c>
      <c r="L95">
        <v>1</v>
      </c>
      <c r="M95">
        <v>1</v>
      </c>
      <c r="N95">
        <v>0</v>
      </c>
      <c r="O95">
        <v>0</v>
      </c>
      <c r="P95">
        <v>0</v>
      </c>
      <c r="Q95">
        <v>0</v>
      </c>
      <c r="R95">
        <v>628</v>
      </c>
      <c r="S95">
        <v>7</v>
      </c>
      <c r="T95">
        <v>10776</v>
      </c>
      <c r="U95">
        <v>1</v>
      </c>
      <c r="V95" s="25">
        <v>9.9999999999999995E-8</v>
      </c>
      <c r="W95" s="25">
        <v>988600</v>
      </c>
      <c r="X95" s="25">
        <v>0</v>
      </c>
      <c r="Y95" s="25">
        <v>3600</v>
      </c>
      <c r="Z95" s="25">
        <v>-1</v>
      </c>
      <c r="AA95" s="25">
        <v>3600</v>
      </c>
      <c r="AB95">
        <v>954341.02666666498</v>
      </c>
      <c r="AC95" t="s">
        <v>5624</v>
      </c>
      <c r="AD95" t="s">
        <v>5624</v>
      </c>
      <c r="AE95">
        <v>988585.61999999895</v>
      </c>
      <c r="AF95">
        <v>0</v>
      </c>
      <c r="AH95">
        <v>0</v>
      </c>
      <c r="AJ95">
        <v>0</v>
      </c>
      <c r="AO95">
        <v>0</v>
      </c>
      <c r="AQ95">
        <v>3764091</v>
      </c>
      <c r="AR95">
        <v>0</v>
      </c>
      <c r="AS95">
        <v>3676087</v>
      </c>
      <c r="AT95">
        <v>0</v>
      </c>
      <c r="AU95">
        <v>3600.0010000000002</v>
      </c>
      <c r="AV95">
        <v>0</v>
      </c>
      <c r="AW95">
        <v>3600</v>
      </c>
      <c r="AX95">
        <v>0</v>
      </c>
      <c r="AY95">
        <v>1190</v>
      </c>
      <c r="AZ95">
        <v>1400</v>
      </c>
      <c r="BA95">
        <v>146</v>
      </c>
      <c r="BB95">
        <v>7.3330000000000006E-2</v>
      </c>
      <c r="BC95">
        <v>0.48043999999999998</v>
      </c>
      <c r="BD95">
        <v>462</v>
      </c>
      <c r="BE95">
        <v>0</v>
      </c>
      <c r="BF95">
        <v>0</v>
      </c>
      <c r="BG95">
        <v>0</v>
      </c>
      <c r="BH95">
        <v>0</v>
      </c>
      <c r="BI95">
        <v>476</v>
      </c>
      <c r="BJ95">
        <v>924</v>
      </c>
      <c r="BK95">
        <v>1.941E-3</v>
      </c>
      <c r="BL95">
        <v>146</v>
      </c>
      <c r="BM95">
        <v>7.3330000000000006E-2</v>
      </c>
      <c r="BN95">
        <v>0.48043999999999998</v>
      </c>
      <c r="BO95">
        <v>1.941E-3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988585.62</v>
      </c>
      <c r="EZ95">
        <v>0</v>
      </c>
      <c r="FA95">
        <v>988585.61999999895</v>
      </c>
      <c r="FB95">
        <v>0</v>
      </c>
      <c r="FC95">
        <v>988585.62</v>
      </c>
      <c r="FD95">
        <v>0</v>
      </c>
      <c r="FE95">
        <v>987662.19532138004</v>
      </c>
      <c r="FF95">
        <v>0</v>
      </c>
      <c r="FG95">
        <v>987781.35987778101</v>
      </c>
      <c r="FH95">
        <v>0</v>
      </c>
      <c r="FI95">
        <v>987690.43847539905</v>
      </c>
      <c r="FJ95">
        <v>0</v>
      </c>
      <c r="FK95">
        <v>45084878</v>
      </c>
      <c r="FL95">
        <v>0</v>
      </c>
      <c r="FM95">
        <v>30886231</v>
      </c>
      <c r="FN95">
        <v>0</v>
      </c>
      <c r="FO95">
        <v>40499475</v>
      </c>
      <c r="FP95">
        <v>0</v>
      </c>
      <c r="FQ95">
        <v>3764091</v>
      </c>
      <c r="FR95">
        <v>0</v>
      </c>
      <c r="FS95">
        <v>3676087</v>
      </c>
      <c r="FT95">
        <v>0</v>
      </c>
      <c r="FU95">
        <v>4035953</v>
      </c>
      <c r="FV95">
        <v>0</v>
      </c>
      <c r="FW95">
        <v>86</v>
      </c>
      <c r="FX95">
        <v>0</v>
      </c>
      <c r="FY95">
        <v>85</v>
      </c>
      <c r="FZ95">
        <v>0</v>
      </c>
      <c r="GA95">
        <v>94</v>
      </c>
      <c r="GB95">
        <v>0</v>
      </c>
      <c r="GC95">
        <v>955360.69448987197</v>
      </c>
      <c r="GD95">
        <v>0</v>
      </c>
      <c r="GE95">
        <v>956038.17762464099</v>
      </c>
      <c r="GF95">
        <v>0</v>
      </c>
      <c r="GG95">
        <v>955591.34537076601</v>
      </c>
      <c r="GH95">
        <v>0</v>
      </c>
      <c r="GI95">
        <v>966759.63609296898</v>
      </c>
      <c r="GJ95">
        <v>0</v>
      </c>
      <c r="GK95">
        <v>966772.92989515699</v>
      </c>
      <c r="GL95">
        <v>0</v>
      </c>
      <c r="GM95">
        <v>966463.73527868604</v>
      </c>
      <c r="GN95">
        <v>0</v>
      </c>
      <c r="GO95">
        <v>1.6080000000000001</v>
      </c>
      <c r="GP95">
        <v>0</v>
      </c>
      <c r="GQ95">
        <v>1.528</v>
      </c>
      <c r="GR95">
        <v>0</v>
      </c>
      <c r="GS95">
        <v>1.7150000000000001</v>
      </c>
      <c r="GT95">
        <v>0</v>
      </c>
      <c r="GU95">
        <v>3173.3330000000001</v>
      </c>
      <c r="GV95">
        <v>0</v>
      </c>
      <c r="GW95">
        <v>19.690999999999999</v>
      </c>
      <c r="GX95">
        <v>0</v>
      </c>
      <c r="GY95">
        <v>981.51700000000005</v>
      </c>
      <c r="GZ95">
        <v>0</v>
      </c>
      <c r="HA95">
        <v>3600.0010000000002</v>
      </c>
      <c r="HB95">
        <v>0</v>
      </c>
      <c r="HC95">
        <v>3600</v>
      </c>
      <c r="HD95">
        <v>0</v>
      </c>
      <c r="HE95">
        <v>3600</v>
      </c>
      <c r="HF95">
        <v>0</v>
      </c>
      <c r="HG95" t="s">
        <v>6463</v>
      </c>
      <c r="HH95" t="s">
        <v>6464</v>
      </c>
      <c r="HI95" t="s">
        <v>6465</v>
      </c>
      <c r="HJ95" t="s">
        <v>6466</v>
      </c>
      <c r="HK95" t="s">
        <v>6467</v>
      </c>
      <c r="HL95" t="s">
        <v>6468</v>
      </c>
      <c r="HM95" t="s">
        <v>6469</v>
      </c>
      <c r="HN95" t="s">
        <v>6470</v>
      </c>
      <c r="HO95" t="s">
        <v>6471</v>
      </c>
      <c r="HP95" t="s">
        <v>6472</v>
      </c>
      <c r="IA95">
        <v>0.03</v>
      </c>
      <c r="IB95">
        <v>0</v>
      </c>
      <c r="IC95">
        <v>0</v>
      </c>
      <c r="ID95">
        <v>25298.49</v>
      </c>
      <c r="IE95">
        <v>25298.52</v>
      </c>
      <c r="IF95" t="s">
        <v>5628</v>
      </c>
      <c r="IG95" t="s">
        <v>6473</v>
      </c>
      <c r="IH95">
        <v>25221</v>
      </c>
      <c r="II95" t="s">
        <v>4862</v>
      </c>
      <c r="IJ95" t="s">
        <v>147</v>
      </c>
      <c r="IL95" t="e">
        <f t="shared" si="5"/>
        <v>#DIV/0!</v>
      </c>
      <c r="IM95">
        <f t="shared" si="6"/>
        <v>0</v>
      </c>
      <c r="IN95">
        <f t="shared" si="7"/>
        <v>0</v>
      </c>
      <c r="IO95" t="e">
        <f t="shared" si="8"/>
        <v>#DIV/0!</v>
      </c>
      <c r="IP95" t="e">
        <f t="shared" si="9"/>
        <v>#DIV/0!</v>
      </c>
    </row>
    <row r="96" spans="1:250" x14ac:dyDescent="0.2">
      <c r="A96" t="s">
        <v>4865</v>
      </c>
      <c r="B96">
        <v>-1</v>
      </c>
      <c r="C96">
        <v>0</v>
      </c>
      <c r="D96">
        <v>0</v>
      </c>
      <c r="E96">
        <v>4</v>
      </c>
      <c r="F96">
        <v>5</v>
      </c>
      <c r="G96">
        <v>0</v>
      </c>
      <c r="H96">
        <v>1</v>
      </c>
      <c r="I96">
        <v>1</v>
      </c>
      <c r="J96">
        <v>0</v>
      </c>
      <c r="K96">
        <v>1</v>
      </c>
      <c r="L96">
        <v>1</v>
      </c>
      <c r="M96">
        <v>1</v>
      </c>
      <c r="N96">
        <v>0</v>
      </c>
      <c r="O96">
        <v>0</v>
      </c>
      <c r="P96">
        <v>0</v>
      </c>
      <c r="Q96">
        <v>0</v>
      </c>
      <c r="R96">
        <v>628</v>
      </c>
      <c r="S96">
        <v>7</v>
      </c>
      <c r="T96">
        <v>10776</v>
      </c>
      <c r="U96">
        <v>1</v>
      </c>
      <c r="V96" s="25">
        <v>9.9999999999999995E-8</v>
      </c>
      <c r="W96" s="25">
        <v>12940</v>
      </c>
      <c r="X96" s="25">
        <v>0</v>
      </c>
      <c r="Y96" s="25">
        <v>3600</v>
      </c>
      <c r="Z96" s="25">
        <v>-1</v>
      </c>
      <c r="AA96" s="25">
        <v>3600</v>
      </c>
      <c r="AB96">
        <v>-1216923.2701044001</v>
      </c>
      <c r="AC96" t="s">
        <v>5624</v>
      </c>
      <c r="AD96" t="s">
        <v>5624</v>
      </c>
      <c r="AE96">
        <v>12941.7399999999</v>
      </c>
      <c r="AF96">
        <v>0</v>
      </c>
      <c r="AH96">
        <v>0</v>
      </c>
      <c r="AJ96">
        <v>0</v>
      </c>
      <c r="AO96">
        <v>0</v>
      </c>
      <c r="AQ96">
        <v>3994258</v>
      </c>
      <c r="AR96">
        <v>0</v>
      </c>
      <c r="AS96">
        <v>2392809</v>
      </c>
      <c r="AT96">
        <v>0</v>
      </c>
      <c r="AU96">
        <v>3600</v>
      </c>
      <c r="AV96">
        <v>0</v>
      </c>
      <c r="AW96">
        <v>3600</v>
      </c>
      <c r="AX96">
        <v>0</v>
      </c>
      <c r="AY96">
        <v>402</v>
      </c>
      <c r="AZ96">
        <v>253</v>
      </c>
      <c r="BA96">
        <v>41</v>
      </c>
      <c r="BB96">
        <v>5.9150000000000001E-2</v>
      </c>
      <c r="BC96">
        <v>0.47215000000000001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50</v>
      </c>
      <c r="BJ96">
        <v>203</v>
      </c>
      <c r="BK96">
        <v>1.4630000000000001E-2</v>
      </c>
      <c r="BL96">
        <v>41</v>
      </c>
      <c r="BM96">
        <v>5.9150000000000001E-2</v>
      </c>
      <c r="BN96">
        <v>0.47215000000000001</v>
      </c>
      <c r="BO96">
        <v>1.4630000000000001E-2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1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13233.032979338701</v>
      </c>
      <c r="EZ96">
        <v>0</v>
      </c>
      <c r="FA96">
        <v>13055.3764997422</v>
      </c>
      <c r="FB96">
        <v>0</v>
      </c>
      <c r="FC96">
        <v>13179.275557298</v>
      </c>
      <c r="FD96">
        <v>0</v>
      </c>
      <c r="FE96">
        <v>-175351.00296314599</v>
      </c>
      <c r="FF96">
        <v>0</v>
      </c>
      <c r="FG96">
        <v>-151743.12368473699</v>
      </c>
      <c r="FH96">
        <v>0</v>
      </c>
      <c r="FI96">
        <v>-173828.381079171</v>
      </c>
      <c r="FJ96">
        <v>0</v>
      </c>
      <c r="FK96">
        <v>62451094</v>
      </c>
      <c r="FL96">
        <v>0</v>
      </c>
      <c r="FM96">
        <v>43709280</v>
      </c>
      <c r="FN96">
        <v>0</v>
      </c>
      <c r="FO96">
        <v>62112070</v>
      </c>
      <c r="FP96">
        <v>0</v>
      </c>
      <c r="FQ96">
        <v>3994258</v>
      </c>
      <c r="FR96">
        <v>0</v>
      </c>
      <c r="FS96">
        <v>2392809</v>
      </c>
      <c r="FT96">
        <v>0</v>
      </c>
      <c r="FU96">
        <v>4019215</v>
      </c>
      <c r="FV96">
        <v>0</v>
      </c>
      <c r="FW96">
        <v>4</v>
      </c>
      <c r="FX96">
        <v>0</v>
      </c>
      <c r="FY96">
        <v>4</v>
      </c>
      <c r="FZ96">
        <v>0</v>
      </c>
      <c r="GA96">
        <v>4</v>
      </c>
      <c r="GB96">
        <v>0</v>
      </c>
      <c r="GC96">
        <v>-962242.81657250202</v>
      </c>
      <c r="GD96">
        <v>0</v>
      </c>
      <c r="GE96">
        <v>-962242.81657250202</v>
      </c>
      <c r="GF96">
        <v>0</v>
      </c>
      <c r="GG96">
        <v>-962242.81657250202</v>
      </c>
      <c r="GH96">
        <v>0</v>
      </c>
      <c r="GI96">
        <v>-962242.81657250202</v>
      </c>
      <c r="GJ96">
        <v>0</v>
      </c>
      <c r="GK96">
        <v>-962242.81657250202</v>
      </c>
      <c r="GL96">
        <v>0</v>
      </c>
      <c r="GM96">
        <v>-962242.81657250202</v>
      </c>
      <c r="GN96">
        <v>0</v>
      </c>
      <c r="GO96">
        <v>7.6999999999999999E-2</v>
      </c>
      <c r="GP96">
        <v>0</v>
      </c>
      <c r="GQ96">
        <v>7.4999999999999997E-2</v>
      </c>
      <c r="GR96">
        <v>0</v>
      </c>
      <c r="GS96">
        <v>7.6999999999999999E-2</v>
      </c>
      <c r="GT96">
        <v>0</v>
      </c>
      <c r="GU96">
        <v>2696.174</v>
      </c>
      <c r="GV96">
        <v>0</v>
      </c>
      <c r="GW96">
        <v>174.67099999999999</v>
      </c>
      <c r="GX96">
        <v>0</v>
      </c>
      <c r="GY96">
        <v>1209.17</v>
      </c>
      <c r="GZ96">
        <v>0</v>
      </c>
      <c r="HA96">
        <v>3600</v>
      </c>
      <c r="HB96">
        <v>0</v>
      </c>
      <c r="HC96">
        <v>3600</v>
      </c>
      <c r="HD96">
        <v>0</v>
      </c>
      <c r="HE96">
        <v>3600</v>
      </c>
      <c r="HF96">
        <v>0</v>
      </c>
      <c r="HG96" t="s">
        <v>6474</v>
      </c>
      <c r="HH96" t="s">
        <v>6475</v>
      </c>
      <c r="HI96" t="s">
        <v>6476</v>
      </c>
      <c r="HJ96" t="s">
        <v>6477</v>
      </c>
      <c r="HK96" t="s">
        <v>667</v>
      </c>
      <c r="HL96" t="s">
        <v>6478</v>
      </c>
      <c r="HM96" t="s">
        <v>6478</v>
      </c>
      <c r="HN96" t="s">
        <v>6479</v>
      </c>
      <c r="HO96" t="s">
        <v>6480</v>
      </c>
      <c r="HP96" t="s">
        <v>6481</v>
      </c>
      <c r="IA96">
        <v>0</v>
      </c>
      <c r="IB96">
        <v>0</v>
      </c>
      <c r="IC96">
        <v>0</v>
      </c>
      <c r="ID96">
        <v>25272.7</v>
      </c>
      <c r="IE96">
        <v>25272.7</v>
      </c>
      <c r="IF96" t="s">
        <v>5628</v>
      </c>
      <c r="IG96" t="s">
        <v>6482</v>
      </c>
      <c r="IH96">
        <v>25215</v>
      </c>
      <c r="II96" t="s">
        <v>4865</v>
      </c>
      <c r="IJ96" t="s">
        <v>147</v>
      </c>
      <c r="IL96" t="e">
        <f t="shared" si="5"/>
        <v>#DIV/0!</v>
      </c>
      <c r="IM96">
        <f t="shared" si="6"/>
        <v>0</v>
      </c>
      <c r="IN96">
        <f t="shared" si="7"/>
        <v>0</v>
      </c>
      <c r="IO96" t="e">
        <f t="shared" si="8"/>
        <v>#DIV/0!</v>
      </c>
      <c r="IP96" t="e">
        <f t="shared" si="9"/>
        <v>#DIV/0!</v>
      </c>
    </row>
    <row r="97" spans="1:250" x14ac:dyDescent="0.2">
      <c r="A97" t="s">
        <v>4867</v>
      </c>
      <c r="B97">
        <v>-1</v>
      </c>
      <c r="C97">
        <v>0</v>
      </c>
      <c r="D97">
        <v>0</v>
      </c>
      <c r="E97">
        <v>4</v>
      </c>
      <c r="F97">
        <v>5</v>
      </c>
      <c r="G97">
        <v>0</v>
      </c>
      <c r="H97">
        <v>1</v>
      </c>
      <c r="I97">
        <v>1</v>
      </c>
      <c r="J97">
        <v>0</v>
      </c>
      <c r="K97">
        <v>1</v>
      </c>
      <c r="L97">
        <v>1</v>
      </c>
      <c r="M97">
        <v>1</v>
      </c>
      <c r="N97">
        <v>0</v>
      </c>
      <c r="O97">
        <v>0</v>
      </c>
      <c r="P97">
        <v>0</v>
      </c>
      <c r="Q97">
        <v>0</v>
      </c>
      <c r="R97">
        <v>628</v>
      </c>
      <c r="S97">
        <v>7</v>
      </c>
      <c r="T97">
        <v>10776</v>
      </c>
      <c r="U97">
        <v>1</v>
      </c>
      <c r="V97" s="25">
        <v>9.9999999999999995E-8</v>
      </c>
      <c r="W97" s="25">
        <v>2.1419999999999999</v>
      </c>
      <c r="X97" s="25">
        <v>0</v>
      </c>
      <c r="Y97" s="25">
        <v>3600</v>
      </c>
      <c r="Z97" s="25">
        <v>-1</v>
      </c>
      <c r="AA97" s="25">
        <v>3600</v>
      </c>
      <c r="AB97">
        <v>0</v>
      </c>
      <c r="AC97" t="s">
        <v>5624</v>
      </c>
      <c r="AD97" t="s">
        <v>5624</v>
      </c>
      <c r="AE97">
        <v>2.1415999999999902</v>
      </c>
      <c r="AF97">
        <v>0</v>
      </c>
      <c r="AH97">
        <v>0</v>
      </c>
      <c r="AJ97">
        <v>0</v>
      </c>
      <c r="AO97">
        <v>0</v>
      </c>
      <c r="AQ97">
        <v>7471</v>
      </c>
      <c r="AR97">
        <v>0</v>
      </c>
      <c r="AS97">
        <v>6429</v>
      </c>
      <c r="AT97">
        <v>0</v>
      </c>
      <c r="AU97">
        <v>3600.0030000000002</v>
      </c>
      <c r="AV97">
        <v>0</v>
      </c>
      <c r="AW97">
        <v>3600.0030000000002</v>
      </c>
      <c r="AX97">
        <v>0</v>
      </c>
      <c r="AY97">
        <v>71679</v>
      </c>
      <c r="AZ97">
        <v>27716</v>
      </c>
      <c r="BA97">
        <v>152</v>
      </c>
      <c r="BB97">
        <v>0.16667000000000001</v>
      </c>
      <c r="BC97">
        <v>0.5</v>
      </c>
      <c r="BD97">
        <v>2568</v>
      </c>
      <c r="BE97">
        <v>0</v>
      </c>
      <c r="BF97">
        <v>0</v>
      </c>
      <c r="BG97">
        <v>0</v>
      </c>
      <c r="BH97">
        <v>0</v>
      </c>
      <c r="BI97">
        <v>20800</v>
      </c>
      <c r="BJ97">
        <v>6916</v>
      </c>
      <c r="BK97">
        <v>9.0000000000000006E-5</v>
      </c>
      <c r="BL97">
        <v>152</v>
      </c>
      <c r="BM97">
        <v>0.16667000000000001</v>
      </c>
      <c r="BN97">
        <v>0.5</v>
      </c>
      <c r="BO97">
        <v>9.0000000000000006E-5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2.1415999856704802</v>
      </c>
      <c r="EZ97">
        <v>0</v>
      </c>
      <c r="FA97">
        <v>2.1415999856704802</v>
      </c>
      <c r="FB97">
        <v>0</v>
      </c>
      <c r="FC97">
        <v>2.1415999972529201</v>
      </c>
      <c r="FD97">
        <v>0</v>
      </c>
      <c r="FE97">
        <v>1.9190636650539801</v>
      </c>
      <c r="FF97">
        <v>0</v>
      </c>
      <c r="FG97">
        <v>1.9462245614035001</v>
      </c>
      <c r="FH97">
        <v>0</v>
      </c>
      <c r="FI97">
        <v>1.778789604974</v>
      </c>
      <c r="FJ97">
        <v>0</v>
      </c>
      <c r="FK97">
        <v>7245039</v>
      </c>
      <c r="FL97">
        <v>0</v>
      </c>
      <c r="FM97">
        <v>6671593</v>
      </c>
      <c r="FN97">
        <v>0</v>
      </c>
      <c r="FO97">
        <v>7128140</v>
      </c>
      <c r="FP97">
        <v>0</v>
      </c>
      <c r="FQ97">
        <v>7471</v>
      </c>
      <c r="FR97">
        <v>0</v>
      </c>
      <c r="FS97">
        <v>6429</v>
      </c>
      <c r="FT97">
        <v>0</v>
      </c>
      <c r="FU97">
        <v>11450</v>
      </c>
      <c r="FV97">
        <v>0</v>
      </c>
      <c r="FW97">
        <v>22</v>
      </c>
      <c r="FX97">
        <v>0</v>
      </c>
      <c r="FY97">
        <v>9</v>
      </c>
      <c r="FZ97">
        <v>0</v>
      </c>
      <c r="GA97">
        <v>14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0.38619583333331697</v>
      </c>
      <c r="GJ97">
        <v>0</v>
      </c>
      <c r="GK97">
        <v>0.38619583333331697</v>
      </c>
      <c r="GL97">
        <v>0</v>
      </c>
      <c r="GM97">
        <v>0.109346428571423</v>
      </c>
      <c r="GN97">
        <v>0</v>
      </c>
      <c r="GO97">
        <v>60.585000000000001</v>
      </c>
      <c r="GP97">
        <v>0</v>
      </c>
      <c r="GQ97">
        <v>45.558999999999997</v>
      </c>
      <c r="GR97">
        <v>0</v>
      </c>
      <c r="GS97">
        <v>57.119</v>
      </c>
      <c r="GT97">
        <v>0</v>
      </c>
      <c r="GU97">
        <v>3426.8249999999998</v>
      </c>
      <c r="GV97">
        <v>0</v>
      </c>
      <c r="GW97">
        <v>118.726</v>
      </c>
      <c r="GX97">
        <v>0</v>
      </c>
      <c r="GY97">
        <v>820.35799999999995</v>
      </c>
      <c r="GZ97">
        <v>0</v>
      </c>
      <c r="HA97">
        <v>3600.0030000000002</v>
      </c>
      <c r="HB97">
        <v>0</v>
      </c>
      <c r="HC97">
        <v>3600.0030000000002</v>
      </c>
      <c r="HD97">
        <v>0</v>
      </c>
      <c r="HE97">
        <v>3600.009</v>
      </c>
      <c r="HF97">
        <v>0</v>
      </c>
      <c r="HG97" t="s">
        <v>6483</v>
      </c>
      <c r="HH97" t="s">
        <v>6484</v>
      </c>
      <c r="HI97" t="s">
        <v>6485</v>
      </c>
      <c r="HJ97" t="s">
        <v>6486</v>
      </c>
      <c r="HK97" t="s">
        <v>6487</v>
      </c>
      <c r="HL97" t="s">
        <v>137</v>
      </c>
      <c r="HM97" t="s">
        <v>6488</v>
      </c>
      <c r="HN97" t="s">
        <v>6489</v>
      </c>
      <c r="HO97" t="s">
        <v>6490</v>
      </c>
      <c r="HP97" t="s">
        <v>6491</v>
      </c>
      <c r="IA97">
        <v>0.32</v>
      </c>
      <c r="IB97">
        <v>0</v>
      </c>
      <c r="IC97">
        <v>0.05</v>
      </c>
      <c r="ID97">
        <v>25071.21</v>
      </c>
      <c r="IE97">
        <v>25071.71</v>
      </c>
      <c r="IF97" t="s">
        <v>5628</v>
      </c>
      <c r="IG97" t="s">
        <v>6462</v>
      </c>
      <c r="IH97">
        <v>25202</v>
      </c>
      <c r="II97" t="s">
        <v>4867</v>
      </c>
      <c r="IJ97" t="s">
        <v>147</v>
      </c>
      <c r="IL97" t="e">
        <f t="shared" si="5"/>
        <v>#DIV/0!</v>
      </c>
      <c r="IM97">
        <f t="shared" si="6"/>
        <v>0</v>
      </c>
      <c r="IN97">
        <f t="shared" si="7"/>
        <v>0</v>
      </c>
      <c r="IO97" t="e">
        <f t="shared" si="8"/>
        <v>#DIV/0!</v>
      </c>
      <c r="IP97" t="e">
        <f t="shared" si="9"/>
        <v>#DIV/0!</v>
      </c>
    </row>
    <row r="98" spans="1:250" x14ac:dyDescent="0.2">
      <c r="A98" t="s">
        <v>4868</v>
      </c>
      <c r="B98">
        <v>-1</v>
      </c>
      <c r="C98">
        <v>0</v>
      </c>
      <c r="D98">
        <v>0</v>
      </c>
      <c r="E98">
        <v>4</v>
      </c>
      <c r="F98">
        <v>5</v>
      </c>
      <c r="G98">
        <v>0</v>
      </c>
      <c r="H98">
        <v>1</v>
      </c>
      <c r="I98">
        <v>1</v>
      </c>
      <c r="J98">
        <v>0</v>
      </c>
      <c r="K98">
        <v>1</v>
      </c>
      <c r="L98">
        <v>1</v>
      </c>
      <c r="M98">
        <v>1</v>
      </c>
      <c r="N98">
        <v>0</v>
      </c>
      <c r="O98">
        <v>0</v>
      </c>
      <c r="P98">
        <v>0</v>
      </c>
      <c r="Q98">
        <v>0</v>
      </c>
      <c r="R98">
        <v>628</v>
      </c>
      <c r="S98">
        <v>7</v>
      </c>
      <c r="T98">
        <v>10776</v>
      </c>
      <c r="U98">
        <v>1</v>
      </c>
      <c r="V98" s="25">
        <v>9.9999999999999995E-8</v>
      </c>
      <c r="W98" s="25">
        <v>1471</v>
      </c>
      <c r="X98" s="25">
        <v>0</v>
      </c>
      <c r="Y98" s="25">
        <v>3600</v>
      </c>
      <c r="Z98" s="25">
        <v>-1</v>
      </c>
      <c r="AA98" s="25">
        <v>3600</v>
      </c>
      <c r="AB98">
        <v>1447</v>
      </c>
      <c r="AC98" t="s">
        <v>5624</v>
      </c>
      <c r="AD98" t="s">
        <v>5624</v>
      </c>
      <c r="AE98">
        <v>1471</v>
      </c>
      <c r="AF98">
        <v>0</v>
      </c>
      <c r="AH98">
        <v>0</v>
      </c>
      <c r="AJ98">
        <v>0</v>
      </c>
      <c r="AO98">
        <v>0</v>
      </c>
      <c r="AQ98">
        <v>2934260</v>
      </c>
      <c r="AR98">
        <v>0</v>
      </c>
      <c r="AS98">
        <v>2934260</v>
      </c>
      <c r="AT98">
        <v>0</v>
      </c>
      <c r="AU98">
        <v>3600</v>
      </c>
      <c r="AV98">
        <v>0</v>
      </c>
      <c r="AW98">
        <v>3600</v>
      </c>
      <c r="AX98">
        <v>0</v>
      </c>
      <c r="AY98">
        <v>1470</v>
      </c>
      <c r="AZ98">
        <v>1323</v>
      </c>
      <c r="BA98">
        <v>420</v>
      </c>
      <c r="BB98">
        <v>0.01</v>
      </c>
      <c r="BC98">
        <v>0.5</v>
      </c>
      <c r="BD98">
        <v>0</v>
      </c>
      <c r="BE98">
        <v>0</v>
      </c>
      <c r="BF98">
        <v>0</v>
      </c>
      <c r="BG98">
        <v>0</v>
      </c>
      <c r="BH98">
        <v>42</v>
      </c>
      <c r="BI98">
        <v>1260</v>
      </c>
      <c r="BJ98">
        <v>21</v>
      </c>
      <c r="BK98">
        <v>2.5920000000000001E-3</v>
      </c>
      <c r="BL98">
        <v>420</v>
      </c>
      <c r="BM98">
        <v>0.01</v>
      </c>
      <c r="BN98">
        <v>0.5</v>
      </c>
      <c r="BO98">
        <v>2.5920000000000001E-3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1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1470.99999999993</v>
      </c>
      <c r="EZ98">
        <v>0</v>
      </c>
      <c r="FA98">
        <v>1470.99999999993</v>
      </c>
      <c r="FB98">
        <v>0</v>
      </c>
      <c r="FC98">
        <v>1472.7142857142501</v>
      </c>
      <c r="FD98">
        <v>0</v>
      </c>
      <c r="FE98">
        <v>1458.99999999999</v>
      </c>
      <c r="FF98">
        <v>0</v>
      </c>
      <c r="FG98">
        <v>1460.99999999998</v>
      </c>
      <c r="FH98">
        <v>0</v>
      </c>
      <c r="FI98">
        <v>1459.2857142856899</v>
      </c>
      <c r="FJ98">
        <v>0</v>
      </c>
      <c r="FK98">
        <v>68878396</v>
      </c>
      <c r="FL98">
        <v>0</v>
      </c>
      <c r="FM98">
        <v>67745567</v>
      </c>
      <c r="FN98">
        <v>0</v>
      </c>
      <c r="FO98">
        <v>69860141</v>
      </c>
      <c r="FP98">
        <v>0</v>
      </c>
      <c r="FQ98">
        <v>2934260</v>
      </c>
      <c r="FR98">
        <v>0</v>
      </c>
      <c r="FS98">
        <v>2934260</v>
      </c>
      <c r="FT98">
        <v>0</v>
      </c>
      <c r="FU98">
        <v>3631711</v>
      </c>
      <c r="FV98">
        <v>0</v>
      </c>
      <c r="FW98">
        <v>12</v>
      </c>
      <c r="FX98">
        <v>0</v>
      </c>
      <c r="FY98">
        <v>7</v>
      </c>
      <c r="FZ98">
        <v>0</v>
      </c>
      <c r="GA98">
        <v>8</v>
      </c>
      <c r="GB98">
        <v>0</v>
      </c>
      <c r="GC98">
        <v>1447</v>
      </c>
      <c r="GD98">
        <v>0</v>
      </c>
      <c r="GE98">
        <v>1447</v>
      </c>
      <c r="GF98">
        <v>0</v>
      </c>
      <c r="GG98">
        <v>1447</v>
      </c>
      <c r="GH98">
        <v>0</v>
      </c>
      <c r="GI98">
        <v>1447</v>
      </c>
      <c r="GJ98">
        <v>0</v>
      </c>
      <c r="GK98">
        <v>1447</v>
      </c>
      <c r="GL98">
        <v>0</v>
      </c>
      <c r="GM98">
        <v>1447</v>
      </c>
      <c r="GN98">
        <v>0</v>
      </c>
      <c r="GO98">
        <v>0.16700000000000001</v>
      </c>
      <c r="GP98">
        <v>0</v>
      </c>
      <c r="GQ98">
        <v>8.7999999999999995E-2</v>
      </c>
      <c r="GR98">
        <v>0</v>
      </c>
      <c r="GS98">
        <v>0.114</v>
      </c>
      <c r="GT98">
        <v>0</v>
      </c>
      <c r="GU98">
        <v>808.31600000000003</v>
      </c>
      <c r="GV98">
        <v>0</v>
      </c>
      <c r="GW98">
        <v>99.3</v>
      </c>
      <c r="GX98">
        <v>0</v>
      </c>
      <c r="GY98">
        <v>588.24099999999999</v>
      </c>
      <c r="GZ98">
        <v>0</v>
      </c>
      <c r="HA98">
        <v>3600</v>
      </c>
      <c r="HB98">
        <v>0</v>
      </c>
      <c r="HC98">
        <v>3600</v>
      </c>
      <c r="HD98">
        <v>0</v>
      </c>
      <c r="HE98">
        <v>3600</v>
      </c>
      <c r="HF98">
        <v>0</v>
      </c>
      <c r="HG98" t="s">
        <v>6492</v>
      </c>
      <c r="HH98" t="s">
        <v>6493</v>
      </c>
      <c r="HI98" t="s">
        <v>6494</v>
      </c>
      <c r="HJ98" t="s">
        <v>6495</v>
      </c>
      <c r="HK98" t="s">
        <v>6496</v>
      </c>
      <c r="HL98" t="s">
        <v>6497</v>
      </c>
      <c r="HM98" t="s">
        <v>6497</v>
      </c>
      <c r="HN98" t="s">
        <v>6498</v>
      </c>
      <c r="HO98" t="s">
        <v>6499</v>
      </c>
      <c r="HP98" t="s">
        <v>6500</v>
      </c>
      <c r="IA98">
        <v>0.01</v>
      </c>
      <c r="IB98">
        <v>0</v>
      </c>
      <c r="IC98">
        <v>0</v>
      </c>
      <c r="ID98">
        <v>25265.69</v>
      </c>
      <c r="IE98">
        <v>25265.7</v>
      </c>
      <c r="IF98" t="s">
        <v>5628</v>
      </c>
      <c r="IG98" t="s">
        <v>6501</v>
      </c>
      <c r="IH98">
        <v>25203</v>
      </c>
      <c r="II98" t="s">
        <v>4868</v>
      </c>
      <c r="IJ98" t="s">
        <v>147</v>
      </c>
      <c r="IL98" t="e">
        <f t="shared" si="5"/>
        <v>#DIV/0!</v>
      </c>
      <c r="IM98">
        <f t="shared" si="6"/>
        <v>0</v>
      </c>
      <c r="IN98">
        <f t="shared" si="7"/>
        <v>0</v>
      </c>
      <c r="IO98" t="e">
        <f t="shared" si="8"/>
        <v>#DIV/0!</v>
      </c>
      <c r="IP98" t="e">
        <f t="shared" si="9"/>
        <v>#DIV/0!</v>
      </c>
    </row>
    <row r="99" spans="1:250" x14ac:dyDescent="0.2">
      <c r="A99" t="s">
        <v>4869</v>
      </c>
      <c r="B99">
        <v>-1</v>
      </c>
      <c r="C99">
        <v>0</v>
      </c>
      <c r="D99">
        <v>0</v>
      </c>
      <c r="E99">
        <v>4</v>
      </c>
      <c r="F99">
        <v>5</v>
      </c>
      <c r="G99">
        <v>0</v>
      </c>
      <c r="H99">
        <v>1</v>
      </c>
      <c r="I99">
        <v>1</v>
      </c>
      <c r="J99">
        <v>0</v>
      </c>
      <c r="K99">
        <v>1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628</v>
      </c>
      <c r="S99">
        <v>7</v>
      </c>
      <c r="T99">
        <v>10776</v>
      </c>
      <c r="U99">
        <v>1</v>
      </c>
      <c r="V99" s="25">
        <v>9.9999999999999995E-8</v>
      </c>
      <c r="W99" s="25">
        <v>33.380000000000003</v>
      </c>
      <c r="X99" s="25">
        <v>0</v>
      </c>
      <c r="Y99" s="25">
        <v>3600</v>
      </c>
      <c r="Z99" s="25">
        <v>-1</v>
      </c>
      <c r="AA99" s="25">
        <v>3600</v>
      </c>
      <c r="AB99">
        <v>10.1438453947592</v>
      </c>
      <c r="AC99" t="s">
        <v>5624</v>
      </c>
      <c r="AD99" t="s">
        <v>5624</v>
      </c>
      <c r="AE99">
        <v>33.384729927000002</v>
      </c>
      <c r="AF99">
        <v>0</v>
      </c>
      <c r="AH99">
        <v>0</v>
      </c>
      <c r="AJ99">
        <v>0</v>
      </c>
      <c r="AO99">
        <v>0</v>
      </c>
      <c r="AQ99">
        <v>29177</v>
      </c>
      <c r="AR99">
        <v>0</v>
      </c>
      <c r="AS99">
        <v>20092</v>
      </c>
      <c r="AT99">
        <v>0</v>
      </c>
      <c r="AU99">
        <v>3600.0030000000002</v>
      </c>
      <c r="AV99">
        <v>0</v>
      </c>
      <c r="AW99">
        <v>3600</v>
      </c>
      <c r="AX99">
        <v>0</v>
      </c>
      <c r="AY99">
        <v>3935</v>
      </c>
      <c r="AZ99">
        <v>3660</v>
      </c>
      <c r="BA99">
        <v>33</v>
      </c>
      <c r="BB99">
        <v>7.6920000000000002E-2</v>
      </c>
      <c r="BC99">
        <v>0.23077</v>
      </c>
      <c r="BD99">
        <v>269</v>
      </c>
      <c r="BE99">
        <v>0</v>
      </c>
      <c r="BF99">
        <v>0</v>
      </c>
      <c r="BG99">
        <v>0</v>
      </c>
      <c r="BH99">
        <v>0</v>
      </c>
      <c r="BI99">
        <v>1837</v>
      </c>
      <c r="BJ99">
        <v>1823</v>
      </c>
      <c r="BK99">
        <v>1.312E-3</v>
      </c>
      <c r="BL99">
        <v>33</v>
      </c>
      <c r="BM99">
        <v>7.6920000000000002E-2</v>
      </c>
      <c r="BN99">
        <v>0.23077</v>
      </c>
      <c r="BO99">
        <v>1.312E-3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1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46.798940003825997</v>
      </c>
      <c r="EZ99">
        <v>0</v>
      </c>
      <c r="FA99">
        <v>39.213150002505699</v>
      </c>
      <c r="FB99">
        <v>0</v>
      </c>
      <c r="FC99">
        <v>43.252022858738201</v>
      </c>
      <c r="FD99">
        <v>0</v>
      </c>
      <c r="FE99">
        <v>30.545890065172902</v>
      </c>
      <c r="FF99">
        <v>0</v>
      </c>
      <c r="FG99">
        <v>31.1716874169012</v>
      </c>
      <c r="FH99">
        <v>0</v>
      </c>
      <c r="FI99">
        <v>30.422651496370602</v>
      </c>
      <c r="FJ99">
        <v>0</v>
      </c>
      <c r="FK99">
        <v>10678204</v>
      </c>
      <c r="FL99">
        <v>0</v>
      </c>
      <c r="FM99">
        <v>9994103</v>
      </c>
      <c r="FN99">
        <v>0</v>
      </c>
      <c r="FO99">
        <v>10550661</v>
      </c>
      <c r="FP99">
        <v>0</v>
      </c>
      <c r="FQ99">
        <v>29177</v>
      </c>
      <c r="FR99">
        <v>0</v>
      </c>
      <c r="FS99">
        <v>20092</v>
      </c>
      <c r="FT99">
        <v>0</v>
      </c>
      <c r="FU99">
        <v>26823</v>
      </c>
      <c r="FV99">
        <v>0</v>
      </c>
      <c r="FW99">
        <v>158</v>
      </c>
      <c r="FX99">
        <v>0</v>
      </c>
      <c r="FY99">
        <v>129</v>
      </c>
      <c r="FZ99">
        <v>0</v>
      </c>
      <c r="GA99">
        <v>148</v>
      </c>
      <c r="GB99">
        <v>0</v>
      </c>
      <c r="GC99">
        <v>13.549575570140499</v>
      </c>
      <c r="GD99">
        <v>0</v>
      </c>
      <c r="GE99">
        <v>13.6696004223746</v>
      </c>
      <c r="GF99">
        <v>0</v>
      </c>
      <c r="GG99">
        <v>13.575500418638001</v>
      </c>
      <c r="GH99">
        <v>0</v>
      </c>
      <c r="GI99">
        <v>24.381436601324999</v>
      </c>
      <c r="GJ99">
        <v>0</v>
      </c>
      <c r="GK99">
        <v>25.116956593208101</v>
      </c>
      <c r="GL99">
        <v>0</v>
      </c>
      <c r="GM99">
        <v>24.4843496109279</v>
      </c>
      <c r="GN99">
        <v>0</v>
      </c>
      <c r="GO99">
        <v>6.2389999999999999</v>
      </c>
      <c r="GP99">
        <v>0</v>
      </c>
      <c r="GQ99">
        <v>4.4710000000000001</v>
      </c>
      <c r="GR99">
        <v>0</v>
      </c>
      <c r="GS99">
        <v>5.76</v>
      </c>
      <c r="GT99">
        <v>0</v>
      </c>
      <c r="GU99">
        <v>2058.0749999999998</v>
      </c>
      <c r="GV99">
        <v>0</v>
      </c>
      <c r="GW99">
        <v>315.93700000000001</v>
      </c>
      <c r="GX99">
        <v>0</v>
      </c>
      <c r="GY99">
        <v>1330.1980000000001</v>
      </c>
      <c r="GZ99">
        <v>0</v>
      </c>
      <c r="HA99">
        <v>3600.0030000000002</v>
      </c>
      <c r="HB99">
        <v>0</v>
      </c>
      <c r="HC99">
        <v>3600</v>
      </c>
      <c r="HD99">
        <v>0</v>
      </c>
      <c r="HE99">
        <v>3600.0010000000002</v>
      </c>
      <c r="HF99">
        <v>0</v>
      </c>
      <c r="HG99" t="s">
        <v>6502</v>
      </c>
      <c r="HH99" t="s">
        <v>6503</v>
      </c>
      <c r="HI99" t="s">
        <v>6504</v>
      </c>
      <c r="HJ99" t="s">
        <v>6505</v>
      </c>
      <c r="HK99" t="s">
        <v>6506</v>
      </c>
      <c r="HL99" t="s">
        <v>6507</v>
      </c>
      <c r="HM99" t="s">
        <v>6508</v>
      </c>
      <c r="HN99" t="s">
        <v>6509</v>
      </c>
      <c r="HO99" t="s">
        <v>6510</v>
      </c>
      <c r="HP99" t="s">
        <v>6511</v>
      </c>
      <c r="IA99">
        <v>0.06</v>
      </c>
      <c r="IB99">
        <v>0</v>
      </c>
      <c r="IC99">
        <v>0</v>
      </c>
      <c r="ID99">
        <v>25264.93</v>
      </c>
      <c r="IE99">
        <v>25265</v>
      </c>
      <c r="IF99" t="s">
        <v>5628</v>
      </c>
      <c r="IG99" t="s">
        <v>6512</v>
      </c>
      <c r="IH99">
        <v>25200</v>
      </c>
      <c r="II99" t="s">
        <v>4869</v>
      </c>
      <c r="IJ99" t="s">
        <v>147</v>
      </c>
      <c r="IL99" t="e">
        <f t="shared" si="5"/>
        <v>#DIV/0!</v>
      </c>
      <c r="IM99">
        <f t="shared" si="6"/>
        <v>0</v>
      </c>
      <c r="IN99">
        <f t="shared" si="7"/>
        <v>0</v>
      </c>
      <c r="IO99" t="e">
        <f t="shared" si="8"/>
        <v>#DIV/0!</v>
      </c>
      <c r="IP99" t="e">
        <f t="shared" si="9"/>
        <v>#DIV/0!</v>
      </c>
    </row>
    <row r="100" spans="1:250" ht="17" thickBot="1" x14ac:dyDescent="0.25">
      <c r="A100" t="s">
        <v>4870</v>
      </c>
      <c r="B100">
        <v>-1</v>
      </c>
      <c r="C100">
        <v>0</v>
      </c>
      <c r="D100">
        <v>0</v>
      </c>
      <c r="E100">
        <v>4</v>
      </c>
      <c r="F100">
        <v>5</v>
      </c>
      <c r="G100">
        <v>0</v>
      </c>
      <c r="H100">
        <v>1</v>
      </c>
      <c r="I100">
        <v>1</v>
      </c>
      <c r="J100">
        <v>0</v>
      </c>
      <c r="K100">
        <v>1</v>
      </c>
      <c r="L100">
        <v>1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628</v>
      </c>
      <c r="S100">
        <v>7</v>
      </c>
      <c r="T100">
        <v>10776</v>
      </c>
      <c r="U100">
        <v>1</v>
      </c>
      <c r="V100" s="25">
        <v>9.9999999999999995E-8</v>
      </c>
      <c r="W100" s="25">
        <v>45.37</v>
      </c>
      <c r="X100" s="25">
        <v>0</v>
      </c>
      <c r="Y100" s="25">
        <v>3600</v>
      </c>
      <c r="Z100" s="25">
        <v>-1</v>
      </c>
      <c r="AA100" s="25">
        <v>3600</v>
      </c>
      <c r="AB100">
        <v>43.958340643359499</v>
      </c>
      <c r="AC100" t="s">
        <v>5624</v>
      </c>
      <c r="AD100" t="s">
        <v>5624</v>
      </c>
      <c r="AE100">
        <v>45.370167019999698</v>
      </c>
      <c r="AF100">
        <v>0</v>
      </c>
      <c r="AH100">
        <v>0</v>
      </c>
      <c r="AJ100">
        <v>0</v>
      </c>
      <c r="AO100">
        <v>0</v>
      </c>
      <c r="AQ100">
        <v>3525</v>
      </c>
      <c r="AR100">
        <v>0</v>
      </c>
      <c r="AS100">
        <v>3285</v>
      </c>
      <c r="AT100">
        <v>0</v>
      </c>
      <c r="AU100">
        <v>3600.0030000000002</v>
      </c>
      <c r="AV100">
        <v>0</v>
      </c>
      <c r="AW100">
        <v>3600.002</v>
      </c>
      <c r="AX100">
        <v>0</v>
      </c>
      <c r="AY100">
        <v>2303</v>
      </c>
      <c r="AZ100">
        <v>190402</v>
      </c>
      <c r="BA100">
        <v>1967</v>
      </c>
      <c r="BB100">
        <v>8.0000000000000007E-5</v>
      </c>
      <c r="BC100">
        <v>0.49959999999999999</v>
      </c>
      <c r="BD100">
        <v>1150</v>
      </c>
      <c r="BE100">
        <v>0</v>
      </c>
      <c r="BF100">
        <v>0</v>
      </c>
      <c r="BG100">
        <v>0</v>
      </c>
      <c r="BH100">
        <v>0</v>
      </c>
      <c r="BI100">
        <v>190201</v>
      </c>
      <c r="BJ100">
        <v>201</v>
      </c>
      <c r="BK100">
        <v>1.725E-3</v>
      </c>
      <c r="BL100">
        <v>1967</v>
      </c>
      <c r="BM100">
        <v>8.0000000000000007E-5</v>
      </c>
      <c r="BN100">
        <v>0.49959999999999999</v>
      </c>
      <c r="BO100">
        <v>1.725E-3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1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1E+100</v>
      </c>
      <c r="EZ100">
        <v>0</v>
      </c>
      <c r="FA100">
        <v>1E+100</v>
      </c>
      <c r="FB100">
        <v>0</v>
      </c>
      <c r="FC100">
        <v>9.9999999999999904E+99</v>
      </c>
      <c r="FD100">
        <v>0</v>
      </c>
      <c r="FE100">
        <v>44.339184070000002</v>
      </c>
      <c r="FF100">
        <v>0</v>
      </c>
      <c r="FG100">
        <v>44.339184070000002</v>
      </c>
      <c r="FH100">
        <v>0</v>
      </c>
      <c r="FI100">
        <v>44.131815145101498</v>
      </c>
      <c r="FJ100">
        <v>0</v>
      </c>
      <c r="FK100">
        <v>1213296</v>
      </c>
      <c r="FL100">
        <v>0</v>
      </c>
      <c r="FM100">
        <v>1213296</v>
      </c>
      <c r="FN100">
        <v>0</v>
      </c>
      <c r="FO100">
        <v>1504286</v>
      </c>
      <c r="FP100">
        <v>0</v>
      </c>
      <c r="FQ100">
        <v>3525</v>
      </c>
      <c r="FR100">
        <v>0</v>
      </c>
      <c r="FS100">
        <v>3285</v>
      </c>
      <c r="FT100">
        <v>0</v>
      </c>
      <c r="FU100">
        <v>3414</v>
      </c>
      <c r="FV100">
        <v>0</v>
      </c>
      <c r="FW100">
        <v>6</v>
      </c>
      <c r="FX100">
        <v>0</v>
      </c>
      <c r="FY100">
        <v>6</v>
      </c>
      <c r="FZ100">
        <v>0</v>
      </c>
      <c r="GA100">
        <v>6</v>
      </c>
      <c r="GB100">
        <v>0</v>
      </c>
      <c r="GC100">
        <v>44.037331994786001</v>
      </c>
      <c r="GD100">
        <v>0</v>
      </c>
      <c r="GE100">
        <v>44.037590442137599</v>
      </c>
      <c r="GF100">
        <v>0</v>
      </c>
      <c r="GG100">
        <v>44.037409653847298</v>
      </c>
      <c r="GH100">
        <v>0</v>
      </c>
      <c r="GI100">
        <v>44.039086912533698</v>
      </c>
      <c r="GJ100">
        <v>0</v>
      </c>
      <c r="GK100">
        <v>44.039101468202901</v>
      </c>
      <c r="GL100">
        <v>0</v>
      </c>
      <c r="GM100">
        <v>44.039092168121698</v>
      </c>
      <c r="GN100">
        <v>0</v>
      </c>
      <c r="GO100">
        <v>27.934999999999999</v>
      </c>
      <c r="GP100">
        <v>0</v>
      </c>
      <c r="GQ100">
        <v>22.369</v>
      </c>
      <c r="GR100">
        <v>0</v>
      </c>
      <c r="GS100">
        <v>28.152999999999999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3600.0030000000002</v>
      </c>
      <c r="HB100">
        <v>0</v>
      </c>
      <c r="HC100">
        <v>3600.002</v>
      </c>
      <c r="HD100">
        <v>0</v>
      </c>
      <c r="HE100">
        <v>3600.0050000000001</v>
      </c>
      <c r="HF100">
        <v>0</v>
      </c>
      <c r="HG100" t="s">
        <v>130</v>
      </c>
      <c r="HH100" t="s">
        <v>6513</v>
      </c>
      <c r="HI100" t="s">
        <v>6514</v>
      </c>
      <c r="HJ100" t="s">
        <v>6515</v>
      </c>
      <c r="HK100" t="s">
        <v>363</v>
      </c>
      <c r="HL100" t="s">
        <v>6516</v>
      </c>
      <c r="HM100" t="s">
        <v>6517</v>
      </c>
      <c r="HN100" t="s">
        <v>6518</v>
      </c>
      <c r="HO100" t="s">
        <v>137</v>
      </c>
      <c r="HP100" t="s">
        <v>6519</v>
      </c>
      <c r="IA100">
        <v>39.369999999999997</v>
      </c>
      <c r="IB100">
        <v>0</v>
      </c>
      <c r="IC100">
        <v>0.09</v>
      </c>
      <c r="ID100">
        <v>25260.93</v>
      </c>
      <c r="IE100">
        <v>25300.9</v>
      </c>
      <c r="IF100" t="s">
        <v>5628</v>
      </c>
      <c r="IG100" t="s">
        <v>6520</v>
      </c>
      <c r="IH100">
        <v>25243</v>
      </c>
      <c r="II100" t="s">
        <v>4870</v>
      </c>
      <c r="IJ100" t="s">
        <v>147</v>
      </c>
      <c r="IL100" t="e">
        <f t="shared" si="5"/>
        <v>#DIV/0!</v>
      </c>
      <c r="IM100">
        <f t="shared" si="6"/>
        <v>0</v>
      </c>
      <c r="IN100">
        <f t="shared" si="7"/>
        <v>0</v>
      </c>
      <c r="IO100" t="e">
        <f t="shared" si="8"/>
        <v>#DIV/0!</v>
      </c>
      <c r="IP100" t="e">
        <f t="shared" si="9"/>
        <v>#DIV/0!</v>
      </c>
    </row>
    <row r="101" spans="1:250" ht="18" thickTop="1" thickBot="1" x14ac:dyDescent="0.25">
      <c r="A101" s="28" t="s">
        <v>4871</v>
      </c>
      <c r="B101" s="28">
        <v>-1</v>
      </c>
      <c r="C101" s="28">
        <v>0</v>
      </c>
      <c r="D101" s="28">
        <v>0</v>
      </c>
      <c r="E101" s="28">
        <v>4</v>
      </c>
      <c r="F101" s="28">
        <v>5</v>
      </c>
      <c r="G101" s="28">
        <v>0</v>
      </c>
      <c r="H101" s="28">
        <v>1</v>
      </c>
      <c r="I101" s="28">
        <v>1</v>
      </c>
      <c r="J101" s="28">
        <v>0</v>
      </c>
      <c r="K101" s="28">
        <v>1</v>
      </c>
      <c r="L101" s="28">
        <v>1</v>
      </c>
      <c r="M101" s="28">
        <v>1</v>
      </c>
      <c r="N101" s="28">
        <v>0</v>
      </c>
      <c r="O101" s="28">
        <v>0</v>
      </c>
      <c r="P101" s="28">
        <v>0</v>
      </c>
      <c r="Q101" s="28">
        <v>0</v>
      </c>
      <c r="R101" s="28">
        <v>628</v>
      </c>
      <c r="S101" s="28">
        <v>7</v>
      </c>
      <c r="T101" s="28">
        <v>10776</v>
      </c>
      <c r="U101" s="28">
        <v>1</v>
      </c>
      <c r="V101" s="29">
        <v>9.9999999999999995E-8</v>
      </c>
      <c r="W101" s="29">
        <v>61.6</v>
      </c>
      <c r="X101" s="29">
        <v>0</v>
      </c>
      <c r="Y101" s="29">
        <v>3600</v>
      </c>
      <c r="Z101" s="29">
        <v>-1</v>
      </c>
      <c r="AA101" s="29">
        <v>3600</v>
      </c>
      <c r="AB101" s="28">
        <v>0.37042021692106197</v>
      </c>
      <c r="AC101" s="28" t="s">
        <v>5624</v>
      </c>
      <c r="AD101" s="28" t="s">
        <v>5624</v>
      </c>
      <c r="AE101" s="28">
        <v>61.6</v>
      </c>
      <c r="AF101" s="28">
        <v>0</v>
      </c>
      <c r="AG101" s="28"/>
      <c r="AH101" s="28">
        <v>0</v>
      </c>
      <c r="AI101" s="28"/>
      <c r="AJ101" s="28">
        <v>0</v>
      </c>
      <c r="AK101" s="28"/>
      <c r="AL101" s="28"/>
      <c r="AM101" s="28"/>
      <c r="AN101" s="28"/>
      <c r="AO101" s="28">
        <v>0</v>
      </c>
      <c r="AP101" s="28"/>
      <c r="AQ101" s="28">
        <v>1148</v>
      </c>
      <c r="AR101" s="28">
        <v>0</v>
      </c>
      <c r="AS101" s="28">
        <v>672</v>
      </c>
      <c r="AT101" s="28">
        <v>0</v>
      </c>
      <c r="AU101" s="28">
        <v>3600.0160000000001</v>
      </c>
      <c r="AV101" s="28">
        <v>0</v>
      </c>
      <c r="AW101" s="28">
        <v>3566.2950000000001</v>
      </c>
      <c r="AX101" s="28">
        <v>0</v>
      </c>
      <c r="AY101" s="28">
        <v>166138</v>
      </c>
      <c r="AZ101" s="28">
        <v>86262</v>
      </c>
      <c r="BA101" s="28">
        <v>4791</v>
      </c>
      <c r="BB101" s="28">
        <v>1.6000000000000001E-4</v>
      </c>
      <c r="BC101" s="28">
        <v>0.49385000000000001</v>
      </c>
      <c r="BD101" s="28">
        <v>570</v>
      </c>
      <c r="BE101" s="28">
        <v>0</v>
      </c>
      <c r="BF101" s="28">
        <v>0</v>
      </c>
      <c r="BG101" s="28">
        <v>0</v>
      </c>
      <c r="BH101" s="28">
        <v>0</v>
      </c>
      <c r="BI101" s="28">
        <v>86261</v>
      </c>
      <c r="BJ101" s="28">
        <v>1</v>
      </c>
      <c r="BK101" s="28">
        <v>3.01E-4</v>
      </c>
      <c r="BL101" s="28">
        <v>4791</v>
      </c>
      <c r="BM101" s="28">
        <v>1.6000000000000001E-4</v>
      </c>
      <c r="BN101" s="28">
        <v>0.49385000000000001</v>
      </c>
      <c r="BO101" s="28">
        <v>3.01E-4</v>
      </c>
      <c r="BP101" s="28">
        <v>0</v>
      </c>
      <c r="BQ101" s="28">
        <v>0</v>
      </c>
      <c r="BR101" s="28">
        <v>0</v>
      </c>
      <c r="BS101" s="28">
        <v>0</v>
      </c>
      <c r="BT101" s="28">
        <v>0</v>
      </c>
      <c r="BU101" s="28">
        <v>0</v>
      </c>
      <c r="BV101" s="28">
        <v>0</v>
      </c>
      <c r="BW101" s="28">
        <v>0</v>
      </c>
      <c r="BX101" s="28">
        <v>0</v>
      </c>
      <c r="BY101" s="28">
        <v>0</v>
      </c>
      <c r="BZ101" s="28">
        <v>0</v>
      </c>
      <c r="CA101" s="28">
        <v>0</v>
      </c>
      <c r="CB101" s="28">
        <v>1</v>
      </c>
      <c r="CC101" s="28">
        <v>0</v>
      </c>
      <c r="CD101" s="28">
        <v>0</v>
      </c>
      <c r="CE101" s="28">
        <v>0</v>
      </c>
      <c r="CF101" s="28">
        <v>0</v>
      </c>
      <c r="CG101" s="28">
        <v>0</v>
      </c>
      <c r="CH101" s="28">
        <v>0</v>
      </c>
      <c r="CI101" s="28">
        <v>0</v>
      </c>
      <c r="CJ101" s="28">
        <v>0</v>
      </c>
      <c r="CK101" s="28">
        <v>0</v>
      </c>
      <c r="CL101" s="28">
        <v>0</v>
      </c>
      <c r="CM101" s="28">
        <v>0</v>
      </c>
      <c r="CN101" s="28">
        <v>0</v>
      </c>
      <c r="CO101" s="28">
        <v>0</v>
      </c>
      <c r="CP101" s="28">
        <v>0</v>
      </c>
      <c r="CQ101" s="28">
        <v>0</v>
      </c>
      <c r="CR101" s="28">
        <v>0</v>
      </c>
      <c r="CS101" s="28">
        <v>0</v>
      </c>
      <c r="CT101" s="28">
        <v>0</v>
      </c>
      <c r="CU101" s="28">
        <v>0</v>
      </c>
      <c r="CV101" s="28">
        <v>0</v>
      </c>
      <c r="CW101" s="28">
        <v>0</v>
      </c>
      <c r="CX101" s="28">
        <v>0</v>
      </c>
      <c r="CY101" s="28">
        <v>0</v>
      </c>
      <c r="CZ101" s="28">
        <v>0</v>
      </c>
      <c r="DA101" s="28">
        <v>0</v>
      </c>
      <c r="DB101" s="28">
        <v>0</v>
      </c>
      <c r="DC101" s="28">
        <v>0</v>
      </c>
      <c r="DD101" s="28">
        <v>0</v>
      </c>
      <c r="DE101" s="28">
        <v>0</v>
      </c>
      <c r="DF101" s="28">
        <v>0</v>
      </c>
      <c r="DG101" s="28">
        <v>0</v>
      </c>
      <c r="DH101" s="28">
        <v>0</v>
      </c>
      <c r="DI101" s="28">
        <v>0</v>
      </c>
      <c r="DJ101" s="28">
        <v>0</v>
      </c>
      <c r="DK101" s="28">
        <v>0</v>
      </c>
      <c r="DL101" s="28">
        <v>0</v>
      </c>
      <c r="DM101" s="28">
        <v>0</v>
      </c>
      <c r="DN101" s="28">
        <v>0</v>
      </c>
      <c r="DO101" s="28">
        <v>0</v>
      </c>
      <c r="DP101" s="28">
        <v>0</v>
      </c>
      <c r="DQ101" s="28">
        <v>0</v>
      </c>
      <c r="DR101" s="28">
        <v>0</v>
      </c>
      <c r="DS101" s="28">
        <v>0</v>
      </c>
      <c r="DT101" s="28">
        <v>0</v>
      </c>
      <c r="DU101" s="28">
        <v>0</v>
      </c>
      <c r="DV101" s="28">
        <v>0</v>
      </c>
      <c r="DW101" s="28">
        <v>0</v>
      </c>
      <c r="DX101" s="28">
        <v>0</v>
      </c>
      <c r="DY101" s="28">
        <v>0</v>
      </c>
      <c r="DZ101" s="28">
        <v>0</v>
      </c>
      <c r="EA101" s="28">
        <v>0</v>
      </c>
      <c r="EB101" s="28">
        <v>0</v>
      </c>
      <c r="EC101" s="28">
        <v>0</v>
      </c>
      <c r="ED101" s="28">
        <v>0</v>
      </c>
      <c r="EE101" s="28">
        <v>0</v>
      </c>
      <c r="EF101" s="28">
        <v>0</v>
      </c>
      <c r="EG101" s="28">
        <v>0</v>
      </c>
      <c r="EH101" s="28">
        <v>0</v>
      </c>
      <c r="EI101" s="28">
        <v>0</v>
      </c>
      <c r="EJ101" s="28">
        <v>0</v>
      </c>
      <c r="EK101" s="28">
        <v>0</v>
      </c>
      <c r="EL101" s="28">
        <v>0</v>
      </c>
      <c r="EM101" s="28">
        <v>0</v>
      </c>
      <c r="EN101" s="28">
        <v>0</v>
      </c>
      <c r="EO101" s="28">
        <v>0</v>
      </c>
      <c r="EP101" s="28">
        <v>0</v>
      </c>
      <c r="EQ101" s="28">
        <v>0</v>
      </c>
      <c r="ER101" s="28">
        <v>0</v>
      </c>
      <c r="ES101" s="28">
        <v>0</v>
      </c>
      <c r="ET101" s="28">
        <v>0</v>
      </c>
      <c r="EU101" s="28">
        <v>0</v>
      </c>
      <c r="EV101" s="28">
        <v>0</v>
      </c>
      <c r="EW101" s="28">
        <v>0</v>
      </c>
      <c r="EX101" s="28">
        <v>0</v>
      </c>
      <c r="EY101" s="28">
        <v>65.099999999999994</v>
      </c>
      <c r="EZ101" s="28">
        <v>0</v>
      </c>
      <c r="FA101" s="28">
        <v>61.6</v>
      </c>
      <c r="FB101" s="28">
        <v>0</v>
      </c>
      <c r="FC101" s="28">
        <v>124.428571428571</v>
      </c>
      <c r="FD101" s="28">
        <v>0</v>
      </c>
      <c r="FE101" s="28">
        <v>1.7760223000870901</v>
      </c>
      <c r="FF101" s="28">
        <v>0</v>
      </c>
      <c r="FG101" s="28">
        <v>61.6</v>
      </c>
      <c r="FH101" s="28">
        <v>0</v>
      </c>
      <c r="FI101" s="28">
        <v>16.721255089401399</v>
      </c>
      <c r="FJ101" s="28">
        <v>0</v>
      </c>
      <c r="FK101" s="28">
        <v>4585029</v>
      </c>
      <c r="FL101" s="28">
        <v>0</v>
      </c>
      <c r="FM101" s="28">
        <v>4585029</v>
      </c>
      <c r="FN101" s="28">
        <v>0</v>
      </c>
      <c r="FO101" s="28">
        <v>5454049</v>
      </c>
      <c r="FP101" s="28">
        <v>0</v>
      </c>
      <c r="FQ101" s="28">
        <v>1148</v>
      </c>
      <c r="FR101" s="28">
        <v>0</v>
      </c>
      <c r="FS101" s="28">
        <v>672</v>
      </c>
      <c r="FT101" s="28">
        <v>0</v>
      </c>
      <c r="FU101" s="28">
        <v>2847</v>
      </c>
      <c r="FV101" s="28">
        <v>0</v>
      </c>
      <c r="FW101" s="28">
        <v>11</v>
      </c>
      <c r="FX101" s="28">
        <v>0</v>
      </c>
      <c r="FY101" s="28">
        <v>11</v>
      </c>
      <c r="FZ101" s="28">
        <v>0</v>
      </c>
      <c r="GA101" s="28">
        <v>11</v>
      </c>
      <c r="GB101" s="28">
        <v>0</v>
      </c>
      <c r="GC101" s="28">
        <v>0.37042021692106197</v>
      </c>
      <c r="GD101" s="28">
        <v>0</v>
      </c>
      <c r="GE101" s="28">
        <v>0.37042021692106197</v>
      </c>
      <c r="GF101" s="28">
        <v>0</v>
      </c>
      <c r="GG101" s="28">
        <v>0.37042021692106197</v>
      </c>
      <c r="GH101" s="28">
        <v>0</v>
      </c>
      <c r="GI101" s="28">
        <v>0.37042021692106197</v>
      </c>
      <c r="GJ101" s="28">
        <v>0</v>
      </c>
      <c r="GK101" s="28">
        <v>0.37042021692106197</v>
      </c>
      <c r="GL101" s="28">
        <v>0</v>
      </c>
      <c r="GM101" s="28">
        <v>0.37042021692106197</v>
      </c>
      <c r="GN101" s="28">
        <v>0</v>
      </c>
      <c r="GO101" s="28">
        <v>396.58499999999998</v>
      </c>
      <c r="GP101" s="28">
        <v>0</v>
      </c>
      <c r="GQ101" s="28">
        <v>396.58499999999998</v>
      </c>
      <c r="GR101" s="28">
        <v>0</v>
      </c>
      <c r="GS101" s="28">
        <v>461.34199999999998</v>
      </c>
      <c r="GT101" s="28">
        <v>0</v>
      </c>
      <c r="GU101" s="28">
        <v>2184.0239999999999</v>
      </c>
      <c r="GV101" s="28">
        <v>0</v>
      </c>
      <c r="GW101" s="28">
        <v>628.803</v>
      </c>
      <c r="GX101" s="28">
        <v>0</v>
      </c>
      <c r="GY101" s="28">
        <v>2470.0880000000002</v>
      </c>
      <c r="GZ101" s="28">
        <v>0</v>
      </c>
      <c r="HA101" s="28">
        <v>3600.0160000000001</v>
      </c>
      <c r="HB101" s="28">
        <v>0</v>
      </c>
      <c r="HC101" s="28">
        <v>3566.2950000000001</v>
      </c>
      <c r="HD101" s="28">
        <v>0</v>
      </c>
      <c r="HE101" s="28">
        <v>3595.1959999999999</v>
      </c>
      <c r="HF101" s="28">
        <v>0</v>
      </c>
      <c r="HG101" s="28" t="s">
        <v>6521</v>
      </c>
      <c r="HH101" s="28" t="s">
        <v>6522</v>
      </c>
      <c r="HI101" s="28" t="s">
        <v>6523</v>
      </c>
      <c r="HJ101" s="28" t="s">
        <v>6524</v>
      </c>
      <c r="HK101" s="28" t="s">
        <v>6525</v>
      </c>
      <c r="HL101" s="28" t="s">
        <v>6526</v>
      </c>
      <c r="HM101" s="28" t="s">
        <v>6526</v>
      </c>
      <c r="HN101" s="28" t="s">
        <v>6527</v>
      </c>
      <c r="HO101" s="28" t="s">
        <v>6528</v>
      </c>
      <c r="HP101" s="28" t="s">
        <v>6529</v>
      </c>
      <c r="HQ101" s="28"/>
      <c r="HR101" s="28"/>
      <c r="HS101" s="28"/>
      <c r="HT101" s="28"/>
      <c r="HU101" s="28"/>
      <c r="HV101" s="28"/>
      <c r="HW101" s="28"/>
      <c r="HX101" s="28"/>
      <c r="HY101" s="28"/>
      <c r="HZ101" s="28"/>
      <c r="IA101" s="28">
        <v>52.2</v>
      </c>
      <c r="IB101" s="28">
        <v>0</v>
      </c>
      <c r="IC101" s="28">
        <v>0.32</v>
      </c>
      <c r="ID101" s="28">
        <v>25250.21</v>
      </c>
      <c r="IE101" s="28">
        <v>25303.16</v>
      </c>
      <c r="IF101" s="28" t="s">
        <v>5628</v>
      </c>
      <c r="IG101" s="28" t="s">
        <v>6530</v>
      </c>
      <c r="IH101" s="28">
        <v>25221</v>
      </c>
      <c r="II101" s="28" t="s">
        <v>4871</v>
      </c>
      <c r="IJ101" s="28" t="s">
        <v>147</v>
      </c>
      <c r="IK101" s="28"/>
      <c r="IL101" s="28" t="e">
        <f t="shared" si="5"/>
        <v>#DIV/0!</v>
      </c>
      <c r="IM101" s="28">
        <f t="shared" si="6"/>
        <v>0</v>
      </c>
      <c r="IN101" s="28">
        <f t="shared" si="7"/>
        <v>0</v>
      </c>
      <c r="IO101" s="28" t="e">
        <f t="shared" si="8"/>
        <v>#DIV/0!</v>
      </c>
      <c r="IP101" s="28" t="e">
        <f t="shared" si="9"/>
        <v>#DIV/0!</v>
      </c>
    </row>
    <row r="102" spans="1:250" ht="17" thickTop="1" x14ac:dyDescent="0.2">
      <c r="A102" t="s">
        <v>4872</v>
      </c>
      <c r="B102">
        <v>-1</v>
      </c>
      <c r="C102">
        <v>0</v>
      </c>
      <c r="D102">
        <v>0</v>
      </c>
      <c r="E102">
        <v>4</v>
      </c>
      <c r="F102">
        <v>5</v>
      </c>
      <c r="G102">
        <v>0</v>
      </c>
      <c r="H102">
        <v>1</v>
      </c>
      <c r="I102">
        <v>1</v>
      </c>
      <c r="J102">
        <v>0</v>
      </c>
      <c r="K102">
        <v>1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628</v>
      </c>
      <c r="S102">
        <v>7</v>
      </c>
      <c r="T102">
        <v>10776</v>
      </c>
      <c r="U102">
        <v>1</v>
      </c>
      <c r="V102" s="25">
        <v>9.9999999999999995E-8</v>
      </c>
      <c r="W102" s="25">
        <v>27270</v>
      </c>
      <c r="X102" s="25">
        <v>0</v>
      </c>
      <c r="Y102" s="25">
        <v>3600</v>
      </c>
      <c r="Z102" s="25">
        <v>-1</v>
      </c>
      <c r="AA102" s="25">
        <v>3600</v>
      </c>
      <c r="AB102">
        <v>26911.641615553599</v>
      </c>
      <c r="AC102" t="s">
        <v>5624</v>
      </c>
      <c r="AD102" t="s">
        <v>5624</v>
      </c>
      <c r="AE102">
        <v>27265.7059999999</v>
      </c>
      <c r="AF102">
        <v>0</v>
      </c>
      <c r="AH102">
        <v>0</v>
      </c>
      <c r="AJ102">
        <v>0</v>
      </c>
      <c r="AO102">
        <v>0</v>
      </c>
      <c r="AQ102">
        <v>14273</v>
      </c>
      <c r="AR102">
        <v>0</v>
      </c>
      <c r="AS102">
        <v>14273</v>
      </c>
      <c r="AT102">
        <v>0</v>
      </c>
      <c r="AU102">
        <v>3600.1529999999998</v>
      </c>
      <c r="AV102">
        <v>0</v>
      </c>
      <c r="AW102">
        <v>3600.03</v>
      </c>
      <c r="AX102">
        <v>0</v>
      </c>
      <c r="AY102">
        <v>6981</v>
      </c>
      <c r="AZ102">
        <v>11182</v>
      </c>
      <c r="BA102">
        <v>1583</v>
      </c>
      <c r="BB102">
        <v>8.5999999999999998E-4</v>
      </c>
      <c r="BC102">
        <v>0.49991999999999998</v>
      </c>
      <c r="BD102">
        <v>1400</v>
      </c>
      <c r="BE102">
        <v>0</v>
      </c>
      <c r="BF102">
        <v>0</v>
      </c>
      <c r="BG102">
        <v>0</v>
      </c>
      <c r="BH102">
        <v>1400</v>
      </c>
      <c r="BI102">
        <v>6982</v>
      </c>
      <c r="BJ102">
        <v>2800</v>
      </c>
      <c r="BK102">
        <v>5.0502999999999999E-2</v>
      </c>
      <c r="BL102">
        <v>1583</v>
      </c>
      <c r="BM102">
        <v>8.5999999999999998E-4</v>
      </c>
      <c r="BN102">
        <v>0.49991999999999998</v>
      </c>
      <c r="BO102">
        <v>5.0502999999999999E-2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1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27274.032499999899</v>
      </c>
      <c r="EZ102">
        <v>0</v>
      </c>
      <c r="FA102">
        <v>27274.032499999899</v>
      </c>
      <c r="FB102">
        <v>0</v>
      </c>
      <c r="FC102">
        <v>27274.032499999899</v>
      </c>
      <c r="FD102">
        <v>0</v>
      </c>
      <c r="FE102">
        <v>27265.1928512913</v>
      </c>
      <c r="FF102">
        <v>0</v>
      </c>
      <c r="FG102">
        <v>27265.1928512913</v>
      </c>
      <c r="FH102">
        <v>0</v>
      </c>
      <c r="FI102">
        <v>27265.1928512913</v>
      </c>
      <c r="FJ102">
        <v>0</v>
      </c>
      <c r="FK102">
        <v>2188387</v>
      </c>
      <c r="FL102">
        <v>0</v>
      </c>
      <c r="FM102">
        <v>2043234</v>
      </c>
      <c r="FN102">
        <v>0</v>
      </c>
      <c r="FO102">
        <v>2163674</v>
      </c>
      <c r="FP102">
        <v>0</v>
      </c>
      <c r="FQ102">
        <v>14273</v>
      </c>
      <c r="FR102">
        <v>0</v>
      </c>
      <c r="FS102">
        <v>14273</v>
      </c>
      <c r="FT102">
        <v>0</v>
      </c>
      <c r="FU102">
        <v>14788</v>
      </c>
      <c r="FV102">
        <v>0</v>
      </c>
      <c r="FW102">
        <v>5</v>
      </c>
      <c r="FX102">
        <v>0</v>
      </c>
      <c r="FY102">
        <v>5</v>
      </c>
      <c r="FZ102">
        <v>0</v>
      </c>
      <c r="GA102">
        <v>5</v>
      </c>
      <c r="GB102">
        <v>0</v>
      </c>
      <c r="GC102">
        <v>26990.901908464799</v>
      </c>
      <c r="GD102">
        <v>0</v>
      </c>
      <c r="GE102">
        <v>26990.901908464799</v>
      </c>
      <c r="GF102">
        <v>0</v>
      </c>
      <c r="GG102">
        <v>26976.091985429499</v>
      </c>
      <c r="GH102">
        <v>0</v>
      </c>
      <c r="GI102">
        <v>27265.192661835899</v>
      </c>
      <c r="GJ102">
        <v>0</v>
      </c>
      <c r="GK102">
        <v>27265.192661835899</v>
      </c>
      <c r="GL102">
        <v>0</v>
      </c>
      <c r="GM102">
        <v>27265.192661835899</v>
      </c>
      <c r="GN102">
        <v>0</v>
      </c>
      <c r="GO102">
        <v>9.8049999999999997</v>
      </c>
      <c r="GP102">
        <v>0</v>
      </c>
      <c r="GQ102">
        <v>9.4789999999999992</v>
      </c>
      <c r="GR102">
        <v>0</v>
      </c>
      <c r="GS102">
        <v>9.9890000000000008</v>
      </c>
      <c r="GT102">
        <v>0</v>
      </c>
      <c r="GU102">
        <v>1475.4949999999999</v>
      </c>
      <c r="GV102">
        <v>0</v>
      </c>
      <c r="GW102">
        <v>1317.86</v>
      </c>
      <c r="GX102">
        <v>0</v>
      </c>
      <c r="GY102">
        <v>1393.1369999999999</v>
      </c>
      <c r="GZ102">
        <v>0</v>
      </c>
      <c r="HA102">
        <v>3600.1529999999998</v>
      </c>
      <c r="HB102">
        <v>0</v>
      </c>
      <c r="HC102">
        <v>3600.03</v>
      </c>
      <c r="HD102">
        <v>0</v>
      </c>
      <c r="HE102">
        <v>3600.0549999999998</v>
      </c>
      <c r="HF102">
        <v>0</v>
      </c>
      <c r="HG102" t="s">
        <v>6531</v>
      </c>
      <c r="HH102" t="s">
        <v>6532</v>
      </c>
      <c r="HI102" t="s">
        <v>6533</v>
      </c>
      <c r="HJ102" t="s">
        <v>6534</v>
      </c>
      <c r="HK102" t="s">
        <v>3233</v>
      </c>
      <c r="HL102" t="s">
        <v>6535</v>
      </c>
      <c r="HM102" t="s">
        <v>6536</v>
      </c>
      <c r="HN102" t="s">
        <v>6537</v>
      </c>
      <c r="HO102" t="s">
        <v>6538</v>
      </c>
      <c r="HP102" t="s">
        <v>6539</v>
      </c>
      <c r="IA102">
        <v>10.53</v>
      </c>
      <c r="IB102">
        <v>0</v>
      </c>
      <c r="IC102">
        <v>0.36</v>
      </c>
      <c r="ID102">
        <v>25270.19</v>
      </c>
      <c r="IE102">
        <v>25282.31</v>
      </c>
      <c r="IF102" t="s">
        <v>5628</v>
      </c>
      <c r="IG102" t="s">
        <v>6540</v>
      </c>
      <c r="IH102">
        <v>25222</v>
      </c>
      <c r="II102" t="s">
        <v>4872</v>
      </c>
      <c r="IJ102" t="s">
        <v>147</v>
      </c>
      <c r="IL102" t="e">
        <f t="shared" si="5"/>
        <v>#DIV/0!</v>
      </c>
      <c r="IM102">
        <f t="shared" si="6"/>
        <v>0</v>
      </c>
      <c r="IN102">
        <f t="shared" si="7"/>
        <v>0</v>
      </c>
      <c r="IO102" t="e">
        <f t="shared" si="8"/>
        <v>#DIV/0!</v>
      </c>
      <c r="IP102" t="e">
        <f t="shared" si="9"/>
        <v>#DIV/0!</v>
      </c>
    </row>
    <row r="103" spans="1:250" x14ac:dyDescent="0.2">
      <c r="A103" t="s">
        <v>4873</v>
      </c>
      <c r="B103">
        <v>-1</v>
      </c>
      <c r="C103">
        <v>0</v>
      </c>
      <c r="D103">
        <v>0</v>
      </c>
      <c r="E103">
        <v>4</v>
      </c>
      <c r="F103">
        <v>5</v>
      </c>
      <c r="G103">
        <v>0</v>
      </c>
      <c r="H103">
        <v>1</v>
      </c>
      <c r="I103">
        <v>1</v>
      </c>
      <c r="J103">
        <v>0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628</v>
      </c>
      <c r="S103">
        <v>7</v>
      </c>
      <c r="T103">
        <v>10776</v>
      </c>
      <c r="U103">
        <v>1</v>
      </c>
      <c r="V103" s="25">
        <v>9.9999999999999995E-8</v>
      </c>
      <c r="W103" s="25">
        <v>25010</v>
      </c>
      <c r="X103" s="25">
        <v>0</v>
      </c>
      <c r="Y103" s="25">
        <v>3600</v>
      </c>
      <c r="Z103" s="25">
        <v>-1</v>
      </c>
      <c r="AA103" s="25">
        <v>3600</v>
      </c>
      <c r="AB103">
        <v>2499.0296443872899</v>
      </c>
      <c r="AC103" t="s">
        <v>5624</v>
      </c>
      <c r="AD103" t="s">
        <v>5624</v>
      </c>
      <c r="AE103">
        <v>25009.662227000001</v>
      </c>
      <c r="AF103">
        <v>0</v>
      </c>
      <c r="AH103">
        <v>0</v>
      </c>
      <c r="AJ103">
        <v>0</v>
      </c>
      <c r="AO103">
        <v>0</v>
      </c>
      <c r="AQ103">
        <v>2992</v>
      </c>
      <c r="AR103">
        <v>0</v>
      </c>
      <c r="AS103">
        <v>2076</v>
      </c>
      <c r="AT103">
        <v>0</v>
      </c>
      <c r="AU103">
        <v>228.167</v>
      </c>
      <c r="AV103">
        <v>0</v>
      </c>
      <c r="AW103">
        <v>205.43700000000001</v>
      </c>
      <c r="AX103">
        <v>0</v>
      </c>
      <c r="AY103">
        <v>108787</v>
      </c>
      <c r="AZ103">
        <v>60839</v>
      </c>
      <c r="BA103">
        <v>5370</v>
      </c>
      <c r="BB103">
        <v>1.282E-2</v>
      </c>
      <c r="BC103">
        <v>0.49748999999999999</v>
      </c>
      <c r="BD103">
        <v>2617</v>
      </c>
      <c r="BE103">
        <v>0</v>
      </c>
      <c r="BF103">
        <v>0</v>
      </c>
      <c r="BG103">
        <v>0</v>
      </c>
      <c r="BH103">
        <v>22</v>
      </c>
      <c r="BI103">
        <v>58468</v>
      </c>
      <c r="BJ103">
        <v>2349</v>
      </c>
      <c r="BK103">
        <v>-1.3899999999999999E-4</v>
      </c>
      <c r="BL103">
        <v>5370</v>
      </c>
      <c r="BM103">
        <v>1.282E-2</v>
      </c>
      <c r="BN103">
        <v>0.49748999999999999</v>
      </c>
      <c r="BO103">
        <v>-1.3899999999999999E-4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1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25009.663366336201</v>
      </c>
      <c r="EZ103">
        <v>0</v>
      </c>
      <c r="FA103">
        <v>25009.663366333902</v>
      </c>
      <c r="FB103">
        <v>0</v>
      </c>
      <c r="FC103">
        <v>25009.663366335699</v>
      </c>
      <c r="FD103">
        <v>0</v>
      </c>
      <c r="FE103">
        <v>25007.301589959399</v>
      </c>
      <c r="FF103">
        <v>0</v>
      </c>
      <c r="FG103">
        <v>25009.663366335099</v>
      </c>
      <c r="FH103">
        <v>0</v>
      </c>
      <c r="FI103">
        <v>25008.145463484499</v>
      </c>
      <c r="FJ103">
        <v>0</v>
      </c>
      <c r="FK103">
        <v>56638</v>
      </c>
      <c r="FL103">
        <v>0</v>
      </c>
      <c r="FM103">
        <v>46368</v>
      </c>
      <c r="FN103">
        <v>0</v>
      </c>
      <c r="FO103">
        <v>54592</v>
      </c>
      <c r="FP103">
        <v>0</v>
      </c>
      <c r="FQ103">
        <v>2992</v>
      </c>
      <c r="FR103">
        <v>0</v>
      </c>
      <c r="FS103">
        <v>2076</v>
      </c>
      <c r="FT103">
        <v>0</v>
      </c>
      <c r="FU103">
        <v>2578</v>
      </c>
      <c r="FV103">
        <v>0</v>
      </c>
      <c r="FW103">
        <v>58</v>
      </c>
      <c r="FX103">
        <v>0</v>
      </c>
      <c r="FY103">
        <v>46</v>
      </c>
      <c r="FZ103">
        <v>0</v>
      </c>
      <c r="GA103">
        <v>57</v>
      </c>
      <c r="GB103">
        <v>0</v>
      </c>
      <c r="GC103">
        <v>10303.717770879801</v>
      </c>
      <c r="GD103">
        <v>0</v>
      </c>
      <c r="GE103">
        <v>10346.8289657644</v>
      </c>
      <c r="GF103">
        <v>0</v>
      </c>
      <c r="GG103">
        <v>10299.566170696</v>
      </c>
      <c r="GH103">
        <v>0</v>
      </c>
      <c r="GI103">
        <v>15982.742532623401</v>
      </c>
      <c r="GJ103">
        <v>0</v>
      </c>
      <c r="GK103">
        <v>16404.367769415399</v>
      </c>
      <c r="GL103">
        <v>0</v>
      </c>
      <c r="GM103">
        <v>15875.796488271601</v>
      </c>
      <c r="GN103">
        <v>0</v>
      </c>
      <c r="GO103">
        <v>138.61000000000001</v>
      </c>
      <c r="GP103">
        <v>0</v>
      </c>
      <c r="GQ103">
        <v>138.61000000000001</v>
      </c>
      <c r="GR103">
        <v>0</v>
      </c>
      <c r="GS103">
        <v>149.67500000000001</v>
      </c>
      <c r="GT103">
        <v>0</v>
      </c>
      <c r="GU103">
        <v>206.87</v>
      </c>
      <c r="GV103">
        <v>0</v>
      </c>
      <c r="GW103">
        <v>164.86799999999999</v>
      </c>
      <c r="GX103">
        <v>0</v>
      </c>
      <c r="GY103">
        <v>187.85</v>
      </c>
      <c r="GZ103">
        <v>0</v>
      </c>
      <c r="HA103">
        <v>228.167</v>
      </c>
      <c r="HB103">
        <v>0</v>
      </c>
      <c r="HC103">
        <v>205.43700000000001</v>
      </c>
      <c r="HD103">
        <v>0</v>
      </c>
      <c r="HE103">
        <v>228.376</v>
      </c>
      <c r="HF103">
        <v>0</v>
      </c>
      <c r="HG103" t="s">
        <v>6541</v>
      </c>
      <c r="HH103" t="s">
        <v>6542</v>
      </c>
      <c r="HI103" t="s">
        <v>6543</v>
      </c>
      <c r="HJ103" t="s">
        <v>6544</v>
      </c>
      <c r="HK103" t="s">
        <v>6545</v>
      </c>
      <c r="HL103" t="s">
        <v>6546</v>
      </c>
      <c r="HM103" t="s">
        <v>6547</v>
      </c>
      <c r="HN103" t="s">
        <v>6548</v>
      </c>
      <c r="HO103" t="s">
        <v>6549</v>
      </c>
      <c r="HP103" t="s">
        <v>6550</v>
      </c>
      <c r="IA103">
        <v>1.02</v>
      </c>
      <c r="IB103">
        <v>0</v>
      </c>
      <c r="IC103">
        <v>0.1</v>
      </c>
      <c r="ID103">
        <v>1604.79</v>
      </c>
      <c r="IE103">
        <v>1606.16</v>
      </c>
      <c r="IF103" t="s">
        <v>5628</v>
      </c>
      <c r="IG103" t="s">
        <v>6551</v>
      </c>
      <c r="IH103">
        <v>1602</v>
      </c>
      <c r="II103" t="s">
        <v>4873</v>
      </c>
      <c r="IJ103" t="s">
        <v>147</v>
      </c>
      <c r="IL103" t="e">
        <f t="shared" si="5"/>
        <v>#DIV/0!</v>
      </c>
      <c r="IM103">
        <f t="shared" si="6"/>
        <v>0</v>
      </c>
      <c r="IN103">
        <f t="shared" si="7"/>
        <v>0</v>
      </c>
      <c r="IO103" t="e">
        <f t="shared" si="8"/>
        <v>#DIV/0!</v>
      </c>
      <c r="IP103" t="e">
        <f t="shared" si="9"/>
        <v>#DIV/0!</v>
      </c>
    </row>
    <row r="104" spans="1:250" x14ac:dyDescent="0.2">
      <c r="A104" t="s">
        <v>4874</v>
      </c>
      <c r="B104">
        <v>-1</v>
      </c>
      <c r="C104">
        <v>0</v>
      </c>
      <c r="D104">
        <v>0</v>
      </c>
      <c r="E104">
        <v>4</v>
      </c>
      <c r="F104">
        <v>5</v>
      </c>
      <c r="G104">
        <v>0</v>
      </c>
      <c r="H104">
        <v>1</v>
      </c>
      <c r="I104">
        <v>1</v>
      </c>
      <c r="J104">
        <v>0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628</v>
      </c>
      <c r="S104">
        <v>7</v>
      </c>
      <c r="T104">
        <v>10776</v>
      </c>
      <c r="U104">
        <v>1</v>
      </c>
      <c r="V104" s="25">
        <v>9.9999999999999995E-8</v>
      </c>
      <c r="W104" s="25">
        <v>283600000</v>
      </c>
      <c r="X104" s="25">
        <v>0</v>
      </c>
      <c r="Y104" s="25">
        <v>3600</v>
      </c>
      <c r="Z104" s="25">
        <v>-1</v>
      </c>
      <c r="AA104" s="25">
        <v>3600</v>
      </c>
      <c r="AB104">
        <v>276602478.274378</v>
      </c>
      <c r="AC104" t="s">
        <v>5624</v>
      </c>
      <c r="AD104" t="s">
        <v>5624</v>
      </c>
      <c r="AE104">
        <v>283627956.59500003</v>
      </c>
      <c r="AF104">
        <v>0</v>
      </c>
      <c r="AH104">
        <v>0</v>
      </c>
      <c r="AJ104">
        <v>0</v>
      </c>
      <c r="AO104">
        <v>0</v>
      </c>
      <c r="AQ104">
        <v>4014</v>
      </c>
      <c r="AR104">
        <v>0</v>
      </c>
      <c r="AS104">
        <v>4014</v>
      </c>
      <c r="AT104">
        <v>0</v>
      </c>
      <c r="AU104">
        <v>53.323</v>
      </c>
      <c r="AV104">
        <v>0</v>
      </c>
      <c r="AW104">
        <v>53.323</v>
      </c>
      <c r="AX104">
        <v>0</v>
      </c>
      <c r="AY104">
        <v>1755</v>
      </c>
      <c r="AZ104">
        <v>6156</v>
      </c>
      <c r="BA104">
        <v>25</v>
      </c>
      <c r="BB104">
        <v>7.1429999999999993E-2</v>
      </c>
      <c r="BC104">
        <v>0.48929</v>
      </c>
      <c r="BD104">
        <v>705</v>
      </c>
      <c r="BE104">
        <v>0</v>
      </c>
      <c r="BF104">
        <v>0</v>
      </c>
      <c r="BG104">
        <v>0</v>
      </c>
      <c r="BH104">
        <v>5081</v>
      </c>
      <c r="BI104">
        <v>1075</v>
      </c>
      <c r="BJ104">
        <v>0</v>
      </c>
      <c r="BK104">
        <v>1.4530000000000001E-3</v>
      </c>
      <c r="BL104">
        <v>25</v>
      </c>
      <c r="BM104">
        <v>7.1429999999999993E-2</v>
      </c>
      <c r="BN104">
        <v>0.48929</v>
      </c>
      <c r="BO104">
        <v>1.4530000000000001E-3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1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283627956.59527898</v>
      </c>
      <c r="EZ104">
        <v>0</v>
      </c>
      <c r="FA104">
        <v>283627956.59527898</v>
      </c>
      <c r="FB104">
        <v>0</v>
      </c>
      <c r="FC104">
        <v>283628305.68487102</v>
      </c>
      <c r="FD104">
        <v>0</v>
      </c>
      <c r="FE104">
        <v>283599853.25483298</v>
      </c>
      <c r="FF104">
        <v>0</v>
      </c>
      <c r="FG104">
        <v>283621000.21277797</v>
      </c>
      <c r="FH104">
        <v>0</v>
      </c>
      <c r="FI104">
        <v>283607983.66833699</v>
      </c>
      <c r="FJ104">
        <v>0</v>
      </c>
      <c r="FK104">
        <v>293208</v>
      </c>
      <c r="FL104">
        <v>0</v>
      </c>
      <c r="FM104">
        <v>293208</v>
      </c>
      <c r="FN104">
        <v>0</v>
      </c>
      <c r="FO104">
        <v>685290</v>
      </c>
      <c r="FP104">
        <v>0</v>
      </c>
      <c r="FQ104">
        <v>4014</v>
      </c>
      <c r="FR104">
        <v>0</v>
      </c>
      <c r="FS104">
        <v>4014</v>
      </c>
      <c r="FT104">
        <v>0</v>
      </c>
      <c r="FU104">
        <v>11146</v>
      </c>
      <c r="FV104">
        <v>0</v>
      </c>
      <c r="FW104">
        <v>34</v>
      </c>
      <c r="FX104">
        <v>0</v>
      </c>
      <c r="FY104">
        <v>26</v>
      </c>
      <c r="FZ104">
        <v>0</v>
      </c>
      <c r="GA104">
        <v>29</v>
      </c>
      <c r="GB104">
        <v>0</v>
      </c>
      <c r="GC104">
        <v>280716413.10392898</v>
      </c>
      <c r="GD104">
        <v>0</v>
      </c>
      <c r="GE104">
        <v>280716413.10392898</v>
      </c>
      <c r="GF104">
        <v>0</v>
      </c>
      <c r="GG104">
        <v>280716413.10392898</v>
      </c>
      <c r="GH104">
        <v>0</v>
      </c>
      <c r="GI104">
        <v>282523579.240789</v>
      </c>
      <c r="GJ104">
        <v>0</v>
      </c>
      <c r="GK104">
        <v>282532662.38229603</v>
      </c>
      <c r="GL104">
        <v>0</v>
      </c>
      <c r="GM104">
        <v>282517933.86552101</v>
      </c>
      <c r="GN104">
        <v>0</v>
      </c>
      <c r="GO104">
        <v>0.81899999999999995</v>
      </c>
      <c r="GP104">
        <v>0</v>
      </c>
      <c r="GQ104">
        <v>0.625</v>
      </c>
      <c r="GR104">
        <v>0</v>
      </c>
      <c r="GS104">
        <v>0.77500000000000002</v>
      </c>
      <c r="GT104">
        <v>0</v>
      </c>
      <c r="GU104">
        <v>41.406999999999996</v>
      </c>
      <c r="GV104">
        <v>0</v>
      </c>
      <c r="GW104">
        <v>41.406999999999996</v>
      </c>
      <c r="GX104">
        <v>0</v>
      </c>
      <c r="GY104">
        <v>108.80800000000001</v>
      </c>
      <c r="GZ104">
        <v>0</v>
      </c>
      <c r="HA104">
        <v>53.323</v>
      </c>
      <c r="HB104">
        <v>0</v>
      </c>
      <c r="HC104">
        <v>53.323</v>
      </c>
      <c r="HD104">
        <v>0</v>
      </c>
      <c r="HE104">
        <v>111.14100000000001</v>
      </c>
      <c r="HF104">
        <v>0</v>
      </c>
      <c r="HG104" t="s">
        <v>6552</v>
      </c>
      <c r="HH104" t="s">
        <v>6553</v>
      </c>
      <c r="HI104" t="s">
        <v>6554</v>
      </c>
      <c r="HJ104" t="s">
        <v>6555</v>
      </c>
      <c r="HK104" t="s">
        <v>6556</v>
      </c>
      <c r="HL104" t="s">
        <v>6557</v>
      </c>
      <c r="HM104" t="s">
        <v>6558</v>
      </c>
      <c r="HN104" t="s">
        <v>6559</v>
      </c>
      <c r="HO104" t="s">
        <v>6560</v>
      </c>
      <c r="HP104" t="s">
        <v>6561</v>
      </c>
      <c r="IA104">
        <v>0.02</v>
      </c>
      <c r="IB104">
        <v>0</v>
      </c>
      <c r="IC104">
        <v>0</v>
      </c>
      <c r="ID104">
        <v>779.96</v>
      </c>
      <c r="IE104">
        <v>779.98</v>
      </c>
      <c r="IF104" t="s">
        <v>5628</v>
      </c>
      <c r="IG104" t="s">
        <v>6562</v>
      </c>
      <c r="IH104">
        <v>778</v>
      </c>
      <c r="II104" t="s">
        <v>4874</v>
      </c>
      <c r="IJ104" t="s">
        <v>147</v>
      </c>
      <c r="IL104" t="e">
        <f t="shared" si="5"/>
        <v>#DIV/0!</v>
      </c>
      <c r="IM104">
        <f t="shared" si="6"/>
        <v>0</v>
      </c>
      <c r="IN104">
        <f t="shared" si="7"/>
        <v>0</v>
      </c>
      <c r="IO104" t="e">
        <f t="shared" si="8"/>
        <v>#DIV/0!</v>
      </c>
      <c r="IP104" t="e">
        <f t="shared" si="9"/>
        <v>#DIV/0!</v>
      </c>
    </row>
    <row r="105" spans="1:250" x14ac:dyDescent="0.2">
      <c r="A105" t="s">
        <v>4875</v>
      </c>
      <c r="B105">
        <v>-1</v>
      </c>
      <c r="C105">
        <v>0</v>
      </c>
      <c r="D105">
        <v>0</v>
      </c>
      <c r="E105">
        <v>4</v>
      </c>
      <c r="F105">
        <v>5</v>
      </c>
      <c r="G105">
        <v>0</v>
      </c>
      <c r="H105">
        <v>1</v>
      </c>
      <c r="I105">
        <v>1</v>
      </c>
      <c r="J105">
        <v>0</v>
      </c>
      <c r="K105">
        <v>1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628</v>
      </c>
      <c r="S105">
        <v>7</v>
      </c>
      <c r="T105">
        <v>10776</v>
      </c>
      <c r="U105">
        <v>1</v>
      </c>
      <c r="V105" s="25">
        <v>9.9999999999999995E-8</v>
      </c>
      <c r="W105" s="25">
        <v>1613</v>
      </c>
      <c r="X105" s="25">
        <v>0</v>
      </c>
      <c r="Y105" s="25">
        <v>3600</v>
      </c>
      <c r="Z105" s="25">
        <v>-1</v>
      </c>
      <c r="AA105" s="25">
        <v>3600</v>
      </c>
      <c r="AB105">
        <v>1120.9860620869899</v>
      </c>
      <c r="AC105" t="s">
        <v>5624</v>
      </c>
      <c r="AD105" t="s">
        <v>5624</v>
      </c>
      <c r="AE105">
        <v>1613.0388458499899</v>
      </c>
      <c r="AF105">
        <v>0</v>
      </c>
      <c r="AH105">
        <v>0</v>
      </c>
      <c r="AJ105">
        <v>0</v>
      </c>
      <c r="AO105">
        <v>0</v>
      </c>
      <c r="AQ105">
        <v>10202</v>
      </c>
      <c r="AR105">
        <v>0</v>
      </c>
      <c r="AS105">
        <v>10202</v>
      </c>
      <c r="AT105">
        <v>0</v>
      </c>
      <c r="AU105">
        <v>3600.0549999999998</v>
      </c>
      <c r="AV105">
        <v>0</v>
      </c>
      <c r="AW105">
        <v>3600.0219999999999</v>
      </c>
      <c r="AX105">
        <v>0</v>
      </c>
      <c r="AY105">
        <v>106723</v>
      </c>
      <c r="AZ105">
        <v>53593</v>
      </c>
      <c r="BA105">
        <v>1563</v>
      </c>
      <c r="BB105">
        <v>1.1800000000000001E-3</v>
      </c>
      <c r="BC105">
        <v>0.49892999999999998</v>
      </c>
      <c r="BD105">
        <v>232</v>
      </c>
      <c r="BE105">
        <v>0</v>
      </c>
      <c r="BF105">
        <v>0</v>
      </c>
      <c r="BG105">
        <v>0</v>
      </c>
      <c r="BH105">
        <v>0</v>
      </c>
      <c r="BI105">
        <v>53592</v>
      </c>
      <c r="BJ105">
        <v>1</v>
      </c>
      <c r="BK105">
        <v>1.8699999999999999E-4</v>
      </c>
      <c r="BL105">
        <v>1563</v>
      </c>
      <c r="BM105">
        <v>1.1800000000000001E-3</v>
      </c>
      <c r="BN105">
        <v>0.49892999999999998</v>
      </c>
      <c r="BO105">
        <v>1.8699999999999999E-4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1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1662.71560046471</v>
      </c>
      <c r="EZ105">
        <v>0</v>
      </c>
      <c r="FA105">
        <v>1656.4481183851799</v>
      </c>
      <c r="FB105">
        <v>0</v>
      </c>
      <c r="FC105">
        <v>1661.8825352003801</v>
      </c>
      <c r="FD105">
        <v>0</v>
      </c>
      <c r="FE105">
        <v>1174.4797820967799</v>
      </c>
      <c r="FF105">
        <v>0</v>
      </c>
      <c r="FG105">
        <v>1233.5315202171801</v>
      </c>
      <c r="FH105">
        <v>0</v>
      </c>
      <c r="FI105">
        <v>1198.1763918578699</v>
      </c>
      <c r="FJ105">
        <v>0</v>
      </c>
      <c r="FK105">
        <v>3428865</v>
      </c>
      <c r="FL105">
        <v>0</v>
      </c>
      <c r="FM105">
        <v>2972046</v>
      </c>
      <c r="FN105">
        <v>0</v>
      </c>
      <c r="FO105">
        <v>3430809</v>
      </c>
      <c r="FP105">
        <v>0</v>
      </c>
      <c r="FQ105">
        <v>10202</v>
      </c>
      <c r="FR105">
        <v>0</v>
      </c>
      <c r="FS105">
        <v>10202</v>
      </c>
      <c r="FT105">
        <v>0</v>
      </c>
      <c r="FU105">
        <v>10209</v>
      </c>
      <c r="FV105">
        <v>0</v>
      </c>
      <c r="FW105">
        <v>142</v>
      </c>
      <c r="FX105">
        <v>0</v>
      </c>
      <c r="FY105">
        <v>142</v>
      </c>
      <c r="FZ105">
        <v>0</v>
      </c>
      <c r="GA105">
        <v>142</v>
      </c>
      <c r="GB105">
        <v>0</v>
      </c>
      <c r="GC105">
        <v>1121.8351650663999</v>
      </c>
      <c r="GD105">
        <v>0</v>
      </c>
      <c r="GE105">
        <v>1121.8351650663999</v>
      </c>
      <c r="GF105">
        <v>0</v>
      </c>
      <c r="GG105">
        <v>1121.8351650663999</v>
      </c>
      <c r="GH105">
        <v>0</v>
      </c>
      <c r="GI105">
        <v>1125.67239981898</v>
      </c>
      <c r="GJ105">
        <v>0</v>
      </c>
      <c r="GK105">
        <v>1125.67239981898</v>
      </c>
      <c r="GL105">
        <v>0</v>
      </c>
      <c r="GM105">
        <v>1125.67239981898</v>
      </c>
      <c r="GN105">
        <v>0</v>
      </c>
      <c r="GO105">
        <v>28.606999999999999</v>
      </c>
      <c r="GP105">
        <v>0</v>
      </c>
      <c r="GQ105">
        <v>27.202000000000002</v>
      </c>
      <c r="GR105">
        <v>0</v>
      </c>
      <c r="GS105">
        <v>28.611000000000001</v>
      </c>
      <c r="GT105">
        <v>0</v>
      </c>
      <c r="GU105">
        <v>1300.2370000000001</v>
      </c>
      <c r="GV105">
        <v>0</v>
      </c>
      <c r="GW105">
        <v>729.58100000000002</v>
      </c>
      <c r="GX105">
        <v>0</v>
      </c>
      <c r="GY105">
        <v>1067.3009999999999</v>
      </c>
      <c r="GZ105">
        <v>0</v>
      </c>
      <c r="HA105">
        <v>3600.0549999999998</v>
      </c>
      <c r="HB105">
        <v>0</v>
      </c>
      <c r="HC105">
        <v>3600.0219999999999</v>
      </c>
      <c r="HD105">
        <v>0</v>
      </c>
      <c r="HE105">
        <v>3600.1610000000001</v>
      </c>
      <c r="HF105">
        <v>0</v>
      </c>
      <c r="HG105" t="s">
        <v>6563</v>
      </c>
      <c r="HH105" t="s">
        <v>6564</v>
      </c>
      <c r="HI105" t="s">
        <v>6565</v>
      </c>
      <c r="HJ105" t="s">
        <v>6566</v>
      </c>
      <c r="HK105" t="s">
        <v>6567</v>
      </c>
      <c r="HL105" t="s">
        <v>6568</v>
      </c>
      <c r="HM105" t="s">
        <v>6569</v>
      </c>
      <c r="HN105" t="s">
        <v>6570</v>
      </c>
      <c r="HO105" t="s">
        <v>6571</v>
      </c>
      <c r="HP105" t="s">
        <v>6572</v>
      </c>
      <c r="IA105">
        <v>8.0399999999999991</v>
      </c>
      <c r="IB105">
        <v>0</v>
      </c>
      <c r="IC105">
        <v>0.09</v>
      </c>
      <c r="ID105">
        <v>25265.66</v>
      </c>
      <c r="IE105">
        <v>25274.06</v>
      </c>
      <c r="IF105" t="s">
        <v>5628</v>
      </c>
      <c r="IG105" t="s">
        <v>6573</v>
      </c>
      <c r="IH105">
        <v>25211</v>
      </c>
      <c r="II105" t="s">
        <v>4875</v>
      </c>
      <c r="IJ105" t="s">
        <v>147</v>
      </c>
      <c r="IL105" t="e">
        <f t="shared" si="5"/>
        <v>#DIV/0!</v>
      </c>
      <c r="IM105">
        <f t="shared" si="6"/>
        <v>0</v>
      </c>
      <c r="IN105">
        <f t="shared" si="7"/>
        <v>0</v>
      </c>
      <c r="IO105" t="e">
        <f t="shared" si="8"/>
        <v>#DIV/0!</v>
      </c>
      <c r="IP105" t="e">
        <f t="shared" si="9"/>
        <v>#DIV/0!</v>
      </c>
    </row>
    <row r="106" spans="1:250" x14ac:dyDescent="0.2">
      <c r="A106" t="s">
        <v>4876</v>
      </c>
      <c r="B106">
        <v>-1</v>
      </c>
      <c r="C106">
        <v>0</v>
      </c>
      <c r="D106">
        <v>0</v>
      </c>
      <c r="E106">
        <v>4</v>
      </c>
      <c r="F106">
        <v>5</v>
      </c>
      <c r="G106">
        <v>0</v>
      </c>
      <c r="H106">
        <v>1</v>
      </c>
      <c r="I106">
        <v>1</v>
      </c>
      <c r="J106">
        <v>0</v>
      </c>
      <c r="K106">
        <v>1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628</v>
      </c>
      <c r="S106">
        <v>7</v>
      </c>
      <c r="T106">
        <v>10776</v>
      </c>
      <c r="U106">
        <v>1</v>
      </c>
      <c r="V106" s="25">
        <v>9.9999999999999995E-8</v>
      </c>
      <c r="W106" s="25">
        <v>2613000</v>
      </c>
      <c r="X106" s="25">
        <v>0</v>
      </c>
      <c r="Y106" s="25">
        <v>3600</v>
      </c>
      <c r="Z106" s="25">
        <v>-1</v>
      </c>
      <c r="AA106" s="25">
        <v>3600</v>
      </c>
      <c r="AB106">
        <v>1355444.4720802701</v>
      </c>
      <c r="AC106" t="s">
        <v>5624</v>
      </c>
      <c r="AD106" t="s">
        <v>5624</v>
      </c>
      <c r="AE106">
        <v>2612710</v>
      </c>
      <c r="AF106">
        <v>0</v>
      </c>
      <c r="AH106">
        <v>0</v>
      </c>
      <c r="AJ106">
        <v>0</v>
      </c>
      <c r="AO106">
        <v>0</v>
      </c>
      <c r="AQ106">
        <v>357402</v>
      </c>
      <c r="AR106">
        <v>0</v>
      </c>
      <c r="AS106">
        <v>357402</v>
      </c>
      <c r="AT106">
        <v>0</v>
      </c>
      <c r="AU106">
        <v>3600</v>
      </c>
      <c r="AV106">
        <v>0</v>
      </c>
      <c r="AW106">
        <v>3600</v>
      </c>
      <c r="AX106">
        <v>0</v>
      </c>
      <c r="AY106">
        <v>315</v>
      </c>
      <c r="AZ106">
        <v>630</v>
      </c>
      <c r="BA106">
        <v>59</v>
      </c>
      <c r="BB106">
        <v>1.4120000000000001E-2</v>
      </c>
      <c r="BC106">
        <v>0.48405999999999999</v>
      </c>
      <c r="BD106">
        <v>105</v>
      </c>
      <c r="BE106">
        <v>0</v>
      </c>
      <c r="BF106">
        <v>0</v>
      </c>
      <c r="BG106">
        <v>0</v>
      </c>
      <c r="BH106">
        <v>0</v>
      </c>
      <c r="BI106">
        <v>147</v>
      </c>
      <c r="BJ106">
        <v>483</v>
      </c>
      <c r="BK106">
        <v>1.1454000000000001E-2</v>
      </c>
      <c r="BL106">
        <v>59</v>
      </c>
      <c r="BM106">
        <v>1.4120000000000001E-2</v>
      </c>
      <c r="BN106">
        <v>0.48405999999999999</v>
      </c>
      <c r="BO106">
        <v>1.1454000000000001E-2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1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2647955</v>
      </c>
      <c r="EZ106">
        <v>0</v>
      </c>
      <c r="FA106">
        <v>2616208</v>
      </c>
      <c r="FB106">
        <v>0</v>
      </c>
      <c r="FC106">
        <v>2630559.2857142799</v>
      </c>
      <c r="FD106">
        <v>0</v>
      </c>
      <c r="FE106">
        <v>2410765.8091995898</v>
      </c>
      <c r="FF106">
        <v>0</v>
      </c>
      <c r="FG106">
        <v>2439383.6283843801</v>
      </c>
      <c r="FH106">
        <v>0</v>
      </c>
      <c r="FI106">
        <v>2421555.5617785398</v>
      </c>
      <c r="FJ106">
        <v>0</v>
      </c>
      <c r="FK106">
        <v>41751778</v>
      </c>
      <c r="FL106">
        <v>0</v>
      </c>
      <c r="FM106">
        <v>41751778</v>
      </c>
      <c r="FN106">
        <v>0</v>
      </c>
      <c r="FO106">
        <v>43972721</v>
      </c>
      <c r="FP106">
        <v>0</v>
      </c>
      <c r="FQ106">
        <v>357402</v>
      </c>
      <c r="FR106">
        <v>0</v>
      </c>
      <c r="FS106">
        <v>357402</v>
      </c>
      <c r="FT106">
        <v>0</v>
      </c>
      <c r="FU106">
        <v>465678</v>
      </c>
      <c r="FV106">
        <v>0</v>
      </c>
      <c r="FW106">
        <v>43</v>
      </c>
      <c r="FX106">
        <v>0</v>
      </c>
      <c r="FY106">
        <v>41</v>
      </c>
      <c r="FZ106">
        <v>0</v>
      </c>
      <c r="GA106">
        <v>44</v>
      </c>
      <c r="GB106">
        <v>0</v>
      </c>
      <c r="GC106">
        <v>1430973.20359972</v>
      </c>
      <c r="GD106">
        <v>0</v>
      </c>
      <c r="GE106">
        <v>1466339.5740835001</v>
      </c>
      <c r="GF106">
        <v>0</v>
      </c>
      <c r="GG106">
        <v>1441135.43068658</v>
      </c>
      <c r="GH106">
        <v>0</v>
      </c>
      <c r="GI106">
        <v>2013809.2816035401</v>
      </c>
      <c r="GJ106">
        <v>0</v>
      </c>
      <c r="GK106">
        <v>2023797.2804342201</v>
      </c>
      <c r="GL106">
        <v>0</v>
      </c>
      <c r="GM106">
        <v>2018816.34356202</v>
      </c>
      <c r="GN106">
        <v>0</v>
      </c>
      <c r="GO106">
        <v>0.40100000000000002</v>
      </c>
      <c r="GP106">
        <v>0</v>
      </c>
      <c r="GQ106">
        <v>0.36299999999999999</v>
      </c>
      <c r="GR106">
        <v>0</v>
      </c>
      <c r="GS106">
        <v>0.39900000000000002</v>
      </c>
      <c r="GT106">
        <v>0</v>
      </c>
      <c r="GU106">
        <v>3084.5039999999999</v>
      </c>
      <c r="GV106">
        <v>0</v>
      </c>
      <c r="GW106">
        <v>1814.472</v>
      </c>
      <c r="GX106">
        <v>0</v>
      </c>
      <c r="GY106">
        <v>3034.7460000000001</v>
      </c>
      <c r="GZ106">
        <v>0</v>
      </c>
      <c r="HA106">
        <v>3600</v>
      </c>
      <c r="HB106">
        <v>0</v>
      </c>
      <c r="HC106">
        <v>3600</v>
      </c>
      <c r="HD106">
        <v>0</v>
      </c>
      <c r="HE106">
        <v>3600.0010000000002</v>
      </c>
      <c r="HF106">
        <v>0</v>
      </c>
      <c r="HG106" t="s">
        <v>6574</v>
      </c>
      <c r="HH106" t="s">
        <v>6575</v>
      </c>
      <c r="HI106" t="s">
        <v>6576</v>
      </c>
      <c r="HJ106" t="s">
        <v>6577</v>
      </c>
      <c r="HK106" t="s">
        <v>6578</v>
      </c>
      <c r="HL106" t="s">
        <v>6579</v>
      </c>
      <c r="HM106" t="s">
        <v>6580</v>
      </c>
      <c r="HN106" t="s">
        <v>6581</v>
      </c>
      <c r="HO106" t="s">
        <v>6582</v>
      </c>
      <c r="HP106" t="s">
        <v>6583</v>
      </c>
      <c r="IA106">
        <v>0</v>
      </c>
      <c r="IB106">
        <v>0</v>
      </c>
      <c r="IC106">
        <v>0</v>
      </c>
      <c r="ID106">
        <v>25260.01</v>
      </c>
      <c r="IE106">
        <v>25260.01</v>
      </c>
      <c r="IF106" t="s">
        <v>5628</v>
      </c>
      <c r="IG106" t="s">
        <v>6584</v>
      </c>
      <c r="IH106">
        <v>25204</v>
      </c>
      <c r="II106" t="s">
        <v>4876</v>
      </c>
      <c r="IJ106" t="s">
        <v>147</v>
      </c>
      <c r="IL106" t="e">
        <f t="shared" si="5"/>
        <v>#DIV/0!</v>
      </c>
      <c r="IM106">
        <f t="shared" si="6"/>
        <v>0</v>
      </c>
      <c r="IN106">
        <f t="shared" si="7"/>
        <v>0</v>
      </c>
      <c r="IO106" t="e">
        <f t="shared" si="8"/>
        <v>#DIV/0!</v>
      </c>
      <c r="IP106" t="e">
        <f t="shared" si="9"/>
        <v>#DIV/0!</v>
      </c>
    </row>
    <row r="107" spans="1:250" x14ac:dyDescent="0.2">
      <c r="A107" t="s">
        <v>4878</v>
      </c>
      <c r="B107">
        <v>-1</v>
      </c>
      <c r="C107">
        <v>0</v>
      </c>
      <c r="D107">
        <v>0</v>
      </c>
      <c r="E107">
        <v>4</v>
      </c>
      <c r="F107">
        <v>5</v>
      </c>
      <c r="G107">
        <v>0</v>
      </c>
      <c r="H107">
        <v>1</v>
      </c>
      <c r="I107">
        <v>1</v>
      </c>
      <c r="J107">
        <v>0</v>
      </c>
      <c r="K107">
        <v>1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628</v>
      </c>
      <c r="S107">
        <v>7</v>
      </c>
      <c r="T107">
        <v>10776</v>
      </c>
      <c r="U107">
        <v>1</v>
      </c>
      <c r="V107" s="25">
        <v>9.9999999999999995E-8</v>
      </c>
      <c r="W107" s="25">
        <v>182</v>
      </c>
      <c r="X107" s="25">
        <v>0</v>
      </c>
      <c r="Y107" s="25">
        <v>3600</v>
      </c>
      <c r="Z107" s="25">
        <v>-1</v>
      </c>
      <c r="AA107" s="25">
        <v>3600</v>
      </c>
      <c r="AB107">
        <v>180.32071575212899</v>
      </c>
      <c r="AC107" t="s">
        <v>5624</v>
      </c>
      <c r="AD107" t="s">
        <v>5624</v>
      </c>
      <c r="AE107">
        <v>182</v>
      </c>
      <c r="AF107">
        <v>0</v>
      </c>
      <c r="AH107">
        <v>0</v>
      </c>
      <c r="AJ107">
        <v>0</v>
      </c>
      <c r="AO107">
        <v>1.647E-3</v>
      </c>
      <c r="AQ107">
        <v>1138</v>
      </c>
      <c r="AR107">
        <v>0</v>
      </c>
      <c r="AS107">
        <v>57</v>
      </c>
      <c r="AT107">
        <v>0</v>
      </c>
      <c r="AU107">
        <v>1569.3240000000001</v>
      </c>
      <c r="AV107">
        <v>0</v>
      </c>
      <c r="AW107">
        <v>582.42200000000003</v>
      </c>
      <c r="AX107">
        <v>0</v>
      </c>
      <c r="AY107">
        <v>25522</v>
      </c>
      <c r="AZ107">
        <v>29135</v>
      </c>
      <c r="BA107">
        <v>510</v>
      </c>
      <c r="BB107">
        <v>2.0000000000000002E-5</v>
      </c>
      <c r="BC107">
        <v>0.5</v>
      </c>
      <c r="BD107">
        <v>10729</v>
      </c>
      <c r="BE107">
        <v>10729</v>
      </c>
      <c r="BF107">
        <v>0</v>
      </c>
      <c r="BG107">
        <v>0</v>
      </c>
      <c r="BH107">
        <v>0</v>
      </c>
      <c r="BI107">
        <v>18406</v>
      </c>
      <c r="BJ107">
        <v>10729</v>
      </c>
      <c r="BK107">
        <v>6.5099999999999999E-4</v>
      </c>
      <c r="BL107">
        <v>509</v>
      </c>
      <c r="BM107">
        <v>2.8900000000000002E-3</v>
      </c>
      <c r="BN107">
        <v>0.5</v>
      </c>
      <c r="BO107">
        <v>6.5099999999999999E-4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1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182</v>
      </c>
      <c r="EZ107">
        <v>0</v>
      </c>
      <c r="FA107">
        <v>182</v>
      </c>
      <c r="FB107">
        <v>0</v>
      </c>
      <c r="FC107">
        <v>182</v>
      </c>
      <c r="FD107">
        <v>0</v>
      </c>
      <c r="FE107">
        <v>182</v>
      </c>
      <c r="FF107">
        <v>0</v>
      </c>
      <c r="FG107">
        <v>182</v>
      </c>
      <c r="FH107">
        <v>0</v>
      </c>
      <c r="FI107">
        <v>182</v>
      </c>
      <c r="FJ107">
        <v>0</v>
      </c>
      <c r="FK107">
        <v>1212903</v>
      </c>
      <c r="FL107">
        <v>0</v>
      </c>
      <c r="FM107">
        <v>361856</v>
      </c>
      <c r="FN107">
        <v>0</v>
      </c>
      <c r="FO107">
        <v>816359</v>
      </c>
      <c r="FP107">
        <v>0</v>
      </c>
      <c r="FQ107">
        <v>1138</v>
      </c>
      <c r="FR107">
        <v>0</v>
      </c>
      <c r="FS107">
        <v>57</v>
      </c>
      <c r="FT107">
        <v>0</v>
      </c>
      <c r="FU107">
        <v>613</v>
      </c>
      <c r="FV107">
        <v>0</v>
      </c>
      <c r="FW107">
        <v>28</v>
      </c>
      <c r="FX107">
        <v>0</v>
      </c>
      <c r="FY107">
        <v>12</v>
      </c>
      <c r="FZ107">
        <v>0</v>
      </c>
      <c r="GA107">
        <v>16</v>
      </c>
      <c r="GB107">
        <v>0</v>
      </c>
      <c r="GC107">
        <v>180.32074340527501</v>
      </c>
      <c r="GD107">
        <v>0</v>
      </c>
      <c r="GE107">
        <v>180.320743405325</v>
      </c>
      <c r="GF107">
        <v>0</v>
      </c>
      <c r="GG107">
        <v>180.320743405282</v>
      </c>
      <c r="GH107">
        <v>0</v>
      </c>
      <c r="GI107">
        <v>180.49977343528701</v>
      </c>
      <c r="GJ107">
        <v>0</v>
      </c>
      <c r="GK107">
        <v>180.49977343528701</v>
      </c>
      <c r="GL107">
        <v>0</v>
      </c>
      <c r="GM107">
        <v>180.38705033251301</v>
      </c>
      <c r="GN107">
        <v>0</v>
      </c>
      <c r="GO107">
        <v>1219.3779999999999</v>
      </c>
      <c r="GP107">
        <v>0</v>
      </c>
      <c r="GQ107">
        <v>516.22400000000005</v>
      </c>
      <c r="GR107">
        <v>0</v>
      </c>
      <c r="GS107">
        <v>769.125</v>
      </c>
      <c r="GT107">
        <v>0</v>
      </c>
      <c r="GU107">
        <v>1232.6289999999999</v>
      </c>
      <c r="GV107">
        <v>0</v>
      </c>
      <c r="GW107">
        <v>556.15300000000002</v>
      </c>
      <c r="GX107">
        <v>0</v>
      </c>
      <c r="GY107">
        <v>799.30899999999997</v>
      </c>
      <c r="GZ107">
        <v>0</v>
      </c>
      <c r="HA107">
        <v>1569.3240000000001</v>
      </c>
      <c r="HB107">
        <v>0</v>
      </c>
      <c r="HC107">
        <v>582.42200000000003</v>
      </c>
      <c r="HD107">
        <v>0</v>
      </c>
      <c r="HE107">
        <v>1014.925</v>
      </c>
      <c r="HF107">
        <v>0</v>
      </c>
      <c r="HG107" t="s">
        <v>6585</v>
      </c>
      <c r="HH107" t="s">
        <v>6585</v>
      </c>
      <c r="HI107" t="s">
        <v>6586</v>
      </c>
      <c r="HJ107" t="s">
        <v>6587</v>
      </c>
      <c r="HK107" t="s">
        <v>6588</v>
      </c>
      <c r="HL107" t="s">
        <v>6589</v>
      </c>
      <c r="HM107" t="s">
        <v>6590</v>
      </c>
      <c r="HN107" t="s">
        <v>6591</v>
      </c>
      <c r="HO107" t="s">
        <v>6592</v>
      </c>
      <c r="HP107" t="s">
        <v>6593</v>
      </c>
      <c r="IA107">
        <v>145.5</v>
      </c>
      <c r="IB107">
        <v>0</v>
      </c>
      <c r="IC107">
        <v>0.15</v>
      </c>
      <c r="ID107">
        <v>7128.85</v>
      </c>
      <c r="IE107">
        <v>7274.68</v>
      </c>
      <c r="IF107" t="s">
        <v>5628</v>
      </c>
      <c r="IG107" t="s">
        <v>6594</v>
      </c>
      <c r="IH107">
        <v>7251</v>
      </c>
      <c r="II107" t="s">
        <v>4878</v>
      </c>
      <c r="IJ107" t="s">
        <v>147</v>
      </c>
      <c r="IL107" t="e">
        <f t="shared" si="5"/>
        <v>#DIV/0!</v>
      </c>
      <c r="IM107">
        <f t="shared" si="6"/>
        <v>0</v>
      </c>
      <c r="IN107">
        <f t="shared" si="7"/>
        <v>0</v>
      </c>
      <c r="IO107" t="e">
        <f t="shared" si="8"/>
        <v>#DIV/0!</v>
      </c>
      <c r="IP107" t="e">
        <f t="shared" si="9"/>
        <v>#DIV/0!</v>
      </c>
    </row>
    <row r="108" spans="1:250" x14ac:dyDescent="0.2">
      <c r="A108" t="s">
        <v>4879</v>
      </c>
      <c r="B108">
        <v>-1</v>
      </c>
      <c r="C108">
        <v>0</v>
      </c>
      <c r="D108">
        <v>0</v>
      </c>
      <c r="E108">
        <v>4</v>
      </c>
      <c r="F108">
        <v>5</v>
      </c>
      <c r="G108">
        <v>0</v>
      </c>
      <c r="H108">
        <v>1</v>
      </c>
      <c r="I108">
        <v>1</v>
      </c>
      <c r="J108">
        <v>0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628</v>
      </c>
      <c r="S108">
        <v>7</v>
      </c>
      <c r="T108">
        <v>10776</v>
      </c>
      <c r="U108">
        <v>1</v>
      </c>
      <c r="V108" s="25">
        <v>9.9999999999999995E-8</v>
      </c>
      <c r="W108" s="25">
        <v>323.8</v>
      </c>
      <c r="X108" s="25">
        <v>0</v>
      </c>
      <c r="Y108" s="25">
        <v>3600</v>
      </c>
      <c r="Z108" s="25">
        <v>-1</v>
      </c>
      <c r="AA108" s="25">
        <v>3600</v>
      </c>
      <c r="AB108">
        <v>277.821023697702</v>
      </c>
      <c r="AC108" t="s">
        <v>5624</v>
      </c>
      <c r="AD108" t="s">
        <v>5624</v>
      </c>
      <c r="AE108">
        <v>323.83878738999903</v>
      </c>
      <c r="AF108">
        <v>0</v>
      </c>
      <c r="AH108">
        <v>0</v>
      </c>
      <c r="AJ108">
        <v>0</v>
      </c>
      <c r="AO108">
        <v>0</v>
      </c>
      <c r="AQ108">
        <v>1138</v>
      </c>
      <c r="AR108">
        <v>0</v>
      </c>
      <c r="AS108">
        <v>1138</v>
      </c>
      <c r="AT108">
        <v>0</v>
      </c>
      <c r="AU108">
        <v>63.429000000000002</v>
      </c>
      <c r="AV108">
        <v>0</v>
      </c>
      <c r="AW108">
        <v>63.429000000000002</v>
      </c>
      <c r="AX108">
        <v>0</v>
      </c>
      <c r="AY108">
        <v>1979</v>
      </c>
      <c r="AZ108">
        <v>1951</v>
      </c>
      <c r="BA108">
        <v>207</v>
      </c>
      <c r="BB108">
        <v>9.0000000000000006E-5</v>
      </c>
      <c r="BC108">
        <v>0.49325000000000002</v>
      </c>
      <c r="BD108">
        <v>623</v>
      </c>
      <c r="BE108">
        <v>0</v>
      </c>
      <c r="BF108">
        <v>0</v>
      </c>
      <c r="BG108">
        <v>0</v>
      </c>
      <c r="BH108">
        <v>8</v>
      </c>
      <c r="BI108">
        <v>709</v>
      </c>
      <c r="BJ108">
        <v>1234</v>
      </c>
      <c r="BK108">
        <v>1.5169999999999999E-3</v>
      </c>
      <c r="BL108">
        <v>207</v>
      </c>
      <c r="BM108">
        <v>9.0000000000000006E-5</v>
      </c>
      <c r="BN108">
        <v>0.49325000000000002</v>
      </c>
      <c r="BO108">
        <v>1.5169999999999999E-3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1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323.83879668550702</v>
      </c>
      <c r="EZ108">
        <v>0</v>
      </c>
      <c r="FA108">
        <v>323.83879668550702</v>
      </c>
      <c r="FB108">
        <v>0</v>
      </c>
      <c r="FC108">
        <v>2.8571428571428498E+99</v>
      </c>
      <c r="FD108">
        <v>0</v>
      </c>
      <c r="FE108">
        <v>323.83879668550702</v>
      </c>
      <c r="FF108">
        <v>0</v>
      </c>
      <c r="FG108">
        <v>323.83879668550702</v>
      </c>
      <c r="FH108">
        <v>0</v>
      </c>
      <c r="FI108">
        <v>323.71566981715603</v>
      </c>
      <c r="FJ108">
        <v>0</v>
      </c>
      <c r="FK108">
        <v>730926</v>
      </c>
      <c r="FL108">
        <v>0</v>
      </c>
      <c r="FM108">
        <v>730926</v>
      </c>
      <c r="FN108">
        <v>0</v>
      </c>
      <c r="FO108">
        <v>8187794</v>
      </c>
      <c r="FP108">
        <v>0</v>
      </c>
      <c r="FQ108">
        <v>1138</v>
      </c>
      <c r="FR108">
        <v>0</v>
      </c>
      <c r="FS108">
        <v>1138</v>
      </c>
      <c r="FT108">
        <v>0</v>
      </c>
      <c r="FU108">
        <v>46564</v>
      </c>
      <c r="FV108">
        <v>0</v>
      </c>
      <c r="FW108">
        <v>14</v>
      </c>
      <c r="FX108">
        <v>0</v>
      </c>
      <c r="FY108">
        <v>8</v>
      </c>
      <c r="FZ108">
        <v>0</v>
      </c>
      <c r="GA108">
        <v>12</v>
      </c>
      <c r="GB108">
        <v>0</v>
      </c>
      <c r="GC108">
        <v>279.083479764657</v>
      </c>
      <c r="GD108">
        <v>0</v>
      </c>
      <c r="GE108">
        <v>279.083479764657</v>
      </c>
      <c r="GF108">
        <v>0</v>
      </c>
      <c r="GG108">
        <v>278.05449909303201</v>
      </c>
      <c r="GH108">
        <v>0</v>
      </c>
      <c r="GI108">
        <v>279.58065388511</v>
      </c>
      <c r="GJ108">
        <v>0</v>
      </c>
      <c r="GK108">
        <v>279.58065388511</v>
      </c>
      <c r="GL108">
        <v>0</v>
      </c>
      <c r="GM108">
        <v>278.50708319794501</v>
      </c>
      <c r="GN108">
        <v>0</v>
      </c>
      <c r="GO108">
        <v>0.60199999999999998</v>
      </c>
      <c r="GP108">
        <v>0</v>
      </c>
      <c r="GQ108">
        <v>0.48199999999999998</v>
      </c>
      <c r="GR108">
        <v>0</v>
      </c>
      <c r="GS108">
        <v>0.57699999999999996</v>
      </c>
      <c r="GT108">
        <v>0</v>
      </c>
      <c r="GU108">
        <v>62.694000000000003</v>
      </c>
      <c r="GV108">
        <v>0</v>
      </c>
      <c r="GW108">
        <v>0</v>
      </c>
      <c r="GX108">
        <v>0</v>
      </c>
      <c r="GY108">
        <v>234.07599999999999</v>
      </c>
      <c r="GZ108">
        <v>0</v>
      </c>
      <c r="HA108">
        <v>63.429000000000002</v>
      </c>
      <c r="HB108">
        <v>0</v>
      </c>
      <c r="HC108">
        <v>63.429000000000002</v>
      </c>
      <c r="HD108">
        <v>0</v>
      </c>
      <c r="HE108">
        <v>860.44799999999998</v>
      </c>
      <c r="HF108">
        <v>0</v>
      </c>
      <c r="HG108" t="s">
        <v>6595</v>
      </c>
      <c r="HH108" t="s">
        <v>6596</v>
      </c>
      <c r="HI108" t="s">
        <v>6597</v>
      </c>
      <c r="HJ108" t="s">
        <v>6598</v>
      </c>
      <c r="HK108" t="s">
        <v>6599</v>
      </c>
      <c r="HL108" t="s">
        <v>6600</v>
      </c>
      <c r="HM108" t="s">
        <v>6601</v>
      </c>
      <c r="HN108" t="s">
        <v>6602</v>
      </c>
      <c r="HO108" t="s">
        <v>6603</v>
      </c>
      <c r="HP108" t="s">
        <v>6604</v>
      </c>
      <c r="IA108">
        <v>0.8</v>
      </c>
      <c r="IB108">
        <v>0</v>
      </c>
      <c r="IC108">
        <v>0.01</v>
      </c>
      <c r="ID108">
        <v>6039.42</v>
      </c>
      <c r="IE108">
        <v>6040.23</v>
      </c>
      <c r="IF108" t="s">
        <v>5628</v>
      </c>
      <c r="IG108" t="s">
        <v>6605</v>
      </c>
      <c r="IH108">
        <v>6024</v>
      </c>
      <c r="II108" t="s">
        <v>4879</v>
      </c>
      <c r="IJ108" t="s">
        <v>147</v>
      </c>
      <c r="IL108" t="e">
        <f t="shared" si="5"/>
        <v>#DIV/0!</v>
      </c>
      <c r="IM108">
        <f t="shared" si="6"/>
        <v>0</v>
      </c>
      <c r="IN108">
        <f t="shared" si="7"/>
        <v>0</v>
      </c>
      <c r="IO108" t="e">
        <f t="shared" si="8"/>
        <v>#DIV/0!</v>
      </c>
      <c r="IP108" t="e">
        <f t="shared" si="9"/>
        <v>#DIV/0!</v>
      </c>
    </row>
    <row r="109" spans="1:250" x14ac:dyDescent="0.2">
      <c r="A109" t="s">
        <v>4880</v>
      </c>
      <c r="B109">
        <v>-1</v>
      </c>
      <c r="C109">
        <v>0</v>
      </c>
      <c r="D109">
        <v>0</v>
      </c>
      <c r="E109">
        <v>4</v>
      </c>
      <c r="F109">
        <v>5</v>
      </c>
      <c r="G109">
        <v>0</v>
      </c>
      <c r="H109">
        <v>1</v>
      </c>
      <c r="I109">
        <v>1</v>
      </c>
      <c r="J109">
        <v>0</v>
      </c>
      <c r="K109">
        <v>1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628</v>
      </c>
      <c r="S109">
        <v>7</v>
      </c>
      <c r="T109">
        <v>10776</v>
      </c>
      <c r="U109">
        <v>1</v>
      </c>
      <c r="V109" s="25">
        <v>9.9999999999999995E-8</v>
      </c>
      <c r="W109" s="25">
        <v>6260</v>
      </c>
      <c r="X109" s="25">
        <v>0</v>
      </c>
      <c r="Y109" s="25">
        <v>3600</v>
      </c>
      <c r="Z109" s="25">
        <v>-1</v>
      </c>
      <c r="AA109" s="25">
        <v>3600</v>
      </c>
      <c r="AB109">
        <v>3934</v>
      </c>
      <c r="AC109" t="s">
        <v>5624</v>
      </c>
      <c r="AD109" t="s">
        <v>5624</v>
      </c>
      <c r="AE109">
        <v>6260</v>
      </c>
      <c r="AF109">
        <v>0</v>
      </c>
      <c r="AH109">
        <v>0</v>
      </c>
      <c r="AJ109">
        <v>0</v>
      </c>
      <c r="AO109">
        <v>0</v>
      </c>
      <c r="AQ109">
        <v>23944</v>
      </c>
      <c r="AR109">
        <v>0</v>
      </c>
      <c r="AS109">
        <v>22541</v>
      </c>
      <c r="AT109">
        <v>0</v>
      </c>
      <c r="AU109">
        <v>3600.002</v>
      </c>
      <c r="AV109">
        <v>0</v>
      </c>
      <c r="AW109">
        <v>3600.0010000000002</v>
      </c>
      <c r="AX109">
        <v>0</v>
      </c>
      <c r="AY109">
        <v>5945</v>
      </c>
      <c r="AZ109">
        <v>18322</v>
      </c>
      <c r="BA109">
        <v>64</v>
      </c>
      <c r="BB109">
        <v>4.1700000000000001E-3</v>
      </c>
      <c r="BC109">
        <v>7.4999999999999997E-2</v>
      </c>
      <c r="BD109">
        <v>5017</v>
      </c>
      <c r="BE109">
        <v>0</v>
      </c>
      <c r="BF109">
        <v>0</v>
      </c>
      <c r="BG109">
        <v>0</v>
      </c>
      <c r="BH109">
        <v>0</v>
      </c>
      <c r="BI109">
        <v>64</v>
      </c>
      <c r="BJ109">
        <v>18258</v>
      </c>
      <c r="BK109">
        <v>1.0009999999999999E-3</v>
      </c>
      <c r="BL109">
        <v>64</v>
      </c>
      <c r="BM109">
        <v>4.1700000000000001E-3</v>
      </c>
      <c r="BN109">
        <v>7.4999999999999997E-2</v>
      </c>
      <c r="BO109">
        <v>1.0009999999999999E-3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1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6486</v>
      </c>
      <c r="EZ109">
        <v>0</v>
      </c>
      <c r="FA109">
        <v>6259.9999986693801</v>
      </c>
      <c r="FB109">
        <v>0</v>
      </c>
      <c r="FC109">
        <v>6337.4285712385099</v>
      </c>
      <c r="FD109">
        <v>0</v>
      </c>
      <c r="FE109">
        <v>5645.5451997105902</v>
      </c>
      <c r="FF109">
        <v>0</v>
      </c>
      <c r="FG109">
        <v>5804.4590336134397</v>
      </c>
      <c r="FH109">
        <v>0</v>
      </c>
      <c r="FI109">
        <v>5705.25420908045</v>
      </c>
      <c r="FJ109">
        <v>0</v>
      </c>
      <c r="FK109">
        <v>9778589</v>
      </c>
      <c r="FL109">
        <v>0</v>
      </c>
      <c r="FM109">
        <v>9155099</v>
      </c>
      <c r="FN109">
        <v>0</v>
      </c>
      <c r="FO109">
        <v>10226052</v>
      </c>
      <c r="FP109">
        <v>0</v>
      </c>
      <c r="FQ109">
        <v>23944</v>
      </c>
      <c r="FR109">
        <v>0</v>
      </c>
      <c r="FS109">
        <v>22541</v>
      </c>
      <c r="FT109">
        <v>0</v>
      </c>
      <c r="FU109">
        <v>27789</v>
      </c>
      <c r="FV109">
        <v>0</v>
      </c>
      <c r="FW109">
        <v>52</v>
      </c>
      <c r="FX109">
        <v>0</v>
      </c>
      <c r="FY109">
        <v>30</v>
      </c>
      <c r="FZ109">
        <v>0</v>
      </c>
      <c r="GA109">
        <v>55</v>
      </c>
      <c r="GB109">
        <v>0</v>
      </c>
      <c r="GC109">
        <v>3985.37499999999</v>
      </c>
      <c r="GD109">
        <v>0</v>
      </c>
      <c r="GE109">
        <v>4004.88466033844</v>
      </c>
      <c r="GF109">
        <v>0</v>
      </c>
      <c r="GG109">
        <v>3990.4021846087999</v>
      </c>
      <c r="GH109">
        <v>0</v>
      </c>
      <c r="GI109">
        <v>4310.6464281319304</v>
      </c>
      <c r="GJ109">
        <v>0</v>
      </c>
      <c r="GK109">
        <v>4443.1332452302004</v>
      </c>
      <c r="GL109">
        <v>0</v>
      </c>
      <c r="GM109">
        <v>4317.2635915215797</v>
      </c>
      <c r="GN109">
        <v>0</v>
      </c>
      <c r="GO109">
        <v>5.6680000000000001</v>
      </c>
      <c r="GP109">
        <v>0</v>
      </c>
      <c r="GQ109">
        <v>4.32</v>
      </c>
      <c r="GR109">
        <v>0</v>
      </c>
      <c r="GS109">
        <v>5.95</v>
      </c>
      <c r="GT109">
        <v>0</v>
      </c>
      <c r="GU109">
        <v>3383.7170000000001</v>
      </c>
      <c r="GV109">
        <v>0</v>
      </c>
      <c r="GW109">
        <v>588.75199999999995</v>
      </c>
      <c r="GX109">
        <v>0</v>
      </c>
      <c r="GY109">
        <v>2489.1480000000001</v>
      </c>
      <c r="GZ109">
        <v>0</v>
      </c>
      <c r="HA109">
        <v>3600.002</v>
      </c>
      <c r="HB109">
        <v>0</v>
      </c>
      <c r="HC109">
        <v>3600.0010000000002</v>
      </c>
      <c r="HD109">
        <v>0</v>
      </c>
      <c r="HE109">
        <v>3600.002</v>
      </c>
      <c r="HF109">
        <v>0</v>
      </c>
      <c r="HG109" t="s">
        <v>6606</v>
      </c>
      <c r="HH109" t="s">
        <v>6607</v>
      </c>
      <c r="HI109" t="s">
        <v>6608</v>
      </c>
      <c r="HJ109" t="s">
        <v>6609</v>
      </c>
      <c r="HK109" t="s">
        <v>6610</v>
      </c>
      <c r="HL109" t="s">
        <v>6611</v>
      </c>
      <c r="HM109" t="s">
        <v>6612</v>
      </c>
      <c r="HN109" t="s">
        <v>6613</v>
      </c>
      <c r="HO109" t="s">
        <v>6614</v>
      </c>
      <c r="HP109" t="s">
        <v>6615</v>
      </c>
      <c r="IA109">
        <v>0.11</v>
      </c>
      <c r="IB109">
        <v>0</v>
      </c>
      <c r="IC109">
        <v>0.01</v>
      </c>
      <c r="ID109">
        <v>25279.040000000001</v>
      </c>
      <c r="IE109">
        <v>25279.200000000001</v>
      </c>
      <c r="IF109" t="s">
        <v>5628</v>
      </c>
      <c r="IG109" t="s">
        <v>6616</v>
      </c>
      <c r="IH109">
        <v>25201</v>
      </c>
      <c r="II109" t="s">
        <v>4880</v>
      </c>
      <c r="IJ109" t="s">
        <v>147</v>
      </c>
      <c r="IL109" t="e">
        <f t="shared" si="5"/>
        <v>#DIV/0!</v>
      </c>
      <c r="IM109">
        <f t="shared" si="6"/>
        <v>0</v>
      </c>
      <c r="IN109">
        <f t="shared" si="7"/>
        <v>0</v>
      </c>
      <c r="IO109" t="e">
        <f t="shared" si="8"/>
        <v>#DIV/0!</v>
      </c>
      <c r="IP109" t="e">
        <f t="shared" si="9"/>
        <v>#DIV/0!</v>
      </c>
    </row>
    <row r="110" spans="1:250" x14ac:dyDescent="0.2">
      <c r="A110" t="s">
        <v>4881</v>
      </c>
      <c r="B110">
        <v>-1</v>
      </c>
      <c r="C110">
        <v>0</v>
      </c>
      <c r="D110">
        <v>0</v>
      </c>
      <c r="E110">
        <v>4</v>
      </c>
      <c r="F110">
        <v>5</v>
      </c>
      <c r="G110">
        <v>0</v>
      </c>
      <c r="H110">
        <v>1</v>
      </c>
      <c r="I110">
        <v>1</v>
      </c>
      <c r="J110">
        <v>0</v>
      </c>
      <c r="K110">
        <v>1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628</v>
      </c>
      <c r="S110">
        <v>7</v>
      </c>
      <c r="T110">
        <v>10776</v>
      </c>
      <c r="U110">
        <v>1</v>
      </c>
      <c r="V110" s="25">
        <v>9.9999999999999995E-8</v>
      </c>
      <c r="W110" s="25">
        <v>935</v>
      </c>
      <c r="X110" s="25">
        <v>0</v>
      </c>
      <c r="Y110" s="25">
        <v>3600</v>
      </c>
      <c r="Z110" s="25">
        <v>-1</v>
      </c>
      <c r="AA110" s="25">
        <v>3600</v>
      </c>
      <c r="AB110">
        <v>793.93506046519894</v>
      </c>
      <c r="AC110" t="s">
        <v>5624</v>
      </c>
      <c r="AD110" t="s">
        <v>5624</v>
      </c>
      <c r="AE110">
        <v>935</v>
      </c>
      <c r="AF110">
        <v>0</v>
      </c>
      <c r="AH110">
        <v>0</v>
      </c>
      <c r="AJ110">
        <v>0</v>
      </c>
      <c r="AO110">
        <v>0</v>
      </c>
      <c r="AQ110">
        <v>115</v>
      </c>
      <c r="AR110">
        <v>0</v>
      </c>
      <c r="AS110">
        <v>49</v>
      </c>
      <c r="AT110">
        <v>0</v>
      </c>
      <c r="AU110">
        <v>3600.0070000000001</v>
      </c>
      <c r="AV110">
        <v>0</v>
      </c>
      <c r="AW110">
        <v>3600.0010000000002</v>
      </c>
      <c r="AX110">
        <v>0</v>
      </c>
      <c r="AY110">
        <v>259919</v>
      </c>
      <c r="AZ110">
        <v>186299</v>
      </c>
      <c r="BA110">
        <v>1092</v>
      </c>
      <c r="BB110">
        <v>2.0000000000000002E-5</v>
      </c>
      <c r="BC110">
        <v>0.49301</v>
      </c>
      <c r="BD110">
        <v>68680</v>
      </c>
      <c r="BE110">
        <v>0</v>
      </c>
      <c r="BF110">
        <v>0</v>
      </c>
      <c r="BG110">
        <v>0</v>
      </c>
      <c r="BH110">
        <v>0</v>
      </c>
      <c r="BI110">
        <v>4366</v>
      </c>
      <c r="BJ110">
        <v>181933</v>
      </c>
      <c r="BK110">
        <v>9.1500000000000001E-4</v>
      </c>
      <c r="BL110">
        <v>1092</v>
      </c>
      <c r="BM110">
        <v>2.0000000000000002E-5</v>
      </c>
      <c r="BN110">
        <v>0.49301</v>
      </c>
      <c r="BO110">
        <v>9.1500000000000001E-4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1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1E+100</v>
      </c>
      <c r="EZ110">
        <v>0</v>
      </c>
      <c r="FA110">
        <v>1035</v>
      </c>
      <c r="FB110">
        <v>0</v>
      </c>
      <c r="FC110">
        <v>7.1428571428571396E+99</v>
      </c>
      <c r="FD110">
        <v>0</v>
      </c>
      <c r="FE110">
        <v>907</v>
      </c>
      <c r="FF110">
        <v>0</v>
      </c>
      <c r="FG110">
        <v>918.74111201299002</v>
      </c>
      <c r="FH110">
        <v>0</v>
      </c>
      <c r="FI110">
        <v>905.83966178307298</v>
      </c>
      <c r="FJ110">
        <v>0</v>
      </c>
      <c r="FK110">
        <v>729010</v>
      </c>
      <c r="FL110">
        <v>0</v>
      </c>
      <c r="FM110">
        <v>633358</v>
      </c>
      <c r="FN110">
        <v>0</v>
      </c>
      <c r="FO110">
        <v>829666</v>
      </c>
      <c r="FP110">
        <v>0</v>
      </c>
      <c r="FQ110">
        <v>115</v>
      </c>
      <c r="FR110">
        <v>0</v>
      </c>
      <c r="FS110">
        <v>49</v>
      </c>
      <c r="FT110">
        <v>0</v>
      </c>
      <c r="FU110">
        <v>134</v>
      </c>
      <c r="FV110">
        <v>0</v>
      </c>
      <c r="FW110">
        <v>20</v>
      </c>
      <c r="FX110">
        <v>0</v>
      </c>
      <c r="FY110">
        <v>17</v>
      </c>
      <c r="FZ110">
        <v>0</v>
      </c>
      <c r="GA110">
        <v>23</v>
      </c>
      <c r="GB110">
        <v>0</v>
      </c>
      <c r="GC110">
        <v>871.848069820565</v>
      </c>
      <c r="GD110">
        <v>0</v>
      </c>
      <c r="GE110">
        <v>873.33221675421396</v>
      </c>
      <c r="GF110">
        <v>0</v>
      </c>
      <c r="GG110">
        <v>872.23517257412698</v>
      </c>
      <c r="GH110">
        <v>0</v>
      </c>
      <c r="GI110">
        <v>893</v>
      </c>
      <c r="GJ110">
        <v>0</v>
      </c>
      <c r="GK110">
        <v>893.60103626943305</v>
      </c>
      <c r="GL110">
        <v>0</v>
      </c>
      <c r="GM110">
        <v>893.10739139151804</v>
      </c>
      <c r="GN110">
        <v>0</v>
      </c>
      <c r="GO110">
        <v>368.60899999999998</v>
      </c>
      <c r="GP110">
        <v>0</v>
      </c>
      <c r="GQ110">
        <v>299.33300000000003</v>
      </c>
      <c r="GR110">
        <v>0</v>
      </c>
      <c r="GS110">
        <v>369.322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656.76</v>
      </c>
      <c r="GZ110">
        <v>0</v>
      </c>
      <c r="HA110">
        <v>3600.0070000000001</v>
      </c>
      <c r="HB110">
        <v>0</v>
      </c>
      <c r="HC110">
        <v>3600.0010000000002</v>
      </c>
      <c r="HD110">
        <v>0</v>
      </c>
      <c r="HE110">
        <v>3600.0070000000001</v>
      </c>
      <c r="HF110">
        <v>0</v>
      </c>
      <c r="HG110" t="s">
        <v>6617</v>
      </c>
      <c r="HH110" t="s">
        <v>6618</v>
      </c>
      <c r="HI110" t="s">
        <v>6619</v>
      </c>
      <c r="HJ110" t="s">
        <v>6620</v>
      </c>
      <c r="HK110" t="s">
        <v>6621</v>
      </c>
      <c r="HL110" t="s">
        <v>6622</v>
      </c>
      <c r="HM110" t="s">
        <v>6623</v>
      </c>
      <c r="HN110" t="s">
        <v>6624</v>
      </c>
      <c r="HO110" t="s">
        <v>6625</v>
      </c>
      <c r="HP110" t="s">
        <v>6626</v>
      </c>
      <c r="IA110">
        <v>65.349999999999994</v>
      </c>
      <c r="IB110">
        <v>0</v>
      </c>
      <c r="IC110">
        <v>0.23</v>
      </c>
      <c r="ID110">
        <v>25265.32</v>
      </c>
      <c r="IE110">
        <v>25331.7</v>
      </c>
      <c r="IF110" t="s">
        <v>5628</v>
      </c>
      <c r="IG110" t="s">
        <v>6627</v>
      </c>
      <c r="IH110">
        <v>25270</v>
      </c>
      <c r="II110" t="s">
        <v>4881</v>
      </c>
      <c r="IJ110" t="s">
        <v>147</v>
      </c>
      <c r="IL110" t="e">
        <f t="shared" si="5"/>
        <v>#DIV/0!</v>
      </c>
      <c r="IM110">
        <f t="shared" si="6"/>
        <v>0</v>
      </c>
      <c r="IN110">
        <f t="shared" si="7"/>
        <v>0</v>
      </c>
      <c r="IO110" t="e">
        <f t="shared" si="8"/>
        <v>#DIV/0!</v>
      </c>
      <c r="IP110" t="e">
        <f t="shared" si="9"/>
        <v>#DIV/0!</v>
      </c>
    </row>
    <row r="111" spans="1:250" x14ac:dyDescent="0.2">
      <c r="A111" t="s">
        <v>4882</v>
      </c>
      <c r="B111">
        <v>-1</v>
      </c>
      <c r="C111">
        <v>0</v>
      </c>
      <c r="D111">
        <v>0</v>
      </c>
      <c r="E111">
        <v>4</v>
      </c>
      <c r="F111">
        <v>5</v>
      </c>
      <c r="G111">
        <v>0</v>
      </c>
      <c r="H111">
        <v>1</v>
      </c>
      <c r="I111">
        <v>1</v>
      </c>
      <c r="J111">
        <v>0</v>
      </c>
      <c r="K111">
        <v>1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628</v>
      </c>
      <c r="S111">
        <v>7</v>
      </c>
      <c r="T111">
        <v>10776</v>
      </c>
      <c r="U111">
        <v>1</v>
      </c>
      <c r="V111" s="25">
        <v>9.9999999999999995E-8</v>
      </c>
      <c r="W111" s="25">
        <v>3645</v>
      </c>
      <c r="X111" s="25">
        <v>0</v>
      </c>
      <c r="Y111" s="25">
        <v>3600</v>
      </c>
      <c r="Z111" s="25">
        <v>-1</v>
      </c>
      <c r="AA111" s="25">
        <v>3600</v>
      </c>
      <c r="AB111">
        <v>0</v>
      </c>
      <c r="AC111" t="s">
        <v>5624</v>
      </c>
      <c r="AD111" t="s">
        <v>5624</v>
      </c>
      <c r="AE111">
        <v>3645</v>
      </c>
      <c r="AF111">
        <v>0</v>
      </c>
      <c r="AH111">
        <v>0</v>
      </c>
      <c r="AJ111">
        <v>0</v>
      </c>
      <c r="AO111">
        <v>0</v>
      </c>
      <c r="AQ111">
        <v>24980</v>
      </c>
      <c r="AR111">
        <v>0</v>
      </c>
      <c r="AS111">
        <v>15828</v>
      </c>
      <c r="AT111">
        <v>0</v>
      </c>
      <c r="AU111">
        <v>266.91300000000001</v>
      </c>
      <c r="AV111">
        <v>0</v>
      </c>
      <c r="AW111">
        <v>126.10599999999999</v>
      </c>
      <c r="AX111">
        <v>0</v>
      </c>
      <c r="AY111">
        <v>6441</v>
      </c>
      <c r="AZ111">
        <v>3045</v>
      </c>
      <c r="BA111">
        <v>1572</v>
      </c>
      <c r="BB111">
        <v>1.2999999999999999E-4</v>
      </c>
      <c r="BC111">
        <v>7.8130000000000005E-2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2976</v>
      </c>
      <c r="BJ111">
        <v>69</v>
      </c>
      <c r="BK111">
        <v>9.8200000000000002E-4</v>
      </c>
      <c r="BL111">
        <v>1572</v>
      </c>
      <c r="BM111">
        <v>1.2999999999999999E-4</v>
      </c>
      <c r="BN111">
        <v>7.8130000000000005E-2</v>
      </c>
      <c r="BO111">
        <v>9.8200000000000002E-4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1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3654</v>
      </c>
      <c r="EZ111">
        <v>0</v>
      </c>
      <c r="FA111">
        <v>3644.99999999994</v>
      </c>
      <c r="FB111">
        <v>0</v>
      </c>
      <c r="FC111">
        <v>3646.2857142857101</v>
      </c>
      <c r="FD111">
        <v>0</v>
      </c>
      <c r="FE111">
        <v>3644.99999999997</v>
      </c>
      <c r="FF111">
        <v>0</v>
      </c>
      <c r="FG111">
        <v>3645.00000000002</v>
      </c>
      <c r="FH111">
        <v>0</v>
      </c>
      <c r="FI111">
        <v>3644.99999999999</v>
      </c>
      <c r="FJ111">
        <v>0</v>
      </c>
      <c r="FK111">
        <v>2648551</v>
      </c>
      <c r="FL111">
        <v>0</v>
      </c>
      <c r="FM111">
        <v>1406805</v>
      </c>
      <c r="FN111">
        <v>0</v>
      </c>
      <c r="FO111">
        <v>2530778</v>
      </c>
      <c r="FP111">
        <v>0</v>
      </c>
      <c r="FQ111">
        <v>24980</v>
      </c>
      <c r="FR111">
        <v>0</v>
      </c>
      <c r="FS111">
        <v>15828</v>
      </c>
      <c r="FT111">
        <v>0</v>
      </c>
      <c r="FU111">
        <v>24280</v>
      </c>
      <c r="FV111">
        <v>0</v>
      </c>
      <c r="FW111">
        <v>29</v>
      </c>
      <c r="FX111">
        <v>0</v>
      </c>
      <c r="FY111">
        <v>16</v>
      </c>
      <c r="FZ111">
        <v>0</v>
      </c>
      <c r="GA111">
        <v>26</v>
      </c>
      <c r="GB111">
        <v>0</v>
      </c>
      <c r="GC111">
        <v>2.9163964766502501</v>
      </c>
      <c r="GD111">
        <v>0</v>
      </c>
      <c r="GE111">
        <v>2.96386815598275</v>
      </c>
      <c r="GF111">
        <v>0</v>
      </c>
      <c r="GG111">
        <v>2.3910134540548702</v>
      </c>
      <c r="GH111">
        <v>0</v>
      </c>
      <c r="GI111">
        <v>570.57679237139405</v>
      </c>
      <c r="GJ111">
        <v>0</v>
      </c>
      <c r="GK111">
        <v>720.007212505398</v>
      </c>
      <c r="GL111">
        <v>0</v>
      </c>
      <c r="GM111">
        <v>618.49701791602297</v>
      </c>
      <c r="GN111">
        <v>0</v>
      </c>
      <c r="GO111">
        <v>1.1379999999999999</v>
      </c>
      <c r="GP111">
        <v>0</v>
      </c>
      <c r="GQ111">
        <v>0.82899999999999996</v>
      </c>
      <c r="GR111">
        <v>0</v>
      </c>
      <c r="GS111">
        <v>1.2509999999999999</v>
      </c>
      <c r="GT111">
        <v>0</v>
      </c>
      <c r="GU111">
        <v>253.464</v>
      </c>
      <c r="GV111">
        <v>0</v>
      </c>
      <c r="GW111">
        <v>27.460999999999999</v>
      </c>
      <c r="GX111">
        <v>0</v>
      </c>
      <c r="GY111">
        <v>163.81800000000001</v>
      </c>
      <c r="GZ111">
        <v>0</v>
      </c>
      <c r="HA111">
        <v>266.91300000000001</v>
      </c>
      <c r="HB111">
        <v>0</v>
      </c>
      <c r="HC111">
        <v>126.10599999999999</v>
      </c>
      <c r="HD111">
        <v>0</v>
      </c>
      <c r="HE111">
        <v>247.827</v>
      </c>
      <c r="HF111">
        <v>0</v>
      </c>
      <c r="HG111" t="s">
        <v>6628</v>
      </c>
      <c r="HH111" t="s">
        <v>6629</v>
      </c>
      <c r="HI111" t="s">
        <v>6630</v>
      </c>
      <c r="HJ111" t="s">
        <v>6631</v>
      </c>
      <c r="HK111" t="s">
        <v>6632</v>
      </c>
      <c r="HL111" t="s">
        <v>6633</v>
      </c>
      <c r="HM111" t="s">
        <v>6634</v>
      </c>
      <c r="HN111" t="s">
        <v>6635</v>
      </c>
      <c r="HO111" t="s">
        <v>6636</v>
      </c>
      <c r="HP111" t="s">
        <v>6637</v>
      </c>
      <c r="IA111">
        <v>0.02</v>
      </c>
      <c r="IB111">
        <v>0</v>
      </c>
      <c r="IC111">
        <v>0.02</v>
      </c>
      <c r="ID111">
        <v>1739.35</v>
      </c>
      <c r="IE111">
        <v>1739.4</v>
      </c>
      <c r="IF111" t="s">
        <v>5628</v>
      </c>
      <c r="IG111" t="s">
        <v>6638</v>
      </c>
      <c r="IH111">
        <v>1736</v>
      </c>
      <c r="II111" t="s">
        <v>4882</v>
      </c>
      <c r="IJ111" t="s">
        <v>147</v>
      </c>
      <c r="IL111" t="e">
        <f t="shared" si="5"/>
        <v>#DIV/0!</v>
      </c>
      <c r="IM111">
        <f t="shared" si="6"/>
        <v>0</v>
      </c>
      <c r="IN111">
        <f t="shared" si="7"/>
        <v>0</v>
      </c>
      <c r="IO111" t="e">
        <f t="shared" si="8"/>
        <v>#DIV/0!</v>
      </c>
      <c r="IP111" t="e">
        <f t="shared" si="9"/>
        <v>#DIV/0!</v>
      </c>
    </row>
    <row r="112" spans="1:250" x14ac:dyDescent="0.2">
      <c r="A112" t="s">
        <v>4883</v>
      </c>
      <c r="B112">
        <v>-1</v>
      </c>
      <c r="C112">
        <v>0</v>
      </c>
      <c r="D112">
        <v>0</v>
      </c>
      <c r="E112">
        <v>4</v>
      </c>
      <c r="F112">
        <v>5</v>
      </c>
      <c r="G112">
        <v>0</v>
      </c>
      <c r="H112">
        <v>1</v>
      </c>
      <c r="I112">
        <v>1</v>
      </c>
      <c r="J112">
        <v>0</v>
      </c>
      <c r="K112">
        <v>1</v>
      </c>
      <c r="L112">
        <v>1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628</v>
      </c>
      <c r="S112">
        <v>7</v>
      </c>
      <c r="T112">
        <v>10776</v>
      </c>
      <c r="U112">
        <v>1</v>
      </c>
      <c r="V112" s="25">
        <v>9.9999999999999995E-8</v>
      </c>
      <c r="W112" s="25">
        <v>655</v>
      </c>
      <c r="X112" s="25">
        <v>0</v>
      </c>
      <c r="Y112" s="25">
        <v>3600</v>
      </c>
      <c r="Z112" s="25">
        <v>-1</v>
      </c>
      <c r="AA112" s="25">
        <v>3600</v>
      </c>
      <c r="AB112">
        <v>518</v>
      </c>
      <c r="AC112" t="s">
        <v>5624</v>
      </c>
      <c r="AD112" t="s">
        <v>5624</v>
      </c>
      <c r="AE112">
        <v>655</v>
      </c>
      <c r="AF112">
        <v>0</v>
      </c>
      <c r="AH112">
        <v>0</v>
      </c>
      <c r="AJ112">
        <v>0</v>
      </c>
      <c r="AO112">
        <v>0</v>
      </c>
      <c r="AQ112">
        <v>2578</v>
      </c>
      <c r="AR112">
        <v>0</v>
      </c>
      <c r="AS112">
        <v>2578</v>
      </c>
      <c r="AT112">
        <v>0</v>
      </c>
      <c r="AU112">
        <v>3600.1039999999998</v>
      </c>
      <c r="AV112">
        <v>0</v>
      </c>
      <c r="AW112">
        <v>3600.0360000000001</v>
      </c>
      <c r="AX112">
        <v>0</v>
      </c>
      <c r="AY112">
        <v>953820</v>
      </c>
      <c r="AZ112">
        <v>706706</v>
      </c>
      <c r="BA112">
        <v>258</v>
      </c>
      <c r="BB112">
        <v>0.33333000000000002</v>
      </c>
      <c r="BC112">
        <v>0.33333000000000002</v>
      </c>
      <c r="BD112">
        <v>254996</v>
      </c>
      <c r="BE112">
        <v>0</v>
      </c>
      <c r="BF112">
        <v>0</v>
      </c>
      <c r="BG112">
        <v>0</v>
      </c>
      <c r="BH112">
        <v>0</v>
      </c>
      <c r="BI112">
        <v>11102</v>
      </c>
      <c r="BJ112">
        <v>695604</v>
      </c>
      <c r="BK112">
        <v>-1.763E-2</v>
      </c>
      <c r="BL112">
        <v>258</v>
      </c>
      <c r="BM112">
        <v>0.33333000000000002</v>
      </c>
      <c r="BN112">
        <v>0.33333000000000002</v>
      </c>
      <c r="BO112">
        <v>-1.763E-2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1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655</v>
      </c>
      <c r="EZ112">
        <v>0</v>
      </c>
      <c r="FA112">
        <v>655</v>
      </c>
      <c r="FB112">
        <v>0</v>
      </c>
      <c r="FC112">
        <v>655.142857142857</v>
      </c>
      <c r="FD112">
        <v>0</v>
      </c>
      <c r="FE112">
        <v>648.89999999999895</v>
      </c>
      <c r="FF112">
        <v>0</v>
      </c>
      <c r="FG112">
        <v>648.89999999999895</v>
      </c>
      <c r="FH112">
        <v>0</v>
      </c>
      <c r="FI112">
        <v>647.02643784786596</v>
      </c>
      <c r="FJ112">
        <v>0</v>
      </c>
      <c r="FK112">
        <v>867943</v>
      </c>
      <c r="FL112">
        <v>0</v>
      </c>
      <c r="FM112">
        <v>851747</v>
      </c>
      <c r="FN112">
        <v>0</v>
      </c>
      <c r="FO112">
        <v>918140</v>
      </c>
      <c r="FP112">
        <v>0</v>
      </c>
      <c r="FQ112">
        <v>2578</v>
      </c>
      <c r="FR112">
        <v>0</v>
      </c>
      <c r="FS112">
        <v>2578</v>
      </c>
      <c r="FT112">
        <v>0</v>
      </c>
      <c r="FU112">
        <v>3140</v>
      </c>
      <c r="FV112">
        <v>0</v>
      </c>
      <c r="FW112">
        <v>70</v>
      </c>
      <c r="FX112">
        <v>0</v>
      </c>
      <c r="FY112">
        <v>18</v>
      </c>
      <c r="FZ112">
        <v>0</v>
      </c>
      <c r="GA112">
        <v>37</v>
      </c>
      <c r="GB112">
        <v>0</v>
      </c>
      <c r="GC112">
        <v>605</v>
      </c>
      <c r="GD112">
        <v>0</v>
      </c>
      <c r="GE112">
        <v>605.00000000000102</v>
      </c>
      <c r="GF112">
        <v>0</v>
      </c>
      <c r="GG112">
        <v>605</v>
      </c>
      <c r="GH112">
        <v>0</v>
      </c>
      <c r="GI112">
        <v>633.16666666666595</v>
      </c>
      <c r="GJ112">
        <v>0</v>
      </c>
      <c r="GK112">
        <v>633.16666666666595</v>
      </c>
      <c r="GL112">
        <v>0</v>
      </c>
      <c r="GM112">
        <v>624.71428571428498</v>
      </c>
      <c r="GN112">
        <v>0</v>
      </c>
      <c r="GO112">
        <v>475.67500000000001</v>
      </c>
      <c r="GP112">
        <v>0</v>
      </c>
      <c r="GQ112">
        <v>248.33600000000001</v>
      </c>
      <c r="GR112">
        <v>0</v>
      </c>
      <c r="GS112">
        <v>326.24</v>
      </c>
      <c r="GT112">
        <v>0</v>
      </c>
      <c r="GU112">
        <v>2821.712</v>
      </c>
      <c r="GV112">
        <v>0</v>
      </c>
      <c r="GW112">
        <v>1701.107</v>
      </c>
      <c r="GX112">
        <v>0</v>
      </c>
      <c r="GY112">
        <v>2324.5450000000001</v>
      </c>
      <c r="GZ112">
        <v>0</v>
      </c>
      <c r="HA112">
        <v>3600.1039999999998</v>
      </c>
      <c r="HB112">
        <v>0</v>
      </c>
      <c r="HC112">
        <v>3600.0360000000001</v>
      </c>
      <c r="HD112">
        <v>0</v>
      </c>
      <c r="HE112">
        <v>3600.1089999999999</v>
      </c>
      <c r="HF112">
        <v>0</v>
      </c>
      <c r="HG112" t="s">
        <v>6639</v>
      </c>
      <c r="HH112" t="s">
        <v>6640</v>
      </c>
      <c r="HI112" t="s">
        <v>6641</v>
      </c>
      <c r="HJ112" t="s">
        <v>6642</v>
      </c>
      <c r="HK112" t="s">
        <v>6643</v>
      </c>
      <c r="HL112" t="s">
        <v>6644</v>
      </c>
      <c r="HM112" t="s">
        <v>6645</v>
      </c>
      <c r="HN112" t="s">
        <v>6646</v>
      </c>
      <c r="HO112" t="s">
        <v>6647</v>
      </c>
      <c r="HP112" t="s">
        <v>6648</v>
      </c>
      <c r="IA112">
        <v>758701.25</v>
      </c>
      <c r="IB112">
        <v>0</v>
      </c>
      <c r="IC112">
        <v>2.95</v>
      </c>
      <c r="ID112">
        <v>25275.22</v>
      </c>
      <c r="IE112">
        <v>783982.35</v>
      </c>
      <c r="IF112" t="s">
        <v>5628</v>
      </c>
      <c r="IG112" t="s">
        <v>6649</v>
      </c>
      <c r="IH112">
        <v>784017</v>
      </c>
      <c r="II112" t="s">
        <v>4883</v>
      </c>
      <c r="IJ112" t="s">
        <v>147</v>
      </c>
      <c r="IL112" t="e">
        <f t="shared" si="5"/>
        <v>#DIV/0!</v>
      </c>
      <c r="IM112">
        <f t="shared" si="6"/>
        <v>0</v>
      </c>
      <c r="IN112">
        <f t="shared" si="7"/>
        <v>0</v>
      </c>
      <c r="IO112" t="e">
        <f t="shared" si="8"/>
        <v>#DIV/0!</v>
      </c>
      <c r="IP112" t="e">
        <f t="shared" si="9"/>
        <v>#DIV/0!</v>
      </c>
    </row>
    <row r="113" spans="1:250" x14ac:dyDescent="0.2">
      <c r="A113" t="s">
        <v>4884</v>
      </c>
      <c r="B113">
        <v>-1</v>
      </c>
      <c r="C113">
        <v>0</v>
      </c>
      <c r="D113">
        <v>0</v>
      </c>
      <c r="E113">
        <v>4</v>
      </c>
      <c r="F113">
        <v>5</v>
      </c>
      <c r="G113">
        <v>0</v>
      </c>
      <c r="H113">
        <v>1</v>
      </c>
      <c r="I113">
        <v>1</v>
      </c>
      <c r="J113">
        <v>0</v>
      </c>
      <c r="K113">
        <v>1</v>
      </c>
      <c r="L113">
        <v>1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628</v>
      </c>
      <c r="S113">
        <v>7</v>
      </c>
      <c r="T113">
        <v>10776</v>
      </c>
      <c r="U113">
        <v>1</v>
      </c>
      <c r="V113" s="25">
        <v>9.9999999999999995E-8</v>
      </c>
      <c r="W113" s="25">
        <v>0.1103</v>
      </c>
      <c r="X113" s="25">
        <v>0</v>
      </c>
      <c r="Y113" s="25">
        <v>3600</v>
      </c>
      <c r="Z113" s="25">
        <v>-1</v>
      </c>
      <c r="AA113" s="25">
        <v>3600</v>
      </c>
      <c r="AB113">
        <v>0</v>
      </c>
      <c r="AC113" t="s">
        <v>5624</v>
      </c>
      <c r="AD113" t="s">
        <v>5624</v>
      </c>
      <c r="AE113">
        <v>0.110283622999999</v>
      </c>
      <c r="AF113">
        <v>0</v>
      </c>
      <c r="AH113">
        <v>0</v>
      </c>
      <c r="AJ113">
        <v>0</v>
      </c>
      <c r="AO113">
        <v>0</v>
      </c>
      <c r="AQ113">
        <v>12048</v>
      </c>
      <c r="AR113">
        <v>0</v>
      </c>
      <c r="AS113">
        <v>11042</v>
      </c>
      <c r="AT113">
        <v>0</v>
      </c>
      <c r="AU113">
        <v>643.827</v>
      </c>
      <c r="AV113">
        <v>0</v>
      </c>
      <c r="AW113">
        <v>468.66</v>
      </c>
      <c r="AX113">
        <v>0</v>
      </c>
      <c r="AY113">
        <v>25761</v>
      </c>
      <c r="AZ113">
        <v>12042</v>
      </c>
      <c r="BA113">
        <v>50</v>
      </c>
      <c r="BB113">
        <v>3.2349999999999997E-2</v>
      </c>
      <c r="BC113">
        <v>0.48154999999999998</v>
      </c>
      <c r="BD113">
        <v>3188</v>
      </c>
      <c r="BE113">
        <v>0</v>
      </c>
      <c r="BF113">
        <v>0</v>
      </c>
      <c r="BG113">
        <v>0</v>
      </c>
      <c r="BH113">
        <v>0</v>
      </c>
      <c r="BI113">
        <v>162</v>
      </c>
      <c r="BJ113">
        <v>11880</v>
      </c>
      <c r="BK113">
        <v>4.1599999999999997E-4</v>
      </c>
      <c r="BL113">
        <v>50</v>
      </c>
      <c r="BM113">
        <v>3.2349999999999997E-2</v>
      </c>
      <c r="BN113">
        <v>0.48154999999999998</v>
      </c>
      <c r="BO113">
        <v>4.1599999999999997E-4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1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0.110287131999997</v>
      </c>
      <c r="EZ113">
        <v>0</v>
      </c>
      <c r="FA113">
        <v>0.110287131999996</v>
      </c>
      <c r="FB113">
        <v>0</v>
      </c>
      <c r="FC113">
        <v>0.110287131999997</v>
      </c>
      <c r="FD113">
        <v>0</v>
      </c>
      <c r="FE113">
        <v>0.110287131999997</v>
      </c>
      <c r="FF113">
        <v>0</v>
      </c>
      <c r="FG113">
        <v>0.110287131999998</v>
      </c>
      <c r="FH113">
        <v>0</v>
      </c>
      <c r="FI113">
        <v>0.110287131999997</v>
      </c>
      <c r="FJ113">
        <v>0</v>
      </c>
      <c r="FK113">
        <v>4998049</v>
      </c>
      <c r="FL113">
        <v>0</v>
      </c>
      <c r="FM113">
        <v>3825305</v>
      </c>
      <c r="FN113">
        <v>0</v>
      </c>
      <c r="FO113">
        <v>5552173</v>
      </c>
      <c r="FP113">
        <v>0</v>
      </c>
      <c r="FQ113">
        <v>12048</v>
      </c>
      <c r="FR113">
        <v>0</v>
      </c>
      <c r="FS113">
        <v>11042</v>
      </c>
      <c r="FT113">
        <v>0</v>
      </c>
      <c r="FU113">
        <v>14040</v>
      </c>
      <c r="FV113">
        <v>0</v>
      </c>
      <c r="FW113">
        <v>10</v>
      </c>
      <c r="FX113">
        <v>0</v>
      </c>
      <c r="FY113">
        <v>10</v>
      </c>
      <c r="FZ113">
        <v>0</v>
      </c>
      <c r="GA113">
        <v>13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42.215000000000003</v>
      </c>
      <c r="GP113">
        <v>0</v>
      </c>
      <c r="GQ113">
        <v>42.215000000000003</v>
      </c>
      <c r="GR113">
        <v>0</v>
      </c>
      <c r="GS113">
        <v>54.366999999999997</v>
      </c>
      <c r="GT113">
        <v>0</v>
      </c>
      <c r="GU113">
        <v>625.78300000000002</v>
      </c>
      <c r="GV113">
        <v>0</v>
      </c>
      <c r="GW113">
        <v>331.45100000000002</v>
      </c>
      <c r="GX113">
        <v>0</v>
      </c>
      <c r="GY113">
        <v>599.005</v>
      </c>
      <c r="GZ113">
        <v>0</v>
      </c>
      <c r="HA113">
        <v>643.827</v>
      </c>
      <c r="HB113">
        <v>0</v>
      </c>
      <c r="HC113">
        <v>468.66</v>
      </c>
      <c r="HD113">
        <v>0</v>
      </c>
      <c r="HE113">
        <v>805.95500000000004</v>
      </c>
      <c r="HF113">
        <v>0</v>
      </c>
      <c r="HG113" t="s">
        <v>6650</v>
      </c>
      <c r="HH113" t="s">
        <v>6650</v>
      </c>
      <c r="HI113" t="s">
        <v>6651</v>
      </c>
      <c r="HJ113" t="s">
        <v>6652</v>
      </c>
      <c r="HK113" t="s">
        <v>6653</v>
      </c>
      <c r="HL113" t="s">
        <v>137</v>
      </c>
      <c r="HM113" t="s">
        <v>137</v>
      </c>
      <c r="HN113" t="s">
        <v>6654</v>
      </c>
      <c r="HO113" t="s">
        <v>6655</v>
      </c>
      <c r="HP113" t="s">
        <v>6656</v>
      </c>
      <c r="IA113">
        <v>0.41</v>
      </c>
      <c r="IB113">
        <v>0</v>
      </c>
      <c r="IC113">
        <v>0.03</v>
      </c>
      <c r="ID113">
        <v>5656.87</v>
      </c>
      <c r="IE113">
        <v>5657.39</v>
      </c>
      <c r="IF113" t="s">
        <v>5628</v>
      </c>
      <c r="IG113" t="s">
        <v>6657</v>
      </c>
      <c r="IH113">
        <v>5643</v>
      </c>
      <c r="II113" t="s">
        <v>4884</v>
      </c>
      <c r="IJ113" t="s">
        <v>147</v>
      </c>
      <c r="IL113" t="e">
        <f t="shared" si="5"/>
        <v>#DIV/0!</v>
      </c>
      <c r="IM113">
        <f t="shared" si="6"/>
        <v>0</v>
      </c>
      <c r="IN113">
        <f t="shared" si="7"/>
        <v>0</v>
      </c>
      <c r="IO113" t="e">
        <f t="shared" si="8"/>
        <v>#DIV/0!</v>
      </c>
      <c r="IP113" t="e">
        <f t="shared" si="9"/>
        <v>#DIV/0!</v>
      </c>
    </row>
    <row r="114" spans="1:250" x14ac:dyDescent="0.2">
      <c r="A114" t="s">
        <v>4885</v>
      </c>
      <c r="B114">
        <v>-1</v>
      </c>
      <c r="C114">
        <v>0</v>
      </c>
      <c r="D114">
        <v>0</v>
      </c>
      <c r="E114">
        <v>4</v>
      </c>
      <c r="F114">
        <v>5</v>
      </c>
      <c r="G114">
        <v>0</v>
      </c>
      <c r="H114">
        <v>1</v>
      </c>
      <c r="I114">
        <v>1</v>
      </c>
      <c r="J114">
        <v>0</v>
      </c>
      <c r="K114">
        <v>1</v>
      </c>
      <c r="L114">
        <v>1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628</v>
      </c>
      <c r="S114">
        <v>7</v>
      </c>
      <c r="T114">
        <v>10776</v>
      </c>
      <c r="U114">
        <v>1</v>
      </c>
      <c r="V114" s="25">
        <v>9.9999999999999995E-8</v>
      </c>
      <c r="W114" s="25">
        <v>3.8349999999999999E-3</v>
      </c>
      <c r="X114" s="25">
        <v>0</v>
      </c>
      <c r="Y114" s="25">
        <v>3600</v>
      </c>
      <c r="Z114" s="25">
        <v>-1</v>
      </c>
      <c r="AA114" s="25">
        <v>3600</v>
      </c>
      <c r="AB114">
        <v>0</v>
      </c>
      <c r="AC114" t="s">
        <v>5624</v>
      </c>
      <c r="AD114" t="s">
        <v>5624</v>
      </c>
      <c r="AE114">
        <v>3.83543259999999E-3</v>
      </c>
      <c r="AF114">
        <v>0</v>
      </c>
      <c r="AH114">
        <v>0</v>
      </c>
      <c r="AJ114">
        <v>0</v>
      </c>
      <c r="AO114">
        <v>0</v>
      </c>
      <c r="AQ114">
        <v>8620</v>
      </c>
      <c r="AR114">
        <v>0</v>
      </c>
      <c r="AS114">
        <v>8620</v>
      </c>
      <c r="AT114">
        <v>0</v>
      </c>
      <c r="AU114">
        <v>3600.0039999999999</v>
      </c>
      <c r="AV114">
        <v>0</v>
      </c>
      <c r="AW114">
        <v>3600.0010000000002</v>
      </c>
      <c r="AX114">
        <v>0</v>
      </c>
      <c r="AY114">
        <v>24185</v>
      </c>
      <c r="AZ114">
        <v>9753</v>
      </c>
      <c r="BA114">
        <v>1595</v>
      </c>
      <c r="BB114">
        <v>2.2499999999999998E-3</v>
      </c>
      <c r="BC114">
        <v>0.5</v>
      </c>
      <c r="BD114">
        <v>2740</v>
      </c>
      <c r="BE114">
        <v>0</v>
      </c>
      <c r="BF114">
        <v>0</v>
      </c>
      <c r="BG114">
        <v>0</v>
      </c>
      <c r="BH114">
        <v>0</v>
      </c>
      <c r="BI114">
        <v>5728</v>
      </c>
      <c r="BJ114">
        <v>4025</v>
      </c>
      <c r="BK114">
        <v>5.2300000000000003E-4</v>
      </c>
      <c r="BL114">
        <v>1595</v>
      </c>
      <c r="BM114">
        <v>2.2499999999999998E-3</v>
      </c>
      <c r="BN114">
        <v>0.5</v>
      </c>
      <c r="BO114">
        <v>5.2300000000000003E-4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1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4.1050893999999803E-3</v>
      </c>
      <c r="EZ114">
        <v>0</v>
      </c>
      <c r="FA114">
        <v>3.9012701999999902E-3</v>
      </c>
      <c r="FB114">
        <v>0</v>
      </c>
      <c r="FC114">
        <v>4.0576874285714196E-3</v>
      </c>
      <c r="FD114">
        <v>0</v>
      </c>
      <c r="FE114">
        <v>1.3540638E-3</v>
      </c>
      <c r="FF114">
        <v>0</v>
      </c>
      <c r="FG114">
        <v>2.0956969999999901E-3</v>
      </c>
      <c r="FH114">
        <v>0</v>
      </c>
      <c r="FI114">
        <v>1.6660006285714199E-3</v>
      </c>
      <c r="FJ114">
        <v>0</v>
      </c>
      <c r="FK114">
        <v>9259320</v>
      </c>
      <c r="FL114">
        <v>0</v>
      </c>
      <c r="FM114">
        <v>8268402</v>
      </c>
      <c r="FN114">
        <v>0</v>
      </c>
      <c r="FO114">
        <v>10913974</v>
      </c>
      <c r="FP114">
        <v>0</v>
      </c>
      <c r="FQ114">
        <v>8620</v>
      </c>
      <c r="FR114">
        <v>0</v>
      </c>
      <c r="FS114">
        <v>8620</v>
      </c>
      <c r="FT114">
        <v>0</v>
      </c>
      <c r="FU114">
        <v>12143</v>
      </c>
      <c r="FV114">
        <v>0</v>
      </c>
      <c r="FW114">
        <v>24</v>
      </c>
      <c r="FX114">
        <v>0</v>
      </c>
      <c r="FY114">
        <v>16</v>
      </c>
      <c r="FZ114">
        <v>0</v>
      </c>
      <c r="GA114">
        <v>21</v>
      </c>
      <c r="GB114">
        <v>0</v>
      </c>
      <c r="GC114">
        <v>5.5803571428571598E-6</v>
      </c>
      <c r="GD114">
        <v>0</v>
      </c>
      <c r="GE114">
        <v>5.5803571428571598E-6</v>
      </c>
      <c r="GF114">
        <v>0</v>
      </c>
      <c r="GG114">
        <v>7.9719387755102001E-7</v>
      </c>
      <c r="GH114">
        <v>0</v>
      </c>
      <c r="GI114">
        <v>3.2094595267282702E-4</v>
      </c>
      <c r="GJ114">
        <v>0</v>
      </c>
      <c r="GK114">
        <v>4.3501879484946301E-4</v>
      </c>
      <c r="GL114">
        <v>0</v>
      </c>
      <c r="GM114">
        <v>3.1580925446360802E-4</v>
      </c>
      <c r="GN114">
        <v>0</v>
      </c>
      <c r="GO114">
        <v>24.481000000000002</v>
      </c>
      <c r="GP114">
        <v>0</v>
      </c>
      <c r="GQ114">
        <v>16.373999999999999</v>
      </c>
      <c r="GR114">
        <v>0</v>
      </c>
      <c r="GS114">
        <v>20.111999999999998</v>
      </c>
      <c r="GT114">
        <v>0</v>
      </c>
      <c r="GU114">
        <v>2131.9229999999998</v>
      </c>
      <c r="GV114">
        <v>0</v>
      </c>
      <c r="GW114">
        <v>1539.5719999999999</v>
      </c>
      <c r="GX114">
        <v>0</v>
      </c>
      <c r="GY114">
        <v>2458.1190000000001</v>
      </c>
      <c r="GZ114">
        <v>0</v>
      </c>
      <c r="HA114">
        <v>3600.0039999999999</v>
      </c>
      <c r="HB114">
        <v>0</v>
      </c>
      <c r="HC114">
        <v>3600.0010000000002</v>
      </c>
      <c r="HD114">
        <v>0</v>
      </c>
      <c r="HE114">
        <v>3600.002</v>
      </c>
      <c r="HF114">
        <v>0</v>
      </c>
      <c r="HG114" t="s">
        <v>6658</v>
      </c>
      <c r="HH114" t="s">
        <v>6659</v>
      </c>
      <c r="HI114" t="s">
        <v>6660</v>
      </c>
      <c r="HJ114" t="s">
        <v>6661</v>
      </c>
      <c r="HK114" t="s">
        <v>6662</v>
      </c>
      <c r="HL114" t="s">
        <v>6663</v>
      </c>
      <c r="HM114" t="s">
        <v>6664</v>
      </c>
      <c r="HN114" t="s">
        <v>6665</v>
      </c>
      <c r="HO114" t="s">
        <v>6666</v>
      </c>
      <c r="HP114" t="s">
        <v>6667</v>
      </c>
      <c r="IA114">
        <v>0.47</v>
      </c>
      <c r="IB114">
        <v>0</v>
      </c>
      <c r="IC114">
        <v>0.03</v>
      </c>
      <c r="ID114">
        <v>25196.04</v>
      </c>
      <c r="IE114">
        <v>25196.61</v>
      </c>
      <c r="IF114" t="s">
        <v>5628</v>
      </c>
      <c r="IG114" t="s">
        <v>6410</v>
      </c>
      <c r="IH114">
        <v>25201</v>
      </c>
      <c r="II114" t="s">
        <v>4885</v>
      </c>
      <c r="IJ114" t="s">
        <v>147</v>
      </c>
      <c r="IL114" t="e">
        <f t="shared" si="5"/>
        <v>#DIV/0!</v>
      </c>
      <c r="IM114">
        <f t="shared" si="6"/>
        <v>0</v>
      </c>
      <c r="IN114">
        <f t="shared" si="7"/>
        <v>0</v>
      </c>
      <c r="IO114" t="e">
        <f t="shared" si="8"/>
        <v>#DIV/0!</v>
      </c>
      <c r="IP114" t="e">
        <f t="shared" si="9"/>
        <v>#DIV/0!</v>
      </c>
    </row>
    <row r="115" spans="1:250" x14ac:dyDescent="0.2">
      <c r="A115" t="s">
        <v>4899</v>
      </c>
      <c r="B115">
        <v>-1</v>
      </c>
      <c r="C115">
        <v>0</v>
      </c>
      <c r="D115">
        <v>0</v>
      </c>
      <c r="E115">
        <v>4</v>
      </c>
      <c r="F115">
        <v>5</v>
      </c>
      <c r="G115">
        <v>0</v>
      </c>
      <c r="H115">
        <v>1</v>
      </c>
      <c r="I115">
        <v>1</v>
      </c>
      <c r="J115">
        <v>0</v>
      </c>
      <c r="K115">
        <v>1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628</v>
      </c>
      <c r="S115">
        <v>7</v>
      </c>
      <c r="T115">
        <v>10776</v>
      </c>
      <c r="U115">
        <v>1</v>
      </c>
      <c r="V115" s="25">
        <v>9.9999999999999995E-8</v>
      </c>
      <c r="W115" s="25">
        <v>15</v>
      </c>
      <c r="X115" s="25">
        <v>0</v>
      </c>
      <c r="Y115" s="25">
        <v>3600</v>
      </c>
      <c r="Z115" s="25">
        <v>-1</v>
      </c>
      <c r="AA115" s="25">
        <v>3600</v>
      </c>
      <c r="AB115">
        <v>13</v>
      </c>
      <c r="AC115" t="s">
        <v>5624</v>
      </c>
      <c r="AD115" t="s">
        <v>5624</v>
      </c>
      <c r="AE115">
        <v>15</v>
      </c>
      <c r="AF115">
        <v>0</v>
      </c>
      <c r="AH115">
        <v>0</v>
      </c>
      <c r="AJ115">
        <v>0</v>
      </c>
      <c r="AO115">
        <v>0</v>
      </c>
      <c r="AQ115">
        <v>620482</v>
      </c>
      <c r="AR115">
        <v>0</v>
      </c>
      <c r="AS115">
        <v>413744</v>
      </c>
      <c r="AT115">
        <v>0</v>
      </c>
      <c r="AU115">
        <v>391.68599999999998</v>
      </c>
      <c r="AV115">
        <v>0</v>
      </c>
      <c r="AW115">
        <v>243.477</v>
      </c>
      <c r="AX115">
        <v>0</v>
      </c>
      <c r="AY115">
        <v>63</v>
      </c>
      <c r="AZ115">
        <v>63</v>
      </c>
      <c r="BA115">
        <v>35</v>
      </c>
      <c r="BB115">
        <v>0.25</v>
      </c>
      <c r="BC115">
        <v>0.5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53</v>
      </c>
      <c r="BJ115">
        <v>10</v>
      </c>
      <c r="BK115">
        <v>0.50793699999999997</v>
      </c>
      <c r="BL115">
        <v>35</v>
      </c>
      <c r="BM115">
        <v>0.25</v>
      </c>
      <c r="BN115">
        <v>0.5</v>
      </c>
      <c r="BO115">
        <v>0.50793699999999997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1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15</v>
      </c>
      <c r="EZ115">
        <v>0</v>
      </c>
      <c r="FA115">
        <v>14.9999998125</v>
      </c>
      <c r="FB115">
        <v>0</v>
      </c>
      <c r="FC115">
        <v>14.9999999648109</v>
      </c>
      <c r="FD115">
        <v>0</v>
      </c>
      <c r="FE115">
        <v>14.998583569405</v>
      </c>
      <c r="FF115">
        <v>0</v>
      </c>
      <c r="FG115">
        <v>14.9989316239316</v>
      </c>
      <c r="FH115">
        <v>0</v>
      </c>
      <c r="FI115">
        <v>14.998653143574399</v>
      </c>
      <c r="FJ115">
        <v>0</v>
      </c>
      <c r="FK115">
        <v>9894432</v>
      </c>
      <c r="FL115">
        <v>0</v>
      </c>
      <c r="FM115">
        <v>7829305</v>
      </c>
      <c r="FN115">
        <v>0</v>
      </c>
      <c r="FO115">
        <v>13097163</v>
      </c>
      <c r="FP115">
        <v>0</v>
      </c>
      <c r="FQ115">
        <v>620482</v>
      </c>
      <c r="FR115">
        <v>0</v>
      </c>
      <c r="FS115">
        <v>413744</v>
      </c>
      <c r="FT115">
        <v>0</v>
      </c>
      <c r="FU115">
        <v>841287</v>
      </c>
      <c r="FV115">
        <v>0</v>
      </c>
      <c r="FW115">
        <v>41</v>
      </c>
      <c r="FX115">
        <v>0</v>
      </c>
      <c r="FY115">
        <v>12</v>
      </c>
      <c r="FZ115">
        <v>0</v>
      </c>
      <c r="GA115">
        <v>49</v>
      </c>
      <c r="GB115">
        <v>0</v>
      </c>
      <c r="GC115">
        <v>13.0833333333333</v>
      </c>
      <c r="GD115">
        <v>0</v>
      </c>
      <c r="GE115">
        <v>13.0833333333333</v>
      </c>
      <c r="GF115">
        <v>0</v>
      </c>
      <c r="GG115">
        <v>13.0833333333333</v>
      </c>
      <c r="GH115">
        <v>0</v>
      </c>
      <c r="GI115">
        <v>13.345400103913301</v>
      </c>
      <c r="GJ115">
        <v>0</v>
      </c>
      <c r="GK115">
        <v>13.371407933135799</v>
      </c>
      <c r="GL115">
        <v>0</v>
      </c>
      <c r="GM115">
        <v>13.3398663927975</v>
      </c>
      <c r="GN115">
        <v>0</v>
      </c>
      <c r="GO115">
        <v>6.7000000000000004E-2</v>
      </c>
      <c r="GP115">
        <v>0</v>
      </c>
      <c r="GQ115">
        <v>3.7999999999999999E-2</v>
      </c>
      <c r="GR115">
        <v>0</v>
      </c>
      <c r="GS115">
        <v>8.1000000000000003E-2</v>
      </c>
      <c r="GT115">
        <v>0</v>
      </c>
      <c r="GU115">
        <v>0.185</v>
      </c>
      <c r="GV115">
        <v>0</v>
      </c>
      <c r="GW115">
        <v>0.123</v>
      </c>
      <c r="GX115">
        <v>0</v>
      </c>
      <c r="GY115">
        <v>23.917999999999999</v>
      </c>
      <c r="GZ115">
        <v>0</v>
      </c>
      <c r="HA115">
        <v>391.68599999999998</v>
      </c>
      <c r="HB115">
        <v>0</v>
      </c>
      <c r="HC115">
        <v>243.477</v>
      </c>
      <c r="HD115">
        <v>0</v>
      </c>
      <c r="HE115">
        <v>456.80500000000001</v>
      </c>
      <c r="HF115">
        <v>0</v>
      </c>
      <c r="HG115" t="s">
        <v>2305</v>
      </c>
      <c r="HH115" t="s">
        <v>2306</v>
      </c>
      <c r="HI115" t="s">
        <v>2307</v>
      </c>
      <c r="HJ115" t="s">
        <v>2308</v>
      </c>
      <c r="HK115" t="s">
        <v>2309</v>
      </c>
      <c r="HL115" t="s">
        <v>2310</v>
      </c>
      <c r="HM115" t="s">
        <v>2311</v>
      </c>
      <c r="HN115" t="s">
        <v>6668</v>
      </c>
      <c r="HO115" t="s">
        <v>6669</v>
      </c>
      <c r="HP115" t="s">
        <v>6670</v>
      </c>
      <c r="IA115">
        <v>0</v>
      </c>
      <c r="IB115">
        <v>0</v>
      </c>
      <c r="IC115">
        <v>0</v>
      </c>
      <c r="ID115">
        <v>3205.29</v>
      </c>
      <c r="IE115">
        <v>3205.29</v>
      </c>
      <c r="IF115" t="s">
        <v>5628</v>
      </c>
      <c r="IG115" t="s">
        <v>6671</v>
      </c>
      <c r="IH115">
        <v>3198</v>
      </c>
      <c r="II115" t="s">
        <v>4899</v>
      </c>
      <c r="IJ115" t="s">
        <v>147</v>
      </c>
      <c r="IL115" t="e">
        <f t="shared" si="5"/>
        <v>#DIV/0!</v>
      </c>
      <c r="IM115">
        <f t="shared" si="6"/>
        <v>0</v>
      </c>
      <c r="IN115">
        <f t="shared" si="7"/>
        <v>0</v>
      </c>
      <c r="IO115" t="e">
        <f t="shared" si="8"/>
        <v>#DIV/0!</v>
      </c>
      <c r="IP115" t="e">
        <f t="shared" si="9"/>
        <v>#DIV/0!</v>
      </c>
    </row>
    <row r="116" spans="1:250" x14ac:dyDescent="0.2">
      <c r="A116" t="s">
        <v>4886</v>
      </c>
      <c r="B116">
        <v>-1</v>
      </c>
      <c r="C116">
        <v>0</v>
      </c>
      <c r="D116">
        <v>0</v>
      </c>
      <c r="E116">
        <v>4</v>
      </c>
      <c r="F116">
        <v>5</v>
      </c>
      <c r="G116">
        <v>0</v>
      </c>
      <c r="H116">
        <v>1</v>
      </c>
      <c r="I116">
        <v>1</v>
      </c>
      <c r="J116">
        <v>0</v>
      </c>
      <c r="K116">
        <v>1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628</v>
      </c>
      <c r="S116">
        <v>7</v>
      </c>
      <c r="T116">
        <v>10776</v>
      </c>
      <c r="U116">
        <v>1</v>
      </c>
      <c r="V116" s="25">
        <v>9.9999999999999995E-8</v>
      </c>
      <c r="W116" s="25">
        <v>203</v>
      </c>
      <c r="X116" s="25">
        <v>0</v>
      </c>
      <c r="Y116" s="25">
        <v>3600</v>
      </c>
      <c r="Z116" s="25">
        <v>-1</v>
      </c>
      <c r="AA116" s="25">
        <v>3600</v>
      </c>
      <c r="AB116">
        <v>188.24999999999801</v>
      </c>
      <c r="AC116" t="s">
        <v>5624</v>
      </c>
      <c r="AD116" t="s">
        <v>5624</v>
      </c>
      <c r="AE116">
        <v>203</v>
      </c>
      <c r="AF116">
        <v>0</v>
      </c>
      <c r="AH116">
        <v>0</v>
      </c>
      <c r="AJ116">
        <v>0</v>
      </c>
      <c r="AO116">
        <v>0</v>
      </c>
      <c r="AQ116">
        <v>3188</v>
      </c>
      <c r="AR116">
        <v>0</v>
      </c>
      <c r="AS116">
        <v>3188</v>
      </c>
      <c r="AT116">
        <v>0</v>
      </c>
      <c r="AU116">
        <v>3600.5819999999999</v>
      </c>
      <c r="AV116">
        <v>0</v>
      </c>
      <c r="AW116">
        <v>3600.0010000000002</v>
      </c>
      <c r="AX116">
        <v>0</v>
      </c>
      <c r="AY116">
        <v>3072</v>
      </c>
      <c r="AZ116">
        <v>167053</v>
      </c>
      <c r="BA116">
        <v>1983</v>
      </c>
      <c r="BB116">
        <v>1.42E-3</v>
      </c>
      <c r="BC116">
        <v>0.49772</v>
      </c>
      <c r="BD116">
        <v>300</v>
      </c>
      <c r="BE116">
        <v>0</v>
      </c>
      <c r="BF116">
        <v>0</v>
      </c>
      <c r="BG116">
        <v>0</v>
      </c>
      <c r="BH116">
        <v>0</v>
      </c>
      <c r="BI116">
        <v>167053</v>
      </c>
      <c r="BJ116">
        <v>0</v>
      </c>
      <c r="BK116">
        <v>9.7999999999999997E-4</v>
      </c>
      <c r="BL116">
        <v>1983</v>
      </c>
      <c r="BM116">
        <v>1.42E-3</v>
      </c>
      <c r="BN116">
        <v>0.49772</v>
      </c>
      <c r="BO116">
        <v>9.7999999999999997E-4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1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1E+100</v>
      </c>
      <c r="EZ116">
        <v>0</v>
      </c>
      <c r="FA116">
        <v>553</v>
      </c>
      <c r="FB116">
        <v>0</v>
      </c>
      <c r="FC116">
        <v>8.5714285714285699E+99</v>
      </c>
      <c r="FD116">
        <v>0</v>
      </c>
      <c r="FE116">
        <v>189</v>
      </c>
      <c r="FF116">
        <v>0</v>
      </c>
      <c r="FG116">
        <v>189</v>
      </c>
      <c r="FH116">
        <v>0</v>
      </c>
      <c r="FI116">
        <v>189</v>
      </c>
      <c r="FJ116">
        <v>0</v>
      </c>
      <c r="FK116">
        <v>3143567</v>
      </c>
      <c r="FL116">
        <v>0</v>
      </c>
      <c r="FM116">
        <v>2081121</v>
      </c>
      <c r="FN116">
        <v>0</v>
      </c>
      <c r="FO116">
        <v>3067239</v>
      </c>
      <c r="FP116">
        <v>0</v>
      </c>
      <c r="FQ116">
        <v>3188</v>
      </c>
      <c r="FR116">
        <v>0</v>
      </c>
      <c r="FS116">
        <v>3188</v>
      </c>
      <c r="FT116">
        <v>0</v>
      </c>
      <c r="FU116">
        <v>6248</v>
      </c>
      <c r="FV116">
        <v>0</v>
      </c>
      <c r="FW116">
        <v>8</v>
      </c>
      <c r="FX116">
        <v>0</v>
      </c>
      <c r="FY116">
        <v>6</v>
      </c>
      <c r="FZ116">
        <v>0</v>
      </c>
      <c r="GA116">
        <v>7</v>
      </c>
      <c r="GB116">
        <v>0</v>
      </c>
      <c r="GC116">
        <v>188.25</v>
      </c>
      <c r="GD116">
        <v>0</v>
      </c>
      <c r="GE116">
        <v>188.25</v>
      </c>
      <c r="GF116">
        <v>0</v>
      </c>
      <c r="GG116">
        <v>188.24999999999901</v>
      </c>
      <c r="GH116">
        <v>0</v>
      </c>
      <c r="GI116">
        <v>188.25</v>
      </c>
      <c r="GJ116">
        <v>0</v>
      </c>
      <c r="GK116">
        <v>188.25000000000099</v>
      </c>
      <c r="GL116">
        <v>0</v>
      </c>
      <c r="GM116">
        <v>188.25</v>
      </c>
      <c r="GN116">
        <v>0</v>
      </c>
      <c r="GO116">
        <v>166.673</v>
      </c>
      <c r="GP116">
        <v>0</v>
      </c>
      <c r="GQ116">
        <v>110.09399999999999</v>
      </c>
      <c r="GR116">
        <v>0</v>
      </c>
      <c r="GS116">
        <v>169.08099999999999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269.70400000000001</v>
      </c>
      <c r="GZ116">
        <v>0</v>
      </c>
      <c r="HA116">
        <v>3600.5819999999999</v>
      </c>
      <c r="HB116">
        <v>0</v>
      </c>
      <c r="HC116">
        <v>3600.0010000000002</v>
      </c>
      <c r="HD116">
        <v>0</v>
      </c>
      <c r="HE116">
        <v>3600.1550000000002</v>
      </c>
      <c r="HF116">
        <v>0</v>
      </c>
      <c r="HG116" t="s">
        <v>6672</v>
      </c>
      <c r="HH116" t="s">
        <v>6673</v>
      </c>
      <c r="HI116" t="s">
        <v>6674</v>
      </c>
      <c r="HJ116" t="s">
        <v>6675</v>
      </c>
      <c r="HK116" t="s">
        <v>6676</v>
      </c>
      <c r="HL116" t="s">
        <v>6677</v>
      </c>
      <c r="HM116" t="s">
        <v>6677</v>
      </c>
      <c r="HN116" t="s">
        <v>6678</v>
      </c>
      <c r="HO116" t="s">
        <v>6679</v>
      </c>
      <c r="HP116" t="s">
        <v>6680</v>
      </c>
      <c r="IA116">
        <v>9.1</v>
      </c>
      <c r="IB116">
        <v>0</v>
      </c>
      <c r="IC116">
        <v>7.0000000000000007E-2</v>
      </c>
      <c r="ID116">
        <v>25270.09</v>
      </c>
      <c r="IE116">
        <v>25279.56</v>
      </c>
      <c r="IF116" t="s">
        <v>5628</v>
      </c>
      <c r="IG116" t="s">
        <v>6681</v>
      </c>
      <c r="IH116">
        <v>25213</v>
      </c>
      <c r="II116" t="s">
        <v>4886</v>
      </c>
      <c r="IJ116" t="s">
        <v>147</v>
      </c>
      <c r="IL116" t="e">
        <f t="shared" si="5"/>
        <v>#DIV/0!</v>
      </c>
      <c r="IM116">
        <f t="shared" si="6"/>
        <v>0</v>
      </c>
      <c r="IN116">
        <f t="shared" si="7"/>
        <v>0</v>
      </c>
      <c r="IO116" t="e">
        <f t="shared" si="8"/>
        <v>#DIV/0!</v>
      </c>
      <c r="IP116" t="e">
        <f t="shared" si="9"/>
        <v>#DIV/0!</v>
      </c>
    </row>
    <row r="117" spans="1:250" x14ac:dyDescent="0.2">
      <c r="A117" t="s">
        <v>4887</v>
      </c>
      <c r="B117">
        <v>-1</v>
      </c>
      <c r="C117">
        <v>0</v>
      </c>
      <c r="D117">
        <v>0</v>
      </c>
      <c r="E117">
        <v>4</v>
      </c>
      <c r="F117">
        <v>5</v>
      </c>
      <c r="G117">
        <v>0</v>
      </c>
      <c r="H117">
        <v>1</v>
      </c>
      <c r="I117">
        <v>1</v>
      </c>
      <c r="J117">
        <v>0</v>
      </c>
      <c r="K117">
        <v>1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628</v>
      </c>
      <c r="S117">
        <v>7</v>
      </c>
      <c r="T117">
        <v>10776</v>
      </c>
      <c r="U117">
        <v>1</v>
      </c>
      <c r="V117" s="25">
        <v>9.9999999999999995E-8</v>
      </c>
      <c r="W117" s="25">
        <v>184400</v>
      </c>
      <c r="X117" s="25">
        <v>0</v>
      </c>
      <c r="Y117" s="25">
        <v>3600</v>
      </c>
      <c r="Z117" s="25">
        <v>-1</v>
      </c>
      <c r="AA117" s="25">
        <v>3600</v>
      </c>
      <c r="AB117">
        <v>184343.03715409699</v>
      </c>
      <c r="AC117" t="s">
        <v>5624</v>
      </c>
      <c r="AD117" t="s">
        <v>5624</v>
      </c>
      <c r="AE117">
        <v>184380</v>
      </c>
      <c r="AF117">
        <v>0</v>
      </c>
      <c r="AH117">
        <v>0</v>
      </c>
      <c r="AJ117">
        <v>0</v>
      </c>
      <c r="AO117">
        <v>0</v>
      </c>
      <c r="AQ117">
        <v>668</v>
      </c>
      <c r="AR117">
        <v>0</v>
      </c>
      <c r="AS117">
        <v>72</v>
      </c>
      <c r="AT117">
        <v>0</v>
      </c>
      <c r="AU117">
        <v>68.385000000000005</v>
      </c>
      <c r="AV117">
        <v>0</v>
      </c>
      <c r="AW117">
        <v>12.006</v>
      </c>
      <c r="AX117">
        <v>0</v>
      </c>
      <c r="AY117">
        <v>1062</v>
      </c>
      <c r="AZ117">
        <v>18235</v>
      </c>
      <c r="BA117">
        <v>314</v>
      </c>
      <c r="BB117">
        <v>6.1500000000000001E-3</v>
      </c>
      <c r="BC117">
        <v>0.5</v>
      </c>
      <c r="BD117">
        <v>328</v>
      </c>
      <c r="BE117">
        <v>0</v>
      </c>
      <c r="BF117">
        <v>0</v>
      </c>
      <c r="BG117">
        <v>0</v>
      </c>
      <c r="BH117">
        <v>328</v>
      </c>
      <c r="BI117">
        <v>17907</v>
      </c>
      <c r="BJ117">
        <v>0</v>
      </c>
      <c r="BK117">
        <v>9.4739999999999998E-3</v>
      </c>
      <c r="BL117">
        <v>314</v>
      </c>
      <c r="BM117">
        <v>6.1500000000000001E-3</v>
      </c>
      <c r="BN117">
        <v>0.5</v>
      </c>
      <c r="BO117">
        <v>9.4739999999999998E-3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1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184388</v>
      </c>
      <c r="EZ117">
        <v>0</v>
      </c>
      <c r="FA117">
        <v>184386</v>
      </c>
      <c r="FB117">
        <v>0</v>
      </c>
      <c r="FC117">
        <v>184388.5</v>
      </c>
      <c r="FD117">
        <v>0</v>
      </c>
      <c r="FE117">
        <v>184372</v>
      </c>
      <c r="FF117">
        <v>0</v>
      </c>
      <c r="FG117">
        <v>184375.5</v>
      </c>
      <c r="FH117">
        <v>0</v>
      </c>
      <c r="FI117">
        <v>184373.357944716</v>
      </c>
      <c r="FJ117">
        <v>0</v>
      </c>
      <c r="FK117">
        <v>108749</v>
      </c>
      <c r="FL117">
        <v>0</v>
      </c>
      <c r="FM117">
        <v>21430</v>
      </c>
      <c r="FN117">
        <v>0</v>
      </c>
      <c r="FO117">
        <v>364987</v>
      </c>
      <c r="FP117">
        <v>0</v>
      </c>
      <c r="FQ117">
        <v>668</v>
      </c>
      <c r="FR117">
        <v>0</v>
      </c>
      <c r="FS117">
        <v>72</v>
      </c>
      <c r="FT117">
        <v>0</v>
      </c>
      <c r="FU117">
        <v>3053</v>
      </c>
      <c r="FV117">
        <v>0</v>
      </c>
      <c r="FW117">
        <v>22</v>
      </c>
      <c r="FX117">
        <v>0</v>
      </c>
      <c r="FY117">
        <v>18</v>
      </c>
      <c r="FZ117">
        <v>0</v>
      </c>
      <c r="GA117">
        <v>19</v>
      </c>
      <c r="GB117">
        <v>0</v>
      </c>
      <c r="GC117">
        <v>184355.524736174</v>
      </c>
      <c r="GD117">
        <v>0</v>
      </c>
      <c r="GE117">
        <v>184355.60520424999</v>
      </c>
      <c r="GF117">
        <v>0</v>
      </c>
      <c r="GG117">
        <v>184355.34771947499</v>
      </c>
      <c r="GH117">
        <v>0</v>
      </c>
      <c r="GI117">
        <v>184370.57126845699</v>
      </c>
      <c r="GJ117">
        <v>0</v>
      </c>
      <c r="GK117">
        <v>184371.125960606</v>
      </c>
      <c r="GL117">
        <v>0</v>
      </c>
      <c r="GM117">
        <v>184370.450324384</v>
      </c>
      <c r="GN117">
        <v>0</v>
      </c>
      <c r="GO117">
        <v>5.8579999999999997</v>
      </c>
      <c r="GP117">
        <v>0</v>
      </c>
      <c r="GQ117">
        <v>4.99</v>
      </c>
      <c r="GR117">
        <v>0</v>
      </c>
      <c r="GS117">
        <v>5.4580000000000002</v>
      </c>
      <c r="GT117">
        <v>0</v>
      </c>
      <c r="GU117">
        <v>68.382000000000005</v>
      </c>
      <c r="GV117">
        <v>0</v>
      </c>
      <c r="GW117">
        <v>12.002000000000001</v>
      </c>
      <c r="GX117">
        <v>0</v>
      </c>
      <c r="GY117">
        <v>150.1</v>
      </c>
      <c r="GZ117">
        <v>0</v>
      </c>
      <c r="HA117">
        <v>68.385000000000005</v>
      </c>
      <c r="HB117">
        <v>0</v>
      </c>
      <c r="HC117">
        <v>12.006</v>
      </c>
      <c r="HD117">
        <v>0</v>
      </c>
      <c r="HE117">
        <v>150.10400000000001</v>
      </c>
      <c r="HF117">
        <v>0</v>
      </c>
      <c r="HG117" t="s">
        <v>6682</v>
      </c>
      <c r="HH117" t="s">
        <v>6683</v>
      </c>
      <c r="HI117" t="s">
        <v>6684</v>
      </c>
      <c r="HJ117" t="s">
        <v>6685</v>
      </c>
      <c r="HK117" t="s">
        <v>6686</v>
      </c>
      <c r="HL117" t="s">
        <v>6687</v>
      </c>
      <c r="HM117" t="s">
        <v>6688</v>
      </c>
      <c r="HN117" t="s">
        <v>6689</v>
      </c>
      <c r="HO117" t="s">
        <v>6690</v>
      </c>
      <c r="HP117" t="s">
        <v>6691</v>
      </c>
      <c r="IA117">
        <v>0.91</v>
      </c>
      <c r="IB117">
        <v>0</v>
      </c>
      <c r="IC117">
        <v>0</v>
      </c>
      <c r="ID117">
        <v>1053.7</v>
      </c>
      <c r="IE117">
        <v>1054.69</v>
      </c>
      <c r="IF117" t="s">
        <v>5628</v>
      </c>
      <c r="IG117" t="s">
        <v>6692</v>
      </c>
      <c r="IH117">
        <v>1052</v>
      </c>
      <c r="II117" t="s">
        <v>4887</v>
      </c>
      <c r="IJ117" t="s">
        <v>147</v>
      </c>
      <c r="IL117" t="e">
        <f t="shared" si="5"/>
        <v>#DIV/0!</v>
      </c>
      <c r="IM117">
        <f t="shared" si="6"/>
        <v>0</v>
      </c>
      <c r="IN117">
        <f t="shared" si="7"/>
        <v>0</v>
      </c>
      <c r="IO117" t="e">
        <f t="shared" si="8"/>
        <v>#DIV/0!</v>
      </c>
      <c r="IP117" t="e">
        <f t="shared" si="9"/>
        <v>#DIV/0!</v>
      </c>
    </row>
    <row r="118" spans="1:250" x14ac:dyDescent="0.2">
      <c r="A118" t="s">
        <v>4890</v>
      </c>
      <c r="B118">
        <v>-1</v>
      </c>
      <c r="C118">
        <v>0</v>
      </c>
      <c r="D118">
        <v>0</v>
      </c>
      <c r="E118">
        <v>4</v>
      </c>
      <c r="F118">
        <v>5</v>
      </c>
      <c r="G118">
        <v>0</v>
      </c>
      <c r="H118">
        <v>1</v>
      </c>
      <c r="I118">
        <v>1</v>
      </c>
      <c r="J118">
        <v>0</v>
      </c>
      <c r="K118">
        <v>1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628</v>
      </c>
      <c r="S118">
        <v>7</v>
      </c>
      <c r="T118">
        <v>10776</v>
      </c>
      <c r="U118">
        <v>1</v>
      </c>
      <c r="V118" s="25">
        <v>9.9999999999999995E-8</v>
      </c>
      <c r="W118" s="25">
        <v>2351</v>
      </c>
      <c r="X118" s="25">
        <v>0</v>
      </c>
      <c r="Y118" s="25">
        <v>3600</v>
      </c>
      <c r="Z118" s="25">
        <v>-1</v>
      </c>
      <c r="AA118" s="25">
        <v>3600</v>
      </c>
      <c r="AB118">
        <v>0</v>
      </c>
      <c r="AC118" t="s">
        <v>5624</v>
      </c>
      <c r="AD118" t="s">
        <v>5624</v>
      </c>
      <c r="AE118">
        <v>2351.40309999999</v>
      </c>
      <c r="AF118">
        <v>0</v>
      </c>
      <c r="AH118">
        <v>0</v>
      </c>
      <c r="AJ118">
        <v>0</v>
      </c>
      <c r="AO118">
        <v>0</v>
      </c>
      <c r="AQ118">
        <v>534</v>
      </c>
      <c r="AR118">
        <v>0</v>
      </c>
      <c r="AS118">
        <v>531</v>
      </c>
      <c r="AT118">
        <v>0</v>
      </c>
      <c r="AU118">
        <v>699.60500000000002</v>
      </c>
      <c r="AV118">
        <v>0</v>
      </c>
      <c r="AW118">
        <v>699.60500000000002</v>
      </c>
      <c r="AX118">
        <v>0</v>
      </c>
      <c r="AY118">
        <v>1481</v>
      </c>
      <c r="AZ118">
        <v>548298</v>
      </c>
      <c r="BA118">
        <v>615</v>
      </c>
      <c r="BB118">
        <v>1.0000000000000001E-5</v>
      </c>
      <c r="BC118">
        <v>0.14013</v>
      </c>
      <c r="BD118">
        <v>734</v>
      </c>
      <c r="BE118">
        <v>0</v>
      </c>
      <c r="BF118">
        <v>0</v>
      </c>
      <c r="BG118">
        <v>0</v>
      </c>
      <c r="BH118">
        <v>0</v>
      </c>
      <c r="BI118">
        <v>747</v>
      </c>
      <c r="BJ118">
        <v>547551</v>
      </c>
      <c r="BK118">
        <v>1.3500000000000001E-3</v>
      </c>
      <c r="BL118">
        <v>615</v>
      </c>
      <c r="BM118">
        <v>1.0000000000000001E-5</v>
      </c>
      <c r="BN118">
        <v>0.14013</v>
      </c>
      <c r="BO118">
        <v>1.3500000000000001E-3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1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2351.5047</v>
      </c>
      <c r="EZ118">
        <v>0</v>
      </c>
      <c r="FA118">
        <v>2351.40309999999</v>
      </c>
      <c r="FB118">
        <v>0</v>
      </c>
      <c r="FC118">
        <v>2351.44664285714</v>
      </c>
      <c r="FD118">
        <v>0</v>
      </c>
      <c r="FE118">
        <v>2351.4031</v>
      </c>
      <c r="FF118">
        <v>0</v>
      </c>
      <c r="FG118">
        <v>2351.4031</v>
      </c>
      <c r="FH118">
        <v>0</v>
      </c>
      <c r="FI118">
        <v>2351.4028333333299</v>
      </c>
      <c r="FJ118">
        <v>0</v>
      </c>
      <c r="FK118">
        <v>230525</v>
      </c>
      <c r="FL118">
        <v>0</v>
      </c>
      <c r="FM118">
        <v>230368</v>
      </c>
      <c r="FN118">
        <v>0</v>
      </c>
      <c r="FO118">
        <v>416104</v>
      </c>
      <c r="FP118">
        <v>0</v>
      </c>
      <c r="FQ118">
        <v>534</v>
      </c>
      <c r="FR118">
        <v>0</v>
      </c>
      <c r="FS118">
        <v>531</v>
      </c>
      <c r="FT118">
        <v>0</v>
      </c>
      <c r="FU118">
        <v>734</v>
      </c>
      <c r="FV118">
        <v>0</v>
      </c>
      <c r="FW118">
        <v>50</v>
      </c>
      <c r="FX118">
        <v>0</v>
      </c>
      <c r="FY118">
        <v>48</v>
      </c>
      <c r="FZ118">
        <v>0</v>
      </c>
      <c r="GA118">
        <v>50</v>
      </c>
      <c r="GB118">
        <v>0</v>
      </c>
      <c r="GC118">
        <v>448.78996166518402</v>
      </c>
      <c r="GD118">
        <v>0</v>
      </c>
      <c r="GE118">
        <v>463.47324797444799</v>
      </c>
      <c r="GF118">
        <v>0</v>
      </c>
      <c r="GG118">
        <v>452.38655501769802</v>
      </c>
      <c r="GH118">
        <v>0</v>
      </c>
      <c r="GI118">
        <v>1999.4839609033399</v>
      </c>
      <c r="GJ118">
        <v>0</v>
      </c>
      <c r="GK118">
        <v>2004.3698283328999</v>
      </c>
      <c r="GL118">
        <v>0</v>
      </c>
      <c r="GM118">
        <v>1990.42936193285</v>
      </c>
      <c r="GN118">
        <v>0</v>
      </c>
      <c r="GO118">
        <v>45.140999999999998</v>
      </c>
      <c r="GP118">
        <v>0</v>
      </c>
      <c r="GQ118">
        <v>40.613999999999997</v>
      </c>
      <c r="GR118">
        <v>0</v>
      </c>
      <c r="GS118">
        <v>43.619</v>
      </c>
      <c r="GT118">
        <v>0</v>
      </c>
      <c r="GU118">
        <v>698.69500000000005</v>
      </c>
      <c r="GV118">
        <v>0</v>
      </c>
      <c r="GW118">
        <v>698.69500000000005</v>
      </c>
      <c r="GX118">
        <v>0</v>
      </c>
      <c r="GY118">
        <v>1094.903</v>
      </c>
      <c r="GZ118">
        <v>0</v>
      </c>
      <c r="HA118">
        <v>699.60500000000002</v>
      </c>
      <c r="HB118">
        <v>0</v>
      </c>
      <c r="HC118">
        <v>699.60500000000002</v>
      </c>
      <c r="HD118">
        <v>0</v>
      </c>
      <c r="HE118">
        <v>1095.4349999999999</v>
      </c>
      <c r="HF118">
        <v>0</v>
      </c>
      <c r="HG118" t="s">
        <v>6693</v>
      </c>
      <c r="HH118" t="s">
        <v>6694</v>
      </c>
      <c r="HI118" t="s">
        <v>6695</v>
      </c>
      <c r="HJ118" t="s">
        <v>6696</v>
      </c>
      <c r="HK118" t="s">
        <v>6697</v>
      </c>
      <c r="HL118" t="s">
        <v>6698</v>
      </c>
      <c r="HM118" t="s">
        <v>6699</v>
      </c>
      <c r="HN118" t="s">
        <v>6700</v>
      </c>
      <c r="HO118" t="s">
        <v>6701</v>
      </c>
      <c r="HP118" t="s">
        <v>6702</v>
      </c>
      <c r="IA118">
        <v>0.73</v>
      </c>
      <c r="IB118">
        <v>0</v>
      </c>
      <c r="IC118">
        <v>0.14000000000000001</v>
      </c>
      <c r="ID118">
        <v>7691.19</v>
      </c>
      <c r="IE118">
        <v>7692.99</v>
      </c>
      <c r="IF118" t="s">
        <v>5628</v>
      </c>
      <c r="IG118" t="s">
        <v>6703</v>
      </c>
      <c r="IH118">
        <v>7675</v>
      </c>
      <c r="II118" t="s">
        <v>4890</v>
      </c>
      <c r="IJ118" t="s">
        <v>147</v>
      </c>
      <c r="IL118" t="e">
        <f t="shared" si="5"/>
        <v>#DIV/0!</v>
      </c>
      <c r="IM118">
        <f t="shared" si="6"/>
        <v>0</v>
      </c>
      <c r="IN118">
        <f t="shared" si="7"/>
        <v>0</v>
      </c>
      <c r="IO118" t="e">
        <f t="shared" si="8"/>
        <v>#DIV/0!</v>
      </c>
      <c r="IP118" t="e">
        <f t="shared" si="9"/>
        <v>#DIV/0!</v>
      </c>
    </row>
    <row r="119" spans="1:250" x14ac:dyDescent="0.2">
      <c r="A119" s="27" t="s">
        <v>4891</v>
      </c>
      <c r="B119">
        <v>-1</v>
      </c>
      <c r="C119">
        <v>0</v>
      </c>
      <c r="D119">
        <v>0</v>
      </c>
      <c r="E119">
        <v>4</v>
      </c>
      <c r="F119">
        <v>5</v>
      </c>
      <c r="G119">
        <v>0</v>
      </c>
      <c r="H119">
        <v>1</v>
      </c>
      <c r="I119">
        <v>1</v>
      </c>
      <c r="J119">
        <v>0</v>
      </c>
      <c r="K119">
        <v>1</v>
      </c>
      <c r="L119">
        <v>1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628</v>
      </c>
      <c r="S119">
        <v>7</v>
      </c>
      <c r="T119">
        <v>10776</v>
      </c>
      <c r="U119">
        <v>1</v>
      </c>
      <c r="V119" s="25">
        <v>9.9999999999999995E-8</v>
      </c>
      <c r="W119" s="25">
        <v>3201</v>
      </c>
      <c r="X119" s="25">
        <v>0</v>
      </c>
      <c r="Y119" s="25">
        <v>3600</v>
      </c>
      <c r="Z119" s="25">
        <v>-1</v>
      </c>
      <c r="AA119" s="25">
        <v>3600</v>
      </c>
      <c r="AB119">
        <v>2035.3622252785501</v>
      </c>
      <c r="AC119" t="s">
        <v>5624</v>
      </c>
      <c r="AD119" t="s">
        <v>5624</v>
      </c>
      <c r="AE119">
        <v>3201</v>
      </c>
      <c r="AF119">
        <v>0</v>
      </c>
      <c r="AH119">
        <v>0</v>
      </c>
      <c r="AJ119">
        <v>0</v>
      </c>
      <c r="AO119">
        <v>0</v>
      </c>
      <c r="AQ119">
        <v>869</v>
      </c>
      <c r="AR119">
        <v>0</v>
      </c>
      <c r="AS119">
        <v>869</v>
      </c>
      <c r="AT119">
        <v>0</v>
      </c>
      <c r="AU119">
        <v>24.913</v>
      </c>
      <c r="AV119">
        <v>0</v>
      </c>
      <c r="AW119">
        <v>16.016999999999999</v>
      </c>
      <c r="AX119">
        <v>0</v>
      </c>
      <c r="AY119">
        <v>568</v>
      </c>
      <c r="AZ119">
        <v>1466</v>
      </c>
      <c r="BA119">
        <v>97</v>
      </c>
      <c r="BB119">
        <v>2.0000000000000002E-5</v>
      </c>
      <c r="BC119">
        <v>0.48615000000000003</v>
      </c>
      <c r="BD119">
        <v>252</v>
      </c>
      <c r="BE119">
        <v>0</v>
      </c>
      <c r="BF119">
        <v>0</v>
      </c>
      <c r="BG119">
        <v>0</v>
      </c>
      <c r="BH119">
        <v>0</v>
      </c>
      <c r="BI119">
        <v>1232</v>
      </c>
      <c r="BJ119">
        <v>234</v>
      </c>
      <c r="BK119">
        <v>4.5683000000000001E-2</v>
      </c>
      <c r="BL119">
        <v>97</v>
      </c>
      <c r="BM119">
        <v>2.0000000000000002E-5</v>
      </c>
      <c r="BN119">
        <v>0.48615000000000003</v>
      </c>
      <c r="BO119">
        <v>4.5683000000000001E-2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1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3200.99999999999</v>
      </c>
      <c r="EZ119">
        <v>0</v>
      </c>
      <c r="FA119">
        <v>3200.99999999999</v>
      </c>
      <c r="FB119">
        <v>0</v>
      </c>
      <c r="FC119">
        <v>3201</v>
      </c>
      <c r="FD119">
        <v>0</v>
      </c>
      <c r="FE119">
        <v>3200.99999999999</v>
      </c>
      <c r="FF119">
        <v>0</v>
      </c>
      <c r="FG119">
        <v>3201.00000000001</v>
      </c>
      <c r="FH119">
        <v>0</v>
      </c>
      <c r="FI119">
        <v>3201</v>
      </c>
      <c r="FJ119">
        <v>0</v>
      </c>
      <c r="FK119">
        <v>79012</v>
      </c>
      <c r="FL119">
        <v>0</v>
      </c>
      <c r="FM119">
        <v>79012</v>
      </c>
      <c r="FN119">
        <v>0</v>
      </c>
      <c r="FO119">
        <v>127107</v>
      </c>
      <c r="FP119">
        <v>0</v>
      </c>
      <c r="FQ119">
        <v>869</v>
      </c>
      <c r="FR119">
        <v>0</v>
      </c>
      <c r="FS119">
        <v>869</v>
      </c>
      <c r="FT119">
        <v>0</v>
      </c>
      <c r="FU119">
        <v>1235</v>
      </c>
      <c r="FV119">
        <v>0</v>
      </c>
      <c r="FW119">
        <v>41</v>
      </c>
      <c r="FX119">
        <v>0</v>
      </c>
      <c r="FY119">
        <v>37</v>
      </c>
      <c r="FZ119">
        <v>0</v>
      </c>
      <c r="GA119">
        <v>45</v>
      </c>
      <c r="GB119">
        <v>0</v>
      </c>
      <c r="GC119">
        <v>2245.98771687618</v>
      </c>
      <c r="GD119">
        <v>0</v>
      </c>
      <c r="GE119">
        <v>2246.0454221618402</v>
      </c>
      <c r="GF119">
        <v>0</v>
      </c>
      <c r="GG119">
        <v>2246.00991734643</v>
      </c>
      <c r="GH119">
        <v>0</v>
      </c>
      <c r="GI119">
        <v>2309.6680506725102</v>
      </c>
      <c r="GJ119">
        <v>0</v>
      </c>
      <c r="GK119">
        <v>2310.0502098777902</v>
      </c>
      <c r="GL119">
        <v>0</v>
      </c>
      <c r="GM119">
        <v>2308.5103514401999</v>
      </c>
      <c r="GN119">
        <v>0</v>
      </c>
      <c r="GO119">
        <v>1.599</v>
      </c>
      <c r="GP119">
        <v>0</v>
      </c>
      <c r="GQ119">
        <v>1.31</v>
      </c>
      <c r="GR119">
        <v>0</v>
      </c>
      <c r="GS119">
        <v>1.6719999999999999</v>
      </c>
      <c r="GT119">
        <v>0</v>
      </c>
      <c r="GU119">
        <v>23.408000000000001</v>
      </c>
      <c r="GV119">
        <v>0</v>
      </c>
      <c r="GW119">
        <v>15.292999999999999</v>
      </c>
      <c r="GX119">
        <v>0</v>
      </c>
      <c r="GY119">
        <v>30.492999999999999</v>
      </c>
      <c r="GZ119">
        <v>0</v>
      </c>
      <c r="HA119">
        <v>24.913</v>
      </c>
      <c r="HB119">
        <v>0</v>
      </c>
      <c r="HC119">
        <v>16.016999999999999</v>
      </c>
      <c r="HD119">
        <v>0</v>
      </c>
      <c r="HE119">
        <v>31.311</v>
      </c>
      <c r="HF119">
        <v>0</v>
      </c>
      <c r="HG119" t="s">
        <v>2888</v>
      </c>
      <c r="HH119" t="s">
        <v>2888</v>
      </c>
      <c r="HI119" t="s">
        <v>2889</v>
      </c>
      <c r="HJ119" t="s">
        <v>2890</v>
      </c>
      <c r="HK119" t="s">
        <v>2891</v>
      </c>
      <c r="HL119" t="s">
        <v>2892</v>
      </c>
      <c r="HM119" t="s">
        <v>2893</v>
      </c>
      <c r="HN119" t="s">
        <v>6704</v>
      </c>
      <c r="HO119" t="s">
        <v>6705</v>
      </c>
      <c r="HP119" t="s">
        <v>6706</v>
      </c>
      <c r="IA119">
        <v>0.03</v>
      </c>
      <c r="IB119">
        <v>0</v>
      </c>
      <c r="IC119">
        <v>0</v>
      </c>
      <c r="ID119">
        <v>220.04</v>
      </c>
      <c r="IE119">
        <v>220.08</v>
      </c>
      <c r="IF119" t="s">
        <v>5628</v>
      </c>
      <c r="IG119" t="s">
        <v>6707</v>
      </c>
      <c r="IH119">
        <v>219</v>
      </c>
      <c r="II119" t="s">
        <v>4891</v>
      </c>
      <c r="IJ119" t="s">
        <v>147</v>
      </c>
      <c r="IL119" t="e">
        <f t="shared" si="5"/>
        <v>#DIV/0!</v>
      </c>
      <c r="IM119">
        <f t="shared" si="6"/>
        <v>0</v>
      </c>
      <c r="IN119">
        <f t="shared" si="7"/>
        <v>0</v>
      </c>
      <c r="IO119" t="e">
        <f t="shared" si="8"/>
        <v>#DIV/0!</v>
      </c>
      <c r="IP119" t="e">
        <f t="shared" si="9"/>
        <v>#DIV/0!</v>
      </c>
    </row>
    <row r="120" spans="1:250" x14ac:dyDescent="0.2">
      <c r="A120" t="s">
        <v>4892</v>
      </c>
      <c r="B120">
        <v>-1</v>
      </c>
      <c r="C120">
        <v>0</v>
      </c>
      <c r="D120">
        <v>0</v>
      </c>
      <c r="E120">
        <v>4</v>
      </c>
      <c r="F120">
        <v>5</v>
      </c>
      <c r="G120">
        <v>0</v>
      </c>
      <c r="H120">
        <v>1</v>
      </c>
      <c r="I120">
        <v>1</v>
      </c>
      <c r="J120">
        <v>0</v>
      </c>
      <c r="K120">
        <v>1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628</v>
      </c>
      <c r="S120">
        <v>7</v>
      </c>
      <c r="T120">
        <v>10776</v>
      </c>
      <c r="U120">
        <v>1</v>
      </c>
      <c r="V120" s="25">
        <v>9.9999999999999995E-8</v>
      </c>
      <c r="W120" s="25">
        <v>113.7</v>
      </c>
      <c r="X120" s="25">
        <v>0</v>
      </c>
      <c r="Y120" s="25">
        <v>3600</v>
      </c>
      <c r="Z120" s="25">
        <v>-1</v>
      </c>
      <c r="AA120" s="25">
        <v>3600</v>
      </c>
      <c r="AB120">
        <v>98.730154659692303</v>
      </c>
      <c r="AC120" t="s">
        <v>5624</v>
      </c>
      <c r="AD120" t="s">
        <v>5624</v>
      </c>
      <c r="AE120">
        <v>113.656238506299</v>
      </c>
      <c r="AF120">
        <v>0</v>
      </c>
      <c r="AH120">
        <v>0</v>
      </c>
      <c r="AJ120">
        <v>0</v>
      </c>
      <c r="AO120">
        <v>0</v>
      </c>
      <c r="AQ120">
        <v>2552</v>
      </c>
      <c r="AR120">
        <v>0</v>
      </c>
      <c r="AS120">
        <v>1484</v>
      </c>
      <c r="AT120">
        <v>0</v>
      </c>
      <c r="AU120">
        <v>3600.002</v>
      </c>
      <c r="AV120">
        <v>0</v>
      </c>
      <c r="AW120">
        <v>3600.002</v>
      </c>
      <c r="AX120">
        <v>0</v>
      </c>
      <c r="AY120">
        <v>90784</v>
      </c>
      <c r="AZ120">
        <v>171904</v>
      </c>
      <c r="BA120">
        <v>94</v>
      </c>
      <c r="BB120">
        <v>1.2E-4</v>
      </c>
      <c r="BC120">
        <v>0.44651000000000002</v>
      </c>
      <c r="BD120">
        <v>2</v>
      </c>
      <c r="BE120">
        <v>0</v>
      </c>
      <c r="BF120">
        <v>2</v>
      </c>
      <c r="BG120">
        <v>0</v>
      </c>
      <c r="BH120">
        <v>0</v>
      </c>
      <c r="BI120">
        <v>85993</v>
      </c>
      <c r="BJ120">
        <v>85911</v>
      </c>
      <c r="BK120">
        <v>-2.1800000000000001E-4</v>
      </c>
      <c r="BL120">
        <v>94</v>
      </c>
      <c r="BM120">
        <v>1.2E-4</v>
      </c>
      <c r="BN120">
        <v>0.44651000000000002</v>
      </c>
      <c r="BO120">
        <v>-2.1800000000000001E-4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1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1E+100</v>
      </c>
      <c r="EZ120">
        <v>0</v>
      </c>
      <c r="FA120">
        <v>1E+100</v>
      </c>
      <c r="FB120">
        <v>0</v>
      </c>
      <c r="FC120">
        <v>9.9999999999999904E+99</v>
      </c>
      <c r="FD120">
        <v>0</v>
      </c>
      <c r="FE120">
        <v>112.344819273109</v>
      </c>
      <c r="FF120">
        <v>0</v>
      </c>
      <c r="FG120">
        <v>112.88095970885701</v>
      </c>
      <c r="FH120">
        <v>0</v>
      </c>
      <c r="FI120">
        <v>112.329520976672</v>
      </c>
      <c r="FJ120">
        <v>0</v>
      </c>
      <c r="FK120">
        <v>289366</v>
      </c>
      <c r="FL120">
        <v>0</v>
      </c>
      <c r="FM120">
        <v>289366</v>
      </c>
      <c r="FN120">
        <v>0</v>
      </c>
      <c r="FO120">
        <v>491198</v>
      </c>
      <c r="FP120">
        <v>0</v>
      </c>
      <c r="FQ120">
        <v>2552</v>
      </c>
      <c r="FR120">
        <v>0</v>
      </c>
      <c r="FS120">
        <v>1484</v>
      </c>
      <c r="FT120">
        <v>0</v>
      </c>
      <c r="FU120">
        <v>2388</v>
      </c>
      <c r="FV120">
        <v>0</v>
      </c>
      <c r="FW120">
        <v>76</v>
      </c>
      <c r="FX120">
        <v>0</v>
      </c>
      <c r="FY120">
        <v>48</v>
      </c>
      <c r="FZ120">
        <v>0</v>
      </c>
      <c r="GA120">
        <v>69</v>
      </c>
      <c r="GB120">
        <v>0</v>
      </c>
      <c r="GC120">
        <v>103.912553773415</v>
      </c>
      <c r="GD120">
        <v>0</v>
      </c>
      <c r="GE120">
        <v>103.92461217248901</v>
      </c>
      <c r="GF120">
        <v>0</v>
      </c>
      <c r="GG120">
        <v>103.91808946755501</v>
      </c>
      <c r="GH120">
        <v>0</v>
      </c>
      <c r="GI120">
        <v>112.330686177662</v>
      </c>
      <c r="GJ120">
        <v>0</v>
      </c>
      <c r="GK120">
        <v>112.42323473027101</v>
      </c>
      <c r="GL120">
        <v>0</v>
      </c>
      <c r="GM120">
        <v>111.95199248258299</v>
      </c>
      <c r="GN120">
        <v>0</v>
      </c>
      <c r="GO120">
        <v>577.33699999999999</v>
      </c>
      <c r="GP120">
        <v>0</v>
      </c>
      <c r="GQ120">
        <v>501.798</v>
      </c>
      <c r="GR120">
        <v>0</v>
      </c>
      <c r="GS120">
        <v>540.24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3600.002</v>
      </c>
      <c r="HB120">
        <v>0</v>
      </c>
      <c r="HC120">
        <v>3600.002</v>
      </c>
      <c r="HD120">
        <v>0</v>
      </c>
      <c r="HE120">
        <v>3600.4490000000001</v>
      </c>
      <c r="HF120">
        <v>0</v>
      </c>
      <c r="HG120" t="s">
        <v>130</v>
      </c>
      <c r="HH120" t="s">
        <v>6708</v>
      </c>
      <c r="HI120" t="s">
        <v>6709</v>
      </c>
      <c r="HJ120" t="s">
        <v>6710</v>
      </c>
      <c r="HK120" t="s">
        <v>6711</v>
      </c>
      <c r="HL120" t="s">
        <v>6712</v>
      </c>
      <c r="HM120" t="s">
        <v>6713</v>
      </c>
      <c r="HN120" t="s">
        <v>6714</v>
      </c>
      <c r="HO120" t="s">
        <v>137</v>
      </c>
      <c r="HP120" t="s">
        <v>6715</v>
      </c>
      <c r="IA120">
        <v>67.81</v>
      </c>
      <c r="IB120">
        <v>0</v>
      </c>
      <c r="IC120">
        <v>0.13</v>
      </c>
      <c r="ID120">
        <v>25284.33</v>
      </c>
      <c r="IE120">
        <v>25352.66</v>
      </c>
      <c r="IF120" t="s">
        <v>5628</v>
      </c>
      <c r="IG120" t="s">
        <v>6716</v>
      </c>
      <c r="IH120">
        <v>25273</v>
      </c>
      <c r="II120" t="s">
        <v>4892</v>
      </c>
      <c r="IJ120" t="s">
        <v>147</v>
      </c>
      <c r="IL120" t="e">
        <f t="shared" si="5"/>
        <v>#DIV/0!</v>
      </c>
      <c r="IM120">
        <f t="shared" si="6"/>
        <v>0</v>
      </c>
      <c r="IN120">
        <f t="shared" si="7"/>
        <v>0</v>
      </c>
      <c r="IO120" t="e">
        <f t="shared" si="8"/>
        <v>#DIV/0!</v>
      </c>
      <c r="IP120" t="e">
        <f t="shared" si="9"/>
        <v>#DIV/0!</v>
      </c>
    </row>
    <row r="121" spans="1:250" x14ac:dyDescent="0.2">
      <c r="A121" s="26" t="s">
        <v>4900</v>
      </c>
      <c r="B121">
        <v>-1</v>
      </c>
      <c r="C121">
        <v>0</v>
      </c>
      <c r="D121">
        <v>0</v>
      </c>
      <c r="E121">
        <v>4</v>
      </c>
      <c r="F121">
        <v>5</v>
      </c>
      <c r="G121">
        <v>0</v>
      </c>
      <c r="H121">
        <v>1</v>
      </c>
      <c r="I121">
        <v>1</v>
      </c>
      <c r="J121">
        <v>0</v>
      </c>
      <c r="K121">
        <v>1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628</v>
      </c>
      <c r="S121">
        <v>7</v>
      </c>
      <c r="T121">
        <v>10776</v>
      </c>
      <c r="U121">
        <v>1</v>
      </c>
      <c r="V121" s="25">
        <v>9.9999999999999995E-8</v>
      </c>
      <c r="W121" s="25">
        <v>-3719</v>
      </c>
      <c r="X121" s="25">
        <v>0</v>
      </c>
      <c r="Y121" s="25">
        <v>3600</v>
      </c>
      <c r="Z121" s="25">
        <v>-1</v>
      </c>
      <c r="AA121" s="25">
        <v>3600</v>
      </c>
      <c r="AB121">
        <v>-3725</v>
      </c>
      <c r="AC121" t="s">
        <v>5624</v>
      </c>
      <c r="AD121" t="s">
        <v>5624</v>
      </c>
      <c r="AE121">
        <v>-3719</v>
      </c>
      <c r="AF121">
        <v>0</v>
      </c>
      <c r="AH121">
        <v>0</v>
      </c>
      <c r="AJ121">
        <v>0</v>
      </c>
      <c r="AO121">
        <v>0</v>
      </c>
      <c r="AQ121">
        <v>1</v>
      </c>
      <c r="AR121">
        <v>0</v>
      </c>
      <c r="AS121">
        <v>1</v>
      </c>
      <c r="AT121">
        <v>0</v>
      </c>
      <c r="AU121">
        <v>4.8000000000000001E-2</v>
      </c>
      <c r="AV121">
        <v>0</v>
      </c>
      <c r="AW121">
        <v>4.8000000000000001E-2</v>
      </c>
      <c r="AX121">
        <v>0</v>
      </c>
      <c r="AY121">
        <v>3298</v>
      </c>
      <c r="AZ121">
        <v>1658</v>
      </c>
      <c r="BA121">
        <v>55</v>
      </c>
      <c r="BB121">
        <v>0.25</v>
      </c>
      <c r="BC121">
        <v>0.5</v>
      </c>
      <c r="BD121">
        <v>12</v>
      </c>
      <c r="BE121">
        <v>0</v>
      </c>
      <c r="BF121">
        <v>0</v>
      </c>
      <c r="BG121">
        <v>0</v>
      </c>
      <c r="BH121">
        <v>2</v>
      </c>
      <c r="BI121">
        <v>1656</v>
      </c>
      <c r="BJ121">
        <v>0</v>
      </c>
      <c r="BK121">
        <v>2.5460000000000001E-3</v>
      </c>
      <c r="BL121">
        <v>55</v>
      </c>
      <c r="BM121">
        <v>0.25</v>
      </c>
      <c r="BN121">
        <v>0.5</v>
      </c>
      <c r="BO121">
        <v>2.5460000000000001E-3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1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-3719</v>
      </c>
      <c r="EZ121">
        <v>0</v>
      </c>
      <c r="FA121">
        <v>-3719</v>
      </c>
      <c r="FB121">
        <v>0</v>
      </c>
      <c r="FC121">
        <v>-3719</v>
      </c>
      <c r="FD121">
        <v>0</v>
      </c>
      <c r="FE121">
        <v>-3719</v>
      </c>
      <c r="FF121">
        <v>0</v>
      </c>
      <c r="FG121">
        <v>-3719</v>
      </c>
      <c r="FH121">
        <v>0</v>
      </c>
      <c r="FI121">
        <v>-3719</v>
      </c>
      <c r="FJ121">
        <v>0</v>
      </c>
      <c r="FK121">
        <v>165</v>
      </c>
      <c r="FL121">
        <v>0</v>
      </c>
      <c r="FM121">
        <v>165</v>
      </c>
      <c r="FN121">
        <v>0</v>
      </c>
      <c r="FO121">
        <v>165</v>
      </c>
      <c r="FP121">
        <v>0</v>
      </c>
      <c r="FQ121">
        <v>1</v>
      </c>
      <c r="FR121">
        <v>0</v>
      </c>
      <c r="FS121">
        <v>1</v>
      </c>
      <c r="FT121">
        <v>0</v>
      </c>
      <c r="FU121">
        <v>1</v>
      </c>
      <c r="FV121">
        <v>0</v>
      </c>
      <c r="FW121">
        <v>1</v>
      </c>
      <c r="FX121">
        <v>0</v>
      </c>
      <c r="FY121">
        <v>1</v>
      </c>
      <c r="FZ121">
        <v>0</v>
      </c>
      <c r="GA121">
        <v>1</v>
      </c>
      <c r="GB121">
        <v>0</v>
      </c>
      <c r="GC121">
        <v>-3725</v>
      </c>
      <c r="GD121">
        <v>0</v>
      </c>
      <c r="GE121">
        <v>-3725</v>
      </c>
      <c r="GF121">
        <v>0</v>
      </c>
      <c r="GG121">
        <v>-3725</v>
      </c>
      <c r="GH121">
        <v>0</v>
      </c>
      <c r="GI121">
        <v>-3725</v>
      </c>
      <c r="GJ121">
        <v>0</v>
      </c>
      <c r="GK121">
        <v>-3725</v>
      </c>
      <c r="GL121">
        <v>0</v>
      </c>
      <c r="GM121">
        <v>-3725</v>
      </c>
      <c r="GN121">
        <v>0</v>
      </c>
      <c r="GO121">
        <v>4.5999999999999999E-2</v>
      </c>
      <c r="GP121">
        <v>0</v>
      </c>
      <c r="GQ121">
        <v>4.4999999999999998E-2</v>
      </c>
      <c r="GR121">
        <v>0</v>
      </c>
      <c r="GS121">
        <v>4.5999999999999999E-2</v>
      </c>
      <c r="GT121">
        <v>0</v>
      </c>
      <c r="GU121">
        <v>4.7E-2</v>
      </c>
      <c r="GV121">
        <v>0</v>
      </c>
      <c r="GW121">
        <v>4.7E-2</v>
      </c>
      <c r="GX121">
        <v>0</v>
      </c>
      <c r="GY121">
        <v>4.7E-2</v>
      </c>
      <c r="GZ121">
        <v>0</v>
      </c>
      <c r="HA121">
        <v>4.8000000000000001E-2</v>
      </c>
      <c r="HB121">
        <v>0</v>
      </c>
      <c r="HC121">
        <v>4.8000000000000001E-2</v>
      </c>
      <c r="HD121">
        <v>0</v>
      </c>
      <c r="HE121">
        <v>4.8000000000000001E-2</v>
      </c>
      <c r="HF121">
        <v>0</v>
      </c>
      <c r="HG121" t="s">
        <v>6717</v>
      </c>
      <c r="HH121" t="s">
        <v>6717</v>
      </c>
      <c r="HI121" t="s">
        <v>6718</v>
      </c>
      <c r="HJ121" t="s">
        <v>133</v>
      </c>
      <c r="HK121" t="s">
        <v>133</v>
      </c>
      <c r="HL121" t="s">
        <v>6719</v>
      </c>
      <c r="HM121" t="s">
        <v>6719</v>
      </c>
      <c r="HN121" t="s">
        <v>6720</v>
      </c>
      <c r="HO121" t="s">
        <v>6721</v>
      </c>
      <c r="HP121" t="s">
        <v>6722</v>
      </c>
      <c r="IA121">
        <v>0</v>
      </c>
      <c r="IB121">
        <v>0</v>
      </c>
      <c r="IC121">
        <v>0</v>
      </c>
      <c r="ID121">
        <v>0.4</v>
      </c>
      <c r="IE121">
        <v>0.41</v>
      </c>
      <c r="IF121" t="s">
        <v>5628</v>
      </c>
      <c r="IG121" t="s">
        <v>6723</v>
      </c>
      <c r="IH121">
        <v>0</v>
      </c>
      <c r="II121" t="s">
        <v>4900</v>
      </c>
      <c r="IJ121" t="s">
        <v>147</v>
      </c>
      <c r="IL121" t="e">
        <f t="shared" si="5"/>
        <v>#DIV/0!</v>
      </c>
      <c r="IM121">
        <f t="shared" si="6"/>
        <v>0</v>
      </c>
      <c r="IN121">
        <f t="shared" si="7"/>
        <v>0</v>
      </c>
      <c r="IO121" t="e">
        <f t="shared" si="8"/>
        <v>#DIV/0!</v>
      </c>
      <c r="IP121" t="e">
        <f t="shared" si="9"/>
        <v>#DIV/0!</v>
      </c>
    </row>
    <row r="122" spans="1:250" x14ac:dyDescent="0.2">
      <c r="A122" t="s">
        <v>4893</v>
      </c>
      <c r="B122">
        <v>-1</v>
      </c>
      <c r="C122">
        <v>0</v>
      </c>
      <c r="D122">
        <v>0</v>
      </c>
      <c r="E122">
        <v>4</v>
      </c>
      <c r="F122">
        <v>5</v>
      </c>
      <c r="G122">
        <v>0</v>
      </c>
      <c r="H122">
        <v>1</v>
      </c>
      <c r="I122">
        <v>1</v>
      </c>
      <c r="J122">
        <v>0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628</v>
      </c>
      <c r="S122">
        <v>7</v>
      </c>
      <c r="T122">
        <v>10776</v>
      </c>
      <c r="U122">
        <v>1</v>
      </c>
      <c r="V122" s="25">
        <v>9.9999999999999995E-8</v>
      </c>
      <c r="W122" s="25">
        <v>54.76</v>
      </c>
      <c r="X122" s="25">
        <v>0</v>
      </c>
      <c r="Y122" s="25">
        <v>3600</v>
      </c>
      <c r="Z122" s="25">
        <v>-1</v>
      </c>
      <c r="AA122" s="25">
        <v>3600</v>
      </c>
      <c r="AB122">
        <v>23.26</v>
      </c>
      <c r="AC122" t="s">
        <v>5624</v>
      </c>
      <c r="AD122" t="s">
        <v>5624</v>
      </c>
      <c r="AE122">
        <v>54.759999999999899</v>
      </c>
      <c r="AF122">
        <v>0</v>
      </c>
      <c r="AH122">
        <v>0</v>
      </c>
      <c r="AJ122">
        <v>0</v>
      </c>
      <c r="AO122">
        <v>0</v>
      </c>
      <c r="AQ122">
        <v>2036015</v>
      </c>
      <c r="AR122">
        <v>0</v>
      </c>
      <c r="AS122">
        <v>572247</v>
      </c>
      <c r="AT122">
        <v>0</v>
      </c>
      <c r="AU122">
        <v>1257.174</v>
      </c>
      <c r="AV122">
        <v>0</v>
      </c>
      <c r="AW122">
        <v>296.358</v>
      </c>
      <c r="AX122">
        <v>0</v>
      </c>
      <c r="AY122">
        <v>107</v>
      </c>
      <c r="AZ122">
        <v>888</v>
      </c>
      <c r="BA122">
        <v>43</v>
      </c>
      <c r="BB122">
        <v>9.1299999999999992E-3</v>
      </c>
      <c r="BC122">
        <v>0.48931999999999998</v>
      </c>
      <c r="BD122">
        <v>35</v>
      </c>
      <c r="BE122">
        <v>0</v>
      </c>
      <c r="BF122">
        <v>0</v>
      </c>
      <c r="BG122">
        <v>0</v>
      </c>
      <c r="BH122">
        <v>0</v>
      </c>
      <c r="BI122">
        <v>840</v>
      </c>
      <c r="BJ122">
        <v>48</v>
      </c>
      <c r="BK122">
        <v>3.5867999999999997E-2</v>
      </c>
      <c r="BL122">
        <v>43</v>
      </c>
      <c r="BM122">
        <v>9.1299999999999992E-3</v>
      </c>
      <c r="BN122">
        <v>0.48931999999999998</v>
      </c>
      <c r="BO122">
        <v>3.5867999999999997E-2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1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54.759999999999899</v>
      </c>
      <c r="EZ122">
        <v>0</v>
      </c>
      <c r="FA122">
        <v>54.759999859999901</v>
      </c>
      <c r="FB122">
        <v>0</v>
      </c>
      <c r="FC122">
        <v>54.759999931064897</v>
      </c>
      <c r="FD122">
        <v>0</v>
      </c>
      <c r="FE122">
        <v>54.754525239350798</v>
      </c>
      <c r="FF122">
        <v>0</v>
      </c>
      <c r="FG122">
        <v>54.754534648690701</v>
      </c>
      <c r="FH122">
        <v>0</v>
      </c>
      <c r="FI122">
        <v>54.737924479763002</v>
      </c>
      <c r="FJ122">
        <v>0</v>
      </c>
      <c r="FK122">
        <v>28498232</v>
      </c>
      <c r="FL122">
        <v>0</v>
      </c>
      <c r="FM122">
        <v>6508457</v>
      </c>
      <c r="FN122">
        <v>0</v>
      </c>
      <c r="FO122">
        <v>51774675</v>
      </c>
      <c r="FP122">
        <v>0</v>
      </c>
      <c r="FQ122">
        <v>2036015</v>
      </c>
      <c r="FR122">
        <v>0</v>
      </c>
      <c r="FS122">
        <v>572247</v>
      </c>
      <c r="FT122">
        <v>0</v>
      </c>
      <c r="FU122">
        <v>4938832</v>
      </c>
      <c r="FV122">
        <v>0</v>
      </c>
      <c r="FW122">
        <v>4</v>
      </c>
      <c r="FX122">
        <v>0</v>
      </c>
      <c r="FY122">
        <v>4</v>
      </c>
      <c r="FZ122">
        <v>0</v>
      </c>
      <c r="GA122">
        <v>4</v>
      </c>
      <c r="GB122">
        <v>0</v>
      </c>
      <c r="GC122">
        <v>23.26</v>
      </c>
      <c r="GD122">
        <v>0</v>
      </c>
      <c r="GE122">
        <v>23.26</v>
      </c>
      <c r="GF122">
        <v>0</v>
      </c>
      <c r="GG122">
        <v>23.259999999999899</v>
      </c>
      <c r="GH122">
        <v>0</v>
      </c>
      <c r="GI122">
        <v>23.259999999999899</v>
      </c>
      <c r="GJ122">
        <v>0</v>
      </c>
      <c r="GK122">
        <v>23.26</v>
      </c>
      <c r="GL122">
        <v>0</v>
      </c>
      <c r="GM122">
        <v>23.259999999999899</v>
      </c>
      <c r="GN122">
        <v>0</v>
      </c>
      <c r="GO122">
        <v>0.05</v>
      </c>
      <c r="GP122">
        <v>0</v>
      </c>
      <c r="GQ122">
        <v>4.3999999999999997E-2</v>
      </c>
      <c r="GR122">
        <v>0</v>
      </c>
      <c r="GS122">
        <v>0.05</v>
      </c>
      <c r="GT122">
        <v>0</v>
      </c>
      <c r="GU122">
        <v>10.048999999999999</v>
      </c>
      <c r="GV122">
        <v>0</v>
      </c>
      <c r="GW122">
        <v>8.0039999999999996</v>
      </c>
      <c r="GX122">
        <v>0</v>
      </c>
      <c r="GY122">
        <v>232.29400000000001</v>
      </c>
      <c r="GZ122">
        <v>0</v>
      </c>
      <c r="HA122">
        <v>1257.174</v>
      </c>
      <c r="HB122">
        <v>0</v>
      </c>
      <c r="HC122">
        <v>296.358</v>
      </c>
      <c r="HD122">
        <v>0</v>
      </c>
      <c r="HE122">
        <v>2544.9360000000001</v>
      </c>
      <c r="HF122">
        <v>0</v>
      </c>
      <c r="HG122" t="s">
        <v>6724</v>
      </c>
      <c r="HH122" t="s">
        <v>6725</v>
      </c>
      <c r="HI122" t="s">
        <v>6726</v>
      </c>
      <c r="HJ122" t="s">
        <v>6727</v>
      </c>
      <c r="HK122" t="s">
        <v>3012</v>
      </c>
      <c r="HL122" t="s">
        <v>3004</v>
      </c>
      <c r="HM122" t="s">
        <v>3004</v>
      </c>
      <c r="HN122" t="s">
        <v>6728</v>
      </c>
      <c r="HO122" t="s">
        <v>6729</v>
      </c>
      <c r="HP122" t="s">
        <v>6730</v>
      </c>
      <c r="IA122">
        <v>0.01</v>
      </c>
      <c r="IB122">
        <v>0</v>
      </c>
      <c r="IC122">
        <v>0</v>
      </c>
      <c r="ID122">
        <v>17874.57</v>
      </c>
      <c r="IE122">
        <v>17874.580000000002</v>
      </c>
      <c r="IF122" t="s">
        <v>5628</v>
      </c>
      <c r="IG122" t="s">
        <v>6731</v>
      </c>
      <c r="IH122">
        <v>17833</v>
      </c>
      <c r="II122" t="s">
        <v>4893</v>
      </c>
      <c r="IJ122" t="s">
        <v>147</v>
      </c>
      <c r="IL122" t="e">
        <f t="shared" si="5"/>
        <v>#DIV/0!</v>
      </c>
      <c r="IM122">
        <f t="shared" si="6"/>
        <v>0</v>
      </c>
      <c r="IN122">
        <f t="shared" si="7"/>
        <v>0</v>
      </c>
      <c r="IO122" t="e">
        <f t="shared" si="8"/>
        <v>#DIV/0!</v>
      </c>
      <c r="IP122" t="e">
        <f t="shared" si="9"/>
        <v>#DIV/0!</v>
      </c>
    </row>
    <row r="123" spans="1:250" x14ac:dyDescent="0.2">
      <c r="A123" t="s">
        <v>4895</v>
      </c>
      <c r="B123">
        <v>-1</v>
      </c>
      <c r="C123">
        <v>0</v>
      </c>
      <c r="D123">
        <v>0</v>
      </c>
      <c r="E123">
        <v>4</v>
      </c>
      <c r="F123">
        <v>5</v>
      </c>
      <c r="G123">
        <v>0</v>
      </c>
      <c r="H123">
        <v>1</v>
      </c>
      <c r="I123">
        <v>1</v>
      </c>
      <c r="J123">
        <v>0</v>
      </c>
      <c r="K123">
        <v>1</v>
      </c>
      <c r="L123">
        <v>1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628</v>
      </c>
      <c r="S123">
        <v>7</v>
      </c>
      <c r="T123">
        <v>10776</v>
      </c>
      <c r="U123">
        <v>1</v>
      </c>
      <c r="V123" s="25">
        <v>9.9999999999999995E-8</v>
      </c>
      <c r="W123" s="25">
        <v>4</v>
      </c>
      <c r="X123" s="25">
        <v>0</v>
      </c>
      <c r="Y123" s="25">
        <v>3600</v>
      </c>
      <c r="Z123" s="25">
        <v>-1</v>
      </c>
      <c r="AA123" s="25">
        <v>3600</v>
      </c>
      <c r="AB123">
        <v>1</v>
      </c>
      <c r="AC123" t="s">
        <v>5624</v>
      </c>
      <c r="AD123" t="s">
        <v>5624</v>
      </c>
      <c r="AE123">
        <v>4</v>
      </c>
      <c r="AF123">
        <v>0</v>
      </c>
      <c r="AH123">
        <v>0</v>
      </c>
      <c r="AJ123">
        <v>0</v>
      </c>
      <c r="AO123">
        <v>0</v>
      </c>
      <c r="AQ123">
        <v>174830</v>
      </c>
      <c r="AR123">
        <v>0</v>
      </c>
      <c r="AS123">
        <v>52458</v>
      </c>
      <c r="AT123">
        <v>0</v>
      </c>
      <c r="AU123">
        <v>3600.0039999999999</v>
      </c>
      <c r="AV123">
        <v>0</v>
      </c>
      <c r="AW123">
        <v>1934.6410000000001</v>
      </c>
      <c r="AX123">
        <v>0</v>
      </c>
      <c r="AY123">
        <v>32736</v>
      </c>
      <c r="AZ123">
        <v>4272</v>
      </c>
      <c r="BA123">
        <v>68</v>
      </c>
      <c r="BB123">
        <v>0.5</v>
      </c>
      <c r="BC123">
        <v>0.5</v>
      </c>
      <c r="BD123">
        <v>144</v>
      </c>
      <c r="BE123">
        <v>0</v>
      </c>
      <c r="BF123">
        <v>0</v>
      </c>
      <c r="BG123">
        <v>0</v>
      </c>
      <c r="BH123">
        <v>0</v>
      </c>
      <c r="BI123">
        <v>4272</v>
      </c>
      <c r="BJ123">
        <v>0</v>
      </c>
      <c r="BK123">
        <v>7.2400000000000003E-4</v>
      </c>
      <c r="BL123">
        <v>68</v>
      </c>
      <c r="BM123">
        <v>0.5</v>
      </c>
      <c r="BN123">
        <v>0.5</v>
      </c>
      <c r="BO123">
        <v>7.2400000000000003E-4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1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4</v>
      </c>
      <c r="EZ123">
        <v>0</v>
      </c>
      <c r="FA123">
        <v>4</v>
      </c>
      <c r="FB123">
        <v>0</v>
      </c>
      <c r="FC123">
        <v>4</v>
      </c>
      <c r="FD123">
        <v>0</v>
      </c>
      <c r="FE123">
        <v>3</v>
      </c>
      <c r="FF123">
        <v>0</v>
      </c>
      <c r="FG123">
        <v>4</v>
      </c>
      <c r="FH123">
        <v>0</v>
      </c>
      <c r="FI123">
        <v>3.4285714285714302</v>
      </c>
      <c r="FJ123">
        <v>0</v>
      </c>
      <c r="FK123">
        <v>17028292</v>
      </c>
      <c r="FL123">
        <v>0</v>
      </c>
      <c r="FM123">
        <v>8727656</v>
      </c>
      <c r="FN123">
        <v>0</v>
      </c>
      <c r="FO123">
        <v>14364460</v>
      </c>
      <c r="FP123">
        <v>0</v>
      </c>
      <c r="FQ123">
        <v>174830</v>
      </c>
      <c r="FR123">
        <v>0</v>
      </c>
      <c r="FS123">
        <v>52458</v>
      </c>
      <c r="FT123">
        <v>0</v>
      </c>
      <c r="FU123">
        <v>117214</v>
      </c>
      <c r="FV123">
        <v>0</v>
      </c>
      <c r="FW123">
        <v>9</v>
      </c>
      <c r="FX123">
        <v>0</v>
      </c>
      <c r="FY123">
        <v>8</v>
      </c>
      <c r="FZ123">
        <v>0</v>
      </c>
      <c r="GA123">
        <v>8</v>
      </c>
      <c r="GB123">
        <v>0</v>
      </c>
      <c r="GC123">
        <v>1</v>
      </c>
      <c r="GD123">
        <v>0</v>
      </c>
      <c r="GE123">
        <v>1</v>
      </c>
      <c r="GF123">
        <v>0</v>
      </c>
      <c r="GG123">
        <v>1</v>
      </c>
      <c r="GH123">
        <v>0</v>
      </c>
      <c r="GI123">
        <v>1</v>
      </c>
      <c r="GJ123">
        <v>0</v>
      </c>
      <c r="GK123">
        <v>1</v>
      </c>
      <c r="GL123">
        <v>0</v>
      </c>
      <c r="GM123">
        <v>1</v>
      </c>
      <c r="GN123">
        <v>0</v>
      </c>
      <c r="GO123">
        <v>16.78</v>
      </c>
      <c r="GP123">
        <v>0</v>
      </c>
      <c r="GQ123">
        <v>7.4630000000000001</v>
      </c>
      <c r="GR123">
        <v>0</v>
      </c>
      <c r="GS123">
        <v>13.647</v>
      </c>
      <c r="GT123">
        <v>0</v>
      </c>
      <c r="GU123">
        <v>160.6</v>
      </c>
      <c r="GV123">
        <v>0</v>
      </c>
      <c r="GW123">
        <v>29.353000000000002</v>
      </c>
      <c r="GX123">
        <v>0</v>
      </c>
      <c r="GY123">
        <v>143.035</v>
      </c>
      <c r="GZ123">
        <v>0</v>
      </c>
      <c r="HA123">
        <v>3600.0039999999999</v>
      </c>
      <c r="HB123">
        <v>0</v>
      </c>
      <c r="HC123">
        <v>1934.6410000000001</v>
      </c>
      <c r="HD123">
        <v>0</v>
      </c>
      <c r="HE123">
        <v>3121.2849999999999</v>
      </c>
      <c r="HF123">
        <v>0</v>
      </c>
      <c r="HG123" t="s">
        <v>1177</v>
      </c>
      <c r="HH123" t="s">
        <v>6732</v>
      </c>
      <c r="HI123" t="s">
        <v>6733</v>
      </c>
      <c r="HJ123" t="s">
        <v>6734</v>
      </c>
      <c r="HK123" t="s">
        <v>6735</v>
      </c>
      <c r="HL123" t="s">
        <v>1999</v>
      </c>
      <c r="HM123" t="s">
        <v>1999</v>
      </c>
      <c r="HN123" t="s">
        <v>6736</v>
      </c>
      <c r="HO123" t="s">
        <v>6737</v>
      </c>
      <c r="HP123" t="s">
        <v>6738</v>
      </c>
      <c r="IA123">
        <v>0.11</v>
      </c>
      <c r="IB123">
        <v>0</v>
      </c>
      <c r="IC123">
        <v>0.02</v>
      </c>
      <c r="ID123">
        <v>21706.66</v>
      </c>
      <c r="IE123">
        <v>21706.85</v>
      </c>
      <c r="IF123" t="s">
        <v>5628</v>
      </c>
      <c r="IG123" t="s">
        <v>6739</v>
      </c>
      <c r="IH123">
        <v>21851</v>
      </c>
      <c r="II123" t="s">
        <v>4895</v>
      </c>
      <c r="IJ123" t="s">
        <v>147</v>
      </c>
      <c r="IL123" t="e">
        <f t="shared" si="5"/>
        <v>#DIV/0!</v>
      </c>
      <c r="IM123">
        <f t="shared" si="6"/>
        <v>0</v>
      </c>
      <c r="IN123">
        <f t="shared" si="7"/>
        <v>0</v>
      </c>
      <c r="IO123" t="e">
        <f t="shared" si="8"/>
        <v>#DIV/0!</v>
      </c>
      <c r="IP123" t="e">
        <f t="shared" si="9"/>
        <v>#DIV/0!</v>
      </c>
    </row>
    <row r="124" spans="1:250" x14ac:dyDescent="0.2">
      <c r="A124" s="27" t="s">
        <v>4896</v>
      </c>
      <c r="B124">
        <v>-1</v>
      </c>
      <c r="C124">
        <v>0</v>
      </c>
      <c r="D124">
        <v>0</v>
      </c>
      <c r="E124">
        <v>4</v>
      </c>
      <c r="F124">
        <v>5</v>
      </c>
      <c r="G124">
        <v>0</v>
      </c>
      <c r="H124">
        <v>1</v>
      </c>
      <c r="I124">
        <v>1</v>
      </c>
      <c r="J124">
        <v>0</v>
      </c>
      <c r="K124">
        <v>1</v>
      </c>
      <c r="L124">
        <v>1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628</v>
      </c>
      <c r="S124">
        <v>7</v>
      </c>
      <c r="T124">
        <v>10776</v>
      </c>
      <c r="U124">
        <v>1</v>
      </c>
      <c r="V124" s="25">
        <v>9.9999999999999995E-8</v>
      </c>
      <c r="W124" s="25">
        <v>-237.8</v>
      </c>
      <c r="X124" s="25">
        <v>0</v>
      </c>
      <c r="Y124" s="25">
        <v>3600</v>
      </c>
      <c r="Z124" s="25">
        <v>-1</v>
      </c>
      <c r="AA124" s="25">
        <v>3600</v>
      </c>
      <c r="AB124">
        <v>-237.75740785827199</v>
      </c>
      <c r="AC124" t="s">
        <v>5624</v>
      </c>
      <c r="AD124" t="s">
        <v>5624</v>
      </c>
      <c r="AE124">
        <v>-237.75668150000001</v>
      </c>
      <c r="AF124">
        <v>0</v>
      </c>
      <c r="AH124">
        <v>0</v>
      </c>
      <c r="AJ124">
        <v>0</v>
      </c>
      <c r="AO124">
        <v>0</v>
      </c>
      <c r="AQ124">
        <v>4</v>
      </c>
      <c r="AR124">
        <v>0</v>
      </c>
      <c r="AS124">
        <v>2</v>
      </c>
      <c r="AT124">
        <v>0</v>
      </c>
      <c r="AU124">
        <v>11.209</v>
      </c>
      <c r="AV124">
        <v>0</v>
      </c>
      <c r="AW124">
        <v>6.9930000000000003</v>
      </c>
      <c r="AX124">
        <v>0</v>
      </c>
      <c r="AY124">
        <v>1614</v>
      </c>
      <c r="AZ124">
        <v>57166</v>
      </c>
      <c r="BA124">
        <v>300</v>
      </c>
      <c r="BB124">
        <v>5.6800000000000002E-3</v>
      </c>
      <c r="BC124">
        <v>0.45455000000000001</v>
      </c>
      <c r="BD124">
        <v>240</v>
      </c>
      <c r="BE124">
        <v>0</v>
      </c>
      <c r="BF124">
        <v>0</v>
      </c>
      <c r="BG124">
        <v>0</v>
      </c>
      <c r="BH124">
        <v>0</v>
      </c>
      <c r="BI124">
        <v>57166</v>
      </c>
      <c r="BJ124">
        <v>0</v>
      </c>
      <c r="BK124">
        <v>2.5560000000000001E-3</v>
      </c>
      <c r="BL124">
        <v>300</v>
      </c>
      <c r="BM124">
        <v>5.6800000000000002E-3</v>
      </c>
      <c r="BN124">
        <v>0.45455000000000001</v>
      </c>
      <c r="BO124">
        <v>2.5560000000000001E-3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1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-237.75668148399899</v>
      </c>
      <c r="EZ124">
        <v>0</v>
      </c>
      <c r="FA124">
        <v>-237.75668148399899</v>
      </c>
      <c r="FB124">
        <v>0</v>
      </c>
      <c r="FC124">
        <v>-232.624310407428</v>
      </c>
      <c r="FD124">
        <v>0</v>
      </c>
      <c r="FE124">
        <v>-237.75712099299901</v>
      </c>
      <c r="FF124">
        <v>0</v>
      </c>
      <c r="FG124">
        <v>-237.75668148399899</v>
      </c>
      <c r="FH124">
        <v>0</v>
      </c>
      <c r="FI124">
        <v>-237.75688240199901</v>
      </c>
      <c r="FJ124">
        <v>0</v>
      </c>
      <c r="FK124">
        <v>192072</v>
      </c>
      <c r="FL124">
        <v>0</v>
      </c>
      <c r="FM124">
        <v>134864</v>
      </c>
      <c r="FN124">
        <v>0</v>
      </c>
      <c r="FO124">
        <v>182585</v>
      </c>
      <c r="FP124">
        <v>0</v>
      </c>
      <c r="FQ124">
        <v>4</v>
      </c>
      <c r="FR124">
        <v>0</v>
      </c>
      <c r="FS124">
        <v>2</v>
      </c>
      <c r="FT124">
        <v>0</v>
      </c>
      <c r="FU124">
        <v>3</v>
      </c>
      <c r="FV124">
        <v>0</v>
      </c>
      <c r="FW124">
        <v>8</v>
      </c>
      <c r="FX124">
        <v>0</v>
      </c>
      <c r="FY124">
        <v>8</v>
      </c>
      <c r="FZ124">
        <v>0</v>
      </c>
      <c r="GA124">
        <v>8</v>
      </c>
      <c r="GB124">
        <v>0</v>
      </c>
      <c r="GC124">
        <v>-237.75740785827199</v>
      </c>
      <c r="GD124">
        <v>0</v>
      </c>
      <c r="GE124">
        <v>-237.75740785827199</v>
      </c>
      <c r="GF124">
        <v>0</v>
      </c>
      <c r="GG124">
        <v>-237.75740785827199</v>
      </c>
      <c r="GH124">
        <v>0</v>
      </c>
      <c r="GI124">
        <v>-237.75740785827199</v>
      </c>
      <c r="GJ124">
        <v>0</v>
      </c>
      <c r="GK124">
        <v>-237.75740785827199</v>
      </c>
      <c r="GL124">
        <v>0</v>
      </c>
      <c r="GM124">
        <v>-237.75740785827199</v>
      </c>
      <c r="GN124">
        <v>0</v>
      </c>
      <c r="GO124">
        <v>10.891</v>
      </c>
      <c r="GP124">
        <v>0</v>
      </c>
      <c r="GQ124">
        <v>6.8949999999999996</v>
      </c>
      <c r="GR124">
        <v>0</v>
      </c>
      <c r="GS124">
        <v>9.1760000000000002</v>
      </c>
      <c r="GT124">
        <v>0</v>
      </c>
      <c r="GU124">
        <v>11.205</v>
      </c>
      <c r="GV124">
        <v>0</v>
      </c>
      <c r="GW124">
        <v>6.9889999999999999</v>
      </c>
      <c r="GX124">
        <v>0</v>
      </c>
      <c r="GY124">
        <v>9.4659999999999993</v>
      </c>
      <c r="GZ124">
        <v>0</v>
      </c>
      <c r="HA124">
        <v>11.209</v>
      </c>
      <c r="HB124">
        <v>0</v>
      </c>
      <c r="HC124">
        <v>6.9930000000000003</v>
      </c>
      <c r="HD124">
        <v>0</v>
      </c>
      <c r="HE124">
        <v>9.5299999999999994</v>
      </c>
      <c r="HF124">
        <v>0</v>
      </c>
      <c r="HG124" t="s">
        <v>6740</v>
      </c>
      <c r="HH124" t="s">
        <v>6741</v>
      </c>
      <c r="HI124" t="s">
        <v>6742</v>
      </c>
      <c r="HJ124" t="s">
        <v>6743</v>
      </c>
      <c r="HK124" t="s">
        <v>6744</v>
      </c>
      <c r="HL124" t="s">
        <v>6745</v>
      </c>
      <c r="HM124" t="s">
        <v>6745</v>
      </c>
      <c r="HN124" t="s">
        <v>6746</v>
      </c>
      <c r="HO124" t="s">
        <v>6747</v>
      </c>
      <c r="HP124" t="s">
        <v>6748</v>
      </c>
      <c r="IA124">
        <v>3.18</v>
      </c>
      <c r="IB124">
        <v>0</v>
      </c>
      <c r="IC124">
        <v>0.02</v>
      </c>
      <c r="ID124">
        <v>67.61</v>
      </c>
      <c r="IE124">
        <v>70.95</v>
      </c>
      <c r="IF124" t="s">
        <v>5628</v>
      </c>
      <c r="IG124" t="s">
        <v>6749</v>
      </c>
      <c r="IH124">
        <v>71</v>
      </c>
      <c r="II124" t="s">
        <v>4896</v>
      </c>
      <c r="IJ124" t="s">
        <v>147</v>
      </c>
      <c r="IL124" t="e">
        <f t="shared" si="5"/>
        <v>#DIV/0!</v>
      </c>
      <c r="IM124">
        <f t="shared" si="6"/>
        <v>0</v>
      </c>
      <c r="IN124">
        <f t="shared" si="7"/>
        <v>0</v>
      </c>
      <c r="IO124" t="e">
        <f t="shared" si="8"/>
        <v>#DIV/0!</v>
      </c>
      <c r="IP124" t="e">
        <f t="shared" si="9"/>
        <v>#DIV/0!</v>
      </c>
    </row>
    <row r="125" spans="1:250" x14ac:dyDescent="0.2">
      <c r="A125" t="s">
        <v>4902</v>
      </c>
      <c r="B125">
        <v>-1</v>
      </c>
      <c r="C125">
        <v>0</v>
      </c>
      <c r="D125">
        <v>0</v>
      </c>
      <c r="E125">
        <v>4</v>
      </c>
      <c r="F125">
        <v>5</v>
      </c>
      <c r="G125">
        <v>0</v>
      </c>
      <c r="H125">
        <v>1</v>
      </c>
      <c r="I125">
        <v>1</v>
      </c>
      <c r="J125">
        <v>0</v>
      </c>
      <c r="K125">
        <v>1</v>
      </c>
      <c r="L125">
        <v>1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628</v>
      </c>
      <c r="S125">
        <v>7</v>
      </c>
      <c r="T125">
        <v>10776</v>
      </c>
      <c r="U125">
        <v>1</v>
      </c>
      <c r="V125" s="25">
        <v>9.9999999999999995E-8</v>
      </c>
      <c r="W125" s="25">
        <v>214</v>
      </c>
      <c r="X125" s="25">
        <v>0</v>
      </c>
      <c r="Y125" s="25">
        <v>3600</v>
      </c>
      <c r="Z125" s="25">
        <v>-1</v>
      </c>
      <c r="AA125" s="25">
        <v>3600</v>
      </c>
      <c r="AB125">
        <v>70.640540584760799</v>
      </c>
      <c r="AC125" t="s">
        <v>5624</v>
      </c>
      <c r="AD125" t="s">
        <v>5624</v>
      </c>
      <c r="AE125">
        <v>214</v>
      </c>
      <c r="AF125">
        <v>0</v>
      </c>
      <c r="AH125">
        <v>0</v>
      </c>
      <c r="AJ125">
        <v>0</v>
      </c>
      <c r="AO125">
        <v>0</v>
      </c>
      <c r="AQ125">
        <v>1451</v>
      </c>
      <c r="AR125">
        <v>0</v>
      </c>
      <c r="AS125">
        <v>745</v>
      </c>
      <c r="AT125">
        <v>0</v>
      </c>
      <c r="AU125">
        <v>156.06</v>
      </c>
      <c r="AV125">
        <v>0</v>
      </c>
      <c r="AW125">
        <v>31.306999999999999</v>
      </c>
      <c r="AX125">
        <v>0</v>
      </c>
      <c r="AY125">
        <v>10856</v>
      </c>
      <c r="AZ125">
        <v>10620</v>
      </c>
      <c r="BA125">
        <v>370</v>
      </c>
      <c r="BB125">
        <v>2.98E-3</v>
      </c>
      <c r="BC125">
        <v>0.5</v>
      </c>
      <c r="BD125">
        <v>460</v>
      </c>
      <c r="BE125">
        <v>0</v>
      </c>
      <c r="BF125">
        <v>0</v>
      </c>
      <c r="BG125">
        <v>0</v>
      </c>
      <c r="BH125">
        <v>0</v>
      </c>
      <c r="BI125">
        <v>1113</v>
      </c>
      <c r="BJ125">
        <v>9507</v>
      </c>
      <c r="BK125">
        <v>4.9399999999999997E-4</v>
      </c>
      <c r="BL125">
        <v>370</v>
      </c>
      <c r="BM125">
        <v>2.98E-3</v>
      </c>
      <c r="BN125">
        <v>0.5</v>
      </c>
      <c r="BO125">
        <v>4.9399999999999997E-4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1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214</v>
      </c>
      <c r="EZ125">
        <v>0</v>
      </c>
      <c r="FA125">
        <v>214</v>
      </c>
      <c r="FB125">
        <v>0</v>
      </c>
      <c r="FC125">
        <v>214</v>
      </c>
      <c r="FD125">
        <v>0</v>
      </c>
      <c r="FE125">
        <v>214</v>
      </c>
      <c r="FF125">
        <v>0</v>
      </c>
      <c r="FG125">
        <v>214</v>
      </c>
      <c r="FH125">
        <v>0</v>
      </c>
      <c r="FI125">
        <v>214</v>
      </c>
      <c r="FJ125">
        <v>0</v>
      </c>
      <c r="FK125">
        <v>992792</v>
      </c>
      <c r="FL125">
        <v>0</v>
      </c>
      <c r="FM125">
        <v>324678</v>
      </c>
      <c r="FN125">
        <v>0</v>
      </c>
      <c r="FO125">
        <v>692667</v>
      </c>
      <c r="FP125">
        <v>0</v>
      </c>
      <c r="FQ125">
        <v>1451</v>
      </c>
      <c r="FR125">
        <v>0</v>
      </c>
      <c r="FS125">
        <v>745</v>
      </c>
      <c r="FT125">
        <v>0</v>
      </c>
      <c r="FU125">
        <v>1351</v>
      </c>
      <c r="FV125">
        <v>0</v>
      </c>
      <c r="FW125">
        <v>36</v>
      </c>
      <c r="FX125">
        <v>0</v>
      </c>
      <c r="FY125">
        <v>31</v>
      </c>
      <c r="FZ125">
        <v>0</v>
      </c>
      <c r="GA125">
        <v>51</v>
      </c>
      <c r="GB125">
        <v>0</v>
      </c>
      <c r="GC125">
        <v>82.431706868723197</v>
      </c>
      <c r="GD125">
        <v>0</v>
      </c>
      <c r="GE125">
        <v>82.431706868723197</v>
      </c>
      <c r="GF125">
        <v>0</v>
      </c>
      <c r="GG125">
        <v>81.361211238165495</v>
      </c>
      <c r="GH125">
        <v>0</v>
      </c>
      <c r="GI125">
        <v>90.754290505143302</v>
      </c>
      <c r="GJ125">
        <v>0</v>
      </c>
      <c r="GK125">
        <v>92.233590835940802</v>
      </c>
      <c r="GL125">
        <v>0</v>
      </c>
      <c r="GM125">
        <v>90.598709679815101</v>
      </c>
      <c r="GN125">
        <v>0</v>
      </c>
      <c r="GO125">
        <v>4.016</v>
      </c>
      <c r="GP125">
        <v>0</v>
      </c>
      <c r="GQ125">
        <v>3.4390000000000001</v>
      </c>
      <c r="GR125">
        <v>0</v>
      </c>
      <c r="GS125">
        <v>5.0259999999999998</v>
      </c>
      <c r="GT125">
        <v>0</v>
      </c>
      <c r="GU125">
        <v>96.549000000000007</v>
      </c>
      <c r="GV125">
        <v>0</v>
      </c>
      <c r="GW125">
        <v>16.481000000000002</v>
      </c>
      <c r="GX125">
        <v>0</v>
      </c>
      <c r="GY125">
        <v>60.466999999999999</v>
      </c>
      <c r="GZ125">
        <v>0</v>
      </c>
      <c r="HA125">
        <v>156.06</v>
      </c>
      <c r="HB125">
        <v>0</v>
      </c>
      <c r="HC125">
        <v>31.306999999999999</v>
      </c>
      <c r="HD125">
        <v>0</v>
      </c>
      <c r="HE125">
        <v>99.33</v>
      </c>
      <c r="HF125">
        <v>0</v>
      </c>
      <c r="HG125" t="s">
        <v>6750</v>
      </c>
      <c r="HH125" t="s">
        <v>6750</v>
      </c>
      <c r="HI125" t="s">
        <v>6751</v>
      </c>
      <c r="HJ125" t="s">
        <v>6752</v>
      </c>
      <c r="HK125" t="s">
        <v>6753</v>
      </c>
      <c r="HL125" t="s">
        <v>6754</v>
      </c>
      <c r="HM125" t="s">
        <v>6755</v>
      </c>
      <c r="HN125" t="s">
        <v>6756</v>
      </c>
      <c r="HO125" t="s">
        <v>6757</v>
      </c>
      <c r="HP125" t="s">
        <v>6758</v>
      </c>
      <c r="IA125">
        <v>0.38</v>
      </c>
      <c r="IB125">
        <v>0</v>
      </c>
      <c r="IC125">
        <v>0.02</v>
      </c>
      <c r="ID125">
        <v>697.48</v>
      </c>
      <c r="IE125">
        <v>697.91</v>
      </c>
      <c r="IF125" t="s">
        <v>5628</v>
      </c>
      <c r="IG125" t="s">
        <v>6759</v>
      </c>
      <c r="IH125">
        <v>696</v>
      </c>
      <c r="II125" t="s">
        <v>4902</v>
      </c>
      <c r="IJ125" t="s">
        <v>147</v>
      </c>
      <c r="IL125" t="e">
        <f t="shared" si="5"/>
        <v>#DIV/0!</v>
      </c>
      <c r="IM125">
        <f t="shared" si="6"/>
        <v>0</v>
      </c>
      <c r="IN125">
        <f t="shared" si="7"/>
        <v>0</v>
      </c>
      <c r="IO125" t="e">
        <f t="shared" si="8"/>
        <v>#DIV/0!</v>
      </c>
      <c r="IP125" t="e">
        <f t="shared" si="9"/>
        <v>#DIV/0!</v>
      </c>
    </row>
    <row r="126" spans="1:250" x14ac:dyDescent="0.2">
      <c r="A126" t="s">
        <v>4903</v>
      </c>
      <c r="B126">
        <v>-1</v>
      </c>
      <c r="C126">
        <v>0</v>
      </c>
      <c r="D126">
        <v>0</v>
      </c>
      <c r="E126">
        <v>4</v>
      </c>
      <c r="F126">
        <v>5</v>
      </c>
      <c r="G126">
        <v>0</v>
      </c>
      <c r="H126">
        <v>1</v>
      </c>
      <c r="I126">
        <v>1</v>
      </c>
      <c r="J126">
        <v>0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628</v>
      </c>
      <c r="S126">
        <v>7</v>
      </c>
      <c r="T126">
        <v>10776</v>
      </c>
      <c r="U126">
        <v>1</v>
      </c>
      <c r="V126" s="25">
        <v>9.9999999999999995E-8</v>
      </c>
      <c r="W126" s="25">
        <v>242</v>
      </c>
      <c r="X126" s="25">
        <v>0</v>
      </c>
      <c r="Y126" s="25">
        <v>3600</v>
      </c>
      <c r="Z126" s="25">
        <v>-1</v>
      </c>
      <c r="AA126" s="25">
        <v>3600</v>
      </c>
      <c r="AB126">
        <v>230.79999999143101</v>
      </c>
      <c r="AC126" t="s">
        <v>5624</v>
      </c>
      <c r="AD126" t="s">
        <v>5624</v>
      </c>
      <c r="AE126">
        <v>242</v>
      </c>
      <c r="AF126">
        <v>0</v>
      </c>
      <c r="AH126">
        <v>0</v>
      </c>
      <c r="AJ126">
        <v>0</v>
      </c>
      <c r="AO126">
        <v>0</v>
      </c>
      <c r="AQ126">
        <v>680</v>
      </c>
      <c r="AR126">
        <v>0</v>
      </c>
      <c r="AS126">
        <v>263</v>
      </c>
      <c r="AT126">
        <v>0</v>
      </c>
      <c r="AU126">
        <v>2300.3530000000001</v>
      </c>
      <c r="AV126">
        <v>0</v>
      </c>
      <c r="AW126">
        <v>184.76400000000001</v>
      </c>
      <c r="AX126">
        <v>0</v>
      </c>
      <c r="AY126">
        <v>99482</v>
      </c>
      <c r="AZ126">
        <v>128965</v>
      </c>
      <c r="BA126">
        <v>4285</v>
      </c>
      <c r="BB126">
        <v>0.2</v>
      </c>
      <c r="BC126">
        <v>0.5</v>
      </c>
      <c r="BD126">
        <v>20000</v>
      </c>
      <c r="BE126">
        <v>0</v>
      </c>
      <c r="BF126">
        <v>0</v>
      </c>
      <c r="BG126">
        <v>0</v>
      </c>
      <c r="BH126">
        <v>0</v>
      </c>
      <c r="BI126">
        <v>128965</v>
      </c>
      <c r="BJ126">
        <v>0</v>
      </c>
      <c r="BK126">
        <v>-8.9800000000000001E-3</v>
      </c>
      <c r="BL126">
        <v>4285</v>
      </c>
      <c r="BM126">
        <v>0.2</v>
      </c>
      <c r="BN126">
        <v>0.5</v>
      </c>
      <c r="BO126">
        <v>-8.9800000000000001E-3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1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242</v>
      </c>
      <c r="EZ126">
        <v>0</v>
      </c>
      <c r="FA126">
        <v>242</v>
      </c>
      <c r="FB126">
        <v>0</v>
      </c>
      <c r="FC126">
        <v>320.28571428571399</v>
      </c>
      <c r="FD126">
        <v>0</v>
      </c>
      <c r="FE126">
        <v>242</v>
      </c>
      <c r="FF126">
        <v>0</v>
      </c>
      <c r="FG126">
        <v>242</v>
      </c>
      <c r="FH126">
        <v>0</v>
      </c>
      <c r="FI126">
        <v>240.85714285714201</v>
      </c>
      <c r="FJ126">
        <v>0</v>
      </c>
      <c r="FK126">
        <v>2272144</v>
      </c>
      <c r="FL126">
        <v>0</v>
      </c>
      <c r="FM126">
        <v>372159</v>
      </c>
      <c r="FN126">
        <v>0</v>
      </c>
      <c r="FO126">
        <v>1676043</v>
      </c>
      <c r="FP126">
        <v>0</v>
      </c>
      <c r="FQ126">
        <v>680</v>
      </c>
      <c r="FR126">
        <v>0</v>
      </c>
      <c r="FS126">
        <v>263</v>
      </c>
      <c r="FT126">
        <v>0</v>
      </c>
      <c r="FU126">
        <v>497</v>
      </c>
      <c r="FV126">
        <v>0</v>
      </c>
      <c r="FW126">
        <v>8</v>
      </c>
      <c r="FX126">
        <v>0</v>
      </c>
      <c r="FY126">
        <v>5</v>
      </c>
      <c r="FZ126">
        <v>0</v>
      </c>
      <c r="GA126">
        <v>6</v>
      </c>
      <c r="GB126">
        <v>0</v>
      </c>
      <c r="GC126">
        <v>232.00000000037201</v>
      </c>
      <c r="GD126">
        <v>0</v>
      </c>
      <c r="GE126">
        <v>232.00000000037201</v>
      </c>
      <c r="GF126">
        <v>0</v>
      </c>
      <c r="GG126">
        <v>231.63265305922499</v>
      </c>
      <c r="GH126">
        <v>0</v>
      </c>
      <c r="GI126">
        <v>231.99999999813701</v>
      </c>
      <c r="GJ126">
        <v>0</v>
      </c>
      <c r="GK126">
        <v>233.111111111317</v>
      </c>
      <c r="GL126">
        <v>0</v>
      </c>
      <c r="GM126">
        <v>232.687301587224</v>
      </c>
      <c r="GN126">
        <v>0</v>
      </c>
      <c r="GO126">
        <v>47.713000000000001</v>
      </c>
      <c r="GP126">
        <v>0</v>
      </c>
      <c r="GQ126">
        <v>29.884</v>
      </c>
      <c r="GR126">
        <v>0</v>
      </c>
      <c r="GS126">
        <v>34.481999999999999</v>
      </c>
      <c r="GT126">
        <v>0</v>
      </c>
      <c r="GU126">
        <v>2300.201</v>
      </c>
      <c r="GV126">
        <v>0</v>
      </c>
      <c r="GW126">
        <v>180.86199999999999</v>
      </c>
      <c r="GX126">
        <v>0</v>
      </c>
      <c r="GY126">
        <v>1684.546</v>
      </c>
      <c r="GZ126">
        <v>0</v>
      </c>
      <c r="HA126">
        <v>2300.3530000000001</v>
      </c>
      <c r="HB126">
        <v>0</v>
      </c>
      <c r="HC126">
        <v>184.76400000000001</v>
      </c>
      <c r="HD126">
        <v>0</v>
      </c>
      <c r="HE126">
        <v>1702.194</v>
      </c>
      <c r="HF126">
        <v>0</v>
      </c>
      <c r="HG126" t="s">
        <v>6760</v>
      </c>
      <c r="HH126" t="s">
        <v>6761</v>
      </c>
      <c r="HI126" t="s">
        <v>6762</v>
      </c>
      <c r="HJ126" t="s">
        <v>6763</v>
      </c>
      <c r="HK126" t="s">
        <v>6764</v>
      </c>
      <c r="HL126" t="s">
        <v>6765</v>
      </c>
      <c r="HM126" t="s">
        <v>6766</v>
      </c>
      <c r="HN126" t="s">
        <v>6767</v>
      </c>
      <c r="HO126" t="s">
        <v>6768</v>
      </c>
      <c r="HP126" t="s">
        <v>6769</v>
      </c>
      <c r="IA126">
        <v>8.76</v>
      </c>
      <c r="IB126">
        <v>0</v>
      </c>
      <c r="IC126">
        <v>0.11</v>
      </c>
      <c r="ID126">
        <v>11954.03</v>
      </c>
      <c r="IE126">
        <v>11963.3</v>
      </c>
      <c r="IF126" t="s">
        <v>5628</v>
      </c>
      <c r="IG126" t="s">
        <v>6770</v>
      </c>
      <c r="IH126">
        <v>11927</v>
      </c>
      <c r="II126" t="s">
        <v>4903</v>
      </c>
      <c r="IJ126" t="s">
        <v>147</v>
      </c>
      <c r="IL126" t="e">
        <f t="shared" si="5"/>
        <v>#DIV/0!</v>
      </c>
      <c r="IM126">
        <f t="shared" si="6"/>
        <v>0</v>
      </c>
      <c r="IN126">
        <f t="shared" si="7"/>
        <v>0</v>
      </c>
      <c r="IO126" t="e">
        <f t="shared" si="8"/>
        <v>#DIV/0!</v>
      </c>
      <c r="IP126" t="e">
        <f t="shared" si="9"/>
        <v>#DIV/0!</v>
      </c>
    </row>
    <row r="127" spans="1:250" x14ac:dyDescent="0.2">
      <c r="A127" t="s">
        <v>4904</v>
      </c>
      <c r="B127">
        <v>-1</v>
      </c>
      <c r="C127">
        <v>0</v>
      </c>
      <c r="D127">
        <v>0</v>
      </c>
      <c r="E127">
        <v>4</v>
      </c>
      <c r="F127">
        <v>5</v>
      </c>
      <c r="G127">
        <v>0</v>
      </c>
      <c r="H127">
        <v>1</v>
      </c>
      <c r="I127">
        <v>1</v>
      </c>
      <c r="J127">
        <v>0</v>
      </c>
      <c r="K127">
        <v>1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628</v>
      </c>
      <c r="S127">
        <v>7</v>
      </c>
      <c r="T127">
        <v>10776</v>
      </c>
      <c r="U127">
        <v>1</v>
      </c>
      <c r="V127" s="25">
        <v>9.9999999999999995E-8</v>
      </c>
      <c r="W127" s="25">
        <v>231</v>
      </c>
      <c r="X127" s="25">
        <v>0</v>
      </c>
      <c r="Y127" s="25">
        <v>3600</v>
      </c>
      <c r="Z127" s="25">
        <v>-1</v>
      </c>
      <c r="AA127" s="25">
        <v>3600</v>
      </c>
      <c r="AB127">
        <v>18.2268041237113</v>
      </c>
      <c r="AC127" t="s">
        <v>5624</v>
      </c>
      <c r="AD127" t="s">
        <v>5624</v>
      </c>
      <c r="AE127">
        <v>231</v>
      </c>
      <c r="AF127">
        <v>0</v>
      </c>
      <c r="AH127">
        <v>0</v>
      </c>
      <c r="AJ127">
        <v>0</v>
      </c>
      <c r="AO127">
        <v>0</v>
      </c>
      <c r="AQ127">
        <v>10255</v>
      </c>
      <c r="AR127">
        <v>0</v>
      </c>
      <c r="AS127">
        <v>10255</v>
      </c>
      <c r="AT127">
        <v>0</v>
      </c>
      <c r="AU127">
        <v>1119.2090000000001</v>
      </c>
      <c r="AV127">
        <v>0</v>
      </c>
      <c r="AW127">
        <v>989.95500000000004</v>
      </c>
      <c r="AX127">
        <v>0</v>
      </c>
      <c r="AY127">
        <v>4240</v>
      </c>
      <c r="AZ127">
        <v>18405</v>
      </c>
      <c r="BA127">
        <v>75</v>
      </c>
      <c r="BB127">
        <v>3.4399999999999999E-3</v>
      </c>
      <c r="BC127">
        <v>7.5600000000000001E-2</v>
      </c>
      <c r="BD127">
        <v>248</v>
      </c>
      <c r="BE127">
        <v>0</v>
      </c>
      <c r="BF127">
        <v>0</v>
      </c>
      <c r="BG127">
        <v>0</v>
      </c>
      <c r="BH127">
        <v>194</v>
      </c>
      <c r="BI127">
        <v>16360</v>
      </c>
      <c r="BJ127">
        <v>1851</v>
      </c>
      <c r="BK127">
        <v>4.9799999999999996E-4</v>
      </c>
      <c r="BL127">
        <v>75</v>
      </c>
      <c r="BM127">
        <v>3.4399999999999999E-3</v>
      </c>
      <c r="BN127">
        <v>7.5600000000000001E-2</v>
      </c>
      <c r="BO127">
        <v>4.9799999999999996E-4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1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236</v>
      </c>
      <c r="EZ127">
        <v>0</v>
      </c>
      <c r="FA127">
        <v>236</v>
      </c>
      <c r="FB127">
        <v>0</v>
      </c>
      <c r="FC127">
        <v>246.57142857142799</v>
      </c>
      <c r="FD127">
        <v>0</v>
      </c>
      <c r="FE127">
        <v>231</v>
      </c>
      <c r="FF127">
        <v>0</v>
      </c>
      <c r="FG127">
        <v>231</v>
      </c>
      <c r="FH127">
        <v>0</v>
      </c>
      <c r="FI127">
        <v>231</v>
      </c>
      <c r="FJ127">
        <v>0</v>
      </c>
      <c r="FK127">
        <v>2226549</v>
      </c>
      <c r="FL127">
        <v>0</v>
      </c>
      <c r="FM127">
        <v>2152823</v>
      </c>
      <c r="FN127">
        <v>0</v>
      </c>
      <c r="FO127">
        <v>2437612</v>
      </c>
      <c r="FP127">
        <v>0</v>
      </c>
      <c r="FQ127">
        <v>10255</v>
      </c>
      <c r="FR127">
        <v>0</v>
      </c>
      <c r="FS127">
        <v>10255</v>
      </c>
      <c r="FT127">
        <v>0</v>
      </c>
      <c r="FU127">
        <v>10952</v>
      </c>
      <c r="FV127">
        <v>0</v>
      </c>
      <c r="FW127">
        <v>31</v>
      </c>
      <c r="FX127">
        <v>0</v>
      </c>
      <c r="FY127">
        <v>28</v>
      </c>
      <c r="FZ127">
        <v>0</v>
      </c>
      <c r="GA127">
        <v>32</v>
      </c>
      <c r="GB127">
        <v>0</v>
      </c>
      <c r="GC127">
        <v>95.080906441902101</v>
      </c>
      <c r="GD127">
        <v>0</v>
      </c>
      <c r="GE127">
        <v>96.370199068513998</v>
      </c>
      <c r="GF127">
        <v>0</v>
      </c>
      <c r="GG127">
        <v>93.555907961930401</v>
      </c>
      <c r="GH127">
        <v>0</v>
      </c>
      <c r="GI127">
        <v>170.45532782315701</v>
      </c>
      <c r="GJ127">
        <v>0</v>
      </c>
      <c r="GK127">
        <v>175.73772470189601</v>
      </c>
      <c r="GL127">
        <v>0</v>
      </c>
      <c r="GM127">
        <v>172.56926019655199</v>
      </c>
      <c r="GN127">
        <v>0</v>
      </c>
      <c r="GO127">
        <v>12.163</v>
      </c>
      <c r="GP127">
        <v>0</v>
      </c>
      <c r="GQ127">
        <v>10.026</v>
      </c>
      <c r="GR127">
        <v>0</v>
      </c>
      <c r="GS127">
        <v>12.266999999999999</v>
      </c>
      <c r="GT127">
        <v>0</v>
      </c>
      <c r="GU127">
        <v>572.07100000000003</v>
      </c>
      <c r="GV127">
        <v>0</v>
      </c>
      <c r="GW127">
        <v>572.07100000000003</v>
      </c>
      <c r="GX127">
        <v>0</v>
      </c>
      <c r="GY127">
        <v>721.88400000000001</v>
      </c>
      <c r="GZ127">
        <v>0</v>
      </c>
      <c r="HA127">
        <v>1119.2090000000001</v>
      </c>
      <c r="HB127">
        <v>0</v>
      </c>
      <c r="HC127">
        <v>989.95500000000004</v>
      </c>
      <c r="HD127">
        <v>0</v>
      </c>
      <c r="HE127">
        <v>1129.402</v>
      </c>
      <c r="HF127">
        <v>0</v>
      </c>
      <c r="HG127" t="s">
        <v>6771</v>
      </c>
      <c r="HH127" t="s">
        <v>6772</v>
      </c>
      <c r="HI127" t="s">
        <v>6773</v>
      </c>
      <c r="HJ127" t="s">
        <v>6774</v>
      </c>
      <c r="HK127" t="s">
        <v>6775</v>
      </c>
      <c r="HL127" t="s">
        <v>6776</v>
      </c>
      <c r="HM127" t="s">
        <v>6777</v>
      </c>
      <c r="HN127" t="s">
        <v>6778</v>
      </c>
      <c r="HO127" t="s">
        <v>6779</v>
      </c>
      <c r="HP127" t="s">
        <v>6780</v>
      </c>
      <c r="IA127">
        <v>0.08</v>
      </c>
      <c r="IB127">
        <v>0</v>
      </c>
      <c r="IC127">
        <v>0.02</v>
      </c>
      <c r="ID127">
        <v>7924.09</v>
      </c>
      <c r="IE127">
        <v>7924.22</v>
      </c>
      <c r="IF127" t="s">
        <v>5628</v>
      </c>
      <c r="IG127" t="s">
        <v>6781</v>
      </c>
      <c r="IH127">
        <v>7907</v>
      </c>
      <c r="II127" t="s">
        <v>4904</v>
      </c>
      <c r="IJ127" t="s">
        <v>147</v>
      </c>
      <c r="IL127" t="e">
        <f t="shared" si="5"/>
        <v>#DIV/0!</v>
      </c>
      <c r="IM127">
        <f t="shared" si="6"/>
        <v>0</v>
      </c>
      <c r="IN127">
        <f t="shared" si="7"/>
        <v>0</v>
      </c>
      <c r="IO127" t="e">
        <f t="shared" si="8"/>
        <v>#DIV/0!</v>
      </c>
      <c r="IP127" t="e">
        <f t="shared" si="9"/>
        <v>#DIV/0!</v>
      </c>
    </row>
    <row r="128" spans="1:250" x14ac:dyDescent="0.2">
      <c r="A128" t="s">
        <v>4906</v>
      </c>
      <c r="B128">
        <v>-1</v>
      </c>
      <c r="C128">
        <v>0</v>
      </c>
      <c r="D128">
        <v>0</v>
      </c>
      <c r="E128">
        <v>4</v>
      </c>
      <c r="F128">
        <v>5</v>
      </c>
      <c r="G128">
        <v>0</v>
      </c>
      <c r="H128">
        <v>1</v>
      </c>
      <c r="I128">
        <v>1</v>
      </c>
      <c r="J128">
        <v>0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628</v>
      </c>
      <c r="S128">
        <v>7</v>
      </c>
      <c r="T128">
        <v>10776</v>
      </c>
      <c r="U128">
        <v>1</v>
      </c>
      <c r="V128" s="25">
        <v>9.9999999999999995E-8</v>
      </c>
      <c r="W128" s="25">
        <v>2</v>
      </c>
      <c r="X128" s="25">
        <v>0</v>
      </c>
      <c r="Y128" s="25">
        <v>3600</v>
      </c>
      <c r="Z128" s="25">
        <v>-1</v>
      </c>
      <c r="AA128" s="25">
        <v>3600</v>
      </c>
      <c r="AB128">
        <v>0</v>
      </c>
      <c r="AC128" t="s">
        <v>5624</v>
      </c>
      <c r="AD128" t="s">
        <v>5624</v>
      </c>
      <c r="AE128">
        <v>2</v>
      </c>
      <c r="AF128">
        <v>0</v>
      </c>
      <c r="AH128">
        <v>0</v>
      </c>
      <c r="AJ128">
        <v>0</v>
      </c>
      <c r="AO128">
        <v>0</v>
      </c>
      <c r="AQ128">
        <v>1</v>
      </c>
      <c r="AR128">
        <v>0</v>
      </c>
      <c r="AS128">
        <v>1</v>
      </c>
      <c r="AT128">
        <v>0</v>
      </c>
      <c r="AU128">
        <v>7.5739999999999998</v>
      </c>
      <c r="AV128">
        <v>0</v>
      </c>
      <c r="AW128">
        <v>4.1760000000000002</v>
      </c>
      <c r="AX128">
        <v>0</v>
      </c>
      <c r="AY128">
        <v>1981</v>
      </c>
      <c r="AZ128">
        <v>2597</v>
      </c>
      <c r="BA128">
        <v>431</v>
      </c>
      <c r="BB128">
        <v>6.9999999999999994E-5</v>
      </c>
      <c r="BC128">
        <v>0.5</v>
      </c>
      <c r="BD128">
        <v>337</v>
      </c>
      <c r="BE128">
        <v>0</v>
      </c>
      <c r="BF128">
        <v>0</v>
      </c>
      <c r="BG128">
        <v>0</v>
      </c>
      <c r="BH128">
        <v>1</v>
      </c>
      <c r="BI128">
        <v>2596</v>
      </c>
      <c r="BJ128">
        <v>0</v>
      </c>
      <c r="BK128">
        <v>1.431E-2</v>
      </c>
      <c r="BL128">
        <v>431</v>
      </c>
      <c r="BM128">
        <v>6.9999999999999994E-5</v>
      </c>
      <c r="BN128">
        <v>0.5</v>
      </c>
      <c r="BO128">
        <v>1.431E-2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1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1E+100</v>
      </c>
      <c r="EZ128">
        <v>0</v>
      </c>
      <c r="FA128">
        <v>1E+100</v>
      </c>
      <c r="FB128">
        <v>0</v>
      </c>
      <c r="FC128">
        <v>9.9999999999999904E+99</v>
      </c>
      <c r="FD128">
        <v>0</v>
      </c>
      <c r="FE128">
        <v>2</v>
      </c>
      <c r="FF128">
        <v>0</v>
      </c>
      <c r="FG128">
        <v>2</v>
      </c>
      <c r="FH128">
        <v>0</v>
      </c>
      <c r="FI128">
        <v>2</v>
      </c>
      <c r="FJ128">
        <v>0</v>
      </c>
      <c r="FK128">
        <v>45987</v>
      </c>
      <c r="FL128">
        <v>0</v>
      </c>
      <c r="FM128">
        <v>25417</v>
      </c>
      <c r="FN128">
        <v>0</v>
      </c>
      <c r="FO128">
        <v>108554</v>
      </c>
      <c r="FP128">
        <v>0</v>
      </c>
      <c r="FQ128">
        <v>1</v>
      </c>
      <c r="FR128">
        <v>0</v>
      </c>
      <c r="FS128">
        <v>1</v>
      </c>
      <c r="FT128">
        <v>0</v>
      </c>
      <c r="FU128">
        <v>223</v>
      </c>
      <c r="FV128">
        <v>0</v>
      </c>
      <c r="FW128">
        <v>24</v>
      </c>
      <c r="FX128">
        <v>0</v>
      </c>
      <c r="FY128">
        <v>10</v>
      </c>
      <c r="FZ128">
        <v>0</v>
      </c>
      <c r="GA128">
        <v>16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0.999999999999999</v>
      </c>
      <c r="GJ128">
        <v>0</v>
      </c>
      <c r="GK128">
        <v>1.06666666666666</v>
      </c>
      <c r="GL128">
        <v>0</v>
      </c>
      <c r="GM128">
        <v>0.58035714285714202</v>
      </c>
      <c r="GN128">
        <v>0</v>
      </c>
      <c r="GO128">
        <v>7.5339999999999998</v>
      </c>
      <c r="GP128">
        <v>0</v>
      </c>
      <c r="GQ128">
        <v>4.1749999999999998</v>
      </c>
      <c r="GR128">
        <v>0</v>
      </c>
      <c r="GS128">
        <v>6.1950000000000003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7.5739999999999998</v>
      </c>
      <c r="HB128">
        <v>0</v>
      </c>
      <c r="HC128">
        <v>4.1760000000000002</v>
      </c>
      <c r="HD128">
        <v>0</v>
      </c>
      <c r="HE128">
        <v>15.727</v>
      </c>
      <c r="HF128">
        <v>0</v>
      </c>
      <c r="HG128" t="s">
        <v>130</v>
      </c>
      <c r="HH128" t="s">
        <v>3104</v>
      </c>
      <c r="HI128" t="s">
        <v>3111</v>
      </c>
      <c r="HJ128" t="s">
        <v>3112</v>
      </c>
      <c r="HK128" t="s">
        <v>3113</v>
      </c>
      <c r="HL128" t="s">
        <v>137</v>
      </c>
      <c r="HM128" t="s">
        <v>3114</v>
      </c>
      <c r="HN128" t="s">
        <v>6782</v>
      </c>
      <c r="HO128" t="s">
        <v>137</v>
      </c>
      <c r="HP128" t="s">
        <v>6783</v>
      </c>
      <c r="IA128">
        <v>0.69</v>
      </c>
      <c r="IB128">
        <v>0</v>
      </c>
      <c r="IC128">
        <v>0</v>
      </c>
      <c r="ID128">
        <v>110.56</v>
      </c>
      <c r="IE128">
        <v>111.27</v>
      </c>
      <c r="IF128" t="s">
        <v>5628</v>
      </c>
      <c r="IG128" t="s">
        <v>6784</v>
      </c>
      <c r="IH128">
        <v>111</v>
      </c>
      <c r="II128" t="s">
        <v>4906</v>
      </c>
      <c r="IJ128" t="s">
        <v>147</v>
      </c>
      <c r="IL128" t="e">
        <f t="shared" si="5"/>
        <v>#DIV/0!</v>
      </c>
      <c r="IM128">
        <f t="shared" si="6"/>
        <v>0</v>
      </c>
      <c r="IN128">
        <f t="shared" si="7"/>
        <v>0</v>
      </c>
      <c r="IO128" t="e">
        <f t="shared" si="8"/>
        <v>#DIV/0!</v>
      </c>
      <c r="IP128" t="e">
        <f t="shared" si="9"/>
        <v>#DIV/0!</v>
      </c>
    </row>
    <row r="129" spans="1:250" x14ac:dyDescent="0.2">
      <c r="A129" t="s">
        <v>4908</v>
      </c>
      <c r="B129">
        <v>-1</v>
      </c>
      <c r="C129">
        <v>0</v>
      </c>
      <c r="D129">
        <v>0</v>
      </c>
      <c r="E129">
        <v>4</v>
      </c>
      <c r="F129">
        <v>5</v>
      </c>
      <c r="G129">
        <v>0</v>
      </c>
      <c r="H129">
        <v>1</v>
      </c>
      <c r="I129">
        <v>1</v>
      </c>
      <c r="J129">
        <v>0</v>
      </c>
      <c r="K129">
        <v>1</v>
      </c>
      <c r="L129">
        <v>1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628</v>
      </c>
      <c r="S129">
        <v>7</v>
      </c>
      <c r="T129">
        <v>10776</v>
      </c>
      <c r="U129">
        <v>1</v>
      </c>
      <c r="V129" s="25">
        <v>9.9999999999999995E-8</v>
      </c>
      <c r="W129" s="25">
        <v>-549.20000000000005</v>
      </c>
      <c r="X129" s="25">
        <v>0</v>
      </c>
      <c r="Y129" s="25">
        <v>3600</v>
      </c>
      <c r="Z129" s="25">
        <v>-1</v>
      </c>
      <c r="AA129" s="25">
        <v>3600</v>
      </c>
      <c r="AB129">
        <v>-1287.68197139515</v>
      </c>
      <c r="AC129" t="s">
        <v>5624</v>
      </c>
      <c r="AD129" t="s">
        <v>5624</v>
      </c>
      <c r="AE129">
        <v>-549.21438505000003</v>
      </c>
      <c r="AF129">
        <v>0</v>
      </c>
      <c r="AH129">
        <v>0</v>
      </c>
      <c r="AJ129">
        <v>0</v>
      </c>
      <c r="AO129">
        <v>0</v>
      </c>
      <c r="AQ129">
        <v>650</v>
      </c>
      <c r="AR129">
        <v>0</v>
      </c>
      <c r="AS129">
        <v>598</v>
      </c>
      <c r="AT129">
        <v>0</v>
      </c>
      <c r="AU129">
        <v>3600.0149999999999</v>
      </c>
      <c r="AV129">
        <v>0</v>
      </c>
      <c r="AW129">
        <v>3600.01</v>
      </c>
      <c r="AX129">
        <v>0</v>
      </c>
      <c r="AY129">
        <v>344735</v>
      </c>
      <c r="AZ129">
        <v>17484</v>
      </c>
      <c r="BA129">
        <v>1105</v>
      </c>
      <c r="BB129">
        <v>1E-4</v>
      </c>
      <c r="BC129">
        <v>0.45429999999999998</v>
      </c>
      <c r="BD129">
        <v>265</v>
      </c>
      <c r="BE129">
        <v>0</v>
      </c>
      <c r="BF129">
        <v>0</v>
      </c>
      <c r="BG129">
        <v>0</v>
      </c>
      <c r="BH129">
        <v>0</v>
      </c>
      <c r="BI129">
        <v>17350</v>
      </c>
      <c r="BJ129">
        <v>134</v>
      </c>
      <c r="BK129">
        <v>8.7600000000000004E-4</v>
      </c>
      <c r="BL129">
        <v>1105</v>
      </c>
      <c r="BM129">
        <v>1E-4</v>
      </c>
      <c r="BN129">
        <v>0.45429999999999998</v>
      </c>
      <c r="BO129">
        <v>8.7600000000000004E-4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1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-488.72528155700201</v>
      </c>
      <c r="EZ129">
        <v>0</v>
      </c>
      <c r="FA129">
        <v>-491.00728177078298</v>
      </c>
      <c r="FB129">
        <v>0</v>
      </c>
      <c r="FC129">
        <v>-489.05128162152101</v>
      </c>
      <c r="FD129">
        <v>0</v>
      </c>
      <c r="FE129">
        <v>-893.59720706374196</v>
      </c>
      <c r="FF129">
        <v>0</v>
      </c>
      <c r="FG129">
        <v>-893.59720706374196</v>
      </c>
      <c r="FH129">
        <v>0</v>
      </c>
      <c r="FI129">
        <v>-955.62308689819497</v>
      </c>
      <c r="FJ129">
        <v>0</v>
      </c>
      <c r="FK129">
        <v>2021280</v>
      </c>
      <c r="FL129">
        <v>0</v>
      </c>
      <c r="FM129">
        <v>1653910</v>
      </c>
      <c r="FN129">
        <v>0</v>
      </c>
      <c r="FO129">
        <v>1957578</v>
      </c>
      <c r="FP129">
        <v>0</v>
      </c>
      <c r="FQ129">
        <v>650</v>
      </c>
      <c r="FR129">
        <v>0</v>
      </c>
      <c r="FS129">
        <v>598</v>
      </c>
      <c r="FT129">
        <v>0</v>
      </c>
      <c r="FU129">
        <v>628</v>
      </c>
      <c r="FV129">
        <v>0</v>
      </c>
      <c r="FW129">
        <v>113</v>
      </c>
      <c r="FX129">
        <v>0</v>
      </c>
      <c r="FY129">
        <v>104</v>
      </c>
      <c r="FZ129">
        <v>0</v>
      </c>
      <c r="GA129">
        <v>118</v>
      </c>
      <c r="GB129">
        <v>0</v>
      </c>
      <c r="GC129">
        <v>-1219.49404981261</v>
      </c>
      <c r="GD129">
        <v>0</v>
      </c>
      <c r="GE129">
        <v>-1217.8914103500699</v>
      </c>
      <c r="GF129">
        <v>0</v>
      </c>
      <c r="GG129">
        <v>-1219.13816745655</v>
      </c>
      <c r="GH129">
        <v>0</v>
      </c>
      <c r="GI129">
        <v>-1102.49561441366</v>
      </c>
      <c r="GJ129">
        <v>0</v>
      </c>
      <c r="GK129">
        <v>-1085.96838467934</v>
      </c>
      <c r="GL129">
        <v>0</v>
      </c>
      <c r="GM129">
        <v>-1094.9802856762601</v>
      </c>
      <c r="GN129">
        <v>0</v>
      </c>
      <c r="GO129">
        <v>811.03499999999997</v>
      </c>
      <c r="GP129">
        <v>0</v>
      </c>
      <c r="GQ129">
        <v>726.25099999999998</v>
      </c>
      <c r="GR129">
        <v>0</v>
      </c>
      <c r="GS129">
        <v>829.63400000000001</v>
      </c>
      <c r="GT129">
        <v>0</v>
      </c>
      <c r="GU129">
        <v>1194.3599999999999</v>
      </c>
      <c r="GV129">
        <v>0</v>
      </c>
      <c r="GW129">
        <v>1190.816</v>
      </c>
      <c r="GX129">
        <v>0</v>
      </c>
      <c r="GY129">
        <v>1441.3720000000001</v>
      </c>
      <c r="GZ129">
        <v>0</v>
      </c>
      <c r="HA129">
        <v>3600.0149999999999</v>
      </c>
      <c r="HB129">
        <v>0</v>
      </c>
      <c r="HC129">
        <v>3600.01</v>
      </c>
      <c r="HD129">
        <v>0</v>
      </c>
      <c r="HE129">
        <v>3600.0479999999998</v>
      </c>
      <c r="HF129">
        <v>0</v>
      </c>
      <c r="HG129" t="s">
        <v>6785</v>
      </c>
      <c r="HH129" t="s">
        <v>6786</v>
      </c>
      <c r="HI129" t="s">
        <v>6787</v>
      </c>
      <c r="HJ129" t="s">
        <v>6788</v>
      </c>
      <c r="HK129" t="s">
        <v>6789</v>
      </c>
      <c r="HL129" t="s">
        <v>6790</v>
      </c>
      <c r="HM129" t="s">
        <v>6791</v>
      </c>
      <c r="HN129" t="s">
        <v>6792</v>
      </c>
      <c r="HO129" t="s">
        <v>6793</v>
      </c>
      <c r="HP129" t="s">
        <v>6794</v>
      </c>
      <c r="IA129">
        <v>38.24</v>
      </c>
      <c r="IB129">
        <v>0</v>
      </c>
      <c r="IC129">
        <v>0.23</v>
      </c>
      <c r="ID129">
        <v>25262.14</v>
      </c>
      <c r="IE129">
        <v>25301.48</v>
      </c>
      <c r="IF129" t="s">
        <v>5628</v>
      </c>
      <c r="IG129" t="s">
        <v>6795</v>
      </c>
      <c r="IH129">
        <v>25243</v>
      </c>
      <c r="II129" t="s">
        <v>4908</v>
      </c>
      <c r="IJ129" t="s">
        <v>147</v>
      </c>
      <c r="IL129" t="e">
        <f t="shared" si="5"/>
        <v>#DIV/0!</v>
      </c>
      <c r="IM129">
        <f t="shared" si="6"/>
        <v>0</v>
      </c>
      <c r="IN129">
        <f t="shared" si="7"/>
        <v>0</v>
      </c>
      <c r="IO129" t="e">
        <f t="shared" si="8"/>
        <v>#DIV/0!</v>
      </c>
      <c r="IP129" t="e">
        <f t="shared" si="9"/>
        <v>#DIV/0!</v>
      </c>
    </row>
    <row r="130" spans="1:250" x14ac:dyDescent="0.2">
      <c r="A130" t="s">
        <v>4909</v>
      </c>
      <c r="B130">
        <v>-1</v>
      </c>
      <c r="C130">
        <v>0</v>
      </c>
      <c r="D130">
        <v>0</v>
      </c>
      <c r="E130">
        <v>4</v>
      </c>
      <c r="F130">
        <v>5</v>
      </c>
      <c r="G130">
        <v>0</v>
      </c>
      <c r="H130">
        <v>1</v>
      </c>
      <c r="I130">
        <v>1</v>
      </c>
      <c r="J130">
        <v>0</v>
      </c>
      <c r="K130">
        <v>1</v>
      </c>
      <c r="L130">
        <v>1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628</v>
      </c>
      <c r="S130">
        <v>7</v>
      </c>
      <c r="T130">
        <v>10776</v>
      </c>
      <c r="U130">
        <v>1</v>
      </c>
      <c r="V130" s="25">
        <v>9.9999999999999995E-8</v>
      </c>
      <c r="W130" s="25">
        <v>20620</v>
      </c>
      <c r="X130" s="25">
        <v>0</v>
      </c>
      <c r="Y130" s="25">
        <v>3600</v>
      </c>
      <c r="Z130" s="25">
        <v>-1</v>
      </c>
      <c r="AA130" s="25">
        <v>3600</v>
      </c>
      <c r="AB130">
        <v>7297.3333333333303</v>
      </c>
      <c r="AC130" t="s">
        <v>5624</v>
      </c>
      <c r="AD130" t="s">
        <v>5624</v>
      </c>
      <c r="AE130">
        <v>20622</v>
      </c>
      <c r="AF130">
        <v>0</v>
      </c>
      <c r="AH130">
        <v>0</v>
      </c>
      <c r="AJ130">
        <v>0</v>
      </c>
      <c r="AO130">
        <v>0</v>
      </c>
      <c r="AQ130">
        <v>9130</v>
      </c>
      <c r="AR130">
        <v>0</v>
      </c>
      <c r="AS130">
        <v>6032</v>
      </c>
      <c r="AT130">
        <v>0</v>
      </c>
      <c r="AU130">
        <v>79.968000000000004</v>
      </c>
      <c r="AV130">
        <v>0</v>
      </c>
      <c r="AW130">
        <v>55.286000000000001</v>
      </c>
      <c r="AX130">
        <v>0</v>
      </c>
      <c r="AY130">
        <v>1309</v>
      </c>
      <c r="AZ130">
        <v>585</v>
      </c>
      <c r="BA130">
        <v>236</v>
      </c>
      <c r="BB130">
        <v>1.24E-3</v>
      </c>
      <c r="BC130">
        <v>0.5</v>
      </c>
      <c r="BD130">
        <v>215</v>
      </c>
      <c r="BE130">
        <v>0</v>
      </c>
      <c r="BF130">
        <v>0</v>
      </c>
      <c r="BG130">
        <v>0</v>
      </c>
      <c r="BH130">
        <v>0</v>
      </c>
      <c r="BI130">
        <v>458</v>
      </c>
      <c r="BJ130">
        <v>127</v>
      </c>
      <c r="BK130">
        <v>3.1295999999999997E-2</v>
      </c>
      <c r="BL130">
        <v>236</v>
      </c>
      <c r="BM130">
        <v>1.24E-3</v>
      </c>
      <c r="BN130">
        <v>0.5</v>
      </c>
      <c r="BO130">
        <v>3.1295999999999997E-2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1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20622</v>
      </c>
      <c r="EZ130">
        <v>0</v>
      </c>
      <c r="FA130">
        <v>20621.9993333333</v>
      </c>
      <c r="FB130">
        <v>0</v>
      </c>
      <c r="FC130">
        <v>20764.857047619</v>
      </c>
      <c r="FD130">
        <v>0</v>
      </c>
      <c r="FE130">
        <v>20622</v>
      </c>
      <c r="FF130">
        <v>0</v>
      </c>
      <c r="FG130">
        <v>20622</v>
      </c>
      <c r="FH130">
        <v>0</v>
      </c>
      <c r="FI130">
        <v>20621.546021092901</v>
      </c>
      <c r="FJ130">
        <v>0</v>
      </c>
      <c r="FK130">
        <v>955022</v>
      </c>
      <c r="FL130">
        <v>0</v>
      </c>
      <c r="FM130">
        <v>663624</v>
      </c>
      <c r="FN130">
        <v>0</v>
      </c>
      <c r="FO130">
        <v>1269597</v>
      </c>
      <c r="FP130">
        <v>0</v>
      </c>
      <c r="FQ130">
        <v>9130</v>
      </c>
      <c r="FR130">
        <v>0</v>
      </c>
      <c r="FS130">
        <v>6032</v>
      </c>
      <c r="FT130">
        <v>0</v>
      </c>
      <c r="FU130">
        <v>10710</v>
      </c>
      <c r="FV130">
        <v>0</v>
      </c>
      <c r="FW130">
        <v>22</v>
      </c>
      <c r="FX130">
        <v>0</v>
      </c>
      <c r="FY130">
        <v>13</v>
      </c>
      <c r="FZ130">
        <v>0</v>
      </c>
      <c r="GA130">
        <v>23</v>
      </c>
      <c r="GB130">
        <v>0</v>
      </c>
      <c r="GC130">
        <v>8621.9999999999909</v>
      </c>
      <c r="GD130">
        <v>0</v>
      </c>
      <c r="GE130">
        <v>9622</v>
      </c>
      <c r="GF130">
        <v>0</v>
      </c>
      <c r="GG130">
        <v>9154.6666666666606</v>
      </c>
      <c r="GH130">
        <v>0</v>
      </c>
      <c r="GI130">
        <v>9872</v>
      </c>
      <c r="GJ130">
        <v>0</v>
      </c>
      <c r="GK130">
        <v>11184.4999999999</v>
      </c>
      <c r="GL130">
        <v>0</v>
      </c>
      <c r="GM130">
        <v>10708.1547261904</v>
      </c>
      <c r="GN130">
        <v>0</v>
      </c>
      <c r="GO130">
        <v>1.4730000000000001</v>
      </c>
      <c r="GP130">
        <v>0</v>
      </c>
      <c r="GQ130">
        <v>0.86699999999999999</v>
      </c>
      <c r="GR130">
        <v>0</v>
      </c>
      <c r="GS130">
        <v>1.254</v>
      </c>
      <c r="GT130">
        <v>0</v>
      </c>
      <c r="GU130">
        <v>54.164000000000001</v>
      </c>
      <c r="GV130">
        <v>0</v>
      </c>
      <c r="GW130">
        <v>35.061999999999998</v>
      </c>
      <c r="GX130">
        <v>0</v>
      </c>
      <c r="GY130">
        <v>92.504999999999995</v>
      </c>
      <c r="GZ130">
        <v>0</v>
      </c>
      <c r="HA130">
        <v>79.968000000000004</v>
      </c>
      <c r="HB130">
        <v>0</v>
      </c>
      <c r="HC130">
        <v>55.286000000000001</v>
      </c>
      <c r="HD130">
        <v>0</v>
      </c>
      <c r="HE130">
        <v>113.158</v>
      </c>
      <c r="HF130">
        <v>0</v>
      </c>
      <c r="HG130" t="s">
        <v>3171</v>
      </c>
      <c r="HH130" t="s">
        <v>3172</v>
      </c>
      <c r="HI130" t="s">
        <v>3173</v>
      </c>
      <c r="HJ130" t="s">
        <v>3174</v>
      </c>
      <c r="HK130" t="s">
        <v>3175</v>
      </c>
      <c r="HL130" t="s">
        <v>3176</v>
      </c>
      <c r="HM130" t="s">
        <v>3177</v>
      </c>
      <c r="HN130" t="s">
        <v>6796</v>
      </c>
      <c r="HO130" t="s">
        <v>6797</v>
      </c>
      <c r="HP130" t="s">
        <v>6798</v>
      </c>
      <c r="IA130">
        <v>0.09</v>
      </c>
      <c r="IB130">
        <v>0</v>
      </c>
      <c r="IC130">
        <v>0</v>
      </c>
      <c r="ID130">
        <v>794.18</v>
      </c>
      <c r="IE130">
        <v>794.28</v>
      </c>
      <c r="IF130" t="s">
        <v>5628</v>
      </c>
      <c r="IG130" t="s">
        <v>6799</v>
      </c>
      <c r="IH130">
        <v>793</v>
      </c>
      <c r="II130" t="s">
        <v>4909</v>
      </c>
      <c r="IJ130" t="s">
        <v>147</v>
      </c>
      <c r="IL130" t="e">
        <f t="shared" si="5"/>
        <v>#DIV/0!</v>
      </c>
      <c r="IM130">
        <f t="shared" si="6"/>
        <v>0</v>
      </c>
      <c r="IN130">
        <f t="shared" si="7"/>
        <v>0</v>
      </c>
      <c r="IO130" t="e">
        <f t="shared" si="8"/>
        <v>#DIV/0!</v>
      </c>
      <c r="IP130" t="e">
        <f t="shared" si="9"/>
        <v>#DIV/0!</v>
      </c>
    </row>
    <row r="131" spans="1:250" x14ac:dyDescent="0.2">
      <c r="A131" s="26" t="s">
        <v>4911</v>
      </c>
      <c r="B131">
        <v>-1</v>
      </c>
      <c r="C131">
        <v>0</v>
      </c>
      <c r="D131">
        <v>0</v>
      </c>
      <c r="E131">
        <v>4</v>
      </c>
      <c r="F131">
        <v>5</v>
      </c>
      <c r="G131">
        <v>0</v>
      </c>
      <c r="H131">
        <v>1</v>
      </c>
      <c r="I131">
        <v>1</v>
      </c>
      <c r="J131">
        <v>0</v>
      </c>
      <c r="K131">
        <v>1</v>
      </c>
      <c r="L131">
        <v>1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628</v>
      </c>
      <c r="S131">
        <v>7</v>
      </c>
      <c r="T131">
        <v>10776</v>
      </c>
      <c r="U131">
        <v>1</v>
      </c>
      <c r="V131" s="25">
        <v>9.9999999999999995E-8</v>
      </c>
      <c r="W131" s="25">
        <v>53900</v>
      </c>
      <c r="X131" s="25">
        <v>0</v>
      </c>
      <c r="Y131" s="25">
        <v>3600</v>
      </c>
      <c r="Z131" s="25">
        <v>-1</v>
      </c>
      <c r="AA131" s="25">
        <v>3600</v>
      </c>
      <c r="AB131">
        <v>52957.5</v>
      </c>
      <c r="AC131" t="s">
        <v>5624</v>
      </c>
      <c r="AD131" t="s">
        <v>5624</v>
      </c>
      <c r="AE131">
        <v>53905</v>
      </c>
      <c r="AF131">
        <v>0</v>
      </c>
      <c r="AH131">
        <v>0</v>
      </c>
      <c r="AJ131">
        <v>0</v>
      </c>
      <c r="AO131">
        <v>0</v>
      </c>
      <c r="AQ131">
        <v>1431</v>
      </c>
      <c r="AR131">
        <v>0</v>
      </c>
      <c r="AS131">
        <v>525</v>
      </c>
      <c r="AT131">
        <v>0</v>
      </c>
      <c r="AU131">
        <v>1.7829999999999999</v>
      </c>
      <c r="AV131">
        <v>0</v>
      </c>
      <c r="AW131">
        <v>1.0629999999999999</v>
      </c>
      <c r="AX131">
        <v>0</v>
      </c>
      <c r="AY131">
        <v>1506</v>
      </c>
      <c r="AZ131">
        <v>4045</v>
      </c>
      <c r="BA131">
        <v>25</v>
      </c>
      <c r="BB131">
        <v>0.16667000000000001</v>
      </c>
      <c r="BC131">
        <v>0.5</v>
      </c>
      <c r="BD131">
        <v>1430</v>
      </c>
      <c r="BE131">
        <v>0</v>
      </c>
      <c r="BF131">
        <v>0</v>
      </c>
      <c r="BG131">
        <v>0</v>
      </c>
      <c r="BH131">
        <v>32</v>
      </c>
      <c r="BI131">
        <v>4013</v>
      </c>
      <c r="BJ131">
        <v>0</v>
      </c>
      <c r="BK131">
        <v>2.0170000000000001E-3</v>
      </c>
      <c r="BL131">
        <v>25</v>
      </c>
      <c r="BM131">
        <v>0.16667000000000001</v>
      </c>
      <c r="BN131">
        <v>0.5</v>
      </c>
      <c r="BO131">
        <v>2.0170000000000001E-3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1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53905</v>
      </c>
      <c r="EZ131">
        <v>0</v>
      </c>
      <c r="FA131">
        <v>53905</v>
      </c>
      <c r="FB131">
        <v>0</v>
      </c>
      <c r="FC131">
        <v>53905</v>
      </c>
      <c r="FD131">
        <v>0</v>
      </c>
      <c r="FE131">
        <v>53900</v>
      </c>
      <c r="FF131">
        <v>0</v>
      </c>
      <c r="FG131">
        <v>53905</v>
      </c>
      <c r="FH131">
        <v>0</v>
      </c>
      <c r="FI131">
        <v>53901.4285714285</v>
      </c>
      <c r="FJ131">
        <v>0</v>
      </c>
      <c r="FK131">
        <v>11744</v>
      </c>
      <c r="FL131">
        <v>0</v>
      </c>
      <c r="FM131">
        <v>8646</v>
      </c>
      <c r="FN131">
        <v>0</v>
      </c>
      <c r="FO131">
        <v>15660</v>
      </c>
      <c r="FP131">
        <v>0</v>
      </c>
      <c r="FQ131">
        <v>1431</v>
      </c>
      <c r="FR131">
        <v>0</v>
      </c>
      <c r="FS131">
        <v>525</v>
      </c>
      <c r="FT131">
        <v>0</v>
      </c>
      <c r="FU131">
        <v>1138</v>
      </c>
      <c r="FV131">
        <v>0</v>
      </c>
      <c r="FW131">
        <v>18</v>
      </c>
      <c r="FX131">
        <v>0</v>
      </c>
      <c r="FY131">
        <v>16</v>
      </c>
      <c r="FZ131">
        <v>0</v>
      </c>
      <c r="GA131">
        <v>19</v>
      </c>
      <c r="GB131">
        <v>0</v>
      </c>
      <c r="GC131">
        <v>53366.666666666599</v>
      </c>
      <c r="GD131">
        <v>0</v>
      </c>
      <c r="GE131">
        <v>53366.666666666599</v>
      </c>
      <c r="GF131">
        <v>0</v>
      </c>
      <c r="GG131">
        <v>53366.666666666599</v>
      </c>
      <c r="GH131">
        <v>0</v>
      </c>
      <c r="GI131">
        <v>53574.285714285703</v>
      </c>
      <c r="GJ131">
        <v>0</v>
      </c>
      <c r="GK131">
        <v>53576.95</v>
      </c>
      <c r="GL131">
        <v>0</v>
      </c>
      <c r="GM131">
        <v>53575.288351698502</v>
      </c>
      <c r="GN131">
        <v>0</v>
      </c>
      <c r="GO131">
        <v>0.19400000000000001</v>
      </c>
      <c r="GP131">
        <v>0</v>
      </c>
      <c r="GQ131">
        <v>0.19</v>
      </c>
      <c r="GR131">
        <v>0</v>
      </c>
      <c r="GS131">
        <v>0.22</v>
      </c>
      <c r="GT131">
        <v>0</v>
      </c>
      <c r="GU131">
        <v>1.1080000000000001</v>
      </c>
      <c r="GV131">
        <v>0</v>
      </c>
      <c r="GW131">
        <v>0.69099999999999995</v>
      </c>
      <c r="GX131">
        <v>0</v>
      </c>
      <c r="GY131">
        <v>1.446</v>
      </c>
      <c r="GZ131">
        <v>0</v>
      </c>
      <c r="HA131">
        <v>1.7829999999999999</v>
      </c>
      <c r="HB131">
        <v>0</v>
      </c>
      <c r="HC131">
        <v>1.0629999999999999</v>
      </c>
      <c r="HD131">
        <v>0</v>
      </c>
      <c r="HE131">
        <v>2.206</v>
      </c>
      <c r="HF131">
        <v>0</v>
      </c>
      <c r="HG131" t="s">
        <v>6800</v>
      </c>
      <c r="HH131" t="s">
        <v>6801</v>
      </c>
      <c r="HI131" t="s">
        <v>6802</v>
      </c>
      <c r="HJ131" t="s">
        <v>6803</v>
      </c>
      <c r="HK131" t="s">
        <v>6804</v>
      </c>
      <c r="HL131" t="s">
        <v>6805</v>
      </c>
      <c r="HM131" t="s">
        <v>6806</v>
      </c>
      <c r="HN131" t="s">
        <v>6807</v>
      </c>
      <c r="HO131" t="s">
        <v>6808</v>
      </c>
      <c r="HP131" t="s">
        <v>6809</v>
      </c>
      <c r="IA131">
        <v>0.01</v>
      </c>
      <c r="IB131">
        <v>0</v>
      </c>
      <c r="IC131">
        <v>0</v>
      </c>
      <c r="ID131">
        <v>15.56</v>
      </c>
      <c r="IE131">
        <v>15.58</v>
      </c>
      <c r="IF131" t="s">
        <v>5628</v>
      </c>
      <c r="IG131" t="s">
        <v>6810</v>
      </c>
      <c r="IH131">
        <v>16</v>
      </c>
      <c r="II131" t="s">
        <v>4911</v>
      </c>
      <c r="IJ131" t="s">
        <v>147</v>
      </c>
      <c r="IL131" t="e">
        <f t="shared" si="5"/>
        <v>#DIV/0!</v>
      </c>
      <c r="IM131">
        <f t="shared" si="6"/>
        <v>0</v>
      </c>
      <c r="IN131">
        <f t="shared" si="7"/>
        <v>0</v>
      </c>
      <c r="IO131" t="e">
        <f t="shared" si="8"/>
        <v>#DIV/0!</v>
      </c>
      <c r="IP131" t="e">
        <f t="shared" si="9"/>
        <v>#DIV/0!</v>
      </c>
    </row>
    <row r="132" spans="1:250" x14ac:dyDescent="0.2">
      <c r="A132" t="s">
        <v>4912</v>
      </c>
      <c r="B132">
        <v>-1</v>
      </c>
      <c r="C132">
        <v>0</v>
      </c>
      <c r="D132">
        <v>0</v>
      </c>
      <c r="E132">
        <v>4</v>
      </c>
      <c r="F132">
        <v>5</v>
      </c>
      <c r="G132">
        <v>0</v>
      </c>
      <c r="H132">
        <v>1</v>
      </c>
      <c r="I132">
        <v>1</v>
      </c>
      <c r="J132">
        <v>0</v>
      </c>
      <c r="K132">
        <v>1</v>
      </c>
      <c r="L132">
        <v>1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628</v>
      </c>
      <c r="S132">
        <v>7</v>
      </c>
      <c r="T132">
        <v>10776</v>
      </c>
      <c r="U132">
        <v>1</v>
      </c>
      <c r="V132" s="25">
        <v>9.9999999999999995E-8</v>
      </c>
      <c r="W132" s="25">
        <v>115</v>
      </c>
      <c r="X132" s="25">
        <v>0</v>
      </c>
      <c r="Y132" s="25">
        <v>3600</v>
      </c>
      <c r="Z132" s="25">
        <v>-1</v>
      </c>
      <c r="AA132" s="25">
        <v>3600</v>
      </c>
      <c r="AB132">
        <v>34.708656947627503</v>
      </c>
      <c r="AC132" t="s">
        <v>5624</v>
      </c>
      <c r="AD132" t="s">
        <v>5624</v>
      </c>
      <c r="AE132">
        <v>115</v>
      </c>
      <c r="AF132">
        <v>0</v>
      </c>
      <c r="AH132">
        <v>0</v>
      </c>
      <c r="AJ132">
        <v>0</v>
      </c>
      <c r="AO132">
        <v>0</v>
      </c>
      <c r="AQ132">
        <v>5434</v>
      </c>
      <c r="AR132">
        <v>0</v>
      </c>
      <c r="AS132">
        <v>4453</v>
      </c>
      <c r="AT132">
        <v>0</v>
      </c>
      <c r="AU132">
        <v>3600.0309999999999</v>
      </c>
      <c r="AV132">
        <v>0</v>
      </c>
      <c r="AW132">
        <v>3600.0059999999999</v>
      </c>
      <c r="AX132">
        <v>0</v>
      </c>
      <c r="AY132">
        <v>12712</v>
      </c>
      <c r="AZ132">
        <v>33990</v>
      </c>
      <c r="BA132">
        <v>1365</v>
      </c>
      <c r="BB132">
        <v>6.0999999999999997E-4</v>
      </c>
      <c r="BC132">
        <v>0.5</v>
      </c>
      <c r="BD132">
        <v>2752</v>
      </c>
      <c r="BE132">
        <v>0</v>
      </c>
      <c r="BF132">
        <v>0</v>
      </c>
      <c r="BG132">
        <v>0</v>
      </c>
      <c r="BH132">
        <v>60</v>
      </c>
      <c r="BI132">
        <v>33930</v>
      </c>
      <c r="BJ132">
        <v>0</v>
      </c>
      <c r="BK132">
        <v>2.2569999999999999E-3</v>
      </c>
      <c r="BL132">
        <v>1365</v>
      </c>
      <c r="BM132">
        <v>6.0999999999999997E-4</v>
      </c>
      <c r="BN132">
        <v>0.5</v>
      </c>
      <c r="BO132">
        <v>2.2569999999999999E-3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1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118.999999212878</v>
      </c>
      <c r="EZ132">
        <v>0</v>
      </c>
      <c r="FA132">
        <v>118.99999844624401</v>
      </c>
      <c r="FB132">
        <v>0</v>
      </c>
      <c r="FC132">
        <v>122.428570442606</v>
      </c>
      <c r="FD132">
        <v>0</v>
      </c>
      <c r="FE132">
        <v>108</v>
      </c>
      <c r="FF132">
        <v>0</v>
      </c>
      <c r="FG132">
        <v>108</v>
      </c>
      <c r="FH132">
        <v>0</v>
      </c>
      <c r="FI132">
        <v>105.85714285714199</v>
      </c>
      <c r="FJ132">
        <v>0</v>
      </c>
      <c r="FK132">
        <v>2622161</v>
      </c>
      <c r="FL132">
        <v>0</v>
      </c>
      <c r="FM132">
        <v>2010040</v>
      </c>
      <c r="FN132">
        <v>0</v>
      </c>
      <c r="FO132">
        <v>2388730</v>
      </c>
      <c r="FP132">
        <v>0</v>
      </c>
      <c r="FQ132">
        <v>5434</v>
      </c>
      <c r="FR132">
        <v>0</v>
      </c>
      <c r="FS132">
        <v>4453</v>
      </c>
      <c r="FT132">
        <v>0</v>
      </c>
      <c r="FU132">
        <v>4852</v>
      </c>
      <c r="FV132">
        <v>0</v>
      </c>
      <c r="FW132">
        <v>59</v>
      </c>
      <c r="FX132">
        <v>0</v>
      </c>
      <c r="FY132">
        <v>59</v>
      </c>
      <c r="FZ132">
        <v>0</v>
      </c>
      <c r="GA132">
        <v>63</v>
      </c>
      <c r="GB132">
        <v>0</v>
      </c>
      <c r="GC132">
        <v>38.805301609147101</v>
      </c>
      <c r="GD132">
        <v>0</v>
      </c>
      <c r="GE132">
        <v>41.0043585838838</v>
      </c>
      <c r="GF132">
        <v>0</v>
      </c>
      <c r="GG132">
        <v>39.855412320688401</v>
      </c>
      <c r="GH132">
        <v>0</v>
      </c>
      <c r="GI132">
        <v>74.744326164811895</v>
      </c>
      <c r="GJ132">
        <v>0</v>
      </c>
      <c r="GK132">
        <v>77.451857276277195</v>
      </c>
      <c r="GL132">
        <v>0</v>
      </c>
      <c r="GM132">
        <v>74.400552554565195</v>
      </c>
      <c r="GN132">
        <v>0</v>
      </c>
      <c r="GO132">
        <v>139.19</v>
      </c>
      <c r="GP132">
        <v>0</v>
      </c>
      <c r="GQ132">
        <v>119.91500000000001</v>
      </c>
      <c r="GR132">
        <v>0</v>
      </c>
      <c r="GS132">
        <v>134.84</v>
      </c>
      <c r="GT132">
        <v>0</v>
      </c>
      <c r="GU132">
        <v>3406.4369999999999</v>
      </c>
      <c r="GV132">
        <v>0</v>
      </c>
      <c r="GW132">
        <v>2543.3989999999999</v>
      </c>
      <c r="GX132">
        <v>0</v>
      </c>
      <c r="GY132">
        <v>3143.2220000000002</v>
      </c>
      <c r="GZ132">
        <v>0</v>
      </c>
      <c r="HA132">
        <v>3600.0309999999999</v>
      </c>
      <c r="HB132">
        <v>0</v>
      </c>
      <c r="HC132">
        <v>3600.0059999999999</v>
      </c>
      <c r="HD132">
        <v>0</v>
      </c>
      <c r="HE132">
        <v>3600.0140000000001</v>
      </c>
      <c r="HF132">
        <v>0</v>
      </c>
      <c r="HG132" t="s">
        <v>6811</v>
      </c>
      <c r="HH132" t="s">
        <v>6812</v>
      </c>
      <c r="HI132" t="s">
        <v>6813</v>
      </c>
      <c r="HJ132" t="s">
        <v>6814</v>
      </c>
      <c r="HK132" t="s">
        <v>6815</v>
      </c>
      <c r="HL132" t="s">
        <v>6816</v>
      </c>
      <c r="HM132" t="s">
        <v>6817</v>
      </c>
      <c r="HN132" t="s">
        <v>6818</v>
      </c>
      <c r="HO132" t="s">
        <v>6819</v>
      </c>
      <c r="HP132" t="s">
        <v>6820</v>
      </c>
      <c r="IA132">
        <v>19.5</v>
      </c>
      <c r="IB132">
        <v>0</v>
      </c>
      <c r="IC132">
        <v>7.0000000000000007E-2</v>
      </c>
      <c r="ID132">
        <v>25260.95</v>
      </c>
      <c r="IE132">
        <v>25280.9</v>
      </c>
      <c r="IF132" t="s">
        <v>5628</v>
      </c>
      <c r="IG132" t="s">
        <v>6821</v>
      </c>
      <c r="IH132">
        <v>25223</v>
      </c>
      <c r="II132" t="s">
        <v>4912</v>
      </c>
      <c r="IJ132" t="s">
        <v>147</v>
      </c>
      <c r="IL132" t="e">
        <f t="shared" ref="IL132:IL195" si="10">AVERAGE($IV132:$JB132)</f>
        <v>#DIV/0!</v>
      </c>
      <c r="IM132">
        <f t="shared" ref="IM132:IM195" si="11">MIN($IV132:$JB132)</f>
        <v>0</v>
      </c>
      <c r="IN132">
        <f t="shared" ref="IN132:IN195" si="12">MAX($IV132:$JB132)</f>
        <v>0</v>
      </c>
      <c r="IO132" t="e">
        <f t="shared" ref="IO132:IO195" si="13">STDEV($IV132:$JB132)</f>
        <v>#DIV/0!</v>
      </c>
      <c r="IP132" t="e">
        <f t="shared" ref="IP132:IP195" si="14">IN132/IM132</f>
        <v>#DIV/0!</v>
      </c>
    </row>
    <row r="133" spans="1:250" x14ac:dyDescent="0.2">
      <c r="A133" s="26" t="s">
        <v>4913</v>
      </c>
      <c r="B133">
        <v>-1</v>
      </c>
      <c r="C133">
        <v>0</v>
      </c>
      <c r="D133">
        <v>0</v>
      </c>
      <c r="E133">
        <v>4</v>
      </c>
      <c r="F133">
        <v>5</v>
      </c>
      <c r="G133">
        <v>0</v>
      </c>
      <c r="H133">
        <v>1</v>
      </c>
      <c r="I133">
        <v>1</v>
      </c>
      <c r="J133">
        <v>0</v>
      </c>
      <c r="K133">
        <v>1</v>
      </c>
      <c r="L133">
        <v>1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628</v>
      </c>
      <c r="S133">
        <v>7</v>
      </c>
      <c r="T133">
        <v>10776</v>
      </c>
      <c r="U133">
        <v>1</v>
      </c>
      <c r="V133" s="25">
        <v>9.9999999999999995E-8</v>
      </c>
      <c r="W133" s="25">
        <v>58</v>
      </c>
      <c r="X133" s="25">
        <v>0</v>
      </c>
      <c r="Y133" s="25">
        <v>3600</v>
      </c>
      <c r="Z133" s="25">
        <v>-1</v>
      </c>
      <c r="AA133" s="25">
        <v>3600</v>
      </c>
      <c r="AB133">
        <v>54.749999999999901</v>
      </c>
      <c r="AC133" t="s">
        <v>5624</v>
      </c>
      <c r="AD133" t="s">
        <v>5624</v>
      </c>
      <c r="AE133">
        <v>58</v>
      </c>
      <c r="AF133">
        <v>0</v>
      </c>
      <c r="AH133">
        <v>0</v>
      </c>
      <c r="AJ133">
        <v>0</v>
      </c>
      <c r="AO133">
        <v>0</v>
      </c>
      <c r="AQ133">
        <v>1</v>
      </c>
      <c r="AR133">
        <v>0</v>
      </c>
      <c r="AS133">
        <v>1</v>
      </c>
      <c r="AT133">
        <v>0</v>
      </c>
      <c r="AU133">
        <v>1.4059999999999999</v>
      </c>
      <c r="AV133">
        <v>0</v>
      </c>
      <c r="AW133">
        <v>1.21</v>
      </c>
      <c r="AX133">
        <v>0</v>
      </c>
      <c r="AY133">
        <v>3192</v>
      </c>
      <c r="AZ133">
        <v>10210</v>
      </c>
      <c r="BA133">
        <v>399</v>
      </c>
      <c r="BB133">
        <v>1.389E-2</v>
      </c>
      <c r="BC133">
        <v>0.5</v>
      </c>
      <c r="BD133">
        <v>992</v>
      </c>
      <c r="BE133">
        <v>0</v>
      </c>
      <c r="BF133">
        <v>0</v>
      </c>
      <c r="BG133">
        <v>0</v>
      </c>
      <c r="BH133">
        <v>20</v>
      </c>
      <c r="BI133">
        <v>10190</v>
      </c>
      <c r="BJ133">
        <v>0</v>
      </c>
      <c r="BK133">
        <v>1.0374E-2</v>
      </c>
      <c r="BL133">
        <v>399</v>
      </c>
      <c r="BM133">
        <v>1.389E-2</v>
      </c>
      <c r="BN133">
        <v>0.5</v>
      </c>
      <c r="BO133">
        <v>1.0374E-2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1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1E+100</v>
      </c>
      <c r="EZ133">
        <v>0</v>
      </c>
      <c r="FA133">
        <v>1E+100</v>
      </c>
      <c r="FB133">
        <v>0</v>
      </c>
      <c r="FC133">
        <v>9.9999999999999904E+99</v>
      </c>
      <c r="FD133">
        <v>0</v>
      </c>
      <c r="FE133">
        <v>58</v>
      </c>
      <c r="FF133">
        <v>0</v>
      </c>
      <c r="FG133">
        <v>58</v>
      </c>
      <c r="FH133">
        <v>0</v>
      </c>
      <c r="FI133">
        <v>58</v>
      </c>
      <c r="FJ133">
        <v>0</v>
      </c>
      <c r="FK133">
        <v>5729</v>
      </c>
      <c r="FL133">
        <v>0</v>
      </c>
      <c r="FM133">
        <v>5622</v>
      </c>
      <c r="FN133">
        <v>0</v>
      </c>
      <c r="FO133">
        <v>6307</v>
      </c>
      <c r="FP133">
        <v>0</v>
      </c>
      <c r="FQ133">
        <v>1</v>
      </c>
      <c r="FR133">
        <v>0</v>
      </c>
      <c r="FS133">
        <v>1</v>
      </c>
      <c r="FT133">
        <v>0</v>
      </c>
      <c r="FU133">
        <v>1</v>
      </c>
      <c r="FV133">
        <v>0</v>
      </c>
      <c r="FW133">
        <v>3</v>
      </c>
      <c r="FX133">
        <v>0</v>
      </c>
      <c r="FY133">
        <v>3</v>
      </c>
      <c r="FZ133">
        <v>0</v>
      </c>
      <c r="GA133">
        <v>3</v>
      </c>
      <c r="GB133">
        <v>0</v>
      </c>
      <c r="GC133">
        <v>56.75</v>
      </c>
      <c r="GD133">
        <v>0</v>
      </c>
      <c r="GE133">
        <v>56.75</v>
      </c>
      <c r="GF133">
        <v>0</v>
      </c>
      <c r="GG133">
        <v>56.660714285714199</v>
      </c>
      <c r="GH133">
        <v>0</v>
      </c>
      <c r="GI133">
        <v>56.75</v>
      </c>
      <c r="GJ133">
        <v>0</v>
      </c>
      <c r="GK133">
        <v>57</v>
      </c>
      <c r="GL133">
        <v>0</v>
      </c>
      <c r="GM133">
        <v>56.785714285714199</v>
      </c>
      <c r="GN133">
        <v>0</v>
      </c>
      <c r="GO133">
        <v>1.26</v>
      </c>
      <c r="GP133">
        <v>0</v>
      </c>
      <c r="GQ133">
        <v>1.077</v>
      </c>
      <c r="GR133">
        <v>0</v>
      </c>
      <c r="GS133">
        <v>1.2110000000000001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1.4059999999999999</v>
      </c>
      <c r="HB133">
        <v>0</v>
      </c>
      <c r="HC133">
        <v>1.21</v>
      </c>
      <c r="HD133">
        <v>0</v>
      </c>
      <c r="HE133">
        <v>1.343</v>
      </c>
      <c r="HF133">
        <v>0</v>
      </c>
      <c r="HG133" t="s">
        <v>130</v>
      </c>
      <c r="HH133" t="s">
        <v>6822</v>
      </c>
      <c r="HI133" t="s">
        <v>6823</v>
      </c>
      <c r="HJ133" t="s">
        <v>133</v>
      </c>
      <c r="HK133" t="s">
        <v>6824</v>
      </c>
      <c r="HL133" t="s">
        <v>6825</v>
      </c>
      <c r="HM133" t="s">
        <v>6826</v>
      </c>
      <c r="HN133" t="s">
        <v>6827</v>
      </c>
      <c r="HO133" t="s">
        <v>137</v>
      </c>
      <c r="HP133" t="s">
        <v>6828</v>
      </c>
      <c r="IA133">
        <v>0.59</v>
      </c>
      <c r="IB133">
        <v>0</v>
      </c>
      <c r="IC133">
        <v>0.02</v>
      </c>
      <c r="ID133">
        <v>10.16</v>
      </c>
      <c r="IE133">
        <v>10.89</v>
      </c>
      <c r="IF133" t="s">
        <v>5628</v>
      </c>
      <c r="IG133" t="s">
        <v>6829</v>
      </c>
      <c r="IH133">
        <v>11</v>
      </c>
      <c r="II133" t="s">
        <v>4913</v>
      </c>
      <c r="IJ133" t="s">
        <v>147</v>
      </c>
      <c r="IL133" t="e">
        <f t="shared" si="10"/>
        <v>#DIV/0!</v>
      </c>
      <c r="IM133">
        <f t="shared" si="11"/>
        <v>0</v>
      </c>
      <c r="IN133">
        <f t="shared" si="12"/>
        <v>0</v>
      </c>
      <c r="IO133" t="e">
        <f t="shared" si="13"/>
        <v>#DIV/0!</v>
      </c>
      <c r="IP133" t="e">
        <f t="shared" si="14"/>
        <v>#DIV/0!</v>
      </c>
    </row>
    <row r="134" spans="1:250" x14ac:dyDescent="0.2">
      <c r="A134" s="26" t="s">
        <v>4914</v>
      </c>
      <c r="B134">
        <v>-1</v>
      </c>
      <c r="C134">
        <v>0</v>
      </c>
      <c r="D134">
        <v>0</v>
      </c>
      <c r="E134">
        <v>4</v>
      </c>
      <c r="F134">
        <v>5</v>
      </c>
      <c r="G134">
        <v>0</v>
      </c>
      <c r="H134">
        <v>1</v>
      </c>
      <c r="I134">
        <v>1</v>
      </c>
      <c r="J134">
        <v>0</v>
      </c>
      <c r="K134">
        <v>1</v>
      </c>
      <c r="L134">
        <v>1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628</v>
      </c>
      <c r="S134">
        <v>7</v>
      </c>
      <c r="T134">
        <v>10776</v>
      </c>
      <c r="U134">
        <v>1</v>
      </c>
      <c r="V134" s="25">
        <v>9.9999999999999995E-8</v>
      </c>
      <c r="W134" s="25">
        <v>16860</v>
      </c>
      <c r="X134" s="25">
        <v>0</v>
      </c>
      <c r="Y134" s="25">
        <v>3600</v>
      </c>
      <c r="Z134" s="25">
        <v>-1</v>
      </c>
      <c r="AA134" s="25">
        <v>3600</v>
      </c>
      <c r="AB134">
        <v>16310.666666666601</v>
      </c>
      <c r="AC134" t="s">
        <v>5624</v>
      </c>
      <c r="AD134" t="s">
        <v>5624</v>
      </c>
      <c r="AE134">
        <v>16862</v>
      </c>
      <c r="AF134">
        <v>0</v>
      </c>
      <c r="AH134">
        <v>0</v>
      </c>
      <c r="AJ134">
        <v>0</v>
      </c>
      <c r="AO134">
        <v>0</v>
      </c>
      <c r="AQ134">
        <v>426</v>
      </c>
      <c r="AR134">
        <v>0</v>
      </c>
      <c r="AS134">
        <v>426</v>
      </c>
      <c r="AT134">
        <v>0</v>
      </c>
      <c r="AU134">
        <v>4.3550000000000004</v>
      </c>
      <c r="AV134">
        <v>0</v>
      </c>
      <c r="AW134">
        <v>4.3550000000000004</v>
      </c>
      <c r="AX134">
        <v>0</v>
      </c>
      <c r="AY134">
        <v>35</v>
      </c>
      <c r="AZ134">
        <v>46189</v>
      </c>
      <c r="BA134">
        <v>6</v>
      </c>
      <c r="BB134">
        <v>0.33333000000000002</v>
      </c>
      <c r="BC134">
        <v>0.33333000000000002</v>
      </c>
      <c r="BD134">
        <v>35</v>
      </c>
      <c r="BE134">
        <v>0</v>
      </c>
      <c r="BF134">
        <v>0</v>
      </c>
      <c r="BG134">
        <v>0</v>
      </c>
      <c r="BH134">
        <v>0</v>
      </c>
      <c r="BI134">
        <v>46189</v>
      </c>
      <c r="BJ134">
        <v>0</v>
      </c>
      <c r="BK134">
        <v>0.20488799999999999</v>
      </c>
      <c r="BL134">
        <v>6</v>
      </c>
      <c r="BM134">
        <v>0.33333000000000002</v>
      </c>
      <c r="BN134">
        <v>0.33333000000000002</v>
      </c>
      <c r="BO134">
        <v>0.20488799999999999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16861.999999999902</v>
      </c>
      <c r="EZ134">
        <v>0</v>
      </c>
      <c r="FA134">
        <v>16861.999999999902</v>
      </c>
      <c r="FB134">
        <v>0</v>
      </c>
      <c r="FC134">
        <v>16862</v>
      </c>
      <c r="FD134">
        <v>0</v>
      </c>
      <c r="FE134">
        <v>16861.999999999902</v>
      </c>
      <c r="FF134">
        <v>0</v>
      </c>
      <c r="FG134">
        <v>16862</v>
      </c>
      <c r="FH134">
        <v>0</v>
      </c>
      <c r="FI134">
        <v>16862</v>
      </c>
      <c r="FJ134">
        <v>0</v>
      </c>
      <c r="FK134">
        <v>2265</v>
      </c>
      <c r="FL134">
        <v>0</v>
      </c>
      <c r="FM134">
        <v>2265</v>
      </c>
      <c r="FN134">
        <v>0</v>
      </c>
      <c r="FO134">
        <v>2942</v>
      </c>
      <c r="FP134">
        <v>0</v>
      </c>
      <c r="FQ134">
        <v>426</v>
      </c>
      <c r="FR134">
        <v>0</v>
      </c>
      <c r="FS134">
        <v>426</v>
      </c>
      <c r="FT134">
        <v>0</v>
      </c>
      <c r="FU134">
        <v>686</v>
      </c>
      <c r="FV134">
        <v>0</v>
      </c>
      <c r="FW134">
        <v>3</v>
      </c>
      <c r="FX134">
        <v>0</v>
      </c>
      <c r="FY134">
        <v>3</v>
      </c>
      <c r="FZ134">
        <v>0</v>
      </c>
      <c r="GA134">
        <v>3</v>
      </c>
      <c r="GB134">
        <v>0</v>
      </c>
      <c r="GC134">
        <v>16310.666666666601</v>
      </c>
      <c r="GD134">
        <v>0</v>
      </c>
      <c r="GE134">
        <v>16310.666666666601</v>
      </c>
      <c r="GF134">
        <v>0</v>
      </c>
      <c r="GG134">
        <v>16310.666666666601</v>
      </c>
      <c r="GH134">
        <v>0</v>
      </c>
      <c r="GI134">
        <v>16310.666666666601</v>
      </c>
      <c r="GJ134">
        <v>0</v>
      </c>
      <c r="GK134">
        <v>16310.666666666601</v>
      </c>
      <c r="GL134">
        <v>0</v>
      </c>
      <c r="GM134">
        <v>16310.666666666601</v>
      </c>
      <c r="GN134">
        <v>0</v>
      </c>
      <c r="GO134">
        <v>0.44500000000000001</v>
      </c>
      <c r="GP134">
        <v>0</v>
      </c>
      <c r="GQ134">
        <v>0.38100000000000001</v>
      </c>
      <c r="GR134">
        <v>0</v>
      </c>
      <c r="GS134">
        <v>0.40400000000000003</v>
      </c>
      <c r="GT134">
        <v>0</v>
      </c>
      <c r="GU134">
        <v>4.2210000000000001</v>
      </c>
      <c r="GV134">
        <v>0</v>
      </c>
      <c r="GW134">
        <v>4.2210000000000001</v>
      </c>
      <c r="GX134">
        <v>0</v>
      </c>
      <c r="GY134">
        <v>5.3819999999999997</v>
      </c>
      <c r="GZ134">
        <v>0</v>
      </c>
      <c r="HA134">
        <v>4.3550000000000004</v>
      </c>
      <c r="HB134">
        <v>0</v>
      </c>
      <c r="HC134">
        <v>4.3550000000000004</v>
      </c>
      <c r="HD134">
        <v>0</v>
      </c>
      <c r="HE134">
        <v>5.64</v>
      </c>
      <c r="HF134">
        <v>0</v>
      </c>
      <c r="HG134" t="s">
        <v>6830</v>
      </c>
      <c r="HH134" t="s">
        <v>6830</v>
      </c>
      <c r="HI134" t="s">
        <v>6831</v>
      </c>
      <c r="HJ134" t="s">
        <v>6832</v>
      </c>
      <c r="HK134" t="s">
        <v>698</v>
      </c>
      <c r="HL134" t="s">
        <v>6833</v>
      </c>
      <c r="HM134" t="s">
        <v>6833</v>
      </c>
      <c r="HN134" t="s">
        <v>6834</v>
      </c>
      <c r="HO134" t="s">
        <v>6835</v>
      </c>
      <c r="HP134" t="s">
        <v>6836</v>
      </c>
      <c r="IA134">
        <v>0.13</v>
      </c>
      <c r="IB134">
        <v>0</v>
      </c>
      <c r="IC134">
        <v>0.02</v>
      </c>
      <c r="ID134">
        <v>40.29</v>
      </c>
      <c r="IE134">
        <v>40.57</v>
      </c>
      <c r="IF134" t="s">
        <v>5628</v>
      </c>
      <c r="IG134" t="s">
        <v>6837</v>
      </c>
      <c r="IH134">
        <v>41</v>
      </c>
      <c r="II134" t="s">
        <v>4914</v>
      </c>
      <c r="IJ134" t="s">
        <v>147</v>
      </c>
      <c r="IL134" t="e">
        <f t="shared" si="10"/>
        <v>#DIV/0!</v>
      </c>
      <c r="IM134">
        <f t="shared" si="11"/>
        <v>0</v>
      </c>
      <c r="IN134">
        <f t="shared" si="12"/>
        <v>0</v>
      </c>
      <c r="IO134" t="e">
        <f t="shared" si="13"/>
        <v>#DIV/0!</v>
      </c>
      <c r="IP134" t="e">
        <f t="shared" si="14"/>
        <v>#DIV/0!</v>
      </c>
    </row>
    <row r="135" spans="1:250" x14ac:dyDescent="0.2">
      <c r="A135" t="s">
        <v>4915</v>
      </c>
      <c r="B135">
        <v>-1</v>
      </c>
      <c r="C135">
        <v>0</v>
      </c>
      <c r="D135">
        <v>0</v>
      </c>
      <c r="E135">
        <v>4</v>
      </c>
      <c r="F135">
        <v>5</v>
      </c>
      <c r="G135">
        <v>0</v>
      </c>
      <c r="H135">
        <v>1</v>
      </c>
      <c r="I135">
        <v>1</v>
      </c>
      <c r="J135">
        <v>0</v>
      </c>
      <c r="K135">
        <v>1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628</v>
      </c>
      <c r="S135">
        <v>7</v>
      </c>
      <c r="T135">
        <v>10776</v>
      </c>
      <c r="U135">
        <v>1</v>
      </c>
      <c r="V135" s="25">
        <v>9.9999999999999995E-8</v>
      </c>
      <c r="W135" s="25">
        <v>-33270</v>
      </c>
      <c r="X135" s="25">
        <v>0</v>
      </c>
      <c r="Y135" s="25">
        <v>3600</v>
      </c>
      <c r="Z135" s="25">
        <v>-1</v>
      </c>
      <c r="AA135" s="25">
        <v>3600</v>
      </c>
      <c r="AB135">
        <v>-46921.507840398401</v>
      </c>
      <c r="AC135" t="s">
        <v>5624</v>
      </c>
      <c r="AD135" t="s">
        <v>5624</v>
      </c>
      <c r="AE135">
        <v>-33269</v>
      </c>
      <c r="AF135">
        <v>0</v>
      </c>
      <c r="AH135">
        <v>0</v>
      </c>
      <c r="AJ135">
        <v>0</v>
      </c>
      <c r="AO135">
        <v>0</v>
      </c>
      <c r="AQ135">
        <v>2841</v>
      </c>
      <c r="AR135">
        <v>0</v>
      </c>
      <c r="AS135">
        <v>2839</v>
      </c>
      <c r="AT135">
        <v>0</v>
      </c>
      <c r="AU135">
        <v>3600.0030000000002</v>
      </c>
      <c r="AV135">
        <v>0</v>
      </c>
      <c r="AW135">
        <v>3600.002</v>
      </c>
      <c r="AX135">
        <v>0</v>
      </c>
      <c r="AY135">
        <v>65337</v>
      </c>
      <c r="AZ135">
        <v>5918</v>
      </c>
      <c r="BA135">
        <v>5578</v>
      </c>
      <c r="BB135">
        <v>0.17813999999999999</v>
      </c>
      <c r="BC135">
        <v>0.48009000000000002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5918</v>
      </c>
      <c r="BJ135">
        <v>0</v>
      </c>
      <c r="BK135">
        <v>4.6000000000000001E-4</v>
      </c>
      <c r="BL135">
        <v>5578</v>
      </c>
      <c r="BM135">
        <v>0.17813999999999999</v>
      </c>
      <c r="BN135">
        <v>0.48009000000000002</v>
      </c>
      <c r="BO135">
        <v>4.6000000000000001E-4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1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-31793</v>
      </c>
      <c r="EZ135">
        <v>0</v>
      </c>
      <c r="FA135">
        <v>-31813</v>
      </c>
      <c r="FB135">
        <v>0</v>
      </c>
      <c r="FC135">
        <v>-31794.714285714199</v>
      </c>
      <c r="FD135">
        <v>0</v>
      </c>
      <c r="FE135">
        <v>-38777</v>
      </c>
      <c r="FF135">
        <v>0</v>
      </c>
      <c r="FG135">
        <v>-38534</v>
      </c>
      <c r="FH135">
        <v>0</v>
      </c>
      <c r="FI135">
        <v>-38643</v>
      </c>
      <c r="FJ135">
        <v>0</v>
      </c>
      <c r="FK135">
        <v>2024076</v>
      </c>
      <c r="FL135">
        <v>0</v>
      </c>
      <c r="FM135">
        <v>2020192</v>
      </c>
      <c r="FN135">
        <v>0</v>
      </c>
      <c r="FO135">
        <v>2226249</v>
      </c>
      <c r="FP135">
        <v>0</v>
      </c>
      <c r="FQ135">
        <v>2841</v>
      </c>
      <c r="FR135">
        <v>0</v>
      </c>
      <c r="FS135">
        <v>2839</v>
      </c>
      <c r="FT135">
        <v>0</v>
      </c>
      <c r="FU135">
        <v>3060</v>
      </c>
      <c r="FV135">
        <v>0</v>
      </c>
      <c r="FW135">
        <v>3</v>
      </c>
      <c r="FX135">
        <v>0</v>
      </c>
      <c r="FY135">
        <v>3</v>
      </c>
      <c r="FZ135">
        <v>0</v>
      </c>
      <c r="GA135">
        <v>3</v>
      </c>
      <c r="GB135">
        <v>0</v>
      </c>
      <c r="GC135">
        <v>-46921.507840398503</v>
      </c>
      <c r="GD135">
        <v>0</v>
      </c>
      <c r="GE135">
        <v>-46921.507840398503</v>
      </c>
      <c r="GF135">
        <v>0</v>
      </c>
      <c r="GG135">
        <v>-46921.507840398503</v>
      </c>
      <c r="GH135">
        <v>0</v>
      </c>
      <c r="GI135">
        <v>-46921.507840398503</v>
      </c>
      <c r="GJ135">
        <v>0</v>
      </c>
      <c r="GK135">
        <v>-46921.507840398503</v>
      </c>
      <c r="GL135">
        <v>0</v>
      </c>
      <c r="GM135">
        <v>-46921.507840398503</v>
      </c>
      <c r="GN135">
        <v>0</v>
      </c>
      <c r="GO135">
        <v>104.55800000000001</v>
      </c>
      <c r="GP135">
        <v>0</v>
      </c>
      <c r="GQ135">
        <v>87.888999999999996</v>
      </c>
      <c r="GR135">
        <v>0</v>
      </c>
      <c r="GS135">
        <v>96.475999999999999</v>
      </c>
      <c r="GT135">
        <v>0</v>
      </c>
      <c r="GU135">
        <v>3533.2860000000001</v>
      </c>
      <c r="GV135">
        <v>0</v>
      </c>
      <c r="GW135">
        <v>2963.5720000000001</v>
      </c>
      <c r="GX135">
        <v>0</v>
      </c>
      <c r="GY135">
        <v>3267.68</v>
      </c>
      <c r="GZ135">
        <v>0</v>
      </c>
      <c r="HA135">
        <v>3600.0030000000002</v>
      </c>
      <c r="HB135">
        <v>0</v>
      </c>
      <c r="HC135">
        <v>3600.002</v>
      </c>
      <c r="HD135">
        <v>0</v>
      </c>
      <c r="HE135">
        <v>3600.0039999999999</v>
      </c>
      <c r="HF135">
        <v>0</v>
      </c>
      <c r="HG135" t="s">
        <v>6838</v>
      </c>
      <c r="HH135" t="s">
        <v>6839</v>
      </c>
      <c r="HI135" t="s">
        <v>6840</v>
      </c>
      <c r="HJ135" t="s">
        <v>6841</v>
      </c>
      <c r="HK135" t="s">
        <v>698</v>
      </c>
      <c r="HL135" t="s">
        <v>6842</v>
      </c>
      <c r="HM135" t="s">
        <v>6842</v>
      </c>
      <c r="HN135" t="s">
        <v>6843</v>
      </c>
      <c r="HO135" t="s">
        <v>6844</v>
      </c>
      <c r="HP135" t="s">
        <v>6845</v>
      </c>
      <c r="IA135">
        <v>20.98</v>
      </c>
      <c r="IB135">
        <v>0</v>
      </c>
      <c r="IC135">
        <v>0.1</v>
      </c>
      <c r="ID135">
        <v>25263.03</v>
      </c>
      <c r="IE135">
        <v>25284.22</v>
      </c>
      <c r="IF135" t="s">
        <v>5628</v>
      </c>
      <c r="IG135" t="s">
        <v>6846</v>
      </c>
      <c r="IH135">
        <v>25222</v>
      </c>
      <c r="II135" t="s">
        <v>4915</v>
      </c>
      <c r="IJ135" t="s">
        <v>147</v>
      </c>
      <c r="IL135" t="e">
        <f t="shared" si="10"/>
        <v>#DIV/0!</v>
      </c>
      <c r="IM135">
        <f t="shared" si="11"/>
        <v>0</v>
      </c>
      <c r="IN135">
        <f t="shared" si="12"/>
        <v>0</v>
      </c>
      <c r="IO135" t="e">
        <f t="shared" si="13"/>
        <v>#DIV/0!</v>
      </c>
      <c r="IP135" t="e">
        <f t="shared" si="14"/>
        <v>#DIV/0!</v>
      </c>
    </row>
    <row r="136" spans="1:250" x14ac:dyDescent="0.2">
      <c r="A136" s="26" t="s">
        <v>4916</v>
      </c>
      <c r="B136">
        <v>-1</v>
      </c>
      <c r="C136">
        <v>0</v>
      </c>
      <c r="D136">
        <v>0</v>
      </c>
      <c r="E136">
        <v>4</v>
      </c>
      <c r="F136">
        <v>5</v>
      </c>
      <c r="G136">
        <v>0</v>
      </c>
      <c r="H136">
        <v>1</v>
      </c>
      <c r="I136">
        <v>1</v>
      </c>
      <c r="J136">
        <v>0</v>
      </c>
      <c r="K136">
        <v>1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628</v>
      </c>
      <c r="S136">
        <v>7</v>
      </c>
      <c r="T136">
        <v>10776</v>
      </c>
      <c r="U136">
        <v>1</v>
      </c>
      <c r="V136" s="25">
        <v>9.9999999999999995E-8</v>
      </c>
      <c r="W136" s="25">
        <v>15080</v>
      </c>
      <c r="X136" s="25">
        <v>0</v>
      </c>
      <c r="Y136" s="25">
        <v>3600</v>
      </c>
      <c r="Z136" s="25">
        <v>-1</v>
      </c>
      <c r="AA136" s="25">
        <v>3600</v>
      </c>
      <c r="AB136">
        <v>5678.6070886075904</v>
      </c>
      <c r="AC136" t="s">
        <v>5624</v>
      </c>
      <c r="AD136" t="s">
        <v>5624</v>
      </c>
      <c r="AE136">
        <v>15078</v>
      </c>
      <c r="AF136">
        <v>0</v>
      </c>
      <c r="AH136">
        <v>0</v>
      </c>
      <c r="AJ136">
        <v>0</v>
      </c>
      <c r="AO136">
        <v>0</v>
      </c>
      <c r="AQ136">
        <v>522</v>
      </c>
      <c r="AR136">
        <v>0</v>
      </c>
      <c r="AS136">
        <v>1</v>
      </c>
      <c r="AT136">
        <v>0</v>
      </c>
      <c r="AU136">
        <v>1.651</v>
      </c>
      <c r="AV136">
        <v>0</v>
      </c>
      <c r="AW136">
        <v>0.24399999999999999</v>
      </c>
      <c r="AX136">
        <v>0</v>
      </c>
      <c r="AY136">
        <v>1388</v>
      </c>
      <c r="AZ136">
        <v>2376</v>
      </c>
      <c r="BA136">
        <v>5</v>
      </c>
      <c r="BB136">
        <v>5.1000000000000004E-4</v>
      </c>
      <c r="BC136">
        <v>1.899E-2</v>
      </c>
      <c r="BD136">
        <v>200</v>
      </c>
      <c r="BE136">
        <v>0</v>
      </c>
      <c r="BF136">
        <v>0</v>
      </c>
      <c r="BG136">
        <v>0</v>
      </c>
      <c r="BH136">
        <v>0</v>
      </c>
      <c r="BI136">
        <v>1188</v>
      </c>
      <c r="BJ136">
        <v>1188</v>
      </c>
      <c r="BK136">
        <v>1.441E-3</v>
      </c>
      <c r="BL136">
        <v>5</v>
      </c>
      <c r="BM136">
        <v>5.1000000000000004E-4</v>
      </c>
      <c r="BN136">
        <v>1.899E-2</v>
      </c>
      <c r="BO136">
        <v>1.441E-3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1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15077.9999999999</v>
      </c>
      <c r="EZ136">
        <v>0</v>
      </c>
      <c r="FA136">
        <v>15077.9999999999</v>
      </c>
      <c r="FB136">
        <v>0</v>
      </c>
      <c r="FC136">
        <v>15077.9999999999</v>
      </c>
      <c r="FD136">
        <v>0</v>
      </c>
      <c r="FE136">
        <v>15077.9999999999</v>
      </c>
      <c r="FF136">
        <v>0</v>
      </c>
      <c r="FG136">
        <v>15078</v>
      </c>
      <c r="FH136">
        <v>0</v>
      </c>
      <c r="FI136">
        <v>15077.9999999999</v>
      </c>
      <c r="FJ136">
        <v>0</v>
      </c>
      <c r="FK136">
        <v>15199</v>
      </c>
      <c r="FL136">
        <v>0</v>
      </c>
      <c r="FM136">
        <v>3912</v>
      </c>
      <c r="FN136">
        <v>0</v>
      </c>
      <c r="FO136">
        <v>7235</v>
      </c>
      <c r="FP136">
        <v>0</v>
      </c>
      <c r="FQ136">
        <v>522</v>
      </c>
      <c r="FR136">
        <v>0</v>
      </c>
      <c r="FS136">
        <v>1</v>
      </c>
      <c r="FT136">
        <v>0</v>
      </c>
      <c r="FU136">
        <v>151</v>
      </c>
      <c r="FV136">
        <v>0</v>
      </c>
      <c r="FW136">
        <v>33</v>
      </c>
      <c r="FX136">
        <v>0</v>
      </c>
      <c r="FY136">
        <v>20</v>
      </c>
      <c r="FZ136">
        <v>0</v>
      </c>
      <c r="GA136">
        <v>30</v>
      </c>
      <c r="GB136">
        <v>0</v>
      </c>
      <c r="GC136">
        <v>10578.8766778028</v>
      </c>
      <c r="GD136">
        <v>0</v>
      </c>
      <c r="GE136">
        <v>10578.8766778028</v>
      </c>
      <c r="GF136">
        <v>0</v>
      </c>
      <c r="GG136">
        <v>10567.254107470801</v>
      </c>
      <c r="GH136">
        <v>0</v>
      </c>
      <c r="GI136">
        <v>14993.001286864601</v>
      </c>
      <c r="GJ136">
        <v>0</v>
      </c>
      <c r="GK136">
        <v>15074.1975114214</v>
      </c>
      <c r="GL136">
        <v>0</v>
      </c>
      <c r="GM136">
        <v>14940.9153532132</v>
      </c>
      <c r="GN136">
        <v>0</v>
      </c>
      <c r="GO136">
        <v>0.38200000000000001</v>
      </c>
      <c r="GP136">
        <v>0</v>
      </c>
      <c r="GQ136">
        <v>0.24099999999999999</v>
      </c>
      <c r="GR136">
        <v>0</v>
      </c>
      <c r="GS136">
        <v>0.28299999999999997</v>
      </c>
      <c r="GT136">
        <v>0</v>
      </c>
      <c r="GU136">
        <v>1.65</v>
      </c>
      <c r="GV136">
        <v>0</v>
      </c>
      <c r="GW136">
        <v>0.24299999999999999</v>
      </c>
      <c r="GX136">
        <v>0</v>
      </c>
      <c r="GY136">
        <v>0.65700000000000003</v>
      </c>
      <c r="GZ136">
        <v>0</v>
      </c>
      <c r="HA136">
        <v>1.651</v>
      </c>
      <c r="HB136">
        <v>0</v>
      </c>
      <c r="HC136">
        <v>0.24399999999999999</v>
      </c>
      <c r="HD136">
        <v>0</v>
      </c>
      <c r="HE136">
        <v>0.65700000000000003</v>
      </c>
      <c r="HF136">
        <v>0</v>
      </c>
      <c r="HG136" t="s">
        <v>6847</v>
      </c>
      <c r="HH136" t="s">
        <v>6848</v>
      </c>
      <c r="HI136" t="s">
        <v>6849</v>
      </c>
      <c r="HJ136" t="s">
        <v>6850</v>
      </c>
      <c r="HK136" t="s">
        <v>6851</v>
      </c>
      <c r="HL136" t="s">
        <v>6852</v>
      </c>
      <c r="HM136" t="s">
        <v>6853</v>
      </c>
      <c r="HN136" t="s">
        <v>6854</v>
      </c>
      <c r="HO136" t="s">
        <v>6855</v>
      </c>
      <c r="HP136" t="s">
        <v>6856</v>
      </c>
      <c r="IA136">
        <v>0.01</v>
      </c>
      <c r="IB136">
        <v>0</v>
      </c>
      <c r="IC136">
        <v>0.01</v>
      </c>
      <c r="ID136">
        <v>4.6500000000000004</v>
      </c>
      <c r="IE136">
        <v>4.67</v>
      </c>
      <c r="IF136" t="s">
        <v>5628</v>
      </c>
      <c r="IG136" t="s">
        <v>6857</v>
      </c>
      <c r="IH136">
        <v>5</v>
      </c>
      <c r="II136" t="s">
        <v>4916</v>
      </c>
      <c r="IJ136" t="s">
        <v>147</v>
      </c>
      <c r="IL136" t="e">
        <f t="shared" si="10"/>
        <v>#DIV/0!</v>
      </c>
      <c r="IM136">
        <f t="shared" si="11"/>
        <v>0</v>
      </c>
      <c r="IN136">
        <f t="shared" si="12"/>
        <v>0</v>
      </c>
      <c r="IO136" t="e">
        <f t="shared" si="13"/>
        <v>#DIV/0!</v>
      </c>
      <c r="IP136" t="e">
        <f t="shared" si="14"/>
        <v>#DIV/0!</v>
      </c>
    </row>
    <row r="137" spans="1:250" x14ac:dyDescent="0.2">
      <c r="A137" s="27" t="s">
        <v>4919</v>
      </c>
      <c r="B137">
        <v>-1</v>
      </c>
      <c r="C137">
        <v>0</v>
      </c>
      <c r="D137">
        <v>0</v>
      </c>
      <c r="E137">
        <v>4</v>
      </c>
      <c r="F137">
        <v>5</v>
      </c>
      <c r="G137">
        <v>0</v>
      </c>
      <c r="H137">
        <v>1</v>
      </c>
      <c r="I137">
        <v>1</v>
      </c>
      <c r="J137">
        <v>0</v>
      </c>
      <c r="K137">
        <v>1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628</v>
      </c>
      <c r="S137">
        <v>7</v>
      </c>
      <c r="T137">
        <v>10776</v>
      </c>
      <c r="U137">
        <v>1</v>
      </c>
      <c r="V137" s="25">
        <v>9.9999999999999995E-8</v>
      </c>
      <c r="W137" s="25">
        <v>-14340</v>
      </c>
      <c r="X137" s="25">
        <v>0</v>
      </c>
      <c r="Y137" s="25">
        <v>3600</v>
      </c>
      <c r="Z137" s="25">
        <v>-1</v>
      </c>
      <c r="AA137" s="25">
        <v>3600</v>
      </c>
      <c r="AB137">
        <v>-16646.586017379501</v>
      </c>
      <c r="AC137" t="s">
        <v>5624</v>
      </c>
      <c r="AD137" t="s">
        <v>5624</v>
      </c>
      <c r="AE137">
        <v>-14339.353450000001</v>
      </c>
      <c r="AF137">
        <v>0</v>
      </c>
      <c r="AH137">
        <v>0</v>
      </c>
      <c r="AJ137">
        <v>0</v>
      </c>
      <c r="AO137">
        <v>0</v>
      </c>
      <c r="AQ137">
        <v>5451</v>
      </c>
      <c r="AR137">
        <v>0</v>
      </c>
      <c r="AS137">
        <v>3477</v>
      </c>
      <c r="AT137">
        <v>0</v>
      </c>
      <c r="AU137">
        <v>19.376999999999999</v>
      </c>
      <c r="AV137">
        <v>0</v>
      </c>
      <c r="AW137">
        <v>13.335000000000001</v>
      </c>
      <c r="AX137">
        <v>0</v>
      </c>
      <c r="AY137">
        <v>225</v>
      </c>
      <c r="AZ137">
        <v>2600</v>
      </c>
      <c r="BA137">
        <v>88</v>
      </c>
      <c r="BB137">
        <v>2.826E-2</v>
      </c>
      <c r="BC137">
        <v>0.49198999999999998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100</v>
      </c>
      <c r="BJ137">
        <v>2500</v>
      </c>
      <c r="BK137">
        <v>1.3162E-2</v>
      </c>
      <c r="BL137">
        <v>88</v>
      </c>
      <c r="BM137">
        <v>2.826E-2</v>
      </c>
      <c r="BN137">
        <v>0.49198999999999998</v>
      </c>
      <c r="BO137">
        <v>1.3162E-2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1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-14339.353446926199</v>
      </c>
      <c r="EZ137">
        <v>0</v>
      </c>
      <c r="FA137">
        <v>-14339.353446926199</v>
      </c>
      <c r="FB137">
        <v>0</v>
      </c>
      <c r="FC137">
        <v>-14339.353446926199</v>
      </c>
      <c r="FD137">
        <v>0</v>
      </c>
      <c r="FE137">
        <v>-14340.7719600774</v>
      </c>
      <c r="FF137">
        <v>0</v>
      </c>
      <c r="FG137">
        <v>-14340.721075904599</v>
      </c>
      <c r="FH137">
        <v>0</v>
      </c>
      <c r="FI137">
        <v>-14340.770523851899</v>
      </c>
      <c r="FJ137">
        <v>0</v>
      </c>
      <c r="FK137">
        <v>224679</v>
      </c>
      <c r="FL137">
        <v>0</v>
      </c>
      <c r="FM137">
        <v>141610</v>
      </c>
      <c r="FN137">
        <v>0</v>
      </c>
      <c r="FO137">
        <v>230731</v>
      </c>
      <c r="FP137">
        <v>0</v>
      </c>
      <c r="FQ137">
        <v>5451</v>
      </c>
      <c r="FR137">
        <v>0</v>
      </c>
      <c r="FS137">
        <v>3477</v>
      </c>
      <c r="FT137">
        <v>0</v>
      </c>
      <c r="FU137">
        <v>5752</v>
      </c>
      <c r="FV137">
        <v>0</v>
      </c>
      <c r="FW137">
        <v>15</v>
      </c>
      <c r="FX137">
        <v>0</v>
      </c>
      <c r="FY137">
        <v>15</v>
      </c>
      <c r="FZ137">
        <v>0</v>
      </c>
      <c r="GA137">
        <v>15</v>
      </c>
      <c r="GB137">
        <v>0</v>
      </c>
      <c r="GC137">
        <v>-14462.388720551</v>
      </c>
      <c r="GD137">
        <v>0</v>
      </c>
      <c r="GE137">
        <v>-14462.388720551</v>
      </c>
      <c r="GF137">
        <v>0</v>
      </c>
      <c r="GG137">
        <v>-14462.388720551</v>
      </c>
      <c r="GH137">
        <v>0</v>
      </c>
      <c r="GI137">
        <v>-14367.1097252697</v>
      </c>
      <c r="GJ137">
        <v>0</v>
      </c>
      <c r="GK137">
        <v>-14367.1097252697</v>
      </c>
      <c r="GL137">
        <v>0</v>
      </c>
      <c r="GM137">
        <v>-14367.1097252697</v>
      </c>
      <c r="GN137">
        <v>0</v>
      </c>
      <c r="GO137">
        <v>0.32</v>
      </c>
      <c r="GP137">
        <v>0</v>
      </c>
      <c r="GQ137">
        <v>0.315</v>
      </c>
      <c r="GR137">
        <v>0</v>
      </c>
      <c r="GS137">
        <v>0.318</v>
      </c>
      <c r="GT137">
        <v>0</v>
      </c>
      <c r="GU137">
        <v>15.452</v>
      </c>
      <c r="GV137">
        <v>0</v>
      </c>
      <c r="GW137">
        <v>6.5780000000000003</v>
      </c>
      <c r="GX137">
        <v>0</v>
      </c>
      <c r="GY137">
        <v>17.244</v>
      </c>
      <c r="GZ137">
        <v>0</v>
      </c>
      <c r="HA137">
        <v>19.376999999999999</v>
      </c>
      <c r="HB137">
        <v>0</v>
      </c>
      <c r="HC137">
        <v>13.335000000000001</v>
      </c>
      <c r="HD137">
        <v>0</v>
      </c>
      <c r="HE137">
        <v>20.22</v>
      </c>
      <c r="HF137">
        <v>0</v>
      </c>
      <c r="HG137" t="s">
        <v>3368</v>
      </c>
      <c r="HH137" t="s">
        <v>3369</v>
      </c>
      <c r="HI137" t="s">
        <v>3370</v>
      </c>
      <c r="HJ137" t="s">
        <v>3371</v>
      </c>
      <c r="HK137" t="s">
        <v>746</v>
      </c>
      <c r="HL137" t="s">
        <v>3372</v>
      </c>
      <c r="HM137" t="s">
        <v>3373</v>
      </c>
      <c r="HN137" t="s">
        <v>6858</v>
      </c>
      <c r="HO137" t="s">
        <v>6859</v>
      </c>
      <c r="HP137" t="s">
        <v>6860</v>
      </c>
      <c r="IA137">
        <v>0.01</v>
      </c>
      <c r="IB137">
        <v>0</v>
      </c>
      <c r="IC137">
        <v>0</v>
      </c>
      <c r="ID137">
        <v>142.09</v>
      </c>
      <c r="IE137">
        <v>142.1</v>
      </c>
      <c r="IF137" t="s">
        <v>5628</v>
      </c>
      <c r="IG137" t="s">
        <v>6861</v>
      </c>
      <c r="IH137">
        <v>142</v>
      </c>
      <c r="II137" t="s">
        <v>4919</v>
      </c>
      <c r="IJ137" t="s">
        <v>147</v>
      </c>
      <c r="IL137" t="e">
        <f t="shared" si="10"/>
        <v>#DIV/0!</v>
      </c>
      <c r="IM137">
        <f t="shared" si="11"/>
        <v>0</v>
      </c>
      <c r="IN137">
        <f t="shared" si="12"/>
        <v>0</v>
      </c>
      <c r="IO137" t="e">
        <f t="shared" si="13"/>
        <v>#DIV/0!</v>
      </c>
      <c r="IP137" t="e">
        <f t="shared" si="14"/>
        <v>#DIV/0!</v>
      </c>
    </row>
    <row r="138" spans="1:250" x14ac:dyDescent="0.2">
      <c r="A138" s="26" t="s">
        <v>4918</v>
      </c>
      <c r="B138">
        <v>-1</v>
      </c>
      <c r="C138">
        <v>0</v>
      </c>
      <c r="D138">
        <v>0</v>
      </c>
      <c r="E138">
        <v>4</v>
      </c>
      <c r="F138">
        <v>5</v>
      </c>
      <c r="G138">
        <v>0</v>
      </c>
      <c r="H138">
        <v>1</v>
      </c>
      <c r="I138">
        <v>1</v>
      </c>
      <c r="J138">
        <v>0</v>
      </c>
      <c r="K138">
        <v>1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628</v>
      </c>
      <c r="S138">
        <v>7</v>
      </c>
      <c r="T138">
        <v>10776</v>
      </c>
      <c r="U138">
        <v>1</v>
      </c>
      <c r="V138" s="25">
        <v>9.9999999999999995E-8</v>
      </c>
      <c r="W138" s="25">
        <v>-8674</v>
      </c>
      <c r="X138" s="25">
        <v>0</v>
      </c>
      <c r="Y138" s="25">
        <v>3600</v>
      </c>
      <c r="Z138" s="25">
        <v>-1</v>
      </c>
      <c r="AA138" s="25">
        <v>3600</v>
      </c>
      <c r="AB138">
        <v>-11824.6573815592</v>
      </c>
      <c r="AC138" t="s">
        <v>5624</v>
      </c>
      <c r="AD138" t="s">
        <v>5624</v>
      </c>
      <c r="AE138">
        <v>-8674.3426071199901</v>
      </c>
      <c r="AF138">
        <v>0</v>
      </c>
      <c r="AH138">
        <v>0</v>
      </c>
      <c r="AJ138">
        <v>0</v>
      </c>
      <c r="AO138">
        <v>0</v>
      </c>
      <c r="AQ138">
        <v>1112</v>
      </c>
      <c r="AR138">
        <v>0</v>
      </c>
      <c r="AS138">
        <v>1075</v>
      </c>
      <c r="AT138">
        <v>0</v>
      </c>
      <c r="AU138">
        <v>5.3579999999999997</v>
      </c>
      <c r="AV138">
        <v>0</v>
      </c>
      <c r="AW138">
        <v>5.2039999999999997</v>
      </c>
      <c r="AX138">
        <v>0</v>
      </c>
      <c r="AY138">
        <v>125</v>
      </c>
      <c r="AZ138">
        <v>2700</v>
      </c>
      <c r="BA138">
        <v>93</v>
      </c>
      <c r="BB138">
        <v>1.8000000000000001E-4</v>
      </c>
      <c r="BC138">
        <v>0.49286000000000002</v>
      </c>
      <c r="BD138">
        <v>100</v>
      </c>
      <c r="BE138">
        <v>0</v>
      </c>
      <c r="BF138">
        <v>0</v>
      </c>
      <c r="BG138">
        <v>0</v>
      </c>
      <c r="BH138">
        <v>0</v>
      </c>
      <c r="BI138">
        <v>100</v>
      </c>
      <c r="BJ138">
        <v>2600</v>
      </c>
      <c r="BK138">
        <v>1.5407000000000001E-2</v>
      </c>
      <c r="BL138">
        <v>93</v>
      </c>
      <c r="BM138">
        <v>1.8000000000000001E-4</v>
      </c>
      <c r="BN138">
        <v>0.49286000000000002</v>
      </c>
      <c r="BO138">
        <v>1.5407000000000001E-2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1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-8674.3426071170197</v>
      </c>
      <c r="EZ138">
        <v>0</v>
      </c>
      <c r="FA138">
        <v>-8674.3426071170197</v>
      </c>
      <c r="FB138">
        <v>0</v>
      </c>
      <c r="FC138">
        <v>-8674.3426071170197</v>
      </c>
      <c r="FD138">
        <v>0</v>
      </c>
      <c r="FE138">
        <v>-8675.2032906504501</v>
      </c>
      <c r="FF138">
        <v>0</v>
      </c>
      <c r="FG138">
        <v>-8675.1472244407505</v>
      </c>
      <c r="FH138">
        <v>0</v>
      </c>
      <c r="FI138">
        <v>-8675.1990084029494</v>
      </c>
      <c r="FJ138">
        <v>0</v>
      </c>
      <c r="FK138">
        <v>57331</v>
      </c>
      <c r="FL138">
        <v>0</v>
      </c>
      <c r="FM138">
        <v>56976</v>
      </c>
      <c r="FN138">
        <v>0</v>
      </c>
      <c r="FO138">
        <v>57198</v>
      </c>
      <c r="FP138">
        <v>0</v>
      </c>
      <c r="FQ138">
        <v>1112</v>
      </c>
      <c r="FR138">
        <v>0</v>
      </c>
      <c r="FS138">
        <v>1075</v>
      </c>
      <c r="FT138">
        <v>0</v>
      </c>
      <c r="FU138">
        <v>1095</v>
      </c>
      <c r="FV138">
        <v>0</v>
      </c>
      <c r="FW138">
        <v>5</v>
      </c>
      <c r="FX138">
        <v>0</v>
      </c>
      <c r="FY138">
        <v>5</v>
      </c>
      <c r="FZ138">
        <v>0</v>
      </c>
      <c r="GA138">
        <v>5</v>
      </c>
      <c r="GB138">
        <v>0</v>
      </c>
      <c r="GC138">
        <v>-9232.4686798228504</v>
      </c>
      <c r="GD138">
        <v>0</v>
      </c>
      <c r="GE138">
        <v>-9232.4686798228504</v>
      </c>
      <c r="GF138">
        <v>0</v>
      </c>
      <c r="GG138">
        <v>-9232.4686798228504</v>
      </c>
      <c r="GH138">
        <v>0</v>
      </c>
      <c r="GI138">
        <v>-9221.0634140913608</v>
      </c>
      <c r="GJ138">
        <v>0</v>
      </c>
      <c r="GK138">
        <v>-9221.0634140913608</v>
      </c>
      <c r="GL138">
        <v>0</v>
      </c>
      <c r="GM138">
        <v>-9221.0634140913608</v>
      </c>
      <c r="GN138">
        <v>0</v>
      </c>
      <c r="GO138">
        <v>0.313</v>
      </c>
      <c r="GP138">
        <v>0</v>
      </c>
      <c r="GQ138">
        <v>0.309</v>
      </c>
      <c r="GR138">
        <v>0</v>
      </c>
      <c r="GS138">
        <v>0.31</v>
      </c>
      <c r="GT138">
        <v>0</v>
      </c>
      <c r="GU138">
        <v>5.1859999999999999</v>
      </c>
      <c r="GV138">
        <v>0</v>
      </c>
      <c r="GW138">
        <v>5.04</v>
      </c>
      <c r="GX138">
        <v>0</v>
      </c>
      <c r="GY138">
        <v>5.0919999999999996</v>
      </c>
      <c r="GZ138">
        <v>0</v>
      </c>
      <c r="HA138">
        <v>5.3579999999999997</v>
      </c>
      <c r="HB138">
        <v>0</v>
      </c>
      <c r="HC138">
        <v>5.2039999999999997</v>
      </c>
      <c r="HD138">
        <v>0</v>
      </c>
      <c r="HE138">
        <v>5.2629999999999999</v>
      </c>
      <c r="HF138">
        <v>0</v>
      </c>
      <c r="HG138" t="s">
        <v>3357</v>
      </c>
      <c r="HH138" t="s">
        <v>3358</v>
      </c>
      <c r="HI138" t="s">
        <v>3359</v>
      </c>
      <c r="HJ138" t="s">
        <v>3360</v>
      </c>
      <c r="HK138" t="s">
        <v>373</v>
      </c>
      <c r="HL138" t="s">
        <v>3361</v>
      </c>
      <c r="HM138" t="s">
        <v>3362</v>
      </c>
      <c r="HN138" t="s">
        <v>6862</v>
      </c>
      <c r="HO138" t="s">
        <v>6863</v>
      </c>
      <c r="HP138" t="s">
        <v>6864</v>
      </c>
      <c r="IA138">
        <v>0</v>
      </c>
      <c r="IB138">
        <v>0</v>
      </c>
      <c r="IC138">
        <v>0</v>
      </c>
      <c r="ID138">
        <v>37</v>
      </c>
      <c r="IE138">
        <v>37.01</v>
      </c>
      <c r="IF138" t="s">
        <v>5628</v>
      </c>
      <c r="IG138" t="s">
        <v>6865</v>
      </c>
      <c r="IH138">
        <v>37</v>
      </c>
      <c r="II138" t="s">
        <v>4918</v>
      </c>
      <c r="IJ138" t="s">
        <v>147</v>
      </c>
      <c r="IL138" t="e">
        <f t="shared" si="10"/>
        <v>#DIV/0!</v>
      </c>
      <c r="IM138">
        <f t="shared" si="11"/>
        <v>0</v>
      </c>
      <c r="IN138">
        <f t="shared" si="12"/>
        <v>0</v>
      </c>
      <c r="IO138" t="e">
        <f t="shared" si="13"/>
        <v>#DIV/0!</v>
      </c>
      <c r="IP138" t="e">
        <f t="shared" si="14"/>
        <v>#DIV/0!</v>
      </c>
    </row>
    <row r="139" spans="1:250" x14ac:dyDescent="0.2">
      <c r="A139" t="s">
        <v>4920</v>
      </c>
      <c r="B139">
        <v>-1</v>
      </c>
      <c r="C139">
        <v>0</v>
      </c>
      <c r="D139">
        <v>0</v>
      </c>
      <c r="E139">
        <v>4</v>
      </c>
      <c r="F139">
        <v>5</v>
      </c>
      <c r="G139">
        <v>0</v>
      </c>
      <c r="H139">
        <v>1</v>
      </c>
      <c r="I139">
        <v>1</v>
      </c>
      <c r="J139">
        <v>0</v>
      </c>
      <c r="K139">
        <v>1</v>
      </c>
      <c r="L139">
        <v>1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628</v>
      </c>
      <c r="S139">
        <v>7</v>
      </c>
      <c r="T139">
        <v>10776</v>
      </c>
      <c r="U139">
        <v>1</v>
      </c>
      <c r="V139" s="25">
        <v>9.9999999999999995E-8</v>
      </c>
      <c r="W139" s="25">
        <v>2623000</v>
      </c>
      <c r="X139" s="25">
        <v>0</v>
      </c>
      <c r="Y139" s="25">
        <v>3600</v>
      </c>
      <c r="Z139" s="25">
        <v>-1</v>
      </c>
      <c r="AA139" s="25">
        <v>3600</v>
      </c>
      <c r="AB139">
        <v>2593999.0071714702</v>
      </c>
      <c r="AC139" t="s">
        <v>5624</v>
      </c>
      <c r="AD139" t="s">
        <v>5624</v>
      </c>
      <c r="AE139">
        <v>2623271.3266670001</v>
      </c>
      <c r="AF139">
        <v>0</v>
      </c>
      <c r="AH139">
        <v>0</v>
      </c>
      <c r="AJ139">
        <v>0</v>
      </c>
      <c r="AO139">
        <v>0</v>
      </c>
      <c r="AQ139">
        <v>7528</v>
      </c>
      <c r="AR139">
        <v>0</v>
      </c>
      <c r="AS139">
        <v>6135</v>
      </c>
      <c r="AT139">
        <v>0</v>
      </c>
      <c r="AU139">
        <v>3600.0010000000002</v>
      </c>
      <c r="AV139">
        <v>0</v>
      </c>
      <c r="AW139">
        <v>3600.0010000000002</v>
      </c>
      <c r="AX139">
        <v>0</v>
      </c>
      <c r="AY139">
        <v>12455</v>
      </c>
      <c r="AZ139">
        <v>9693</v>
      </c>
      <c r="BA139">
        <v>1577</v>
      </c>
      <c r="BB139">
        <v>2.4000000000000001E-4</v>
      </c>
      <c r="BC139">
        <v>0.5</v>
      </c>
      <c r="BD139">
        <v>1905</v>
      </c>
      <c r="BE139">
        <v>0</v>
      </c>
      <c r="BF139">
        <v>0</v>
      </c>
      <c r="BG139">
        <v>0</v>
      </c>
      <c r="BH139">
        <v>61</v>
      </c>
      <c r="BI139">
        <v>6062</v>
      </c>
      <c r="BJ139">
        <v>3570</v>
      </c>
      <c r="BK139">
        <v>1.137E-3</v>
      </c>
      <c r="BL139">
        <v>1577</v>
      </c>
      <c r="BM139">
        <v>2.4000000000000001E-4</v>
      </c>
      <c r="BN139">
        <v>0.5</v>
      </c>
      <c r="BO139">
        <v>1.137E-3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1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2626270.3266239599</v>
      </c>
      <c r="EZ139">
        <v>0</v>
      </c>
      <c r="FA139">
        <v>2623271.3263689601</v>
      </c>
      <c r="FB139">
        <v>0</v>
      </c>
      <c r="FC139">
        <v>2624528.7551911101</v>
      </c>
      <c r="FD139">
        <v>0</v>
      </c>
      <c r="FE139">
        <v>2619744.9258578299</v>
      </c>
      <c r="FF139">
        <v>0</v>
      </c>
      <c r="FG139">
        <v>2622706.7432311401</v>
      </c>
      <c r="FH139">
        <v>0</v>
      </c>
      <c r="FI139">
        <v>2621481.6583072301</v>
      </c>
      <c r="FJ139">
        <v>0</v>
      </c>
      <c r="FK139">
        <v>11780704</v>
      </c>
      <c r="FL139">
        <v>0</v>
      </c>
      <c r="FM139">
        <v>8061814</v>
      </c>
      <c r="FN139">
        <v>0</v>
      </c>
      <c r="FO139">
        <v>10622104</v>
      </c>
      <c r="FP139">
        <v>0</v>
      </c>
      <c r="FQ139">
        <v>7528</v>
      </c>
      <c r="FR139">
        <v>0</v>
      </c>
      <c r="FS139">
        <v>6135</v>
      </c>
      <c r="FT139">
        <v>0</v>
      </c>
      <c r="FU139">
        <v>7893</v>
      </c>
      <c r="FV139">
        <v>0</v>
      </c>
      <c r="FW139">
        <v>40</v>
      </c>
      <c r="FX139">
        <v>0</v>
      </c>
      <c r="FY139">
        <v>28</v>
      </c>
      <c r="FZ139">
        <v>0</v>
      </c>
      <c r="GA139">
        <v>36</v>
      </c>
      <c r="GB139">
        <v>0</v>
      </c>
      <c r="GC139">
        <v>2607900.5775924898</v>
      </c>
      <c r="GD139">
        <v>0</v>
      </c>
      <c r="GE139">
        <v>2608313.7160249199</v>
      </c>
      <c r="GF139">
        <v>0</v>
      </c>
      <c r="GG139">
        <v>2607816.1400892902</v>
      </c>
      <c r="GH139">
        <v>0</v>
      </c>
      <c r="GI139">
        <v>2613725.6395913502</v>
      </c>
      <c r="GJ139">
        <v>0</v>
      </c>
      <c r="GK139">
        <v>2613725.6395913502</v>
      </c>
      <c r="GL139">
        <v>0</v>
      </c>
      <c r="GM139">
        <v>2613443.7824482699</v>
      </c>
      <c r="GN139">
        <v>0</v>
      </c>
      <c r="GO139">
        <v>45.741</v>
      </c>
      <c r="GP139">
        <v>0</v>
      </c>
      <c r="GQ139">
        <v>37.854999999999997</v>
      </c>
      <c r="GR139">
        <v>0</v>
      </c>
      <c r="GS139">
        <v>44.521999999999998</v>
      </c>
      <c r="GT139">
        <v>0</v>
      </c>
      <c r="GU139">
        <v>2661.9580000000001</v>
      </c>
      <c r="GV139">
        <v>0</v>
      </c>
      <c r="GW139">
        <v>1334.3969999999999</v>
      </c>
      <c r="GX139">
        <v>0</v>
      </c>
      <c r="GY139">
        <v>2722.9160000000002</v>
      </c>
      <c r="GZ139">
        <v>0</v>
      </c>
      <c r="HA139">
        <v>3600.0010000000002</v>
      </c>
      <c r="HB139">
        <v>0</v>
      </c>
      <c r="HC139">
        <v>3600.0010000000002</v>
      </c>
      <c r="HD139">
        <v>0</v>
      </c>
      <c r="HE139">
        <v>3600.0010000000002</v>
      </c>
      <c r="HF139">
        <v>0</v>
      </c>
      <c r="HG139" t="s">
        <v>6866</v>
      </c>
      <c r="HH139" t="s">
        <v>6867</v>
      </c>
      <c r="HI139" t="s">
        <v>6868</v>
      </c>
      <c r="HJ139" t="s">
        <v>6869</v>
      </c>
      <c r="HK139" t="s">
        <v>6870</v>
      </c>
      <c r="HL139" t="s">
        <v>6871</v>
      </c>
      <c r="HM139" t="s">
        <v>6872</v>
      </c>
      <c r="HN139" t="s">
        <v>6873</v>
      </c>
      <c r="HO139" t="s">
        <v>6874</v>
      </c>
      <c r="HP139" t="s">
        <v>6875</v>
      </c>
      <c r="IA139">
        <v>48.74</v>
      </c>
      <c r="IB139">
        <v>0</v>
      </c>
      <c r="IC139">
        <v>0.02</v>
      </c>
      <c r="ID139">
        <v>25074.29</v>
      </c>
      <c r="IE139">
        <v>25123.1</v>
      </c>
      <c r="IF139" t="s">
        <v>5628</v>
      </c>
      <c r="IG139" t="s">
        <v>6876</v>
      </c>
      <c r="IH139">
        <v>25249</v>
      </c>
      <c r="II139" t="s">
        <v>4920</v>
      </c>
      <c r="IJ139" t="s">
        <v>147</v>
      </c>
      <c r="IL139" t="e">
        <f t="shared" si="10"/>
        <v>#DIV/0!</v>
      </c>
      <c r="IM139">
        <f t="shared" si="11"/>
        <v>0</v>
      </c>
      <c r="IN139">
        <f t="shared" si="12"/>
        <v>0</v>
      </c>
      <c r="IO139" t="e">
        <f t="shared" si="13"/>
        <v>#DIV/0!</v>
      </c>
      <c r="IP139" t="e">
        <f t="shared" si="14"/>
        <v>#DIV/0!</v>
      </c>
    </row>
    <row r="140" spans="1:250" x14ac:dyDescent="0.2">
      <c r="A140" s="26" t="s">
        <v>4921</v>
      </c>
      <c r="B140">
        <v>-1</v>
      </c>
      <c r="C140">
        <v>0</v>
      </c>
      <c r="D140">
        <v>0</v>
      </c>
      <c r="E140">
        <v>4</v>
      </c>
      <c r="F140">
        <v>5</v>
      </c>
      <c r="G140">
        <v>0</v>
      </c>
      <c r="H140">
        <v>1</v>
      </c>
      <c r="I140">
        <v>1</v>
      </c>
      <c r="J140">
        <v>0</v>
      </c>
      <c r="K140">
        <v>1</v>
      </c>
      <c r="L140">
        <v>1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628</v>
      </c>
      <c r="S140">
        <v>7</v>
      </c>
      <c r="T140">
        <v>10776</v>
      </c>
      <c r="U140">
        <v>1</v>
      </c>
      <c r="V140" s="25">
        <v>9.9999999999999995E-8</v>
      </c>
      <c r="W140" s="25">
        <v>49320</v>
      </c>
      <c r="X140" s="25">
        <v>0</v>
      </c>
      <c r="Y140" s="25">
        <v>3600</v>
      </c>
      <c r="Z140" s="25">
        <v>-1</v>
      </c>
      <c r="AA140" s="25">
        <v>3600</v>
      </c>
      <c r="AB140">
        <v>48356.666666666599</v>
      </c>
      <c r="AC140" t="s">
        <v>5624</v>
      </c>
      <c r="AD140" t="s">
        <v>5624</v>
      </c>
      <c r="AE140">
        <v>49324</v>
      </c>
      <c r="AF140">
        <v>0</v>
      </c>
      <c r="AH140">
        <v>0</v>
      </c>
      <c r="AJ140">
        <v>0</v>
      </c>
      <c r="AO140">
        <v>0</v>
      </c>
      <c r="AQ140">
        <v>1</v>
      </c>
      <c r="AR140">
        <v>0</v>
      </c>
      <c r="AS140">
        <v>1</v>
      </c>
      <c r="AT140">
        <v>0</v>
      </c>
      <c r="AU140">
        <v>0.79600000000000004</v>
      </c>
      <c r="AV140">
        <v>0</v>
      </c>
      <c r="AW140">
        <v>0.65600000000000003</v>
      </c>
      <c r="AX140">
        <v>0</v>
      </c>
      <c r="AY140">
        <v>4049</v>
      </c>
      <c r="AZ140">
        <v>4218</v>
      </c>
      <c r="BA140">
        <v>650</v>
      </c>
      <c r="BB140">
        <v>2.1000000000000001E-4</v>
      </c>
      <c r="BC140">
        <v>0.5</v>
      </c>
      <c r="BD140">
        <v>734</v>
      </c>
      <c r="BE140">
        <v>0</v>
      </c>
      <c r="BF140">
        <v>0</v>
      </c>
      <c r="BG140">
        <v>0</v>
      </c>
      <c r="BH140">
        <v>1</v>
      </c>
      <c r="BI140">
        <v>3887</v>
      </c>
      <c r="BJ140">
        <v>330</v>
      </c>
      <c r="BK140">
        <v>1.3450000000000001E-3</v>
      </c>
      <c r="BL140">
        <v>650</v>
      </c>
      <c r="BM140">
        <v>2.1000000000000001E-4</v>
      </c>
      <c r="BN140">
        <v>0.5</v>
      </c>
      <c r="BO140">
        <v>1.3450000000000001E-3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1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1E+100</v>
      </c>
      <c r="EZ140">
        <v>0</v>
      </c>
      <c r="FA140">
        <v>49323.999962499904</v>
      </c>
      <c r="FB140">
        <v>0</v>
      </c>
      <c r="FC140">
        <v>7.1428571428571396E+99</v>
      </c>
      <c r="FD140">
        <v>0</v>
      </c>
      <c r="FE140">
        <v>49324</v>
      </c>
      <c r="FF140">
        <v>0</v>
      </c>
      <c r="FG140">
        <v>49324</v>
      </c>
      <c r="FH140">
        <v>0</v>
      </c>
      <c r="FI140">
        <v>49323.9999946428</v>
      </c>
      <c r="FJ140">
        <v>0</v>
      </c>
      <c r="FK140">
        <v>10935</v>
      </c>
      <c r="FL140">
        <v>0</v>
      </c>
      <c r="FM140">
        <v>7350</v>
      </c>
      <c r="FN140">
        <v>0</v>
      </c>
      <c r="FO140">
        <v>9039</v>
      </c>
      <c r="FP140">
        <v>0</v>
      </c>
      <c r="FQ140">
        <v>1</v>
      </c>
      <c r="FR140">
        <v>0</v>
      </c>
      <c r="FS140">
        <v>1</v>
      </c>
      <c r="FT140">
        <v>0</v>
      </c>
      <c r="FU140">
        <v>1</v>
      </c>
      <c r="FV140">
        <v>0</v>
      </c>
      <c r="FW140">
        <v>3</v>
      </c>
      <c r="FX140">
        <v>0</v>
      </c>
      <c r="FY140">
        <v>3</v>
      </c>
      <c r="FZ140">
        <v>0</v>
      </c>
      <c r="GA140">
        <v>3</v>
      </c>
      <c r="GB140">
        <v>0</v>
      </c>
      <c r="GC140">
        <v>48648.5</v>
      </c>
      <c r="GD140">
        <v>0</v>
      </c>
      <c r="GE140">
        <v>49224</v>
      </c>
      <c r="GF140">
        <v>0</v>
      </c>
      <c r="GG140">
        <v>48891.214285714203</v>
      </c>
      <c r="GH140">
        <v>0</v>
      </c>
      <c r="GI140">
        <v>49174</v>
      </c>
      <c r="GJ140">
        <v>0</v>
      </c>
      <c r="GK140">
        <v>49324</v>
      </c>
      <c r="GL140">
        <v>0</v>
      </c>
      <c r="GM140">
        <v>49228.9999946428</v>
      </c>
      <c r="GN140">
        <v>0</v>
      </c>
      <c r="GO140">
        <v>0.77300000000000002</v>
      </c>
      <c r="GP140">
        <v>0</v>
      </c>
      <c r="GQ140">
        <v>0.65</v>
      </c>
      <c r="GR140">
        <v>0</v>
      </c>
      <c r="GS140">
        <v>0.72699999999999998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0.223</v>
      </c>
      <c r="GZ140">
        <v>0</v>
      </c>
      <c r="HA140">
        <v>0.79600000000000004</v>
      </c>
      <c r="HB140">
        <v>0</v>
      </c>
      <c r="HC140">
        <v>0.65600000000000003</v>
      </c>
      <c r="HD140">
        <v>0</v>
      </c>
      <c r="HE140">
        <v>0.751</v>
      </c>
      <c r="HF140">
        <v>0</v>
      </c>
      <c r="HG140" t="s">
        <v>6877</v>
      </c>
      <c r="HH140" t="s">
        <v>6878</v>
      </c>
      <c r="HI140" t="s">
        <v>6879</v>
      </c>
      <c r="HJ140" t="s">
        <v>133</v>
      </c>
      <c r="HK140" t="s">
        <v>6880</v>
      </c>
      <c r="HL140" t="s">
        <v>6881</v>
      </c>
      <c r="HM140" t="s">
        <v>6882</v>
      </c>
      <c r="HN140" t="s">
        <v>6883</v>
      </c>
      <c r="HO140" t="s">
        <v>6884</v>
      </c>
      <c r="HP140" t="s">
        <v>6885</v>
      </c>
      <c r="IA140">
        <v>1.18</v>
      </c>
      <c r="IB140">
        <v>0</v>
      </c>
      <c r="IC140">
        <v>0</v>
      </c>
      <c r="ID140">
        <v>5.36</v>
      </c>
      <c r="IE140">
        <v>6.55</v>
      </c>
      <c r="IF140" t="s">
        <v>5628</v>
      </c>
      <c r="IG140" t="s">
        <v>6886</v>
      </c>
      <c r="IH140">
        <v>7</v>
      </c>
      <c r="II140" t="s">
        <v>4921</v>
      </c>
      <c r="IJ140" t="s">
        <v>147</v>
      </c>
      <c r="IL140" t="e">
        <f t="shared" si="10"/>
        <v>#DIV/0!</v>
      </c>
      <c r="IM140">
        <f t="shared" si="11"/>
        <v>0</v>
      </c>
      <c r="IN140">
        <f t="shared" si="12"/>
        <v>0</v>
      </c>
      <c r="IO140" t="e">
        <f t="shared" si="13"/>
        <v>#DIV/0!</v>
      </c>
      <c r="IP140" t="e">
        <f t="shared" si="14"/>
        <v>#DIV/0!</v>
      </c>
    </row>
    <row r="141" spans="1:250" x14ac:dyDescent="0.2">
      <c r="A141" s="27" t="s">
        <v>4922</v>
      </c>
      <c r="B141">
        <v>-1</v>
      </c>
      <c r="C141">
        <v>0</v>
      </c>
      <c r="D141">
        <v>0</v>
      </c>
      <c r="E141">
        <v>4</v>
      </c>
      <c r="F141">
        <v>5</v>
      </c>
      <c r="G141">
        <v>0</v>
      </c>
      <c r="H141">
        <v>1</v>
      </c>
      <c r="I141">
        <v>1</v>
      </c>
      <c r="J141">
        <v>0</v>
      </c>
      <c r="K141">
        <v>1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628</v>
      </c>
      <c r="S141">
        <v>7</v>
      </c>
      <c r="T141">
        <v>10776</v>
      </c>
      <c r="U141">
        <v>1</v>
      </c>
      <c r="V141" s="25">
        <v>9.9999999999999995E-8</v>
      </c>
      <c r="W141" s="25">
        <v>125100</v>
      </c>
      <c r="X141" s="25">
        <v>0</v>
      </c>
      <c r="Y141" s="25">
        <v>3600</v>
      </c>
      <c r="Z141" s="25">
        <v>-1</v>
      </c>
      <c r="AA141" s="25">
        <v>3600</v>
      </c>
      <c r="AB141">
        <v>107729.260869565</v>
      </c>
      <c r="AC141" t="s">
        <v>5624</v>
      </c>
      <c r="AD141" t="s">
        <v>5624</v>
      </c>
      <c r="AE141">
        <v>125055</v>
      </c>
      <c r="AF141">
        <v>0</v>
      </c>
      <c r="AH141">
        <v>0</v>
      </c>
      <c r="AJ141">
        <v>0</v>
      </c>
      <c r="AO141">
        <v>0</v>
      </c>
      <c r="AQ141">
        <v>642</v>
      </c>
      <c r="AR141">
        <v>0</v>
      </c>
      <c r="AS141">
        <v>1</v>
      </c>
      <c r="AT141">
        <v>0</v>
      </c>
      <c r="AU141">
        <v>6.26</v>
      </c>
      <c r="AV141">
        <v>0</v>
      </c>
      <c r="AW141">
        <v>2.3159999999999998</v>
      </c>
      <c r="AX141">
        <v>0</v>
      </c>
      <c r="AY141">
        <v>7375</v>
      </c>
      <c r="AZ141">
        <v>6288</v>
      </c>
      <c r="BA141">
        <v>1833</v>
      </c>
      <c r="BB141">
        <v>2.5000000000000001E-4</v>
      </c>
      <c r="BC141">
        <v>0.5</v>
      </c>
      <c r="BD141">
        <v>71</v>
      </c>
      <c r="BE141">
        <v>0</v>
      </c>
      <c r="BF141">
        <v>0</v>
      </c>
      <c r="BG141">
        <v>0</v>
      </c>
      <c r="BH141">
        <v>92</v>
      </c>
      <c r="BI141">
        <v>6196</v>
      </c>
      <c r="BJ141">
        <v>0</v>
      </c>
      <c r="BK141">
        <v>5.2899999999999996E-4</v>
      </c>
      <c r="BL141">
        <v>1833</v>
      </c>
      <c r="BM141">
        <v>2.5000000000000001E-4</v>
      </c>
      <c r="BN141">
        <v>0.5</v>
      </c>
      <c r="BO141">
        <v>5.2899999999999996E-4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1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125055</v>
      </c>
      <c r="EZ141">
        <v>0</v>
      </c>
      <c r="FA141">
        <v>125055</v>
      </c>
      <c r="FB141">
        <v>0</v>
      </c>
      <c r="FC141">
        <v>5.7142857142857104E+99</v>
      </c>
      <c r="FD141">
        <v>0</v>
      </c>
      <c r="FE141">
        <v>125055</v>
      </c>
      <c r="FF141">
        <v>0</v>
      </c>
      <c r="FG141">
        <v>125055</v>
      </c>
      <c r="FH141">
        <v>0</v>
      </c>
      <c r="FI141">
        <v>125055</v>
      </c>
      <c r="FJ141">
        <v>0</v>
      </c>
      <c r="FK141">
        <v>15549</v>
      </c>
      <c r="FL141">
        <v>0</v>
      </c>
      <c r="FM141">
        <v>7516</v>
      </c>
      <c r="FN141">
        <v>0</v>
      </c>
      <c r="FO141">
        <v>17172</v>
      </c>
      <c r="FP141">
        <v>0</v>
      </c>
      <c r="FQ141">
        <v>642</v>
      </c>
      <c r="FR141">
        <v>0</v>
      </c>
      <c r="FS141">
        <v>1</v>
      </c>
      <c r="FT141">
        <v>0</v>
      </c>
      <c r="FU141">
        <v>413</v>
      </c>
      <c r="FV141">
        <v>0</v>
      </c>
      <c r="FW141">
        <v>10</v>
      </c>
      <c r="FX141">
        <v>0</v>
      </c>
      <c r="FY141">
        <v>6</v>
      </c>
      <c r="FZ141">
        <v>0</v>
      </c>
      <c r="GA141">
        <v>8</v>
      </c>
      <c r="GB141">
        <v>0</v>
      </c>
      <c r="GC141">
        <v>107751</v>
      </c>
      <c r="GD141">
        <v>0</v>
      </c>
      <c r="GE141">
        <v>124955</v>
      </c>
      <c r="GF141">
        <v>0</v>
      </c>
      <c r="GG141">
        <v>110208.714285714</v>
      </c>
      <c r="GH141">
        <v>0</v>
      </c>
      <c r="GI141">
        <v>125005</v>
      </c>
      <c r="GJ141">
        <v>0</v>
      </c>
      <c r="GK141">
        <v>125034.347826086</v>
      </c>
      <c r="GL141">
        <v>0</v>
      </c>
      <c r="GM141">
        <v>115153.781832298</v>
      </c>
      <c r="GN141">
        <v>0</v>
      </c>
      <c r="GO141">
        <v>3.4969999999999999</v>
      </c>
      <c r="GP141">
        <v>0</v>
      </c>
      <c r="GQ141">
        <v>1.7749999999999999</v>
      </c>
      <c r="GR141">
        <v>0</v>
      </c>
      <c r="GS141">
        <v>2.31</v>
      </c>
      <c r="GT141">
        <v>0</v>
      </c>
      <c r="GU141">
        <v>6.2480000000000002</v>
      </c>
      <c r="GV141">
        <v>0</v>
      </c>
      <c r="GW141">
        <v>0</v>
      </c>
      <c r="GX141">
        <v>0</v>
      </c>
      <c r="GY141">
        <v>1.9950000000000001</v>
      </c>
      <c r="GZ141">
        <v>0</v>
      </c>
      <c r="HA141">
        <v>6.26</v>
      </c>
      <c r="HB141">
        <v>0</v>
      </c>
      <c r="HC141">
        <v>2.3159999999999998</v>
      </c>
      <c r="HD141">
        <v>0</v>
      </c>
      <c r="HE141">
        <v>5.4390000000000001</v>
      </c>
      <c r="HF141">
        <v>0</v>
      </c>
      <c r="HG141" t="s">
        <v>6887</v>
      </c>
      <c r="HH141" t="s">
        <v>6888</v>
      </c>
      <c r="HI141" t="s">
        <v>6889</v>
      </c>
      <c r="HJ141" t="s">
        <v>6890</v>
      </c>
      <c r="HK141" t="s">
        <v>6891</v>
      </c>
      <c r="HL141" t="s">
        <v>6892</v>
      </c>
      <c r="HM141" t="s">
        <v>6893</v>
      </c>
      <c r="HN141" t="s">
        <v>6894</v>
      </c>
      <c r="HO141" t="s">
        <v>6895</v>
      </c>
      <c r="HP141" t="s">
        <v>6896</v>
      </c>
      <c r="IA141">
        <v>0.11</v>
      </c>
      <c r="IB141">
        <v>0</v>
      </c>
      <c r="IC141">
        <v>0.01</v>
      </c>
      <c r="ID141">
        <v>38.340000000000003</v>
      </c>
      <c r="IE141">
        <v>38.479999999999997</v>
      </c>
      <c r="IF141" t="s">
        <v>5628</v>
      </c>
      <c r="IG141" t="s">
        <v>6897</v>
      </c>
      <c r="IH141">
        <v>39</v>
      </c>
      <c r="II141" t="s">
        <v>4922</v>
      </c>
      <c r="IJ141" t="s">
        <v>147</v>
      </c>
      <c r="IL141" t="e">
        <f t="shared" si="10"/>
        <v>#DIV/0!</v>
      </c>
      <c r="IM141">
        <f t="shared" si="11"/>
        <v>0</v>
      </c>
      <c r="IN141">
        <f t="shared" si="12"/>
        <v>0</v>
      </c>
      <c r="IO141" t="e">
        <f t="shared" si="13"/>
        <v>#DIV/0!</v>
      </c>
      <c r="IP141" t="e">
        <f t="shared" si="14"/>
        <v>#DIV/0!</v>
      </c>
    </row>
    <row r="142" spans="1:250" x14ac:dyDescent="0.2">
      <c r="A142" s="27" t="s">
        <v>4923</v>
      </c>
      <c r="B142">
        <v>-1</v>
      </c>
      <c r="C142">
        <v>0</v>
      </c>
      <c r="D142">
        <v>0</v>
      </c>
      <c r="E142">
        <v>4</v>
      </c>
      <c r="F142">
        <v>5</v>
      </c>
      <c r="G142">
        <v>0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628</v>
      </c>
      <c r="S142">
        <v>7</v>
      </c>
      <c r="T142">
        <v>10776</v>
      </c>
      <c r="U142">
        <v>1</v>
      </c>
      <c r="V142" s="25">
        <v>9.9999999999999995E-8</v>
      </c>
      <c r="W142" s="25">
        <v>11</v>
      </c>
      <c r="X142" s="25">
        <v>0</v>
      </c>
      <c r="Y142" s="25">
        <v>3600</v>
      </c>
      <c r="Z142" s="25">
        <v>-1</v>
      </c>
      <c r="AA142" s="25">
        <v>3600</v>
      </c>
      <c r="AB142">
        <v>0</v>
      </c>
      <c r="AC142" t="s">
        <v>5624</v>
      </c>
      <c r="AD142" t="s">
        <v>5624</v>
      </c>
      <c r="AE142">
        <v>11</v>
      </c>
      <c r="AF142">
        <v>0</v>
      </c>
      <c r="AH142">
        <v>0</v>
      </c>
      <c r="AJ142">
        <v>0</v>
      </c>
      <c r="AO142">
        <v>0</v>
      </c>
      <c r="AQ142">
        <v>227327</v>
      </c>
      <c r="AR142">
        <v>0</v>
      </c>
      <c r="AS142">
        <v>175848</v>
      </c>
      <c r="AT142">
        <v>0</v>
      </c>
      <c r="AU142">
        <v>28.704999999999998</v>
      </c>
      <c r="AV142">
        <v>0</v>
      </c>
      <c r="AW142">
        <v>23.401</v>
      </c>
      <c r="AX142">
        <v>0</v>
      </c>
      <c r="AY142">
        <v>45</v>
      </c>
      <c r="AZ142">
        <v>86</v>
      </c>
      <c r="BA142">
        <v>15</v>
      </c>
      <c r="BB142">
        <v>0.12001000000000001</v>
      </c>
      <c r="BC142">
        <v>0.45840999999999998</v>
      </c>
      <c r="BD142">
        <v>15</v>
      </c>
      <c r="BE142">
        <v>0</v>
      </c>
      <c r="BF142">
        <v>0</v>
      </c>
      <c r="BG142">
        <v>0</v>
      </c>
      <c r="BH142">
        <v>0</v>
      </c>
      <c r="BI142">
        <v>55</v>
      </c>
      <c r="BJ142">
        <v>31</v>
      </c>
      <c r="BK142">
        <v>0.23643400000000001</v>
      </c>
      <c r="BL142">
        <v>15</v>
      </c>
      <c r="BM142">
        <v>0.12001000000000001</v>
      </c>
      <c r="BN142">
        <v>0.45840999999999998</v>
      </c>
      <c r="BO142">
        <v>0.23643400000000001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1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10.999999999999901</v>
      </c>
      <c r="EZ142">
        <v>0</v>
      </c>
      <c r="FA142">
        <v>10.999999999999901</v>
      </c>
      <c r="FB142">
        <v>0</v>
      </c>
      <c r="FC142">
        <v>10.999999999999901</v>
      </c>
      <c r="FD142">
        <v>0</v>
      </c>
      <c r="FE142">
        <v>10.9999474689842</v>
      </c>
      <c r="FF142">
        <v>0</v>
      </c>
      <c r="FG142">
        <v>10.9999474689842</v>
      </c>
      <c r="FH142">
        <v>0</v>
      </c>
      <c r="FI142">
        <v>10.9994971406744</v>
      </c>
      <c r="FJ142">
        <v>0</v>
      </c>
      <c r="FK142">
        <v>1879244</v>
      </c>
      <c r="FL142">
        <v>0</v>
      </c>
      <c r="FM142">
        <v>1524399</v>
      </c>
      <c r="FN142">
        <v>0</v>
      </c>
      <c r="FO142">
        <v>1776978</v>
      </c>
      <c r="FP142">
        <v>0</v>
      </c>
      <c r="FQ142">
        <v>227327</v>
      </c>
      <c r="FR142">
        <v>0</v>
      </c>
      <c r="FS142">
        <v>175848</v>
      </c>
      <c r="FT142">
        <v>0</v>
      </c>
      <c r="FU142">
        <v>210769</v>
      </c>
      <c r="FV142">
        <v>0</v>
      </c>
      <c r="FW142">
        <v>10</v>
      </c>
      <c r="FX142">
        <v>0</v>
      </c>
      <c r="FY142">
        <v>7</v>
      </c>
      <c r="FZ142">
        <v>0</v>
      </c>
      <c r="GA142">
        <v>8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2.3E-2</v>
      </c>
      <c r="GP142">
        <v>0</v>
      </c>
      <c r="GQ142">
        <v>1.4999999999999999E-2</v>
      </c>
      <c r="GR142">
        <v>0</v>
      </c>
      <c r="GS142">
        <v>0.02</v>
      </c>
      <c r="GT142">
        <v>0</v>
      </c>
      <c r="GU142">
        <v>8.2780000000000005</v>
      </c>
      <c r="GV142">
        <v>0</v>
      </c>
      <c r="GW142">
        <v>0.96299999999999997</v>
      </c>
      <c r="GX142">
        <v>0</v>
      </c>
      <c r="GY142">
        <v>8.3800000000000008</v>
      </c>
      <c r="GZ142">
        <v>0</v>
      </c>
      <c r="HA142">
        <v>28.704999999999998</v>
      </c>
      <c r="HB142">
        <v>0</v>
      </c>
      <c r="HC142">
        <v>23.401</v>
      </c>
      <c r="HD142">
        <v>0</v>
      </c>
      <c r="HE142">
        <v>29.238</v>
      </c>
      <c r="HF142">
        <v>0</v>
      </c>
      <c r="HG142" t="s">
        <v>3409</v>
      </c>
      <c r="HH142" t="s">
        <v>3410</v>
      </c>
      <c r="HI142" t="s">
        <v>3411</v>
      </c>
      <c r="HJ142" t="s">
        <v>3412</v>
      </c>
      <c r="HK142" t="s">
        <v>3413</v>
      </c>
      <c r="HL142" t="s">
        <v>137</v>
      </c>
      <c r="HM142" t="s">
        <v>137</v>
      </c>
      <c r="HN142" t="s">
        <v>6898</v>
      </c>
      <c r="HO142" t="s">
        <v>6899</v>
      </c>
      <c r="HP142" t="s">
        <v>6900</v>
      </c>
      <c r="IA142">
        <v>0</v>
      </c>
      <c r="IB142">
        <v>0</v>
      </c>
      <c r="IC142">
        <v>0</v>
      </c>
      <c r="ID142">
        <v>205.38</v>
      </c>
      <c r="IE142">
        <v>205.38</v>
      </c>
      <c r="IF142" t="s">
        <v>5628</v>
      </c>
      <c r="IG142" t="s">
        <v>6901</v>
      </c>
      <c r="IH142">
        <v>205</v>
      </c>
      <c r="II142" t="s">
        <v>4923</v>
      </c>
      <c r="IJ142" t="s">
        <v>147</v>
      </c>
      <c r="IL142" t="e">
        <f t="shared" si="10"/>
        <v>#DIV/0!</v>
      </c>
      <c r="IM142">
        <f t="shared" si="11"/>
        <v>0</v>
      </c>
      <c r="IN142">
        <f t="shared" si="12"/>
        <v>0</v>
      </c>
      <c r="IO142" t="e">
        <f t="shared" si="13"/>
        <v>#DIV/0!</v>
      </c>
      <c r="IP142" t="e">
        <f t="shared" si="14"/>
        <v>#DIV/0!</v>
      </c>
    </row>
    <row r="143" spans="1:250" x14ac:dyDescent="0.2">
      <c r="A143" t="s">
        <v>4924</v>
      </c>
      <c r="B143">
        <v>-1</v>
      </c>
      <c r="C143">
        <v>0</v>
      </c>
      <c r="D143">
        <v>0</v>
      </c>
      <c r="E143">
        <v>4</v>
      </c>
      <c r="F143">
        <v>5</v>
      </c>
      <c r="G143">
        <v>0</v>
      </c>
      <c r="H143">
        <v>1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628</v>
      </c>
      <c r="S143">
        <v>7</v>
      </c>
      <c r="T143">
        <v>10776</v>
      </c>
      <c r="U143">
        <v>1</v>
      </c>
      <c r="V143" s="25">
        <v>9.9999999999999995E-8</v>
      </c>
      <c r="W143" s="25">
        <v>1473</v>
      </c>
      <c r="X143" s="25">
        <v>0</v>
      </c>
      <c r="Y143" s="25">
        <v>3600</v>
      </c>
      <c r="Z143" s="25">
        <v>-1</v>
      </c>
      <c r="AA143" s="25">
        <v>3600</v>
      </c>
      <c r="AB143">
        <v>1423.9044494651901</v>
      </c>
      <c r="AC143" t="s">
        <v>5624</v>
      </c>
      <c r="AD143" t="s">
        <v>5624</v>
      </c>
      <c r="AE143">
        <v>1473</v>
      </c>
      <c r="AF143">
        <v>0</v>
      </c>
      <c r="AH143">
        <v>0</v>
      </c>
      <c r="AJ143">
        <v>0</v>
      </c>
      <c r="AO143">
        <v>0</v>
      </c>
      <c r="AQ143">
        <v>42116</v>
      </c>
      <c r="AR143">
        <v>0</v>
      </c>
      <c r="AS143">
        <v>10899</v>
      </c>
      <c r="AT143">
        <v>0</v>
      </c>
      <c r="AU143">
        <v>3600.0050000000001</v>
      </c>
      <c r="AV143">
        <v>0</v>
      </c>
      <c r="AW143">
        <v>3600.0050000000001</v>
      </c>
      <c r="AX143">
        <v>0</v>
      </c>
      <c r="AY143">
        <v>226</v>
      </c>
      <c r="AZ143">
        <v>78261</v>
      </c>
      <c r="BA143">
        <v>205</v>
      </c>
      <c r="BB143">
        <v>6.2E-4</v>
      </c>
      <c r="BC143">
        <v>0.49534</v>
      </c>
      <c r="BD143">
        <v>202</v>
      </c>
      <c r="BE143">
        <v>0</v>
      </c>
      <c r="BF143">
        <v>0</v>
      </c>
      <c r="BG143">
        <v>0</v>
      </c>
      <c r="BH143">
        <v>16</v>
      </c>
      <c r="BI143">
        <v>78245</v>
      </c>
      <c r="BJ143">
        <v>0</v>
      </c>
      <c r="BK143">
        <v>1.5848000000000001E-2</v>
      </c>
      <c r="BL143">
        <v>205</v>
      </c>
      <c r="BM143">
        <v>6.2E-4</v>
      </c>
      <c r="BN143">
        <v>0.49534</v>
      </c>
      <c r="BO143">
        <v>1.5848000000000001E-2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1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1527</v>
      </c>
      <c r="EZ143">
        <v>0</v>
      </c>
      <c r="FA143">
        <v>1483</v>
      </c>
      <c r="FB143">
        <v>0</v>
      </c>
      <c r="FC143">
        <v>1501.2857142857099</v>
      </c>
      <c r="FD143">
        <v>0</v>
      </c>
      <c r="FE143">
        <v>1442</v>
      </c>
      <c r="FF143">
        <v>0</v>
      </c>
      <c r="FG143">
        <v>1459</v>
      </c>
      <c r="FH143">
        <v>0</v>
      </c>
      <c r="FI143">
        <v>1447.1428571428501</v>
      </c>
      <c r="FJ143">
        <v>0</v>
      </c>
      <c r="FK143">
        <v>1640540</v>
      </c>
      <c r="FL143">
        <v>0</v>
      </c>
      <c r="FM143">
        <v>991536</v>
      </c>
      <c r="FN143">
        <v>0</v>
      </c>
      <c r="FO143">
        <v>1757306</v>
      </c>
      <c r="FP143">
        <v>0</v>
      </c>
      <c r="FQ143">
        <v>42116</v>
      </c>
      <c r="FR143">
        <v>0</v>
      </c>
      <c r="FS143">
        <v>10899</v>
      </c>
      <c r="FT143">
        <v>0</v>
      </c>
      <c r="FU143">
        <v>58219</v>
      </c>
      <c r="FV143">
        <v>0</v>
      </c>
      <c r="FW143">
        <v>42</v>
      </c>
      <c r="FX143">
        <v>0</v>
      </c>
      <c r="FY143">
        <v>35</v>
      </c>
      <c r="FZ143">
        <v>0</v>
      </c>
      <c r="GA143">
        <v>50</v>
      </c>
      <c r="GB143">
        <v>0</v>
      </c>
      <c r="GC143">
        <v>1427.2972240287299</v>
      </c>
      <c r="GD143">
        <v>0</v>
      </c>
      <c r="GE143">
        <v>1427.2972240287299</v>
      </c>
      <c r="GF143">
        <v>0</v>
      </c>
      <c r="GG143">
        <v>1427.2831151175001</v>
      </c>
      <c r="GH143">
        <v>0</v>
      </c>
      <c r="GI143">
        <v>1442</v>
      </c>
      <c r="GJ143">
        <v>0</v>
      </c>
      <c r="GK143">
        <v>1446</v>
      </c>
      <c r="GL143">
        <v>0</v>
      </c>
      <c r="GM143">
        <v>1443.57142857142</v>
      </c>
      <c r="GN143">
        <v>0</v>
      </c>
      <c r="GO143">
        <v>28.649000000000001</v>
      </c>
      <c r="GP143">
        <v>0</v>
      </c>
      <c r="GQ143">
        <v>17.75</v>
      </c>
      <c r="GR143">
        <v>0</v>
      </c>
      <c r="GS143">
        <v>31.206</v>
      </c>
      <c r="GT143">
        <v>0</v>
      </c>
      <c r="GU143">
        <v>3216.3290000000002</v>
      </c>
      <c r="GV143">
        <v>0</v>
      </c>
      <c r="GW143">
        <v>2374.6370000000002</v>
      </c>
      <c r="GX143">
        <v>0</v>
      </c>
      <c r="GY143">
        <v>3040.078</v>
      </c>
      <c r="GZ143">
        <v>0</v>
      </c>
      <c r="HA143">
        <v>3600.0050000000001</v>
      </c>
      <c r="HB143">
        <v>0</v>
      </c>
      <c r="HC143">
        <v>3600.0050000000001</v>
      </c>
      <c r="HD143">
        <v>0</v>
      </c>
      <c r="HE143">
        <v>3600.0329999999999</v>
      </c>
      <c r="HF143">
        <v>0</v>
      </c>
      <c r="HG143" t="s">
        <v>6902</v>
      </c>
      <c r="HH143" t="s">
        <v>6903</v>
      </c>
      <c r="HI143" t="s">
        <v>6904</v>
      </c>
      <c r="HJ143" t="s">
        <v>6905</v>
      </c>
      <c r="HK143" t="s">
        <v>6906</v>
      </c>
      <c r="HL143" t="s">
        <v>6907</v>
      </c>
      <c r="HM143" t="s">
        <v>6908</v>
      </c>
      <c r="HN143" t="s">
        <v>6909</v>
      </c>
      <c r="HO143" t="s">
        <v>6910</v>
      </c>
      <c r="HP143" t="s">
        <v>6911</v>
      </c>
      <c r="IA143">
        <v>1.1399999999999999</v>
      </c>
      <c r="IB143">
        <v>0</v>
      </c>
      <c r="IC143">
        <v>0.02</v>
      </c>
      <c r="ID143">
        <v>25259.1</v>
      </c>
      <c r="IE143">
        <v>25260.46</v>
      </c>
      <c r="IF143" t="s">
        <v>5628</v>
      </c>
      <c r="IG143" t="s">
        <v>6912</v>
      </c>
      <c r="IH143">
        <v>25203</v>
      </c>
      <c r="II143" t="s">
        <v>4924</v>
      </c>
      <c r="IJ143" t="s">
        <v>147</v>
      </c>
      <c r="IL143" t="e">
        <f t="shared" si="10"/>
        <v>#DIV/0!</v>
      </c>
      <c r="IM143">
        <f t="shared" si="11"/>
        <v>0</v>
      </c>
      <c r="IN143">
        <f t="shared" si="12"/>
        <v>0</v>
      </c>
      <c r="IO143" t="e">
        <f t="shared" si="13"/>
        <v>#DIV/0!</v>
      </c>
      <c r="IP143" t="e">
        <f t="shared" si="14"/>
        <v>#DIV/0!</v>
      </c>
    </row>
    <row r="144" spans="1:250" x14ac:dyDescent="0.2">
      <c r="A144" t="s">
        <v>4925</v>
      </c>
      <c r="B144">
        <v>-1</v>
      </c>
      <c r="C144">
        <v>0</v>
      </c>
      <c r="D144">
        <v>0</v>
      </c>
      <c r="E144">
        <v>4</v>
      </c>
      <c r="F144">
        <v>5</v>
      </c>
      <c r="G144">
        <v>0</v>
      </c>
      <c r="H144">
        <v>1</v>
      </c>
      <c r="I144">
        <v>1</v>
      </c>
      <c r="J144">
        <v>0</v>
      </c>
      <c r="K144">
        <v>1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628</v>
      </c>
      <c r="S144">
        <v>7</v>
      </c>
      <c r="T144">
        <v>10776</v>
      </c>
      <c r="U144">
        <v>1</v>
      </c>
      <c r="V144" s="25">
        <v>9.9999999999999995E-8</v>
      </c>
      <c r="W144" s="25">
        <v>1747</v>
      </c>
      <c r="X144" s="25">
        <v>0</v>
      </c>
      <c r="Y144" s="25">
        <v>3600</v>
      </c>
      <c r="Z144" s="25">
        <v>-1</v>
      </c>
      <c r="AA144" s="25">
        <v>3600</v>
      </c>
      <c r="AB144">
        <v>1720.4611046622999</v>
      </c>
      <c r="AC144" t="s">
        <v>5624</v>
      </c>
      <c r="AD144" t="s">
        <v>5624</v>
      </c>
      <c r="AE144">
        <v>1747</v>
      </c>
      <c r="AF144">
        <v>0</v>
      </c>
      <c r="AH144">
        <v>0</v>
      </c>
      <c r="AJ144">
        <v>0</v>
      </c>
      <c r="AO144">
        <v>0</v>
      </c>
      <c r="AQ144">
        <v>36675</v>
      </c>
      <c r="AR144">
        <v>0</v>
      </c>
      <c r="AS144">
        <v>36675</v>
      </c>
      <c r="AT144">
        <v>0</v>
      </c>
      <c r="AU144">
        <v>3600.011</v>
      </c>
      <c r="AV144">
        <v>0</v>
      </c>
      <c r="AW144">
        <v>3600.0030000000002</v>
      </c>
      <c r="AX144">
        <v>0</v>
      </c>
      <c r="AY144">
        <v>189</v>
      </c>
      <c r="AZ144">
        <v>74868</v>
      </c>
      <c r="BA144">
        <v>167</v>
      </c>
      <c r="BB144">
        <v>4.0000000000000002E-4</v>
      </c>
      <c r="BC144">
        <v>0.5</v>
      </c>
      <c r="BD144">
        <v>159</v>
      </c>
      <c r="BE144">
        <v>0</v>
      </c>
      <c r="BF144">
        <v>0</v>
      </c>
      <c r="BG144">
        <v>0</v>
      </c>
      <c r="BH144">
        <v>13</v>
      </c>
      <c r="BI144">
        <v>74855</v>
      </c>
      <c r="BJ144">
        <v>0</v>
      </c>
      <c r="BK144">
        <v>1.7919000000000001E-2</v>
      </c>
      <c r="BL144">
        <v>167</v>
      </c>
      <c r="BM144">
        <v>4.0000000000000002E-4</v>
      </c>
      <c r="BN144">
        <v>0.5</v>
      </c>
      <c r="BO144">
        <v>1.7919000000000001E-2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1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1750</v>
      </c>
      <c r="EZ144">
        <v>0</v>
      </c>
      <c r="FA144">
        <v>1749</v>
      </c>
      <c r="FB144">
        <v>0</v>
      </c>
      <c r="FC144">
        <v>1750.57142857142</v>
      </c>
      <c r="FD144">
        <v>0</v>
      </c>
      <c r="FE144">
        <v>1739</v>
      </c>
      <c r="FF144">
        <v>0</v>
      </c>
      <c r="FG144">
        <v>1739</v>
      </c>
      <c r="FH144">
        <v>0</v>
      </c>
      <c r="FI144">
        <v>1738.1428571428501</v>
      </c>
      <c r="FJ144">
        <v>0</v>
      </c>
      <c r="FK144">
        <v>3739180</v>
      </c>
      <c r="FL144">
        <v>0</v>
      </c>
      <c r="FM144">
        <v>2024168</v>
      </c>
      <c r="FN144">
        <v>0</v>
      </c>
      <c r="FO144">
        <v>3015036</v>
      </c>
      <c r="FP144">
        <v>0</v>
      </c>
      <c r="FQ144">
        <v>36675</v>
      </c>
      <c r="FR144">
        <v>0</v>
      </c>
      <c r="FS144">
        <v>36675</v>
      </c>
      <c r="FT144">
        <v>0</v>
      </c>
      <c r="FU144">
        <v>68441</v>
      </c>
      <c r="FV144">
        <v>0</v>
      </c>
      <c r="FW144">
        <v>35</v>
      </c>
      <c r="FX144">
        <v>0</v>
      </c>
      <c r="FY144">
        <v>27</v>
      </c>
      <c r="FZ144">
        <v>0</v>
      </c>
      <c r="GA144">
        <v>33</v>
      </c>
      <c r="GB144">
        <v>0</v>
      </c>
      <c r="GC144">
        <v>1721.7910820141999</v>
      </c>
      <c r="GD144">
        <v>0</v>
      </c>
      <c r="GE144">
        <v>1723.1571933527</v>
      </c>
      <c r="GF144">
        <v>0</v>
      </c>
      <c r="GG144">
        <v>1721.9685894614099</v>
      </c>
      <c r="GH144">
        <v>0</v>
      </c>
      <c r="GI144">
        <v>1733</v>
      </c>
      <c r="GJ144">
        <v>0</v>
      </c>
      <c r="GK144">
        <v>1733</v>
      </c>
      <c r="GL144">
        <v>0</v>
      </c>
      <c r="GM144">
        <v>1731.57142857142</v>
      </c>
      <c r="GN144">
        <v>0</v>
      </c>
      <c r="GO144">
        <v>20.277999999999999</v>
      </c>
      <c r="GP144">
        <v>0</v>
      </c>
      <c r="GQ144">
        <v>15.143000000000001</v>
      </c>
      <c r="GR144">
        <v>0</v>
      </c>
      <c r="GS144">
        <v>18.166</v>
      </c>
      <c r="GT144">
        <v>0</v>
      </c>
      <c r="GU144">
        <v>3153.3719999999998</v>
      </c>
      <c r="GV144">
        <v>0</v>
      </c>
      <c r="GW144">
        <v>890.98699999999997</v>
      </c>
      <c r="GX144">
        <v>0</v>
      </c>
      <c r="GY144">
        <v>2643.2460000000001</v>
      </c>
      <c r="GZ144">
        <v>0</v>
      </c>
      <c r="HA144">
        <v>3600.011</v>
      </c>
      <c r="HB144">
        <v>0</v>
      </c>
      <c r="HC144">
        <v>3600.0030000000002</v>
      </c>
      <c r="HD144">
        <v>0</v>
      </c>
      <c r="HE144">
        <v>3600.0070000000001</v>
      </c>
      <c r="HF144">
        <v>0</v>
      </c>
      <c r="HG144" t="s">
        <v>6913</v>
      </c>
      <c r="HH144" t="s">
        <v>6914</v>
      </c>
      <c r="HI144" t="s">
        <v>6915</v>
      </c>
      <c r="HJ144" t="s">
        <v>6916</v>
      </c>
      <c r="HK144" t="s">
        <v>6917</v>
      </c>
      <c r="HL144" t="s">
        <v>6918</v>
      </c>
      <c r="HM144" t="s">
        <v>6919</v>
      </c>
      <c r="HN144" t="s">
        <v>6920</v>
      </c>
      <c r="HO144" t="s">
        <v>6921</v>
      </c>
      <c r="HP144" t="s">
        <v>6922</v>
      </c>
      <c r="IA144">
        <v>0.15</v>
      </c>
      <c r="IB144">
        <v>0</v>
      </c>
      <c r="IC144">
        <v>0.01</v>
      </c>
      <c r="ID144">
        <v>25242.19</v>
      </c>
      <c r="IE144">
        <v>25242.52</v>
      </c>
      <c r="IF144" t="s">
        <v>5628</v>
      </c>
      <c r="IG144" t="s">
        <v>6923</v>
      </c>
      <c r="IH144">
        <v>25203</v>
      </c>
      <c r="II144" t="s">
        <v>4925</v>
      </c>
      <c r="IJ144" t="s">
        <v>147</v>
      </c>
      <c r="IL144" t="e">
        <f t="shared" si="10"/>
        <v>#DIV/0!</v>
      </c>
      <c r="IM144">
        <f t="shared" si="11"/>
        <v>0</v>
      </c>
      <c r="IN144">
        <f t="shared" si="12"/>
        <v>0</v>
      </c>
      <c r="IO144" t="e">
        <f t="shared" si="13"/>
        <v>#DIV/0!</v>
      </c>
      <c r="IP144" t="e">
        <f t="shared" si="14"/>
        <v>#DIV/0!</v>
      </c>
    </row>
    <row r="145" spans="1:250" x14ac:dyDescent="0.2">
      <c r="A145" s="27" t="s">
        <v>4926</v>
      </c>
      <c r="B145">
        <v>-1</v>
      </c>
      <c r="C145">
        <v>0</v>
      </c>
      <c r="D145">
        <v>0</v>
      </c>
      <c r="E145">
        <v>4</v>
      </c>
      <c r="F145">
        <v>5</v>
      </c>
      <c r="G145">
        <v>0</v>
      </c>
      <c r="H145">
        <v>1</v>
      </c>
      <c r="I145">
        <v>1</v>
      </c>
      <c r="J145">
        <v>0</v>
      </c>
      <c r="K145">
        <v>1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628</v>
      </c>
      <c r="S145">
        <v>7</v>
      </c>
      <c r="T145">
        <v>10776</v>
      </c>
      <c r="U145">
        <v>1</v>
      </c>
      <c r="V145" s="25">
        <v>9.9999999999999995E-8</v>
      </c>
      <c r="W145" s="25">
        <v>340</v>
      </c>
      <c r="X145" s="25">
        <v>0</v>
      </c>
      <c r="Y145" s="25">
        <v>3600</v>
      </c>
      <c r="Z145" s="25">
        <v>-1</v>
      </c>
      <c r="AA145" s="25">
        <v>3600</v>
      </c>
      <c r="AB145">
        <v>332.566227653645</v>
      </c>
      <c r="AC145" t="s">
        <v>5624</v>
      </c>
      <c r="AD145" t="s">
        <v>5624</v>
      </c>
      <c r="AE145">
        <v>340</v>
      </c>
      <c r="AF145">
        <v>0</v>
      </c>
      <c r="AH145">
        <v>0</v>
      </c>
      <c r="AJ145">
        <v>0</v>
      </c>
      <c r="AO145">
        <v>0</v>
      </c>
      <c r="AQ145">
        <v>7</v>
      </c>
      <c r="AR145">
        <v>0</v>
      </c>
      <c r="AS145">
        <v>7</v>
      </c>
      <c r="AT145">
        <v>0</v>
      </c>
      <c r="AU145">
        <v>26.167999999999999</v>
      </c>
      <c r="AV145">
        <v>0</v>
      </c>
      <c r="AW145">
        <v>20.805</v>
      </c>
      <c r="AX145">
        <v>0</v>
      </c>
      <c r="AY145">
        <v>1820</v>
      </c>
      <c r="AZ145">
        <v>4150</v>
      </c>
      <c r="BA145">
        <v>1225</v>
      </c>
      <c r="BB145">
        <v>1.3999999999999999E-4</v>
      </c>
      <c r="BC145">
        <v>0.30997999999999998</v>
      </c>
      <c r="BD145">
        <v>1820</v>
      </c>
      <c r="BE145">
        <v>0</v>
      </c>
      <c r="BF145">
        <v>0</v>
      </c>
      <c r="BG145">
        <v>0</v>
      </c>
      <c r="BH145">
        <v>0</v>
      </c>
      <c r="BI145">
        <v>4150</v>
      </c>
      <c r="BJ145">
        <v>0</v>
      </c>
      <c r="BK145">
        <v>2.4099999999999998E-3</v>
      </c>
      <c r="BL145">
        <v>1225</v>
      </c>
      <c r="BM145">
        <v>1.3999999999999999E-4</v>
      </c>
      <c r="BN145">
        <v>0.30997999999999998</v>
      </c>
      <c r="BO145">
        <v>2.4099999999999998E-3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1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340</v>
      </c>
      <c r="EZ145">
        <v>0</v>
      </c>
      <c r="FA145">
        <v>339.99999913963597</v>
      </c>
      <c r="FB145">
        <v>0</v>
      </c>
      <c r="FC145">
        <v>341.99999982279201</v>
      </c>
      <c r="FD145">
        <v>0</v>
      </c>
      <c r="FE145">
        <v>340</v>
      </c>
      <c r="FF145">
        <v>0</v>
      </c>
      <c r="FG145">
        <v>340.00000000002302</v>
      </c>
      <c r="FH145">
        <v>0</v>
      </c>
      <c r="FI145">
        <v>339.99999982279201</v>
      </c>
      <c r="FJ145">
        <v>0</v>
      </c>
      <c r="FK145">
        <v>77339</v>
      </c>
      <c r="FL145">
        <v>0</v>
      </c>
      <c r="FM145">
        <v>61281</v>
      </c>
      <c r="FN145">
        <v>0</v>
      </c>
      <c r="FO145">
        <v>80926</v>
      </c>
      <c r="FP145">
        <v>0</v>
      </c>
      <c r="FQ145">
        <v>7</v>
      </c>
      <c r="FR145">
        <v>0</v>
      </c>
      <c r="FS145">
        <v>7</v>
      </c>
      <c r="FT145">
        <v>0</v>
      </c>
      <c r="FU145">
        <v>7</v>
      </c>
      <c r="FV145">
        <v>0</v>
      </c>
      <c r="FW145">
        <v>14</v>
      </c>
      <c r="FX145">
        <v>0</v>
      </c>
      <c r="FY145">
        <v>11</v>
      </c>
      <c r="FZ145">
        <v>0</v>
      </c>
      <c r="GA145">
        <v>11</v>
      </c>
      <c r="GB145">
        <v>0</v>
      </c>
      <c r="GC145">
        <v>332.56622765365898</v>
      </c>
      <c r="GD145">
        <v>0</v>
      </c>
      <c r="GE145">
        <v>333.16767811749799</v>
      </c>
      <c r="GF145">
        <v>0</v>
      </c>
      <c r="GG145">
        <v>332.72743006642497</v>
      </c>
      <c r="GH145">
        <v>0</v>
      </c>
      <c r="GI145">
        <v>333.28445942853602</v>
      </c>
      <c r="GJ145">
        <v>0</v>
      </c>
      <c r="GK145">
        <v>333.56061476447297</v>
      </c>
      <c r="GL145">
        <v>0</v>
      </c>
      <c r="GM145">
        <v>333.37436726126703</v>
      </c>
      <c r="GN145">
        <v>0</v>
      </c>
      <c r="GO145">
        <v>14.156000000000001</v>
      </c>
      <c r="GP145">
        <v>0</v>
      </c>
      <c r="GQ145">
        <v>14.156000000000001</v>
      </c>
      <c r="GR145">
        <v>0</v>
      </c>
      <c r="GS145">
        <v>16.536000000000001</v>
      </c>
      <c r="GT145">
        <v>0</v>
      </c>
      <c r="GU145">
        <v>21.81</v>
      </c>
      <c r="GV145">
        <v>0</v>
      </c>
      <c r="GW145">
        <v>17.79</v>
      </c>
      <c r="GX145">
        <v>0</v>
      </c>
      <c r="GY145">
        <v>25.004999999999999</v>
      </c>
      <c r="GZ145">
        <v>0</v>
      </c>
      <c r="HA145">
        <v>26.167999999999999</v>
      </c>
      <c r="HB145">
        <v>0</v>
      </c>
      <c r="HC145">
        <v>20.805</v>
      </c>
      <c r="HD145">
        <v>0</v>
      </c>
      <c r="HE145">
        <v>27.039000000000001</v>
      </c>
      <c r="HF145">
        <v>0</v>
      </c>
      <c r="HG145" t="s">
        <v>6924</v>
      </c>
      <c r="HH145" t="s">
        <v>6925</v>
      </c>
      <c r="HI145" t="s">
        <v>6926</v>
      </c>
      <c r="HJ145" t="s">
        <v>6927</v>
      </c>
      <c r="HK145" t="s">
        <v>6928</v>
      </c>
      <c r="HL145" t="s">
        <v>6929</v>
      </c>
      <c r="HM145" t="s">
        <v>6930</v>
      </c>
      <c r="HN145" t="s">
        <v>6931</v>
      </c>
      <c r="HO145" t="s">
        <v>6932</v>
      </c>
      <c r="HP145" t="s">
        <v>6933</v>
      </c>
      <c r="IA145">
        <v>4.7</v>
      </c>
      <c r="IB145">
        <v>0</v>
      </c>
      <c r="IC145">
        <v>0.02</v>
      </c>
      <c r="ID145">
        <v>189.96</v>
      </c>
      <c r="IE145">
        <v>194.69</v>
      </c>
      <c r="IF145" t="s">
        <v>5628</v>
      </c>
      <c r="IG145" t="s">
        <v>6934</v>
      </c>
      <c r="IH145">
        <v>195</v>
      </c>
      <c r="II145" t="s">
        <v>4926</v>
      </c>
      <c r="IJ145" t="s">
        <v>147</v>
      </c>
      <c r="IL145" t="e">
        <f t="shared" si="10"/>
        <v>#DIV/0!</v>
      </c>
      <c r="IM145">
        <f t="shared" si="11"/>
        <v>0</v>
      </c>
      <c r="IN145">
        <f t="shared" si="12"/>
        <v>0</v>
      </c>
      <c r="IO145" t="e">
        <f t="shared" si="13"/>
        <v>#DIV/0!</v>
      </c>
      <c r="IP145" t="e">
        <f t="shared" si="14"/>
        <v>#DIV/0!</v>
      </c>
    </row>
    <row r="146" spans="1:250" x14ac:dyDescent="0.2">
      <c r="A146" t="s">
        <v>4927</v>
      </c>
      <c r="B146">
        <v>-1</v>
      </c>
      <c r="C146">
        <v>0</v>
      </c>
      <c r="D146">
        <v>0</v>
      </c>
      <c r="E146">
        <v>4</v>
      </c>
      <c r="F146">
        <v>5</v>
      </c>
      <c r="G146">
        <v>0</v>
      </c>
      <c r="H146">
        <v>1</v>
      </c>
      <c r="I146">
        <v>1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628</v>
      </c>
      <c r="S146">
        <v>7</v>
      </c>
      <c r="T146">
        <v>10776</v>
      </c>
      <c r="U146">
        <v>1</v>
      </c>
      <c r="V146" s="25">
        <v>9.9999999999999995E-8</v>
      </c>
      <c r="W146" s="25">
        <v>17570</v>
      </c>
      <c r="X146" s="25">
        <v>0</v>
      </c>
      <c r="Y146" s="25">
        <v>3600</v>
      </c>
      <c r="Z146" s="25">
        <v>-1</v>
      </c>
      <c r="AA146" s="25">
        <v>3600</v>
      </c>
      <c r="AB146">
        <v>17561.353679653599</v>
      </c>
      <c r="AC146" t="s">
        <v>5624</v>
      </c>
      <c r="AD146" t="s">
        <v>5624</v>
      </c>
      <c r="AE146">
        <v>17566</v>
      </c>
      <c r="AF146">
        <v>0</v>
      </c>
      <c r="AH146">
        <v>0</v>
      </c>
      <c r="AJ146">
        <v>0</v>
      </c>
      <c r="AO146">
        <v>0</v>
      </c>
      <c r="AQ146">
        <v>81656</v>
      </c>
      <c r="AR146">
        <v>0</v>
      </c>
      <c r="AS146">
        <v>10207</v>
      </c>
      <c r="AT146">
        <v>0</v>
      </c>
      <c r="AU146">
        <v>908.22299999999996</v>
      </c>
      <c r="AV146">
        <v>0</v>
      </c>
      <c r="AW146">
        <v>133.51599999999999</v>
      </c>
      <c r="AX146">
        <v>0</v>
      </c>
      <c r="AY146">
        <v>3636</v>
      </c>
      <c r="AZ146">
        <v>3898</v>
      </c>
      <c r="BA146">
        <v>740</v>
      </c>
      <c r="BB146">
        <v>8.3330000000000001E-2</v>
      </c>
      <c r="BC146">
        <v>0.5</v>
      </c>
      <c r="BD146">
        <v>262</v>
      </c>
      <c r="BE146">
        <v>0</v>
      </c>
      <c r="BF146">
        <v>0</v>
      </c>
      <c r="BG146">
        <v>0</v>
      </c>
      <c r="BH146">
        <v>1635</v>
      </c>
      <c r="BI146">
        <v>2263</v>
      </c>
      <c r="BJ146">
        <v>0</v>
      </c>
      <c r="BK146">
        <v>9.5699999999999995E-4</v>
      </c>
      <c r="BL146">
        <v>740</v>
      </c>
      <c r="BM146">
        <v>8.3330000000000001E-2</v>
      </c>
      <c r="BN146">
        <v>0.5</v>
      </c>
      <c r="BO146">
        <v>9.5699999999999995E-4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17568</v>
      </c>
      <c r="EZ146">
        <v>0</v>
      </c>
      <c r="FA146">
        <v>17568</v>
      </c>
      <c r="FB146">
        <v>0</v>
      </c>
      <c r="FC146">
        <v>17663.1428571428</v>
      </c>
      <c r="FD146">
        <v>0</v>
      </c>
      <c r="FE146">
        <v>17566</v>
      </c>
      <c r="FF146">
        <v>0</v>
      </c>
      <c r="FG146">
        <v>17566</v>
      </c>
      <c r="FH146">
        <v>0</v>
      </c>
      <c r="FI146">
        <v>17566</v>
      </c>
      <c r="FJ146">
        <v>0</v>
      </c>
      <c r="FK146">
        <v>10848327</v>
      </c>
      <c r="FL146">
        <v>0</v>
      </c>
      <c r="FM146">
        <v>1056721</v>
      </c>
      <c r="FN146">
        <v>0</v>
      </c>
      <c r="FO146">
        <v>5212927</v>
      </c>
      <c r="FP146">
        <v>0</v>
      </c>
      <c r="FQ146">
        <v>81656</v>
      </c>
      <c r="FR146">
        <v>0</v>
      </c>
      <c r="FS146">
        <v>10207</v>
      </c>
      <c r="FT146">
        <v>0</v>
      </c>
      <c r="FU146">
        <v>44593</v>
      </c>
      <c r="FV146">
        <v>0</v>
      </c>
      <c r="FW146">
        <v>13</v>
      </c>
      <c r="FX146">
        <v>0</v>
      </c>
      <c r="FY146">
        <v>11</v>
      </c>
      <c r="FZ146">
        <v>0</v>
      </c>
      <c r="GA146">
        <v>15</v>
      </c>
      <c r="GB146">
        <v>0</v>
      </c>
      <c r="GC146">
        <v>17562.4666570466</v>
      </c>
      <c r="GD146">
        <v>0</v>
      </c>
      <c r="GE146">
        <v>17562.553944618601</v>
      </c>
      <c r="GF146">
        <v>0</v>
      </c>
      <c r="GG146">
        <v>17562.481622124698</v>
      </c>
      <c r="GH146">
        <v>0</v>
      </c>
      <c r="GI146">
        <v>17563.5696969696</v>
      </c>
      <c r="GJ146">
        <v>0</v>
      </c>
      <c r="GK146">
        <v>17563.695652173901</v>
      </c>
      <c r="GL146">
        <v>0</v>
      </c>
      <c r="GM146">
        <v>17563.5902247095</v>
      </c>
      <c r="GN146">
        <v>0</v>
      </c>
      <c r="GO146">
        <v>1.7090000000000001</v>
      </c>
      <c r="GP146">
        <v>0</v>
      </c>
      <c r="GQ146">
        <v>1.3480000000000001</v>
      </c>
      <c r="GR146">
        <v>0</v>
      </c>
      <c r="GS146">
        <v>1.7210000000000001</v>
      </c>
      <c r="GT146">
        <v>0</v>
      </c>
      <c r="GU146">
        <v>255.88</v>
      </c>
      <c r="GV146">
        <v>0</v>
      </c>
      <c r="GW146">
        <v>65.653000000000006</v>
      </c>
      <c r="GX146">
        <v>0</v>
      </c>
      <c r="GY146">
        <v>293.00099999999998</v>
      </c>
      <c r="GZ146">
        <v>0</v>
      </c>
      <c r="HA146">
        <v>908.22299999999996</v>
      </c>
      <c r="HB146">
        <v>0</v>
      </c>
      <c r="HC146">
        <v>133.51599999999999</v>
      </c>
      <c r="HD146">
        <v>0</v>
      </c>
      <c r="HE146">
        <v>521.43799999999999</v>
      </c>
      <c r="HF146">
        <v>0</v>
      </c>
      <c r="HG146" t="s">
        <v>6935</v>
      </c>
      <c r="HH146" t="s">
        <v>6936</v>
      </c>
      <c r="HI146" t="s">
        <v>6937</v>
      </c>
      <c r="HJ146" t="s">
        <v>6938</v>
      </c>
      <c r="HK146" t="s">
        <v>6939</v>
      </c>
      <c r="HL146" t="s">
        <v>6940</v>
      </c>
      <c r="HM146" t="s">
        <v>6941</v>
      </c>
      <c r="HN146" t="s">
        <v>6942</v>
      </c>
      <c r="HO146" t="s">
        <v>6943</v>
      </c>
      <c r="HP146" t="s">
        <v>6944</v>
      </c>
      <c r="IA146">
        <v>0.1</v>
      </c>
      <c r="IB146">
        <v>0</v>
      </c>
      <c r="IC146">
        <v>0</v>
      </c>
      <c r="ID146">
        <v>3658.88</v>
      </c>
      <c r="IE146">
        <v>3658.99</v>
      </c>
      <c r="IF146" t="s">
        <v>5628</v>
      </c>
      <c r="IG146" t="s">
        <v>6945</v>
      </c>
      <c r="IH146">
        <v>3651</v>
      </c>
      <c r="II146" t="s">
        <v>4927</v>
      </c>
      <c r="IJ146" t="s">
        <v>147</v>
      </c>
      <c r="IL146" t="e">
        <f t="shared" si="10"/>
        <v>#DIV/0!</v>
      </c>
      <c r="IM146">
        <f t="shared" si="11"/>
        <v>0</v>
      </c>
      <c r="IN146">
        <f t="shared" si="12"/>
        <v>0</v>
      </c>
      <c r="IO146" t="e">
        <f t="shared" si="13"/>
        <v>#DIV/0!</v>
      </c>
      <c r="IP146" t="e">
        <f t="shared" si="14"/>
        <v>#DIV/0!</v>
      </c>
    </row>
    <row r="147" spans="1:250" x14ac:dyDescent="0.2">
      <c r="A147" t="s">
        <v>4928</v>
      </c>
      <c r="B147">
        <v>-1</v>
      </c>
      <c r="C147">
        <v>0</v>
      </c>
      <c r="D147">
        <v>0</v>
      </c>
      <c r="E147">
        <v>4</v>
      </c>
      <c r="F147">
        <v>5</v>
      </c>
      <c r="G147">
        <v>0</v>
      </c>
      <c r="H147">
        <v>1</v>
      </c>
      <c r="I147">
        <v>1</v>
      </c>
      <c r="J147">
        <v>0</v>
      </c>
      <c r="K147">
        <v>1</v>
      </c>
      <c r="L147">
        <v>1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628</v>
      </c>
      <c r="S147">
        <v>7</v>
      </c>
      <c r="T147">
        <v>10776</v>
      </c>
      <c r="U147">
        <v>1</v>
      </c>
      <c r="V147" s="25">
        <v>9.9999999999999995E-8</v>
      </c>
      <c r="W147" s="25">
        <v>155300</v>
      </c>
      <c r="X147" s="25">
        <v>0</v>
      </c>
      <c r="Y147" s="25">
        <v>3600</v>
      </c>
      <c r="Z147" s="25">
        <v>-1</v>
      </c>
      <c r="AA147" s="25">
        <v>3600</v>
      </c>
      <c r="AB147">
        <v>155318.01825396801</v>
      </c>
      <c r="AC147" t="s">
        <v>5624</v>
      </c>
      <c r="AD147" t="s">
        <v>5624</v>
      </c>
      <c r="AE147">
        <v>155328</v>
      </c>
      <c r="AF147">
        <v>0</v>
      </c>
      <c r="AH147">
        <v>0</v>
      </c>
      <c r="AJ147">
        <v>0</v>
      </c>
      <c r="AO147">
        <v>0</v>
      </c>
      <c r="AQ147">
        <v>30204</v>
      </c>
      <c r="AR147">
        <v>0</v>
      </c>
      <c r="AS147">
        <v>10223</v>
      </c>
      <c r="AT147">
        <v>0</v>
      </c>
      <c r="AU147">
        <v>1910.5619999999999</v>
      </c>
      <c r="AV147">
        <v>0</v>
      </c>
      <c r="AW147">
        <v>757.49</v>
      </c>
      <c r="AX147">
        <v>0</v>
      </c>
      <c r="AY147">
        <v>14367</v>
      </c>
      <c r="AZ147">
        <v>15562</v>
      </c>
      <c r="BA147">
        <v>2695</v>
      </c>
      <c r="BB147">
        <v>1.5869999999999999E-2</v>
      </c>
      <c r="BC147">
        <v>0.5</v>
      </c>
      <c r="BD147">
        <v>1163</v>
      </c>
      <c r="BE147">
        <v>0</v>
      </c>
      <c r="BF147">
        <v>0</v>
      </c>
      <c r="BG147">
        <v>0</v>
      </c>
      <c r="BH147">
        <v>6386</v>
      </c>
      <c r="BI147">
        <v>9176</v>
      </c>
      <c r="BJ147">
        <v>0</v>
      </c>
      <c r="BK147">
        <v>2.41E-4</v>
      </c>
      <c r="BL147">
        <v>2695</v>
      </c>
      <c r="BM147">
        <v>1.5869999999999999E-2</v>
      </c>
      <c r="BN147">
        <v>0.5</v>
      </c>
      <c r="BO147">
        <v>2.41E-4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1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155342</v>
      </c>
      <c r="EZ147">
        <v>0</v>
      </c>
      <c r="FA147">
        <v>155342</v>
      </c>
      <c r="FB147">
        <v>0</v>
      </c>
      <c r="FC147">
        <v>177985.714285714</v>
      </c>
      <c r="FD147">
        <v>0</v>
      </c>
      <c r="FE147">
        <v>155327</v>
      </c>
      <c r="FF147">
        <v>0</v>
      </c>
      <c r="FG147">
        <v>155328</v>
      </c>
      <c r="FH147">
        <v>0</v>
      </c>
      <c r="FI147">
        <v>155327.714285714</v>
      </c>
      <c r="FJ147">
        <v>0</v>
      </c>
      <c r="FK147">
        <v>6259878</v>
      </c>
      <c r="FL147">
        <v>0</v>
      </c>
      <c r="FM147">
        <v>2700805</v>
      </c>
      <c r="FN147">
        <v>0</v>
      </c>
      <c r="FO147">
        <v>3760922</v>
      </c>
      <c r="FP147">
        <v>0</v>
      </c>
      <c r="FQ147">
        <v>30204</v>
      </c>
      <c r="FR147">
        <v>0</v>
      </c>
      <c r="FS147">
        <v>10223</v>
      </c>
      <c r="FT147">
        <v>0</v>
      </c>
      <c r="FU147">
        <v>14786</v>
      </c>
      <c r="FV147">
        <v>0</v>
      </c>
      <c r="FW147">
        <v>13</v>
      </c>
      <c r="FX147">
        <v>0</v>
      </c>
      <c r="FY147">
        <v>12</v>
      </c>
      <c r="FZ147">
        <v>0</v>
      </c>
      <c r="GA147">
        <v>12</v>
      </c>
      <c r="GB147">
        <v>0</v>
      </c>
      <c r="GC147">
        <v>155319.05302288799</v>
      </c>
      <c r="GD147">
        <v>0</v>
      </c>
      <c r="GE147">
        <v>155319.53950649299</v>
      </c>
      <c r="GF147">
        <v>0</v>
      </c>
      <c r="GG147">
        <v>155319.16199763399</v>
      </c>
      <c r="GH147">
        <v>0</v>
      </c>
      <c r="GI147">
        <v>155321.81833333301</v>
      </c>
      <c r="GJ147">
        <v>0</v>
      </c>
      <c r="GK147">
        <v>155322.43523690701</v>
      </c>
      <c r="GL147">
        <v>0</v>
      </c>
      <c r="GM147">
        <v>155321.84959330101</v>
      </c>
      <c r="GN147">
        <v>0</v>
      </c>
      <c r="GO147">
        <v>12.595000000000001</v>
      </c>
      <c r="GP147">
        <v>0</v>
      </c>
      <c r="GQ147">
        <v>7.9809999999999999</v>
      </c>
      <c r="GR147">
        <v>0</v>
      </c>
      <c r="GS147">
        <v>9.0730000000000004</v>
      </c>
      <c r="GT147">
        <v>0</v>
      </c>
      <c r="GU147">
        <v>1910.5519999999999</v>
      </c>
      <c r="GV147">
        <v>0</v>
      </c>
      <c r="GW147">
        <v>170.40700000000001</v>
      </c>
      <c r="GX147">
        <v>0</v>
      </c>
      <c r="GY147">
        <v>839.68600000000004</v>
      </c>
      <c r="GZ147">
        <v>0</v>
      </c>
      <c r="HA147">
        <v>1910.5619999999999</v>
      </c>
      <c r="HB147">
        <v>0</v>
      </c>
      <c r="HC147">
        <v>757.49</v>
      </c>
      <c r="HD147">
        <v>0</v>
      </c>
      <c r="HE147">
        <v>1243.3679999999999</v>
      </c>
      <c r="HF147">
        <v>0</v>
      </c>
      <c r="HG147" t="s">
        <v>6946</v>
      </c>
      <c r="HH147" t="s">
        <v>6947</v>
      </c>
      <c r="HI147" t="s">
        <v>6948</v>
      </c>
      <c r="HJ147" t="s">
        <v>6949</v>
      </c>
      <c r="HK147" t="s">
        <v>6950</v>
      </c>
      <c r="HL147" t="s">
        <v>6951</v>
      </c>
      <c r="HM147" t="s">
        <v>6952</v>
      </c>
      <c r="HN147" t="s">
        <v>6953</v>
      </c>
      <c r="HO147" t="s">
        <v>6954</v>
      </c>
      <c r="HP147" t="s">
        <v>6955</v>
      </c>
      <c r="IA147">
        <v>0.55000000000000004</v>
      </c>
      <c r="IB147">
        <v>0</v>
      </c>
      <c r="IC147">
        <v>0.02</v>
      </c>
      <c r="ID147">
        <v>8731.2999999999993</v>
      </c>
      <c r="IE147">
        <v>8731.91</v>
      </c>
      <c r="IF147" t="s">
        <v>5628</v>
      </c>
      <c r="IG147" t="s">
        <v>6956</v>
      </c>
      <c r="IH147">
        <v>8705</v>
      </c>
      <c r="II147" t="s">
        <v>4928</v>
      </c>
      <c r="IJ147" t="s">
        <v>147</v>
      </c>
      <c r="IL147" t="e">
        <f t="shared" si="10"/>
        <v>#DIV/0!</v>
      </c>
      <c r="IM147">
        <f t="shared" si="11"/>
        <v>0</v>
      </c>
      <c r="IN147">
        <f t="shared" si="12"/>
        <v>0</v>
      </c>
      <c r="IO147" t="e">
        <f t="shared" si="13"/>
        <v>#DIV/0!</v>
      </c>
      <c r="IP147" t="e">
        <f t="shared" si="14"/>
        <v>#DIV/0!</v>
      </c>
    </row>
    <row r="148" spans="1:250" x14ac:dyDescent="0.2">
      <c r="A148" t="s">
        <v>4929</v>
      </c>
      <c r="B148">
        <v>-1</v>
      </c>
      <c r="C148">
        <v>0</v>
      </c>
      <c r="D148">
        <v>0</v>
      </c>
      <c r="E148">
        <v>4</v>
      </c>
      <c r="F148">
        <v>5</v>
      </c>
      <c r="G148">
        <v>0</v>
      </c>
      <c r="H148">
        <v>1</v>
      </c>
      <c r="I148">
        <v>1</v>
      </c>
      <c r="J148">
        <v>0</v>
      </c>
      <c r="K148">
        <v>1</v>
      </c>
      <c r="L148">
        <v>1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628</v>
      </c>
      <c r="S148">
        <v>7</v>
      </c>
      <c r="T148">
        <v>10776</v>
      </c>
      <c r="U148">
        <v>1</v>
      </c>
      <c r="V148" s="25">
        <v>9.9999999999999995E-8</v>
      </c>
      <c r="W148" s="25">
        <v>-70.569999999999993</v>
      </c>
      <c r="X148" s="25">
        <v>0</v>
      </c>
      <c r="Y148" s="25">
        <v>3600</v>
      </c>
      <c r="Z148" s="25">
        <v>-1</v>
      </c>
      <c r="AA148" s="25">
        <v>3600</v>
      </c>
      <c r="AB148">
        <v>-90.767086317314806</v>
      </c>
      <c r="AC148" t="s">
        <v>5624</v>
      </c>
      <c r="AD148" t="s">
        <v>5624</v>
      </c>
      <c r="AE148">
        <v>-70.569964299999896</v>
      </c>
      <c r="AF148">
        <v>0</v>
      </c>
      <c r="AH148">
        <v>0</v>
      </c>
      <c r="AJ148">
        <v>0</v>
      </c>
      <c r="AO148">
        <v>0</v>
      </c>
      <c r="AQ148">
        <v>25</v>
      </c>
      <c r="AR148">
        <v>0</v>
      </c>
      <c r="AS148">
        <v>25</v>
      </c>
      <c r="AT148">
        <v>0</v>
      </c>
      <c r="AU148">
        <v>633.66600000000005</v>
      </c>
      <c r="AV148">
        <v>0</v>
      </c>
      <c r="AW148">
        <v>568.28599999999994</v>
      </c>
      <c r="AX148">
        <v>0</v>
      </c>
      <c r="AY148">
        <v>22905</v>
      </c>
      <c r="AZ148">
        <v>82151</v>
      </c>
      <c r="BA148">
        <v>5921</v>
      </c>
      <c r="BB148">
        <v>8.3300000000000006E-3</v>
      </c>
      <c r="BC148">
        <v>0.5</v>
      </c>
      <c r="BD148">
        <v>18160</v>
      </c>
      <c r="BE148">
        <v>0</v>
      </c>
      <c r="BF148">
        <v>0</v>
      </c>
      <c r="BG148">
        <v>0</v>
      </c>
      <c r="BH148">
        <v>0</v>
      </c>
      <c r="BI148">
        <v>82151</v>
      </c>
      <c r="BJ148">
        <v>0</v>
      </c>
      <c r="BK148">
        <v>1.3100000000000001E-4</v>
      </c>
      <c r="BL148">
        <v>5921</v>
      </c>
      <c r="BM148">
        <v>8.3300000000000006E-3</v>
      </c>
      <c r="BN148">
        <v>0.5</v>
      </c>
      <c r="BO148">
        <v>1.3100000000000001E-4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1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-70.569964299999796</v>
      </c>
      <c r="EZ148">
        <v>0</v>
      </c>
      <c r="FA148">
        <v>-70.569964299999995</v>
      </c>
      <c r="FB148">
        <v>0</v>
      </c>
      <c r="FC148">
        <v>-70.569964299999896</v>
      </c>
      <c r="FD148">
        <v>0</v>
      </c>
      <c r="FE148">
        <v>-70.569964299999796</v>
      </c>
      <c r="FF148">
        <v>0</v>
      </c>
      <c r="FG148">
        <v>-70.569964299999796</v>
      </c>
      <c r="FH148">
        <v>0</v>
      </c>
      <c r="FI148">
        <v>-70.5724532655465</v>
      </c>
      <c r="FJ148">
        <v>0</v>
      </c>
      <c r="FK148">
        <v>330486</v>
      </c>
      <c r="FL148">
        <v>0</v>
      </c>
      <c r="FM148">
        <v>322083</v>
      </c>
      <c r="FN148">
        <v>0</v>
      </c>
      <c r="FO148">
        <v>448978</v>
      </c>
      <c r="FP148">
        <v>0</v>
      </c>
      <c r="FQ148">
        <v>25</v>
      </c>
      <c r="FR148">
        <v>0</v>
      </c>
      <c r="FS148">
        <v>25</v>
      </c>
      <c r="FT148">
        <v>0</v>
      </c>
      <c r="FU148">
        <v>89</v>
      </c>
      <c r="FV148">
        <v>0</v>
      </c>
      <c r="FW148">
        <v>28</v>
      </c>
      <c r="FX148">
        <v>0</v>
      </c>
      <c r="FY148">
        <v>24</v>
      </c>
      <c r="FZ148">
        <v>0</v>
      </c>
      <c r="GA148">
        <v>27</v>
      </c>
      <c r="GB148">
        <v>0</v>
      </c>
      <c r="GC148">
        <v>-84.616810326157307</v>
      </c>
      <c r="GD148">
        <v>0</v>
      </c>
      <c r="GE148">
        <v>-79.557521281018495</v>
      </c>
      <c r="GF148">
        <v>0</v>
      </c>
      <c r="GG148">
        <v>-82.678313252344495</v>
      </c>
      <c r="GH148">
        <v>0</v>
      </c>
      <c r="GI148">
        <v>-72.327041262035806</v>
      </c>
      <c r="GJ148">
        <v>0</v>
      </c>
      <c r="GK148">
        <v>-70.740839790849606</v>
      </c>
      <c r="GL148">
        <v>0</v>
      </c>
      <c r="GM148">
        <v>-72.724453768933202</v>
      </c>
      <c r="GN148">
        <v>0</v>
      </c>
      <c r="GO148">
        <v>473.517</v>
      </c>
      <c r="GP148">
        <v>0</v>
      </c>
      <c r="GQ148">
        <v>358.96600000000001</v>
      </c>
      <c r="GR148">
        <v>0</v>
      </c>
      <c r="GS148">
        <v>439.26600000000002</v>
      </c>
      <c r="GT148">
        <v>0</v>
      </c>
      <c r="GU148">
        <v>542.524</v>
      </c>
      <c r="GV148">
        <v>0</v>
      </c>
      <c r="GW148">
        <v>542.524</v>
      </c>
      <c r="GX148">
        <v>0</v>
      </c>
      <c r="GY148">
        <v>783.82299999999998</v>
      </c>
      <c r="GZ148">
        <v>0</v>
      </c>
      <c r="HA148">
        <v>633.66600000000005</v>
      </c>
      <c r="HB148">
        <v>0</v>
      </c>
      <c r="HC148">
        <v>568.28599999999994</v>
      </c>
      <c r="HD148">
        <v>0</v>
      </c>
      <c r="HE148">
        <v>864.09299999999996</v>
      </c>
      <c r="HF148">
        <v>0</v>
      </c>
      <c r="HG148" t="s">
        <v>6957</v>
      </c>
      <c r="HH148" t="s">
        <v>6958</v>
      </c>
      <c r="HI148" t="s">
        <v>6959</v>
      </c>
      <c r="HJ148" t="s">
        <v>6960</v>
      </c>
      <c r="HK148" t="s">
        <v>6961</v>
      </c>
      <c r="HL148" t="s">
        <v>6962</v>
      </c>
      <c r="HM148" t="s">
        <v>6963</v>
      </c>
      <c r="HN148" t="s">
        <v>6964</v>
      </c>
      <c r="HO148" t="s">
        <v>6965</v>
      </c>
      <c r="HP148" t="s">
        <v>6966</v>
      </c>
      <c r="IA148">
        <v>1601.68</v>
      </c>
      <c r="IB148">
        <v>0</v>
      </c>
      <c r="IC148">
        <v>0.09</v>
      </c>
      <c r="ID148">
        <v>6062.86</v>
      </c>
      <c r="IE148">
        <v>7664.81</v>
      </c>
      <c r="IF148" t="s">
        <v>5628</v>
      </c>
      <c r="IG148" t="s">
        <v>6967</v>
      </c>
      <c r="IH148">
        <v>7651</v>
      </c>
      <c r="II148" t="s">
        <v>4929</v>
      </c>
      <c r="IJ148" t="s">
        <v>147</v>
      </c>
      <c r="IL148" t="e">
        <f t="shared" si="10"/>
        <v>#DIV/0!</v>
      </c>
      <c r="IM148">
        <f t="shared" si="11"/>
        <v>0</v>
      </c>
      <c r="IN148">
        <f t="shared" si="12"/>
        <v>0</v>
      </c>
      <c r="IO148" t="e">
        <f t="shared" si="13"/>
        <v>#DIV/0!</v>
      </c>
      <c r="IP148" t="e">
        <f t="shared" si="14"/>
        <v>#DIV/0!</v>
      </c>
    </row>
    <row r="149" spans="1:250" x14ac:dyDescent="0.2">
      <c r="A149" t="s">
        <v>4930</v>
      </c>
      <c r="B149">
        <v>-1</v>
      </c>
      <c r="C149">
        <v>0</v>
      </c>
      <c r="D149">
        <v>0</v>
      </c>
      <c r="E149">
        <v>4</v>
      </c>
      <c r="F149">
        <v>5</v>
      </c>
      <c r="G149">
        <v>0</v>
      </c>
      <c r="H149">
        <v>1</v>
      </c>
      <c r="I149">
        <v>1</v>
      </c>
      <c r="J149">
        <v>0</v>
      </c>
      <c r="K149">
        <v>1</v>
      </c>
      <c r="L149">
        <v>1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628</v>
      </c>
      <c r="S149">
        <v>7</v>
      </c>
      <c r="T149">
        <v>10776</v>
      </c>
      <c r="U149">
        <v>1</v>
      </c>
      <c r="V149" s="25">
        <v>9.9999999999999995E-8</v>
      </c>
      <c r="W149" s="25">
        <v>-200.4</v>
      </c>
      <c r="X149" s="25">
        <v>0</v>
      </c>
      <c r="Y149" s="25">
        <v>3600</v>
      </c>
      <c r="Z149" s="25">
        <v>-1</v>
      </c>
      <c r="AA149" s="25">
        <v>3600</v>
      </c>
      <c r="AB149">
        <v>-206.092110222222</v>
      </c>
      <c r="AC149" t="s">
        <v>5624</v>
      </c>
      <c r="AD149" t="s">
        <v>5624</v>
      </c>
      <c r="AE149">
        <v>-200.44990770000001</v>
      </c>
      <c r="AF149">
        <v>0</v>
      </c>
      <c r="AH149">
        <v>0</v>
      </c>
      <c r="AJ149">
        <v>0</v>
      </c>
      <c r="AO149">
        <v>0</v>
      </c>
      <c r="AQ149">
        <v>22</v>
      </c>
      <c r="AR149">
        <v>0</v>
      </c>
      <c r="AS149">
        <v>14</v>
      </c>
      <c r="AT149">
        <v>0</v>
      </c>
      <c r="AU149">
        <v>3600.0070000000001</v>
      </c>
      <c r="AV149">
        <v>0</v>
      </c>
      <c r="AW149">
        <v>3600.0010000000002</v>
      </c>
      <c r="AX149">
        <v>0</v>
      </c>
      <c r="AY149">
        <v>50984</v>
      </c>
      <c r="AZ149">
        <v>189601</v>
      </c>
      <c r="BA149">
        <v>8225</v>
      </c>
      <c r="BB149">
        <v>0.1</v>
      </c>
      <c r="BC149">
        <v>0.5</v>
      </c>
      <c r="BD149">
        <v>44972</v>
      </c>
      <c r="BE149">
        <v>0</v>
      </c>
      <c r="BF149">
        <v>0</v>
      </c>
      <c r="BG149">
        <v>0</v>
      </c>
      <c r="BH149">
        <v>0</v>
      </c>
      <c r="BI149">
        <v>189601</v>
      </c>
      <c r="BJ149">
        <v>0</v>
      </c>
      <c r="BK149">
        <v>5.0100000000000003E-4</v>
      </c>
      <c r="BL149">
        <v>8225</v>
      </c>
      <c r="BM149">
        <v>0.1</v>
      </c>
      <c r="BN149">
        <v>0.5</v>
      </c>
      <c r="BO149">
        <v>5.0100000000000003E-4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1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1E+100</v>
      </c>
      <c r="EZ149">
        <v>0</v>
      </c>
      <c r="FA149">
        <v>1E+100</v>
      </c>
      <c r="FB149">
        <v>0</v>
      </c>
      <c r="FC149">
        <v>9.9999999999999904E+99</v>
      </c>
      <c r="FD149">
        <v>0</v>
      </c>
      <c r="FE149">
        <v>-203.90299293756101</v>
      </c>
      <c r="FF149">
        <v>0</v>
      </c>
      <c r="FG149">
        <v>-203.90299293756101</v>
      </c>
      <c r="FH149">
        <v>0</v>
      </c>
      <c r="FI149">
        <v>-204.304914819115</v>
      </c>
      <c r="FJ149">
        <v>0</v>
      </c>
      <c r="FK149">
        <v>879573</v>
      </c>
      <c r="FL149">
        <v>0</v>
      </c>
      <c r="FM149">
        <v>879573</v>
      </c>
      <c r="FN149">
        <v>0</v>
      </c>
      <c r="FO149">
        <v>948920</v>
      </c>
      <c r="FP149">
        <v>0</v>
      </c>
      <c r="FQ149">
        <v>22</v>
      </c>
      <c r="FR149">
        <v>0</v>
      </c>
      <c r="FS149">
        <v>14</v>
      </c>
      <c r="FT149">
        <v>0</v>
      </c>
      <c r="FU149">
        <v>20</v>
      </c>
      <c r="FV149">
        <v>0</v>
      </c>
      <c r="FW149">
        <v>23</v>
      </c>
      <c r="FX149">
        <v>0</v>
      </c>
      <c r="FY149">
        <v>18</v>
      </c>
      <c r="FZ149">
        <v>0</v>
      </c>
      <c r="GA149">
        <v>21</v>
      </c>
      <c r="GB149">
        <v>0</v>
      </c>
      <c r="GC149">
        <v>-206.032465340909</v>
      </c>
      <c r="GD149">
        <v>0</v>
      </c>
      <c r="GE149">
        <v>-205.885304628586</v>
      </c>
      <c r="GF149">
        <v>0</v>
      </c>
      <c r="GG149">
        <v>-206.010413189292</v>
      </c>
      <c r="GH149">
        <v>0</v>
      </c>
      <c r="GI149">
        <v>-204.58103281822201</v>
      </c>
      <c r="GJ149">
        <v>0</v>
      </c>
      <c r="GK149">
        <v>-204.579934799802</v>
      </c>
      <c r="GL149">
        <v>0</v>
      </c>
      <c r="GM149">
        <v>-204.59198564753399</v>
      </c>
      <c r="GN149">
        <v>0</v>
      </c>
      <c r="GO149">
        <v>1817.2239999999999</v>
      </c>
      <c r="GP149">
        <v>0</v>
      </c>
      <c r="GQ149">
        <v>1523.951</v>
      </c>
      <c r="GR149">
        <v>0</v>
      </c>
      <c r="GS149">
        <v>1671.81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3600.0070000000001</v>
      </c>
      <c r="HB149">
        <v>0</v>
      </c>
      <c r="HC149">
        <v>3600.0010000000002</v>
      </c>
      <c r="HD149">
        <v>0</v>
      </c>
      <c r="HE149">
        <v>3600.0039999999999</v>
      </c>
      <c r="HF149">
        <v>0</v>
      </c>
      <c r="HG149" t="s">
        <v>130</v>
      </c>
      <c r="HH149" t="s">
        <v>6968</v>
      </c>
      <c r="HI149" t="s">
        <v>6969</v>
      </c>
      <c r="HJ149" t="s">
        <v>6970</v>
      </c>
      <c r="HK149" t="s">
        <v>6971</v>
      </c>
      <c r="HL149" t="s">
        <v>6972</v>
      </c>
      <c r="HM149" t="s">
        <v>6973</v>
      </c>
      <c r="HN149" t="s">
        <v>6974</v>
      </c>
      <c r="HO149" t="s">
        <v>137</v>
      </c>
      <c r="HP149" t="s">
        <v>6975</v>
      </c>
      <c r="IA149">
        <v>10608.98</v>
      </c>
      <c r="IB149">
        <v>0</v>
      </c>
      <c r="IC149">
        <v>0.14000000000000001</v>
      </c>
      <c r="ID149">
        <v>25272.52</v>
      </c>
      <c r="IE149">
        <v>35882.07</v>
      </c>
      <c r="IF149" t="s">
        <v>5628</v>
      </c>
      <c r="IG149" t="s">
        <v>6976</v>
      </c>
      <c r="IH149">
        <v>35811</v>
      </c>
      <c r="II149" t="s">
        <v>4930</v>
      </c>
      <c r="IJ149" t="s">
        <v>147</v>
      </c>
      <c r="IL149" t="e">
        <f t="shared" si="10"/>
        <v>#DIV/0!</v>
      </c>
      <c r="IM149">
        <f t="shared" si="11"/>
        <v>0</v>
      </c>
      <c r="IN149">
        <f t="shared" si="12"/>
        <v>0</v>
      </c>
      <c r="IO149" t="e">
        <f t="shared" si="13"/>
        <v>#DIV/0!</v>
      </c>
      <c r="IP149" t="e">
        <f t="shared" si="14"/>
        <v>#DIV/0!</v>
      </c>
    </row>
    <row r="150" spans="1:250" x14ac:dyDescent="0.2">
      <c r="A150" t="s">
        <v>4931</v>
      </c>
      <c r="B150">
        <v>-1</v>
      </c>
      <c r="C150">
        <v>0</v>
      </c>
      <c r="D150">
        <v>0</v>
      </c>
      <c r="E150">
        <v>4</v>
      </c>
      <c r="F150">
        <v>5</v>
      </c>
      <c r="G150">
        <v>0</v>
      </c>
      <c r="H150">
        <v>1</v>
      </c>
      <c r="I150">
        <v>1</v>
      </c>
      <c r="J150">
        <v>0</v>
      </c>
      <c r="K150">
        <v>1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628</v>
      </c>
      <c r="S150">
        <v>7</v>
      </c>
      <c r="T150">
        <v>10776</v>
      </c>
      <c r="U150">
        <v>1</v>
      </c>
      <c r="V150" s="25">
        <v>9.9999999999999995E-8</v>
      </c>
      <c r="W150" s="25">
        <v>174</v>
      </c>
      <c r="X150" s="25">
        <v>0</v>
      </c>
      <c r="Y150" s="25">
        <v>3600</v>
      </c>
      <c r="Z150" s="25">
        <v>-1</v>
      </c>
      <c r="AA150" s="25">
        <v>3600</v>
      </c>
      <c r="AB150">
        <v>172.14556667654799</v>
      </c>
      <c r="AC150" t="s">
        <v>5624</v>
      </c>
      <c r="AD150" t="s">
        <v>5624</v>
      </c>
      <c r="AE150">
        <v>174</v>
      </c>
      <c r="AF150">
        <v>0</v>
      </c>
      <c r="AH150">
        <v>0</v>
      </c>
      <c r="AJ150">
        <v>0</v>
      </c>
      <c r="AO150">
        <v>0</v>
      </c>
      <c r="AQ150">
        <v>2450</v>
      </c>
      <c r="AR150">
        <v>0</v>
      </c>
      <c r="AS150">
        <v>1589</v>
      </c>
      <c r="AT150">
        <v>0</v>
      </c>
      <c r="AU150">
        <v>133.77099999999999</v>
      </c>
      <c r="AV150">
        <v>0</v>
      </c>
      <c r="AW150">
        <v>60.408000000000001</v>
      </c>
      <c r="AX150">
        <v>0</v>
      </c>
      <c r="AY150">
        <v>449</v>
      </c>
      <c r="AZ150">
        <v>22712</v>
      </c>
      <c r="BA150">
        <v>249</v>
      </c>
      <c r="BB150">
        <v>3.0899999999999999E-3</v>
      </c>
      <c r="BC150">
        <v>0.49878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22712</v>
      </c>
      <c r="BJ150">
        <v>0</v>
      </c>
      <c r="BK150">
        <v>1.5892E-2</v>
      </c>
      <c r="BL150">
        <v>249</v>
      </c>
      <c r="BM150">
        <v>3.0899999999999999E-3</v>
      </c>
      <c r="BN150">
        <v>0.49878</v>
      </c>
      <c r="BO150">
        <v>1.5892E-2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1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174</v>
      </c>
      <c r="EZ150">
        <v>0</v>
      </c>
      <c r="FA150">
        <v>174</v>
      </c>
      <c r="FB150">
        <v>0</v>
      </c>
      <c r="FC150">
        <v>174</v>
      </c>
      <c r="FD150">
        <v>0</v>
      </c>
      <c r="FE150">
        <v>174</v>
      </c>
      <c r="FF150">
        <v>0</v>
      </c>
      <c r="FG150">
        <v>174</v>
      </c>
      <c r="FH150">
        <v>0</v>
      </c>
      <c r="FI150">
        <v>174</v>
      </c>
      <c r="FJ150">
        <v>0</v>
      </c>
      <c r="FK150">
        <v>274809</v>
      </c>
      <c r="FL150">
        <v>0</v>
      </c>
      <c r="FM150">
        <v>147177</v>
      </c>
      <c r="FN150">
        <v>0</v>
      </c>
      <c r="FO150">
        <v>261785</v>
      </c>
      <c r="FP150">
        <v>0</v>
      </c>
      <c r="FQ150">
        <v>2450</v>
      </c>
      <c r="FR150">
        <v>0</v>
      </c>
      <c r="FS150">
        <v>1589</v>
      </c>
      <c r="FT150">
        <v>0</v>
      </c>
      <c r="FU150">
        <v>2485</v>
      </c>
      <c r="FV150">
        <v>0</v>
      </c>
      <c r="FW150">
        <v>3</v>
      </c>
      <c r="FX150">
        <v>0</v>
      </c>
      <c r="FY150">
        <v>3</v>
      </c>
      <c r="FZ150">
        <v>0</v>
      </c>
      <c r="GA150">
        <v>3</v>
      </c>
      <c r="GB150">
        <v>0</v>
      </c>
      <c r="GC150">
        <v>172.14556667654799</v>
      </c>
      <c r="GD150">
        <v>0</v>
      </c>
      <c r="GE150">
        <v>172.14556667654799</v>
      </c>
      <c r="GF150">
        <v>0</v>
      </c>
      <c r="GG150">
        <v>172.14556667654799</v>
      </c>
      <c r="GH150">
        <v>0</v>
      </c>
      <c r="GI150">
        <v>172.14556667654799</v>
      </c>
      <c r="GJ150">
        <v>0</v>
      </c>
      <c r="GK150">
        <v>172.14556667654901</v>
      </c>
      <c r="GL150">
        <v>0</v>
      </c>
      <c r="GM150">
        <v>172.14556667654799</v>
      </c>
      <c r="GN150">
        <v>0</v>
      </c>
      <c r="GO150">
        <v>4.5599999999999996</v>
      </c>
      <c r="GP150">
        <v>0</v>
      </c>
      <c r="GQ150">
        <v>4.3179999999999996</v>
      </c>
      <c r="GR150">
        <v>0</v>
      </c>
      <c r="GS150">
        <v>5.0309999999999997</v>
      </c>
      <c r="GT150">
        <v>0</v>
      </c>
      <c r="GU150">
        <v>121.765</v>
      </c>
      <c r="GV150">
        <v>0</v>
      </c>
      <c r="GW150">
        <v>11.977</v>
      </c>
      <c r="GX150">
        <v>0</v>
      </c>
      <c r="GY150">
        <v>94.751000000000005</v>
      </c>
      <c r="GZ150">
        <v>0</v>
      </c>
      <c r="HA150">
        <v>133.77099999999999</v>
      </c>
      <c r="HB150">
        <v>0</v>
      </c>
      <c r="HC150">
        <v>60.408000000000001</v>
      </c>
      <c r="HD150">
        <v>0</v>
      </c>
      <c r="HE150">
        <v>116.093</v>
      </c>
      <c r="HF150">
        <v>0</v>
      </c>
      <c r="HG150" t="s">
        <v>5943</v>
      </c>
      <c r="HH150" t="s">
        <v>5943</v>
      </c>
      <c r="HI150" t="s">
        <v>6977</v>
      </c>
      <c r="HJ150" t="s">
        <v>6978</v>
      </c>
      <c r="HK150" t="s">
        <v>6979</v>
      </c>
      <c r="HL150" t="s">
        <v>5947</v>
      </c>
      <c r="HM150" t="s">
        <v>5947</v>
      </c>
      <c r="HN150" t="s">
        <v>6980</v>
      </c>
      <c r="HO150" t="s">
        <v>6981</v>
      </c>
      <c r="HP150" t="s">
        <v>6982</v>
      </c>
      <c r="IA150">
        <v>0.42</v>
      </c>
      <c r="IB150">
        <v>0</v>
      </c>
      <c r="IC150">
        <v>0.02</v>
      </c>
      <c r="ID150">
        <v>815.05</v>
      </c>
      <c r="IE150">
        <v>815.55</v>
      </c>
      <c r="IF150" t="s">
        <v>5628</v>
      </c>
      <c r="IG150" t="s">
        <v>6983</v>
      </c>
      <c r="IH150">
        <v>813</v>
      </c>
      <c r="II150" t="s">
        <v>4931</v>
      </c>
      <c r="IJ150" t="s">
        <v>147</v>
      </c>
      <c r="IL150" t="e">
        <f t="shared" si="10"/>
        <v>#DIV/0!</v>
      </c>
      <c r="IM150">
        <f t="shared" si="11"/>
        <v>0</v>
      </c>
      <c r="IN150">
        <f t="shared" si="12"/>
        <v>0</v>
      </c>
      <c r="IO150" t="e">
        <f t="shared" si="13"/>
        <v>#DIV/0!</v>
      </c>
      <c r="IP150" t="e">
        <f t="shared" si="14"/>
        <v>#DIV/0!</v>
      </c>
    </row>
    <row r="151" spans="1:250" x14ac:dyDescent="0.2">
      <c r="A151" t="s">
        <v>4932</v>
      </c>
      <c r="B151">
        <v>-1</v>
      </c>
      <c r="C151">
        <v>0</v>
      </c>
      <c r="D151">
        <v>0</v>
      </c>
      <c r="E151">
        <v>4</v>
      </c>
      <c r="F151">
        <v>5</v>
      </c>
      <c r="G151">
        <v>0</v>
      </c>
      <c r="H151">
        <v>1</v>
      </c>
      <c r="I151">
        <v>1</v>
      </c>
      <c r="J151">
        <v>0</v>
      </c>
      <c r="K151">
        <v>1</v>
      </c>
      <c r="L151">
        <v>1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628</v>
      </c>
      <c r="S151">
        <v>7</v>
      </c>
      <c r="T151">
        <v>10776</v>
      </c>
      <c r="U151">
        <v>1</v>
      </c>
      <c r="V151" s="25">
        <v>9.9999999999999995E-8</v>
      </c>
      <c r="W151" s="25">
        <v>3712</v>
      </c>
      <c r="X151" s="25">
        <v>0</v>
      </c>
      <c r="Y151" s="25">
        <v>3600</v>
      </c>
      <c r="Z151" s="25">
        <v>-1</v>
      </c>
      <c r="AA151" s="25">
        <v>3600</v>
      </c>
      <c r="AB151">
        <v>3444.4210663918002</v>
      </c>
      <c r="AC151" t="s">
        <v>5624</v>
      </c>
      <c r="AD151" t="s">
        <v>5624</v>
      </c>
      <c r="AE151">
        <v>3712</v>
      </c>
      <c r="AF151">
        <v>0</v>
      </c>
      <c r="AH151">
        <v>0</v>
      </c>
      <c r="AJ151">
        <v>0</v>
      </c>
      <c r="AO151">
        <v>0</v>
      </c>
      <c r="AQ151">
        <v>1011726</v>
      </c>
      <c r="AR151">
        <v>0</v>
      </c>
      <c r="AS151">
        <v>644356</v>
      </c>
      <c r="AT151">
        <v>0</v>
      </c>
      <c r="AU151">
        <v>3600</v>
      </c>
      <c r="AV151">
        <v>0</v>
      </c>
      <c r="AW151">
        <v>1991.896</v>
      </c>
      <c r="AX151">
        <v>0</v>
      </c>
      <c r="AY151">
        <v>447</v>
      </c>
      <c r="AZ151">
        <v>504</v>
      </c>
      <c r="BA151">
        <v>86</v>
      </c>
      <c r="BB151">
        <v>3.6999999999999999E-4</v>
      </c>
      <c r="BC151">
        <v>0.48683999999999999</v>
      </c>
      <c r="BD151">
        <v>32</v>
      </c>
      <c r="BE151">
        <v>0</v>
      </c>
      <c r="BF151">
        <v>0</v>
      </c>
      <c r="BG151">
        <v>0</v>
      </c>
      <c r="BH151">
        <v>0</v>
      </c>
      <c r="BI151">
        <v>252</v>
      </c>
      <c r="BJ151">
        <v>252</v>
      </c>
      <c r="BK151">
        <v>3.9558000000000003E-2</v>
      </c>
      <c r="BL151">
        <v>86</v>
      </c>
      <c r="BM151">
        <v>3.6999999999999999E-4</v>
      </c>
      <c r="BN151">
        <v>0.48683999999999999</v>
      </c>
      <c r="BO151">
        <v>3.9558000000000003E-2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1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3711.9999987505798</v>
      </c>
      <c r="EZ151">
        <v>0</v>
      </c>
      <c r="FA151">
        <v>3711.9999987505798</v>
      </c>
      <c r="FB151">
        <v>0</v>
      </c>
      <c r="FC151">
        <v>3727.5714281589499</v>
      </c>
      <c r="FD151">
        <v>0</v>
      </c>
      <c r="FE151">
        <v>3700.5178611199099</v>
      </c>
      <c r="FF151">
        <v>0</v>
      </c>
      <c r="FG151">
        <v>3711.6332423348599</v>
      </c>
      <c r="FH151">
        <v>0</v>
      </c>
      <c r="FI151">
        <v>3686.5819156315802</v>
      </c>
      <c r="FJ151">
        <v>0</v>
      </c>
      <c r="FK151">
        <v>42360599</v>
      </c>
      <c r="FL151">
        <v>0</v>
      </c>
      <c r="FM151">
        <v>28806824</v>
      </c>
      <c r="FN151">
        <v>0</v>
      </c>
      <c r="FO151">
        <v>41389879</v>
      </c>
      <c r="FP151">
        <v>0</v>
      </c>
      <c r="FQ151">
        <v>1011726</v>
      </c>
      <c r="FR151">
        <v>0</v>
      </c>
      <c r="FS151">
        <v>644356</v>
      </c>
      <c r="FT151">
        <v>0</v>
      </c>
      <c r="FU151">
        <v>912617</v>
      </c>
      <c r="FV151">
        <v>0</v>
      </c>
      <c r="FW151">
        <v>51</v>
      </c>
      <c r="FX151">
        <v>0</v>
      </c>
      <c r="FY151">
        <v>51</v>
      </c>
      <c r="FZ151">
        <v>0</v>
      </c>
      <c r="GA151">
        <v>51</v>
      </c>
      <c r="GB151">
        <v>0</v>
      </c>
      <c r="GC151">
        <v>3446.5776689028698</v>
      </c>
      <c r="GD151">
        <v>0</v>
      </c>
      <c r="GE151">
        <v>3446.5776689028698</v>
      </c>
      <c r="GF151">
        <v>0</v>
      </c>
      <c r="GG151">
        <v>3446.5776689028698</v>
      </c>
      <c r="GH151">
        <v>0</v>
      </c>
      <c r="GI151">
        <v>3461.98976881823</v>
      </c>
      <c r="GJ151">
        <v>0</v>
      </c>
      <c r="GK151">
        <v>3461.98976881823</v>
      </c>
      <c r="GL151">
        <v>0</v>
      </c>
      <c r="GM151">
        <v>3461.98976881823</v>
      </c>
      <c r="GN151">
        <v>0</v>
      </c>
      <c r="GO151">
        <v>0.44</v>
      </c>
      <c r="GP151">
        <v>0</v>
      </c>
      <c r="GQ151">
        <v>0.42499999999999999</v>
      </c>
      <c r="GR151">
        <v>0</v>
      </c>
      <c r="GS151">
        <v>0.432</v>
      </c>
      <c r="GT151">
        <v>0</v>
      </c>
      <c r="GU151">
        <v>3586.8389999999999</v>
      </c>
      <c r="GV151">
        <v>0</v>
      </c>
      <c r="GW151">
        <v>658.67899999999997</v>
      </c>
      <c r="GX151">
        <v>0</v>
      </c>
      <c r="GY151">
        <v>2542.8150000000001</v>
      </c>
      <c r="GZ151">
        <v>0</v>
      </c>
      <c r="HA151">
        <v>3600</v>
      </c>
      <c r="HB151">
        <v>0</v>
      </c>
      <c r="HC151">
        <v>1991.896</v>
      </c>
      <c r="HD151">
        <v>0</v>
      </c>
      <c r="HE151">
        <v>3370.2710000000002</v>
      </c>
      <c r="HF151">
        <v>0</v>
      </c>
      <c r="HG151" t="s">
        <v>3615</v>
      </c>
      <c r="HH151" t="s">
        <v>6984</v>
      </c>
      <c r="HI151" t="s">
        <v>6985</v>
      </c>
      <c r="HJ151" t="s">
        <v>6986</v>
      </c>
      <c r="HK151" t="s">
        <v>3619</v>
      </c>
      <c r="HL151" t="s">
        <v>3620</v>
      </c>
      <c r="HM151" t="s">
        <v>3621</v>
      </c>
      <c r="HN151" t="s">
        <v>6987</v>
      </c>
      <c r="HO151" t="s">
        <v>6988</v>
      </c>
      <c r="HP151" t="s">
        <v>6989</v>
      </c>
      <c r="IA151">
        <v>0.06</v>
      </c>
      <c r="IB151">
        <v>0</v>
      </c>
      <c r="IC151">
        <v>0.01</v>
      </c>
      <c r="ID151">
        <v>23630.74</v>
      </c>
      <c r="IE151">
        <v>23630.81</v>
      </c>
      <c r="IF151" t="s">
        <v>5628</v>
      </c>
      <c r="IG151" t="s">
        <v>6990</v>
      </c>
      <c r="IH151">
        <v>23595</v>
      </c>
      <c r="II151" t="s">
        <v>4932</v>
      </c>
      <c r="IJ151" t="s">
        <v>147</v>
      </c>
      <c r="IL151" t="e">
        <f t="shared" si="10"/>
        <v>#DIV/0!</v>
      </c>
      <c r="IM151">
        <f t="shared" si="11"/>
        <v>0</v>
      </c>
      <c r="IN151">
        <f t="shared" si="12"/>
        <v>0</v>
      </c>
      <c r="IO151" t="e">
        <f t="shared" si="13"/>
        <v>#DIV/0!</v>
      </c>
      <c r="IP151" t="e">
        <f t="shared" si="14"/>
        <v>#DIV/0!</v>
      </c>
    </row>
    <row r="152" spans="1:250" x14ac:dyDescent="0.2">
      <c r="A152" t="s">
        <v>4933</v>
      </c>
      <c r="B152">
        <v>-1</v>
      </c>
      <c r="C152">
        <v>0</v>
      </c>
      <c r="D152">
        <v>0</v>
      </c>
      <c r="E152">
        <v>4</v>
      </c>
      <c r="F152">
        <v>5</v>
      </c>
      <c r="G152">
        <v>0</v>
      </c>
      <c r="H152">
        <v>1</v>
      </c>
      <c r="I152">
        <v>1</v>
      </c>
      <c r="J152">
        <v>0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628</v>
      </c>
      <c r="S152">
        <v>7</v>
      </c>
      <c r="T152">
        <v>10776</v>
      </c>
      <c r="U152">
        <v>1</v>
      </c>
      <c r="V152" s="25">
        <v>9.9999999999999995E-8</v>
      </c>
      <c r="W152" s="25">
        <v>165400</v>
      </c>
      <c r="X152" s="25">
        <v>0</v>
      </c>
      <c r="Y152" s="25">
        <v>3600</v>
      </c>
      <c r="Z152" s="25">
        <v>-1</v>
      </c>
      <c r="AA152" s="25">
        <v>3600</v>
      </c>
      <c r="AB152">
        <v>99.999999999999801</v>
      </c>
      <c r="AC152" t="s">
        <v>5624</v>
      </c>
      <c r="AD152" t="s">
        <v>5624</v>
      </c>
      <c r="AE152">
        <v>165395.27529499901</v>
      </c>
      <c r="AF152">
        <v>0</v>
      </c>
      <c r="AH152">
        <v>0</v>
      </c>
      <c r="AJ152">
        <v>0</v>
      </c>
      <c r="AO152">
        <v>0</v>
      </c>
      <c r="AQ152">
        <v>238103</v>
      </c>
      <c r="AR152">
        <v>0</v>
      </c>
      <c r="AS152">
        <v>51655</v>
      </c>
      <c r="AT152">
        <v>0</v>
      </c>
      <c r="AU152">
        <v>1975.491</v>
      </c>
      <c r="AV152">
        <v>0</v>
      </c>
      <c r="AW152">
        <v>986.72799999999995</v>
      </c>
      <c r="AX152">
        <v>0</v>
      </c>
      <c r="AY152">
        <v>22211</v>
      </c>
      <c r="AZ152">
        <v>500</v>
      </c>
      <c r="BA152">
        <v>127</v>
      </c>
      <c r="BB152">
        <v>9.1E-4</v>
      </c>
      <c r="BC152">
        <v>0.23533999999999999</v>
      </c>
      <c r="BD152">
        <v>64</v>
      </c>
      <c r="BE152">
        <v>0</v>
      </c>
      <c r="BF152">
        <v>0</v>
      </c>
      <c r="BG152">
        <v>0</v>
      </c>
      <c r="BH152">
        <v>0</v>
      </c>
      <c r="BI152">
        <v>409</v>
      </c>
      <c r="BJ152">
        <v>91</v>
      </c>
      <c r="BK152">
        <v>2.5173000000000001E-2</v>
      </c>
      <c r="BL152">
        <v>127</v>
      </c>
      <c r="BM152">
        <v>9.1E-4</v>
      </c>
      <c r="BN152">
        <v>0.23533999999999999</v>
      </c>
      <c r="BO152">
        <v>2.5173000000000001E-2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1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165395.27529518801</v>
      </c>
      <c r="EZ152">
        <v>0</v>
      </c>
      <c r="FA152">
        <v>165395.27529518801</v>
      </c>
      <c r="FB152">
        <v>0</v>
      </c>
      <c r="FC152">
        <v>165395.27529518801</v>
      </c>
      <c r="FD152">
        <v>0</v>
      </c>
      <c r="FE152">
        <v>165379.487141119</v>
      </c>
      <c r="FF152">
        <v>0</v>
      </c>
      <c r="FG152">
        <v>165380.622337807</v>
      </c>
      <c r="FH152">
        <v>0</v>
      </c>
      <c r="FI152">
        <v>136899.09491562299</v>
      </c>
      <c r="FJ152">
        <v>0</v>
      </c>
      <c r="FK152">
        <v>2961030</v>
      </c>
      <c r="FL152">
        <v>0</v>
      </c>
      <c r="FM152">
        <v>1118292</v>
      </c>
      <c r="FN152">
        <v>0</v>
      </c>
      <c r="FO152">
        <v>2840261</v>
      </c>
      <c r="FP152">
        <v>0</v>
      </c>
      <c r="FQ152">
        <v>238103</v>
      </c>
      <c r="FR152">
        <v>0</v>
      </c>
      <c r="FS152">
        <v>51655</v>
      </c>
      <c r="FT152">
        <v>0</v>
      </c>
      <c r="FU152">
        <v>148237</v>
      </c>
      <c r="FV152">
        <v>0</v>
      </c>
      <c r="FW152">
        <v>11</v>
      </c>
      <c r="FX152">
        <v>0</v>
      </c>
      <c r="FY152">
        <v>9</v>
      </c>
      <c r="FZ152">
        <v>0</v>
      </c>
      <c r="GA152">
        <v>11</v>
      </c>
      <c r="GB152">
        <v>0</v>
      </c>
      <c r="GC152">
        <v>100</v>
      </c>
      <c r="GD152">
        <v>0</v>
      </c>
      <c r="GE152">
        <v>100</v>
      </c>
      <c r="GF152">
        <v>0</v>
      </c>
      <c r="GG152">
        <v>99.999999999999801</v>
      </c>
      <c r="GH152">
        <v>0</v>
      </c>
      <c r="GI152">
        <v>100</v>
      </c>
      <c r="GJ152">
        <v>0</v>
      </c>
      <c r="GK152">
        <v>100</v>
      </c>
      <c r="GL152">
        <v>0</v>
      </c>
      <c r="GM152">
        <v>100</v>
      </c>
      <c r="GN152">
        <v>0</v>
      </c>
      <c r="GO152">
        <v>2.242</v>
      </c>
      <c r="GP152">
        <v>0</v>
      </c>
      <c r="GQ152">
        <v>2.242</v>
      </c>
      <c r="GR152">
        <v>0</v>
      </c>
      <c r="GS152">
        <v>3.3220000000000001</v>
      </c>
      <c r="GT152">
        <v>0</v>
      </c>
      <c r="GU152">
        <v>480.63</v>
      </c>
      <c r="GV152">
        <v>0</v>
      </c>
      <c r="GW152">
        <v>293.61</v>
      </c>
      <c r="GX152">
        <v>0</v>
      </c>
      <c r="GY152">
        <v>1519.9369999999999</v>
      </c>
      <c r="GZ152">
        <v>0</v>
      </c>
      <c r="HA152">
        <v>1975.491</v>
      </c>
      <c r="HB152">
        <v>0</v>
      </c>
      <c r="HC152">
        <v>986.72799999999995</v>
      </c>
      <c r="HD152">
        <v>0</v>
      </c>
      <c r="HE152">
        <v>2014.4369999999999</v>
      </c>
      <c r="HF152">
        <v>0</v>
      </c>
      <c r="HG152" t="s">
        <v>6991</v>
      </c>
      <c r="HH152" t="s">
        <v>6992</v>
      </c>
      <c r="HI152" t="s">
        <v>6993</v>
      </c>
      <c r="HJ152" t="s">
        <v>6994</v>
      </c>
      <c r="HK152" t="s">
        <v>6995</v>
      </c>
      <c r="HL152" t="s">
        <v>6996</v>
      </c>
      <c r="HM152" t="s">
        <v>6996</v>
      </c>
      <c r="HN152" t="s">
        <v>6997</v>
      </c>
      <c r="HO152" t="s">
        <v>6998</v>
      </c>
      <c r="HP152" t="s">
        <v>6999</v>
      </c>
      <c r="IA152">
        <v>0.11</v>
      </c>
      <c r="IB152">
        <v>0</v>
      </c>
      <c r="IC152">
        <v>0.03</v>
      </c>
      <c r="ID152">
        <v>14132.06</v>
      </c>
      <c r="IE152">
        <v>14132.37</v>
      </c>
      <c r="IF152" t="s">
        <v>5628</v>
      </c>
      <c r="IG152" t="s">
        <v>7000</v>
      </c>
      <c r="IH152">
        <v>14103</v>
      </c>
      <c r="II152" t="s">
        <v>4933</v>
      </c>
      <c r="IJ152" t="s">
        <v>147</v>
      </c>
      <c r="IL152" t="e">
        <f t="shared" si="10"/>
        <v>#DIV/0!</v>
      </c>
      <c r="IM152">
        <f t="shared" si="11"/>
        <v>0</v>
      </c>
      <c r="IN152">
        <f t="shared" si="12"/>
        <v>0</v>
      </c>
      <c r="IO152" t="e">
        <f t="shared" si="13"/>
        <v>#DIV/0!</v>
      </c>
      <c r="IP152" t="e">
        <f t="shared" si="14"/>
        <v>#DIV/0!</v>
      </c>
    </row>
    <row r="153" spans="1:250" x14ac:dyDescent="0.2">
      <c r="A153" t="s">
        <v>4934</v>
      </c>
      <c r="B153">
        <v>-1</v>
      </c>
      <c r="C153">
        <v>0</v>
      </c>
      <c r="D153">
        <v>0</v>
      </c>
      <c r="E153">
        <v>4</v>
      </c>
      <c r="F153">
        <v>5</v>
      </c>
      <c r="G153">
        <v>0</v>
      </c>
      <c r="H153">
        <v>1</v>
      </c>
      <c r="I153">
        <v>1</v>
      </c>
      <c r="J153">
        <v>0</v>
      </c>
      <c r="K153">
        <v>1</v>
      </c>
      <c r="L153">
        <v>1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628</v>
      </c>
      <c r="S153">
        <v>7</v>
      </c>
      <c r="T153">
        <v>10776</v>
      </c>
      <c r="U153">
        <v>1</v>
      </c>
      <c r="V153" s="25">
        <v>9.9999999999999995E-8</v>
      </c>
      <c r="W153" s="25">
        <v>-36800000</v>
      </c>
      <c r="X153" s="25">
        <v>0</v>
      </c>
      <c r="Y153" s="25">
        <v>3600</v>
      </c>
      <c r="Z153" s="25">
        <v>-1</v>
      </c>
      <c r="AA153" s="25">
        <v>3600</v>
      </c>
      <c r="AB153">
        <v>-37831489.264933698</v>
      </c>
      <c r="AC153" t="s">
        <v>5624</v>
      </c>
      <c r="AD153" t="s">
        <v>5624</v>
      </c>
      <c r="AE153">
        <v>-36800603.233199902</v>
      </c>
      <c r="AF153">
        <v>0</v>
      </c>
      <c r="AH153">
        <v>0</v>
      </c>
      <c r="AJ153">
        <v>0</v>
      </c>
      <c r="AO153">
        <v>0</v>
      </c>
      <c r="AQ153">
        <v>687426</v>
      </c>
      <c r="AR153">
        <v>0</v>
      </c>
      <c r="AS153">
        <v>630374</v>
      </c>
      <c r="AT153">
        <v>0</v>
      </c>
      <c r="AU153">
        <v>1325.078</v>
      </c>
      <c r="AV153">
        <v>0</v>
      </c>
      <c r="AW153">
        <v>1123.1759999999999</v>
      </c>
      <c r="AX153">
        <v>0</v>
      </c>
      <c r="AY153">
        <v>3953</v>
      </c>
      <c r="AZ153">
        <v>1062</v>
      </c>
      <c r="BA153">
        <v>814</v>
      </c>
      <c r="BB153">
        <v>5.824E-2</v>
      </c>
      <c r="BC153">
        <v>0.46505000000000002</v>
      </c>
      <c r="BD153">
        <v>18</v>
      </c>
      <c r="BE153">
        <v>0</v>
      </c>
      <c r="BF153">
        <v>0</v>
      </c>
      <c r="BG153">
        <v>0</v>
      </c>
      <c r="BH153">
        <v>18</v>
      </c>
      <c r="BI153">
        <v>1044</v>
      </c>
      <c r="BJ153">
        <v>0</v>
      </c>
      <c r="BK153">
        <v>2.366E-3</v>
      </c>
      <c r="BL153">
        <v>814</v>
      </c>
      <c r="BM153">
        <v>5.824E-2</v>
      </c>
      <c r="BN153">
        <v>0.46505000000000002</v>
      </c>
      <c r="BO153">
        <v>2.366E-3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1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-36800603.233161703</v>
      </c>
      <c r="EZ153">
        <v>0</v>
      </c>
      <c r="FA153">
        <v>-36800603.233161703</v>
      </c>
      <c r="FB153">
        <v>0</v>
      </c>
      <c r="FC153">
        <v>-36800603.233161703</v>
      </c>
      <c r="FD153">
        <v>0</v>
      </c>
      <c r="FE153">
        <v>-36804282.812100798</v>
      </c>
      <c r="FF153">
        <v>0</v>
      </c>
      <c r="FG153">
        <v>-36804281.951224603</v>
      </c>
      <c r="FH153">
        <v>0</v>
      </c>
      <c r="FI153">
        <v>-36804282.702816203</v>
      </c>
      <c r="FJ153">
        <v>0</v>
      </c>
      <c r="FK153">
        <v>20383542</v>
      </c>
      <c r="FL153">
        <v>0</v>
      </c>
      <c r="FM153">
        <v>16324821</v>
      </c>
      <c r="FN153">
        <v>0</v>
      </c>
      <c r="FO153">
        <v>22359044</v>
      </c>
      <c r="FP153">
        <v>0</v>
      </c>
      <c r="FQ153">
        <v>687426</v>
      </c>
      <c r="FR153">
        <v>0</v>
      </c>
      <c r="FS153">
        <v>630374</v>
      </c>
      <c r="FT153">
        <v>0</v>
      </c>
      <c r="FU153">
        <v>833762</v>
      </c>
      <c r="FV153">
        <v>0</v>
      </c>
      <c r="FW153">
        <v>55</v>
      </c>
      <c r="FX153">
        <v>0</v>
      </c>
      <c r="FY153">
        <v>55</v>
      </c>
      <c r="FZ153">
        <v>0</v>
      </c>
      <c r="GA153">
        <v>55</v>
      </c>
      <c r="GB153">
        <v>0</v>
      </c>
      <c r="GC153">
        <v>-37727663.538066603</v>
      </c>
      <c r="GD153">
        <v>0</v>
      </c>
      <c r="GE153">
        <v>-37727663.538066603</v>
      </c>
      <c r="GF153">
        <v>0</v>
      </c>
      <c r="GG153">
        <v>-37727663.538066603</v>
      </c>
      <c r="GH153">
        <v>0</v>
      </c>
      <c r="GI153">
        <v>-37576029.544106498</v>
      </c>
      <c r="GJ153">
        <v>0</v>
      </c>
      <c r="GK153">
        <v>-37576029.544106498</v>
      </c>
      <c r="GL153">
        <v>0</v>
      </c>
      <c r="GM153">
        <v>-37576029.544106498</v>
      </c>
      <c r="GN153">
        <v>0</v>
      </c>
      <c r="GO153">
        <v>5.4950000000000001</v>
      </c>
      <c r="GP153">
        <v>0</v>
      </c>
      <c r="GQ153">
        <v>5.0519999999999996</v>
      </c>
      <c r="GR153">
        <v>0</v>
      </c>
      <c r="GS153">
        <v>5.29</v>
      </c>
      <c r="GT153">
        <v>0</v>
      </c>
      <c r="GU153">
        <v>1259.338</v>
      </c>
      <c r="GV153">
        <v>0</v>
      </c>
      <c r="GW153">
        <v>1079.0160000000001</v>
      </c>
      <c r="GX153">
        <v>0</v>
      </c>
      <c r="GY153">
        <v>1436.519</v>
      </c>
      <c r="GZ153">
        <v>0</v>
      </c>
      <c r="HA153">
        <v>1325.078</v>
      </c>
      <c r="HB153">
        <v>0</v>
      </c>
      <c r="HC153">
        <v>1123.1759999999999</v>
      </c>
      <c r="HD153">
        <v>0</v>
      </c>
      <c r="HE153">
        <v>1490.0419999999999</v>
      </c>
      <c r="HF153">
        <v>0</v>
      </c>
      <c r="HG153" t="s">
        <v>7001</v>
      </c>
      <c r="HH153" t="s">
        <v>7002</v>
      </c>
      <c r="HI153" t="s">
        <v>7003</v>
      </c>
      <c r="HJ153" t="s">
        <v>7004</v>
      </c>
      <c r="HK153" t="s">
        <v>7005</v>
      </c>
      <c r="HL153" t="s">
        <v>7006</v>
      </c>
      <c r="HM153" t="s">
        <v>7007</v>
      </c>
      <c r="HN153" t="s">
        <v>7008</v>
      </c>
      <c r="HO153" t="s">
        <v>7009</v>
      </c>
      <c r="HP153" t="s">
        <v>7010</v>
      </c>
      <c r="IA153">
        <v>0.11</v>
      </c>
      <c r="IB153">
        <v>0</v>
      </c>
      <c r="IC153">
        <v>0</v>
      </c>
      <c r="ID153">
        <v>10446.19</v>
      </c>
      <c r="IE153">
        <v>10446.299999999999</v>
      </c>
      <c r="IF153" t="s">
        <v>5628</v>
      </c>
      <c r="IG153" t="s">
        <v>7011</v>
      </c>
      <c r="IH153">
        <v>10431</v>
      </c>
      <c r="II153" t="s">
        <v>4934</v>
      </c>
      <c r="IJ153" t="s">
        <v>147</v>
      </c>
      <c r="IL153" t="e">
        <f t="shared" si="10"/>
        <v>#DIV/0!</v>
      </c>
      <c r="IM153">
        <f t="shared" si="11"/>
        <v>0</v>
      </c>
      <c r="IN153">
        <f t="shared" si="12"/>
        <v>0</v>
      </c>
      <c r="IO153" t="e">
        <f t="shared" si="13"/>
        <v>#DIV/0!</v>
      </c>
      <c r="IP153" t="e">
        <f t="shared" si="14"/>
        <v>#DIV/0!</v>
      </c>
    </row>
    <row r="154" spans="1:250" x14ac:dyDescent="0.2">
      <c r="A154" s="27" t="s">
        <v>4935</v>
      </c>
      <c r="B154">
        <v>-1</v>
      </c>
      <c r="C154">
        <v>0</v>
      </c>
      <c r="D154">
        <v>0</v>
      </c>
      <c r="E154">
        <v>4</v>
      </c>
      <c r="F154">
        <v>5</v>
      </c>
      <c r="G154">
        <v>0</v>
      </c>
      <c r="H154">
        <v>1</v>
      </c>
      <c r="I154">
        <v>1</v>
      </c>
      <c r="J154">
        <v>0</v>
      </c>
      <c r="K154">
        <v>1</v>
      </c>
      <c r="L154">
        <v>1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628</v>
      </c>
      <c r="S154">
        <v>7</v>
      </c>
      <c r="T154">
        <v>10776</v>
      </c>
      <c r="U154">
        <v>1</v>
      </c>
      <c r="V154" s="25">
        <v>9.9999999999999995E-8</v>
      </c>
      <c r="W154" s="25">
        <v>423</v>
      </c>
      <c r="X154" s="25">
        <v>0</v>
      </c>
      <c r="Y154" s="25">
        <v>3600</v>
      </c>
      <c r="Z154" s="25">
        <v>-1</v>
      </c>
      <c r="AA154" s="25">
        <v>3600</v>
      </c>
      <c r="AB154">
        <v>360.593307516957</v>
      </c>
      <c r="AC154" t="s">
        <v>5624</v>
      </c>
      <c r="AD154" t="s">
        <v>5624</v>
      </c>
      <c r="AE154">
        <v>423</v>
      </c>
      <c r="AF154">
        <v>0</v>
      </c>
      <c r="AH154">
        <v>0</v>
      </c>
      <c r="AJ154">
        <v>0</v>
      </c>
      <c r="AO154">
        <v>0</v>
      </c>
      <c r="AQ154">
        <v>1174</v>
      </c>
      <c r="AR154">
        <v>0</v>
      </c>
      <c r="AS154">
        <v>964</v>
      </c>
      <c r="AT154">
        <v>0</v>
      </c>
      <c r="AU154">
        <v>20.641999999999999</v>
      </c>
      <c r="AV154">
        <v>0</v>
      </c>
      <c r="AW154">
        <v>17.146999999999998</v>
      </c>
      <c r="AX154">
        <v>0</v>
      </c>
      <c r="AY154">
        <v>7260</v>
      </c>
      <c r="AZ154">
        <v>7359</v>
      </c>
      <c r="BA154">
        <v>51</v>
      </c>
      <c r="BB154">
        <v>1.217E-2</v>
      </c>
      <c r="BC154">
        <v>0.49412</v>
      </c>
      <c r="BD154">
        <v>1</v>
      </c>
      <c r="BE154">
        <v>0</v>
      </c>
      <c r="BF154">
        <v>0</v>
      </c>
      <c r="BG154">
        <v>0</v>
      </c>
      <c r="BH154">
        <v>0</v>
      </c>
      <c r="BI154">
        <v>100</v>
      </c>
      <c r="BJ154">
        <v>7259</v>
      </c>
      <c r="BK154">
        <v>4.0900000000000002E-4</v>
      </c>
      <c r="BL154">
        <v>51</v>
      </c>
      <c r="BM154">
        <v>1.217E-2</v>
      </c>
      <c r="BN154">
        <v>0.49412</v>
      </c>
      <c r="BO154">
        <v>4.0900000000000002E-4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1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423</v>
      </c>
      <c r="EZ154">
        <v>0</v>
      </c>
      <c r="FA154">
        <v>423</v>
      </c>
      <c r="FB154">
        <v>0</v>
      </c>
      <c r="FC154">
        <v>423</v>
      </c>
      <c r="FD154">
        <v>0</v>
      </c>
      <c r="FE154">
        <v>423</v>
      </c>
      <c r="FF154">
        <v>0</v>
      </c>
      <c r="FG154">
        <v>423</v>
      </c>
      <c r="FH154">
        <v>0</v>
      </c>
      <c r="FI154">
        <v>423</v>
      </c>
      <c r="FJ154">
        <v>0</v>
      </c>
      <c r="FK154">
        <v>125990</v>
      </c>
      <c r="FL154">
        <v>0</v>
      </c>
      <c r="FM154">
        <v>104514</v>
      </c>
      <c r="FN154">
        <v>0</v>
      </c>
      <c r="FO154">
        <v>126537</v>
      </c>
      <c r="FP154">
        <v>0</v>
      </c>
      <c r="FQ154">
        <v>1174</v>
      </c>
      <c r="FR154">
        <v>0</v>
      </c>
      <c r="FS154">
        <v>964</v>
      </c>
      <c r="FT154">
        <v>0</v>
      </c>
      <c r="FU154">
        <v>1121</v>
      </c>
      <c r="FV154">
        <v>0</v>
      </c>
      <c r="FW154">
        <v>10</v>
      </c>
      <c r="FX154">
        <v>0</v>
      </c>
      <c r="FY154">
        <v>10</v>
      </c>
      <c r="FZ154">
        <v>0</v>
      </c>
      <c r="GA154">
        <v>10</v>
      </c>
      <c r="GB154">
        <v>0</v>
      </c>
      <c r="GC154">
        <v>361.271100873227</v>
      </c>
      <c r="GD154">
        <v>0</v>
      </c>
      <c r="GE154">
        <v>361.271100873227</v>
      </c>
      <c r="GF154">
        <v>0</v>
      </c>
      <c r="GG154">
        <v>361.271100873227</v>
      </c>
      <c r="GH154">
        <v>0</v>
      </c>
      <c r="GI154">
        <v>362.26154591678801</v>
      </c>
      <c r="GJ154">
        <v>0</v>
      </c>
      <c r="GK154">
        <v>362.937832724109</v>
      </c>
      <c r="GL154">
        <v>0</v>
      </c>
      <c r="GM154">
        <v>362.35815831783401</v>
      </c>
      <c r="GN154">
        <v>0</v>
      </c>
      <c r="GO154">
        <v>1.3129999999999999</v>
      </c>
      <c r="GP154">
        <v>0</v>
      </c>
      <c r="GQ154">
        <v>1.2809999999999999</v>
      </c>
      <c r="GR154">
        <v>0</v>
      </c>
      <c r="GS154">
        <v>1.3049999999999999</v>
      </c>
      <c r="GT154">
        <v>0</v>
      </c>
      <c r="GU154">
        <v>14.38</v>
      </c>
      <c r="GV154">
        <v>0</v>
      </c>
      <c r="GW154">
        <v>11.651</v>
      </c>
      <c r="GX154">
        <v>0</v>
      </c>
      <c r="GY154">
        <v>14.778</v>
      </c>
      <c r="GZ154">
        <v>0</v>
      </c>
      <c r="HA154">
        <v>20.641999999999999</v>
      </c>
      <c r="HB154">
        <v>0</v>
      </c>
      <c r="HC154">
        <v>17.146999999999998</v>
      </c>
      <c r="HD154">
        <v>0</v>
      </c>
      <c r="HE154">
        <v>19.637</v>
      </c>
      <c r="HF154">
        <v>0</v>
      </c>
      <c r="HG154" t="s">
        <v>7012</v>
      </c>
      <c r="HH154" t="s">
        <v>7012</v>
      </c>
      <c r="HI154" t="s">
        <v>7013</v>
      </c>
      <c r="HJ154" t="s">
        <v>7014</v>
      </c>
      <c r="HK154" t="s">
        <v>7015</v>
      </c>
      <c r="HL154" t="s">
        <v>7016</v>
      </c>
      <c r="HM154" t="s">
        <v>7017</v>
      </c>
      <c r="HN154" t="s">
        <v>7018</v>
      </c>
      <c r="HO154" t="s">
        <v>7019</v>
      </c>
      <c r="HP154" t="s">
        <v>7020</v>
      </c>
      <c r="IA154">
        <v>0.3</v>
      </c>
      <c r="IB154">
        <v>0</v>
      </c>
      <c r="IC154">
        <v>0.01</v>
      </c>
      <c r="ID154">
        <v>138.05000000000001</v>
      </c>
      <c r="IE154">
        <v>138.38</v>
      </c>
      <c r="IF154" t="s">
        <v>5628</v>
      </c>
      <c r="IG154" t="s">
        <v>7021</v>
      </c>
      <c r="IH154">
        <v>138</v>
      </c>
      <c r="II154" t="s">
        <v>4935</v>
      </c>
      <c r="IJ154" t="s">
        <v>147</v>
      </c>
      <c r="IL154" t="e">
        <f t="shared" si="10"/>
        <v>#DIV/0!</v>
      </c>
      <c r="IM154">
        <f t="shared" si="11"/>
        <v>0</v>
      </c>
      <c r="IN154">
        <f t="shared" si="12"/>
        <v>0</v>
      </c>
      <c r="IO154" t="e">
        <f t="shared" si="13"/>
        <v>#DIV/0!</v>
      </c>
      <c r="IP154" t="e">
        <f t="shared" si="14"/>
        <v>#DIV/0!</v>
      </c>
    </row>
    <row r="155" spans="1:250" x14ac:dyDescent="0.2">
      <c r="A155" t="s">
        <v>4936</v>
      </c>
      <c r="B155">
        <v>-1</v>
      </c>
      <c r="C155">
        <v>0</v>
      </c>
      <c r="D155">
        <v>0</v>
      </c>
      <c r="E155">
        <v>4</v>
      </c>
      <c r="F155">
        <v>5</v>
      </c>
      <c r="G155">
        <v>0</v>
      </c>
      <c r="H155">
        <v>1</v>
      </c>
      <c r="I155">
        <v>1</v>
      </c>
      <c r="J155">
        <v>0</v>
      </c>
      <c r="K155">
        <v>1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628</v>
      </c>
      <c r="S155">
        <v>7</v>
      </c>
      <c r="T155">
        <v>10776</v>
      </c>
      <c r="U155">
        <v>1</v>
      </c>
      <c r="V155" s="25">
        <v>9.9999999999999995E-8</v>
      </c>
      <c r="W155" s="25">
        <v>4521</v>
      </c>
      <c r="X155" s="25">
        <v>0</v>
      </c>
      <c r="Y155" s="25">
        <v>3600</v>
      </c>
      <c r="Z155" s="25">
        <v>-1</v>
      </c>
      <c r="AA155" s="25">
        <v>3600</v>
      </c>
      <c r="AB155">
        <v>3283.65383126301</v>
      </c>
      <c r="AC155" t="s">
        <v>5624</v>
      </c>
      <c r="AD155" t="s">
        <v>5624</v>
      </c>
      <c r="AE155">
        <v>4521</v>
      </c>
      <c r="AF155">
        <v>0</v>
      </c>
      <c r="AH155">
        <v>0</v>
      </c>
      <c r="AJ155">
        <v>0</v>
      </c>
      <c r="AO155">
        <v>0</v>
      </c>
      <c r="AQ155">
        <v>8570</v>
      </c>
      <c r="AR155">
        <v>0</v>
      </c>
      <c r="AS155">
        <v>7910</v>
      </c>
      <c r="AT155">
        <v>0</v>
      </c>
      <c r="AU155">
        <v>3600.0059999999999</v>
      </c>
      <c r="AV155">
        <v>0</v>
      </c>
      <c r="AW155">
        <v>3600.002</v>
      </c>
      <c r="AX155">
        <v>0</v>
      </c>
      <c r="AY155">
        <v>37617</v>
      </c>
      <c r="AZ155">
        <v>37816</v>
      </c>
      <c r="BA155">
        <v>66</v>
      </c>
      <c r="BB155">
        <v>2.5999999999999998E-4</v>
      </c>
      <c r="BC155">
        <v>0.31273000000000001</v>
      </c>
      <c r="BD155">
        <v>1</v>
      </c>
      <c r="BE155">
        <v>0</v>
      </c>
      <c r="BF155">
        <v>0</v>
      </c>
      <c r="BG155">
        <v>0</v>
      </c>
      <c r="BH155">
        <v>0</v>
      </c>
      <c r="BI155">
        <v>200</v>
      </c>
      <c r="BJ155">
        <v>37616</v>
      </c>
      <c r="BK155">
        <v>7.8999999999999996E-5</v>
      </c>
      <c r="BL155">
        <v>66</v>
      </c>
      <c r="BM155">
        <v>2.5999999999999998E-4</v>
      </c>
      <c r="BN155">
        <v>0.31273000000000001</v>
      </c>
      <c r="BO155">
        <v>7.8999999999999996E-5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1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4745.99999999999</v>
      </c>
      <c r="EZ155">
        <v>0</v>
      </c>
      <c r="FA155">
        <v>4714</v>
      </c>
      <c r="FB155">
        <v>0</v>
      </c>
      <c r="FC155">
        <v>4751.4285714285697</v>
      </c>
      <c r="FD155">
        <v>0</v>
      </c>
      <c r="FE155">
        <v>3919.0491753444999</v>
      </c>
      <c r="FF155">
        <v>0</v>
      </c>
      <c r="FG155">
        <v>3922.0905788349201</v>
      </c>
      <c r="FH155">
        <v>0</v>
      </c>
      <c r="FI155">
        <v>3913.5816590200402</v>
      </c>
      <c r="FJ155">
        <v>0</v>
      </c>
      <c r="FK155">
        <v>5800006</v>
      </c>
      <c r="FL155">
        <v>0</v>
      </c>
      <c r="FM155">
        <v>5421683</v>
      </c>
      <c r="FN155">
        <v>0</v>
      </c>
      <c r="FO155">
        <v>5933112</v>
      </c>
      <c r="FP155">
        <v>0</v>
      </c>
      <c r="FQ155">
        <v>8570</v>
      </c>
      <c r="FR155">
        <v>0</v>
      </c>
      <c r="FS155">
        <v>7910</v>
      </c>
      <c r="FT155">
        <v>0</v>
      </c>
      <c r="FU155">
        <v>9345</v>
      </c>
      <c r="FV155">
        <v>0</v>
      </c>
      <c r="FW155">
        <v>17</v>
      </c>
      <c r="FX155">
        <v>0</v>
      </c>
      <c r="FY155">
        <v>10</v>
      </c>
      <c r="FZ155">
        <v>0</v>
      </c>
      <c r="GA155">
        <v>13</v>
      </c>
      <c r="GB155">
        <v>0</v>
      </c>
      <c r="GC155">
        <v>3284.7094652561</v>
      </c>
      <c r="GD155">
        <v>0</v>
      </c>
      <c r="GE155">
        <v>3284.70946525615</v>
      </c>
      <c r="GF155">
        <v>0</v>
      </c>
      <c r="GG155">
        <v>3284.6443650822698</v>
      </c>
      <c r="GH155">
        <v>0</v>
      </c>
      <c r="GI155">
        <v>3287.5597219861002</v>
      </c>
      <c r="GJ155">
        <v>0</v>
      </c>
      <c r="GK155">
        <v>3287.5597219861002</v>
      </c>
      <c r="GL155">
        <v>0</v>
      </c>
      <c r="GM155">
        <v>3286.8351777651501</v>
      </c>
      <c r="GN155">
        <v>0</v>
      </c>
      <c r="GO155">
        <v>14.922000000000001</v>
      </c>
      <c r="GP155">
        <v>0</v>
      </c>
      <c r="GQ155">
        <v>13.393000000000001</v>
      </c>
      <c r="GR155">
        <v>0</v>
      </c>
      <c r="GS155">
        <v>14.287000000000001</v>
      </c>
      <c r="GT155">
        <v>0</v>
      </c>
      <c r="GU155">
        <v>1897.616</v>
      </c>
      <c r="GV155">
        <v>0</v>
      </c>
      <c r="GW155">
        <v>1826.0640000000001</v>
      </c>
      <c r="GX155">
        <v>0</v>
      </c>
      <c r="GY155">
        <v>2220.7730000000001</v>
      </c>
      <c r="GZ155">
        <v>0</v>
      </c>
      <c r="HA155">
        <v>3600.0059999999999</v>
      </c>
      <c r="HB155">
        <v>0</v>
      </c>
      <c r="HC155">
        <v>3600.002</v>
      </c>
      <c r="HD155">
        <v>0</v>
      </c>
      <c r="HE155">
        <v>3600.0059999999999</v>
      </c>
      <c r="HF155">
        <v>0</v>
      </c>
      <c r="HG155" t="s">
        <v>7022</v>
      </c>
      <c r="HH155" t="s">
        <v>7023</v>
      </c>
      <c r="HI155" t="s">
        <v>7024</v>
      </c>
      <c r="HJ155" t="s">
        <v>7025</v>
      </c>
      <c r="HK155" t="s">
        <v>7026</v>
      </c>
      <c r="HL155" t="s">
        <v>7027</v>
      </c>
      <c r="HM155" t="s">
        <v>7028</v>
      </c>
      <c r="HN155" t="s">
        <v>7029</v>
      </c>
      <c r="HO155" t="s">
        <v>7030</v>
      </c>
      <c r="HP155" t="s">
        <v>7031</v>
      </c>
      <c r="IA155">
        <v>21</v>
      </c>
      <c r="IB155">
        <v>0</v>
      </c>
      <c r="IC155">
        <v>0.03</v>
      </c>
      <c r="ID155">
        <v>25265.360000000001</v>
      </c>
      <c r="IE155">
        <v>25286.51</v>
      </c>
      <c r="IF155" t="s">
        <v>5628</v>
      </c>
      <c r="IG155" t="s">
        <v>7032</v>
      </c>
      <c r="IH155">
        <v>25222</v>
      </c>
      <c r="II155" t="s">
        <v>4936</v>
      </c>
      <c r="IJ155" t="s">
        <v>147</v>
      </c>
      <c r="IL155" t="e">
        <f t="shared" si="10"/>
        <v>#DIV/0!</v>
      </c>
      <c r="IM155">
        <f t="shared" si="11"/>
        <v>0</v>
      </c>
      <c r="IN155">
        <f t="shared" si="12"/>
        <v>0</v>
      </c>
      <c r="IO155" t="e">
        <f t="shared" si="13"/>
        <v>#DIV/0!</v>
      </c>
      <c r="IP155" t="e">
        <f t="shared" si="14"/>
        <v>#DIV/0!</v>
      </c>
    </row>
    <row r="156" spans="1:250" x14ac:dyDescent="0.2">
      <c r="A156" t="s">
        <v>4937</v>
      </c>
      <c r="B156">
        <v>-1</v>
      </c>
      <c r="C156">
        <v>0</v>
      </c>
      <c r="D156">
        <v>0</v>
      </c>
      <c r="E156">
        <v>4</v>
      </c>
      <c r="F156">
        <v>5</v>
      </c>
      <c r="G156">
        <v>0</v>
      </c>
      <c r="H156">
        <v>1</v>
      </c>
      <c r="I156">
        <v>1</v>
      </c>
      <c r="J156">
        <v>0</v>
      </c>
      <c r="K156">
        <v>1</v>
      </c>
      <c r="L156">
        <v>1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628</v>
      </c>
      <c r="S156">
        <v>7</v>
      </c>
      <c r="T156">
        <v>10776</v>
      </c>
      <c r="U156">
        <v>1</v>
      </c>
      <c r="V156" s="25">
        <v>9.9999999999999995E-8</v>
      </c>
      <c r="W156" s="25">
        <v>-6020000</v>
      </c>
      <c r="X156" s="25">
        <v>0</v>
      </c>
      <c r="Y156" s="25">
        <v>3600</v>
      </c>
      <c r="Z156" s="25">
        <v>-1</v>
      </c>
      <c r="AA156" s="25">
        <v>3600</v>
      </c>
      <c r="AB156">
        <v>-11070503</v>
      </c>
      <c r="AC156" t="s">
        <v>5624</v>
      </c>
      <c r="AD156" t="s">
        <v>5624</v>
      </c>
      <c r="AE156">
        <v>-6020203</v>
      </c>
      <c r="AF156">
        <v>0</v>
      </c>
      <c r="AH156">
        <v>0</v>
      </c>
      <c r="AJ156">
        <v>0</v>
      </c>
      <c r="AO156">
        <v>0</v>
      </c>
      <c r="AQ156">
        <v>24658</v>
      </c>
      <c r="AR156">
        <v>0</v>
      </c>
      <c r="AS156">
        <v>22191</v>
      </c>
      <c r="AT156">
        <v>0</v>
      </c>
      <c r="AU156">
        <v>169.47900000000001</v>
      </c>
      <c r="AV156">
        <v>0</v>
      </c>
      <c r="AW156">
        <v>157.53299999999999</v>
      </c>
      <c r="AX156">
        <v>0</v>
      </c>
      <c r="AY156">
        <v>2343</v>
      </c>
      <c r="AZ156">
        <v>1010</v>
      </c>
      <c r="BA156">
        <v>452</v>
      </c>
      <c r="BB156">
        <v>5.5999999999999995E-4</v>
      </c>
      <c r="BC156">
        <v>0.49904999999999999</v>
      </c>
      <c r="BD156">
        <v>130</v>
      </c>
      <c r="BE156">
        <v>0</v>
      </c>
      <c r="BF156">
        <v>0</v>
      </c>
      <c r="BG156">
        <v>0</v>
      </c>
      <c r="BH156">
        <v>149</v>
      </c>
      <c r="BI156">
        <v>556</v>
      </c>
      <c r="BJ156">
        <v>305</v>
      </c>
      <c r="BK156">
        <v>3.9529999999999999E-3</v>
      </c>
      <c r="BL156">
        <v>452</v>
      </c>
      <c r="BM156">
        <v>5.5999999999999995E-4</v>
      </c>
      <c r="BN156">
        <v>0.49904999999999999</v>
      </c>
      <c r="BO156">
        <v>3.9529999999999999E-3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1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-6020203</v>
      </c>
      <c r="EZ156">
        <v>0</v>
      </c>
      <c r="FA156">
        <v>-6020303</v>
      </c>
      <c r="FB156">
        <v>0</v>
      </c>
      <c r="FC156">
        <v>-6020231.57142857</v>
      </c>
      <c r="FD156">
        <v>0</v>
      </c>
      <c r="FE156">
        <v>-6020303</v>
      </c>
      <c r="FF156">
        <v>0</v>
      </c>
      <c r="FG156">
        <v>-6020203</v>
      </c>
      <c r="FH156">
        <v>0</v>
      </c>
      <c r="FI156">
        <v>-6020303</v>
      </c>
      <c r="FJ156">
        <v>0</v>
      </c>
      <c r="FK156">
        <v>2082111</v>
      </c>
      <c r="FL156">
        <v>0</v>
      </c>
      <c r="FM156">
        <v>1938566</v>
      </c>
      <c r="FN156">
        <v>0</v>
      </c>
      <c r="FO156">
        <v>3037300</v>
      </c>
      <c r="FP156">
        <v>0</v>
      </c>
      <c r="FQ156">
        <v>24658</v>
      </c>
      <c r="FR156">
        <v>0</v>
      </c>
      <c r="FS156">
        <v>22191</v>
      </c>
      <c r="FT156">
        <v>0</v>
      </c>
      <c r="FU156">
        <v>51519</v>
      </c>
      <c r="FV156">
        <v>0</v>
      </c>
      <c r="FW156">
        <v>8</v>
      </c>
      <c r="FX156">
        <v>0</v>
      </c>
      <c r="FY156">
        <v>8</v>
      </c>
      <c r="FZ156">
        <v>0</v>
      </c>
      <c r="GA156">
        <v>8</v>
      </c>
      <c r="GB156">
        <v>0</v>
      </c>
      <c r="GC156">
        <v>-11070503</v>
      </c>
      <c r="GD156">
        <v>0</v>
      </c>
      <c r="GE156">
        <v>-11070503</v>
      </c>
      <c r="GF156">
        <v>0</v>
      </c>
      <c r="GG156">
        <v>-11070503</v>
      </c>
      <c r="GH156">
        <v>0</v>
      </c>
      <c r="GI156">
        <v>-11070503</v>
      </c>
      <c r="GJ156">
        <v>0</v>
      </c>
      <c r="GK156">
        <v>-11070486.1331934</v>
      </c>
      <c r="GL156">
        <v>0</v>
      </c>
      <c r="GM156">
        <v>-11070498.276535099</v>
      </c>
      <c r="GN156">
        <v>0</v>
      </c>
      <c r="GO156">
        <v>0.41099999999999998</v>
      </c>
      <c r="GP156">
        <v>0</v>
      </c>
      <c r="GQ156">
        <v>0.40300000000000002</v>
      </c>
      <c r="GR156">
        <v>0</v>
      </c>
      <c r="GS156">
        <v>0.45500000000000002</v>
      </c>
      <c r="GT156">
        <v>0</v>
      </c>
      <c r="GU156">
        <v>77.131</v>
      </c>
      <c r="GV156">
        <v>0</v>
      </c>
      <c r="GW156">
        <v>18.600000000000001</v>
      </c>
      <c r="GX156">
        <v>0</v>
      </c>
      <c r="GY156">
        <v>162.90700000000001</v>
      </c>
      <c r="GZ156">
        <v>0</v>
      </c>
      <c r="HA156">
        <v>169.47900000000001</v>
      </c>
      <c r="HB156">
        <v>0</v>
      </c>
      <c r="HC156">
        <v>157.53299999999999</v>
      </c>
      <c r="HD156">
        <v>0</v>
      </c>
      <c r="HE156">
        <v>249.86600000000001</v>
      </c>
      <c r="HF156">
        <v>0</v>
      </c>
      <c r="HG156" t="s">
        <v>7033</v>
      </c>
      <c r="HH156" t="s">
        <v>7034</v>
      </c>
      <c r="HI156" t="s">
        <v>7035</v>
      </c>
      <c r="HJ156" t="s">
        <v>7036</v>
      </c>
      <c r="HK156" t="s">
        <v>7037</v>
      </c>
      <c r="HL156" t="s">
        <v>7038</v>
      </c>
      <c r="HM156" t="s">
        <v>7039</v>
      </c>
      <c r="HN156" t="s">
        <v>7040</v>
      </c>
      <c r="HO156" t="s">
        <v>7041</v>
      </c>
      <c r="HP156" t="s">
        <v>7042</v>
      </c>
      <c r="IA156">
        <v>0.04</v>
      </c>
      <c r="IB156">
        <v>0</v>
      </c>
      <c r="IC156">
        <v>0</v>
      </c>
      <c r="ID156">
        <v>1754.87</v>
      </c>
      <c r="IE156">
        <v>1754.91</v>
      </c>
      <c r="IF156" t="s">
        <v>5628</v>
      </c>
      <c r="IG156" t="s">
        <v>7043</v>
      </c>
      <c r="IH156">
        <v>1749</v>
      </c>
      <c r="II156" t="s">
        <v>4937</v>
      </c>
      <c r="IJ156" t="s">
        <v>147</v>
      </c>
      <c r="IL156" t="e">
        <f t="shared" si="10"/>
        <v>#DIV/0!</v>
      </c>
      <c r="IM156">
        <f t="shared" si="11"/>
        <v>0</v>
      </c>
      <c r="IN156">
        <f t="shared" si="12"/>
        <v>0</v>
      </c>
      <c r="IO156" t="e">
        <f t="shared" si="13"/>
        <v>#DIV/0!</v>
      </c>
      <c r="IP156" t="e">
        <f t="shared" si="14"/>
        <v>#DIV/0!</v>
      </c>
    </row>
    <row r="157" spans="1:250" x14ac:dyDescent="0.2">
      <c r="A157" t="s">
        <v>4938</v>
      </c>
      <c r="B157">
        <v>-1</v>
      </c>
      <c r="C157">
        <v>0</v>
      </c>
      <c r="D157">
        <v>0</v>
      </c>
      <c r="E157">
        <v>4</v>
      </c>
      <c r="F157">
        <v>5</v>
      </c>
      <c r="G157">
        <v>0</v>
      </c>
      <c r="H157">
        <v>1</v>
      </c>
      <c r="I157">
        <v>1</v>
      </c>
      <c r="J157">
        <v>0</v>
      </c>
      <c r="K157">
        <v>1</v>
      </c>
      <c r="L157">
        <v>1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628</v>
      </c>
      <c r="S157">
        <v>7</v>
      </c>
      <c r="T157">
        <v>10776</v>
      </c>
      <c r="U157">
        <v>1</v>
      </c>
      <c r="V157" s="25">
        <v>9.9999999999999995E-8</v>
      </c>
      <c r="W157" s="25">
        <v>-6.6760000000000002</v>
      </c>
      <c r="X157" s="25">
        <v>0</v>
      </c>
      <c r="Y157" s="25">
        <v>3600</v>
      </c>
      <c r="Z157" s="25">
        <v>-1</v>
      </c>
      <c r="AA157" s="25">
        <v>3600</v>
      </c>
      <c r="AB157">
        <v>-11.8820419942192</v>
      </c>
      <c r="AC157" t="s">
        <v>5624</v>
      </c>
      <c r="AD157" t="s">
        <v>5624</v>
      </c>
      <c r="AE157">
        <v>-6.6755047315380001</v>
      </c>
      <c r="AF157">
        <v>0</v>
      </c>
      <c r="AH157">
        <v>0</v>
      </c>
      <c r="AJ157">
        <v>0</v>
      </c>
      <c r="AO157">
        <v>0</v>
      </c>
      <c r="AQ157">
        <v>156471</v>
      </c>
      <c r="AR157">
        <v>0</v>
      </c>
      <c r="AS157">
        <v>135608</v>
      </c>
      <c r="AT157">
        <v>0</v>
      </c>
      <c r="AU157">
        <v>3600.0070000000001</v>
      </c>
      <c r="AV157">
        <v>0</v>
      </c>
      <c r="AW157">
        <v>3600.002</v>
      </c>
      <c r="AX157">
        <v>0</v>
      </c>
      <c r="AY157">
        <v>8119</v>
      </c>
      <c r="AZ157">
        <v>3102</v>
      </c>
      <c r="BA157">
        <v>224</v>
      </c>
      <c r="BB157">
        <v>2.0400000000000001E-3</v>
      </c>
      <c r="BC157">
        <v>0.49225000000000002</v>
      </c>
      <c r="BD157">
        <v>377</v>
      </c>
      <c r="BE157">
        <v>0</v>
      </c>
      <c r="BF157">
        <v>0</v>
      </c>
      <c r="BG157">
        <v>0</v>
      </c>
      <c r="BH157">
        <v>0</v>
      </c>
      <c r="BI157">
        <v>2988</v>
      </c>
      <c r="BJ157">
        <v>114</v>
      </c>
      <c r="BK157">
        <v>2.5300000000000001E-3</v>
      </c>
      <c r="BL157">
        <v>224</v>
      </c>
      <c r="BM157">
        <v>2.0400000000000001E-3</v>
      </c>
      <c r="BN157">
        <v>0.49225000000000002</v>
      </c>
      <c r="BO157">
        <v>2.5300000000000001E-3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1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-6.6712628474517102</v>
      </c>
      <c r="EZ157">
        <v>0</v>
      </c>
      <c r="FA157">
        <v>-6.6741860378611904</v>
      </c>
      <c r="FB157">
        <v>0</v>
      </c>
      <c r="FC157">
        <v>-6.6732338950690497</v>
      </c>
      <c r="FD157">
        <v>0</v>
      </c>
      <c r="FE157">
        <v>-8.7175777777495291</v>
      </c>
      <c r="FF157">
        <v>0</v>
      </c>
      <c r="FG157">
        <v>-6.7142618927916704</v>
      </c>
      <c r="FH157">
        <v>0</v>
      </c>
      <c r="FI157">
        <v>-7.8591257339298801</v>
      </c>
      <c r="FJ157">
        <v>0</v>
      </c>
      <c r="FK157">
        <v>5381508</v>
      </c>
      <c r="FL157">
        <v>0</v>
      </c>
      <c r="FM157">
        <v>4178243</v>
      </c>
      <c r="FN157">
        <v>0</v>
      </c>
      <c r="FO157">
        <v>5276750</v>
      </c>
      <c r="FP157">
        <v>0</v>
      </c>
      <c r="FQ157">
        <v>156471</v>
      </c>
      <c r="FR157">
        <v>0</v>
      </c>
      <c r="FS157">
        <v>135608</v>
      </c>
      <c r="FT157">
        <v>0</v>
      </c>
      <c r="FU157">
        <v>188312</v>
      </c>
      <c r="FV157">
        <v>0</v>
      </c>
      <c r="FW157">
        <v>36</v>
      </c>
      <c r="FX157">
        <v>0</v>
      </c>
      <c r="FY157">
        <v>28</v>
      </c>
      <c r="FZ157">
        <v>0</v>
      </c>
      <c r="GA157">
        <v>37</v>
      </c>
      <c r="GB157">
        <v>0</v>
      </c>
      <c r="GC157">
        <v>-11.8693094976731</v>
      </c>
      <c r="GD157">
        <v>0</v>
      </c>
      <c r="GE157">
        <v>-11.8650961756511</v>
      </c>
      <c r="GF157">
        <v>0</v>
      </c>
      <c r="GG157">
        <v>-11.869567165504501</v>
      </c>
      <c r="GH157">
        <v>0</v>
      </c>
      <c r="GI157">
        <v>-11.834476808386601</v>
      </c>
      <c r="GJ157">
        <v>0</v>
      </c>
      <c r="GK157">
        <v>-11.8338418793307</v>
      </c>
      <c r="GL157">
        <v>0</v>
      </c>
      <c r="GM157">
        <v>-11.836545211606801</v>
      </c>
      <c r="GN157">
        <v>0</v>
      </c>
      <c r="GO157">
        <v>4.9390000000000001</v>
      </c>
      <c r="GP157">
        <v>0</v>
      </c>
      <c r="GQ157">
        <v>4.173</v>
      </c>
      <c r="GR157">
        <v>0</v>
      </c>
      <c r="GS157">
        <v>4.8330000000000002</v>
      </c>
      <c r="GT157">
        <v>0</v>
      </c>
      <c r="GU157">
        <v>3076.221</v>
      </c>
      <c r="GV157">
        <v>0</v>
      </c>
      <c r="GW157">
        <v>1602.2539999999999</v>
      </c>
      <c r="GX157">
        <v>0</v>
      </c>
      <c r="GY157">
        <v>2927.8960000000002</v>
      </c>
      <c r="GZ157">
        <v>0</v>
      </c>
      <c r="HA157">
        <v>3600.0070000000001</v>
      </c>
      <c r="HB157">
        <v>0</v>
      </c>
      <c r="HC157">
        <v>3600.002</v>
      </c>
      <c r="HD157">
        <v>0</v>
      </c>
      <c r="HE157">
        <v>3600.0070000000001</v>
      </c>
      <c r="HF157">
        <v>0</v>
      </c>
      <c r="HG157" t="s">
        <v>7044</v>
      </c>
      <c r="HH157" t="s">
        <v>7045</v>
      </c>
      <c r="HI157" t="s">
        <v>7046</v>
      </c>
      <c r="HJ157" t="s">
        <v>7047</v>
      </c>
      <c r="HK157" t="s">
        <v>7048</v>
      </c>
      <c r="HL157" t="s">
        <v>7049</v>
      </c>
      <c r="HM157" t="s">
        <v>7050</v>
      </c>
      <c r="HN157" t="s">
        <v>7051</v>
      </c>
      <c r="HO157" t="s">
        <v>7052</v>
      </c>
      <c r="HP157" t="s">
        <v>7053</v>
      </c>
      <c r="IA157">
        <v>0.05</v>
      </c>
      <c r="IB157">
        <v>0</v>
      </c>
      <c r="IC157">
        <v>0.01</v>
      </c>
      <c r="ID157">
        <v>25259.19</v>
      </c>
      <c r="IE157">
        <v>25259.279999999999</v>
      </c>
      <c r="IF157" t="s">
        <v>5628</v>
      </c>
      <c r="IG157" t="s">
        <v>7054</v>
      </c>
      <c r="IH157">
        <v>25201</v>
      </c>
      <c r="II157" t="s">
        <v>4938</v>
      </c>
      <c r="IJ157" t="s">
        <v>147</v>
      </c>
      <c r="IL157" t="e">
        <f t="shared" si="10"/>
        <v>#DIV/0!</v>
      </c>
      <c r="IM157">
        <f t="shared" si="11"/>
        <v>0</v>
      </c>
      <c r="IN157">
        <f t="shared" si="12"/>
        <v>0</v>
      </c>
      <c r="IO157" t="e">
        <f t="shared" si="13"/>
        <v>#DIV/0!</v>
      </c>
      <c r="IP157" t="e">
        <f t="shared" si="14"/>
        <v>#DIV/0!</v>
      </c>
    </row>
    <row r="158" spans="1:250" x14ac:dyDescent="0.2">
      <c r="A158" t="s">
        <v>4939</v>
      </c>
      <c r="B158">
        <v>-1</v>
      </c>
      <c r="C158">
        <v>0</v>
      </c>
      <c r="D158">
        <v>0</v>
      </c>
      <c r="E158">
        <v>4</v>
      </c>
      <c r="F158">
        <v>5</v>
      </c>
      <c r="G158">
        <v>0</v>
      </c>
      <c r="H158">
        <v>1</v>
      </c>
      <c r="I158">
        <v>1</v>
      </c>
      <c r="J158">
        <v>0</v>
      </c>
      <c r="K158">
        <v>1</v>
      </c>
      <c r="L158">
        <v>1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628</v>
      </c>
      <c r="S158">
        <v>7</v>
      </c>
      <c r="T158">
        <v>10776</v>
      </c>
      <c r="U158">
        <v>1</v>
      </c>
      <c r="V158" s="25">
        <v>9.9999999999999995E-8</v>
      </c>
      <c r="W158" s="25">
        <v>19450</v>
      </c>
      <c r="X158" s="25">
        <v>0</v>
      </c>
      <c r="Y158" s="25">
        <v>3600</v>
      </c>
      <c r="Z158" s="25">
        <v>-1</v>
      </c>
      <c r="AA158" s="25">
        <v>3600</v>
      </c>
      <c r="AB158">
        <v>8350.1994684791098</v>
      </c>
      <c r="AC158" t="s">
        <v>5624</v>
      </c>
      <c r="AD158" t="s">
        <v>5624</v>
      </c>
      <c r="AE158">
        <v>19449</v>
      </c>
      <c r="AF158">
        <v>0</v>
      </c>
      <c r="AH158">
        <v>0</v>
      </c>
      <c r="AJ158">
        <v>0</v>
      </c>
      <c r="AO158">
        <v>0</v>
      </c>
      <c r="AQ158">
        <v>54242</v>
      </c>
      <c r="AR158">
        <v>0</v>
      </c>
      <c r="AS158">
        <v>37290</v>
      </c>
      <c r="AT158">
        <v>0</v>
      </c>
      <c r="AU158">
        <v>3600.0010000000002</v>
      </c>
      <c r="AV158">
        <v>0</v>
      </c>
      <c r="AW158">
        <v>3600</v>
      </c>
      <c r="AX158">
        <v>0</v>
      </c>
      <c r="AY158">
        <v>765</v>
      </c>
      <c r="AZ158">
        <v>3555</v>
      </c>
      <c r="BA158">
        <v>302</v>
      </c>
      <c r="BB158">
        <v>2.0699999999999998E-3</v>
      </c>
      <c r="BC158">
        <v>0.49525999999999998</v>
      </c>
      <c r="BD158">
        <v>495</v>
      </c>
      <c r="BE158">
        <v>0</v>
      </c>
      <c r="BF158">
        <v>0</v>
      </c>
      <c r="BG158">
        <v>0</v>
      </c>
      <c r="BH158">
        <v>45</v>
      </c>
      <c r="BI158">
        <v>3510</v>
      </c>
      <c r="BJ158">
        <v>0</v>
      </c>
      <c r="BK158">
        <v>5.0159999999999996E-3</v>
      </c>
      <c r="BL158">
        <v>302</v>
      </c>
      <c r="BM158">
        <v>2.0699999999999998E-3</v>
      </c>
      <c r="BN158">
        <v>0.49525999999999998</v>
      </c>
      <c r="BO158">
        <v>5.0159999999999996E-3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1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20476</v>
      </c>
      <c r="EZ158">
        <v>0</v>
      </c>
      <c r="FA158">
        <v>19646</v>
      </c>
      <c r="FB158">
        <v>0</v>
      </c>
      <c r="FC158">
        <v>20092.4285714285</v>
      </c>
      <c r="FD158">
        <v>0</v>
      </c>
      <c r="FE158">
        <v>16944</v>
      </c>
      <c r="FF158">
        <v>0</v>
      </c>
      <c r="FG158">
        <v>17061</v>
      </c>
      <c r="FH158">
        <v>0</v>
      </c>
      <c r="FI158">
        <v>16951.285714285699</v>
      </c>
      <c r="FJ158">
        <v>0</v>
      </c>
      <c r="FK158">
        <v>20539161</v>
      </c>
      <c r="FL158">
        <v>0</v>
      </c>
      <c r="FM158">
        <v>18942353</v>
      </c>
      <c r="FN158">
        <v>0</v>
      </c>
      <c r="FO158">
        <v>21625333</v>
      </c>
      <c r="FP158">
        <v>0</v>
      </c>
      <c r="FQ158">
        <v>54242</v>
      </c>
      <c r="FR158">
        <v>0</v>
      </c>
      <c r="FS158">
        <v>37290</v>
      </c>
      <c r="FT158">
        <v>0</v>
      </c>
      <c r="FU158">
        <v>51433</v>
      </c>
      <c r="FV158">
        <v>0</v>
      </c>
      <c r="FW158">
        <v>38</v>
      </c>
      <c r="FX158">
        <v>0</v>
      </c>
      <c r="FY158">
        <v>34</v>
      </c>
      <c r="FZ158">
        <v>0</v>
      </c>
      <c r="GA158">
        <v>37</v>
      </c>
      <c r="GB158">
        <v>0</v>
      </c>
      <c r="GC158">
        <v>10825.927237260599</v>
      </c>
      <c r="GD158">
        <v>0</v>
      </c>
      <c r="GE158">
        <v>10825.927237261199</v>
      </c>
      <c r="GF158">
        <v>0</v>
      </c>
      <c r="GG158">
        <v>10815.872332216801</v>
      </c>
      <c r="GH158">
        <v>0</v>
      </c>
      <c r="GI158">
        <v>13844.026513036701</v>
      </c>
      <c r="GJ158">
        <v>0</v>
      </c>
      <c r="GK158">
        <v>13864.201530464999</v>
      </c>
      <c r="GL158">
        <v>0</v>
      </c>
      <c r="GM158">
        <v>13840.9634732212</v>
      </c>
      <c r="GN158">
        <v>0</v>
      </c>
      <c r="GO158">
        <v>2.5379999999999998</v>
      </c>
      <c r="GP158">
        <v>0</v>
      </c>
      <c r="GQ158">
        <v>2.25</v>
      </c>
      <c r="GR158">
        <v>0</v>
      </c>
      <c r="GS158">
        <v>2.4500000000000002</v>
      </c>
      <c r="GT158">
        <v>0</v>
      </c>
      <c r="GU158">
        <v>656.59299999999996</v>
      </c>
      <c r="GV158">
        <v>0</v>
      </c>
      <c r="GW158">
        <v>152.24100000000001</v>
      </c>
      <c r="GX158">
        <v>0</v>
      </c>
      <c r="GY158">
        <v>1318.6790000000001</v>
      </c>
      <c r="GZ158">
        <v>0</v>
      </c>
      <c r="HA158">
        <v>3600.0010000000002</v>
      </c>
      <c r="HB158">
        <v>0</v>
      </c>
      <c r="HC158">
        <v>3600</v>
      </c>
      <c r="HD158">
        <v>0</v>
      </c>
      <c r="HE158">
        <v>3600.0010000000002</v>
      </c>
      <c r="HF158">
        <v>0</v>
      </c>
      <c r="HG158" t="s">
        <v>7055</v>
      </c>
      <c r="HH158" t="s">
        <v>7056</v>
      </c>
      <c r="HI158" t="s">
        <v>7057</v>
      </c>
      <c r="HJ158" t="s">
        <v>7058</v>
      </c>
      <c r="HK158" t="s">
        <v>7059</v>
      </c>
      <c r="HL158" t="s">
        <v>7060</v>
      </c>
      <c r="HM158" t="s">
        <v>7061</v>
      </c>
      <c r="HN158" t="s">
        <v>7062</v>
      </c>
      <c r="HO158" t="s">
        <v>7063</v>
      </c>
      <c r="HP158" t="s">
        <v>7064</v>
      </c>
      <c r="IA158">
        <v>0.03</v>
      </c>
      <c r="IB158">
        <v>0</v>
      </c>
      <c r="IC158">
        <v>0</v>
      </c>
      <c r="ID158">
        <v>25239.82</v>
      </c>
      <c r="IE158">
        <v>25239.85</v>
      </c>
      <c r="IF158" t="s">
        <v>5628</v>
      </c>
      <c r="IG158" t="s">
        <v>7065</v>
      </c>
      <c r="IH158">
        <v>25200</v>
      </c>
      <c r="II158" t="s">
        <v>4939</v>
      </c>
      <c r="IJ158" t="s">
        <v>147</v>
      </c>
      <c r="IL158" t="e">
        <f t="shared" si="10"/>
        <v>#DIV/0!</v>
      </c>
      <c r="IM158">
        <f t="shared" si="11"/>
        <v>0</v>
      </c>
      <c r="IN158">
        <f t="shared" si="12"/>
        <v>0</v>
      </c>
      <c r="IO158" t="e">
        <f t="shared" si="13"/>
        <v>#DIV/0!</v>
      </c>
      <c r="IP158" t="e">
        <f t="shared" si="14"/>
        <v>#DIV/0!</v>
      </c>
    </row>
    <row r="159" spans="1:250" x14ac:dyDescent="0.2">
      <c r="A159" t="s">
        <v>4940</v>
      </c>
      <c r="B159">
        <v>-1</v>
      </c>
      <c r="C159">
        <v>0</v>
      </c>
      <c r="D159">
        <v>0</v>
      </c>
      <c r="E159">
        <v>4</v>
      </c>
      <c r="F159">
        <v>5</v>
      </c>
      <c r="G159">
        <v>0</v>
      </c>
      <c r="H159">
        <v>1</v>
      </c>
      <c r="I159">
        <v>1</v>
      </c>
      <c r="J159">
        <v>0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628</v>
      </c>
      <c r="S159">
        <v>7</v>
      </c>
      <c r="T159">
        <v>10776</v>
      </c>
      <c r="U159">
        <v>1</v>
      </c>
      <c r="V159" s="25">
        <v>9.9999999999999995E-8</v>
      </c>
      <c r="W159" s="25">
        <v>20890</v>
      </c>
      <c r="X159" s="25">
        <v>0</v>
      </c>
      <c r="Y159" s="25">
        <v>3600</v>
      </c>
      <c r="Z159" s="25">
        <v>-1</v>
      </c>
      <c r="AA159" s="25">
        <v>3600</v>
      </c>
      <c r="AB159">
        <v>9024.2054055713106</v>
      </c>
      <c r="AC159" t="s">
        <v>5624</v>
      </c>
      <c r="AD159" t="s">
        <v>5624</v>
      </c>
      <c r="AE159">
        <v>20889</v>
      </c>
      <c r="AF159">
        <v>0</v>
      </c>
      <c r="AH159">
        <v>0</v>
      </c>
      <c r="AJ159">
        <v>0</v>
      </c>
      <c r="AO159">
        <v>0</v>
      </c>
      <c r="AQ159">
        <v>48200</v>
      </c>
      <c r="AR159">
        <v>0</v>
      </c>
      <c r="AS159">
        <v>34499</v>
      </c>
      <c r="AT159">
        <v>0</v>
      </c>
      <c r="AU159">
        <v>3600.0010000000002</v>
      </c>
      <c r="AV159">
        <v>0</v>
      </c>
      <c r="AW159">
        <v>3600.0010000000002</v>
      </c>
      <c r="AX159">
        <v>0</v>
      </c>
      <c r="AY159">
        <v>770</v>
      </c>
      <c r="AZ159">
        <v>5060</v>
      </c>
      <c r="BA159">
        <v>116</v>
      </c>
      <c r="BB159">
        <v>7.9600000000000001E-3</v>
      </c>
      <c r="BC159">
        <v>0.5</v>
      </c>
      <c r="BD159">
        <v>605</v>
      </c>
      <c r="BE159">
        <v>0</v>
      </c>
      <c r="BF159">
        <v>0</v>
      </c>
      <c r="BG159">
        <v>0</v>
      </c>
      <c r="BH159">
        <v>0</v>
      </c>
      <c r="BI159">
        <v>5060</v>
      </c>
      <c r="BJ159">
        <v>0</v>
      </c>
      <c r="BK159">
        <v>6.2630000000000003E-3</v>
      </c>
      <c r="BL159">
        <v>116</v>
      </c>
      <c r="BM159">
        <v>7.9600000000000001E-3</v>
      </c>
      <c r="BN159">
        <v>0.5</v>
      </c>
      <c r="BO159">
        <v>6.2630000000000003E-3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1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20957</v>
      </c>
      <c r="EZ159">
        <v>0</v>
      </c>
      <c r="FA159">
        <v>20889</v>
      </c>
      <c r="FB159">
        <v>0</v>
      </c>
      <c r="FC159">
        <v>21221.571428571398</v>
      </c>
      <c r="FD159">
        <v>0</v>
      </c>
      <c r="FE159">
        <v>18961</v>
      </c>
      <c r="FF159">
        <v>0</v>
      </c>
      <c r="FG159">
        <v>19091</v>
      </c>
      <c r="FH159">
        <v>0</v>
      </c>
      <c r="FI159">
        <v>18945.571428571398</v>
      </c>
      <c r="FJ159">
        <v>0</v>
      </c>
      <c r="FK159">
        <v>20898127</v>
      </c>
      <c r="FL159">
        <v>0</v>
      </c>
      <c r="FM159">
        <v>18802447</v>
      </c>
      <c r="FN159">
        <v>0</v>
      </c>
      <c r="FO159">
        <v>21433487</v>
      </c>
      <c r="FP159">
        <v>0</v>
      </c>
      <c r="FQ159">
        <v>48200</v>
      </c>
      <c r="FR159">
        <v>0</v>
      </c>
      <c r="FS159">
        <v>34499</v>
      </c>
      <c r="FT159">
        <v>0</v>
      </c>
      <c r="FU159">
        <v>44656</v>
      </c>
      <c r="FV159">
        <v>0</v>
      </c>
      <c r="FW159">
        <v>46</v>
      </c>
      <c r="FX159">
        <v>0</v>
      </c>
      <c r="FY159">
        <v>43</v>
      </c>
      <c r="FZ159">
        <v>0</v>
      </c>
      <c r="GA159">
        <v>46</v>
      </c>
      <c r="GB159">
        <v>0</v>
      </c>
      <c r="GC159">
        <v>11776.732502032601</v>
      </c>
      <c r="GD159">
        <v>0</v>
      </c>
      <c r="GE159">
        <v>11776.732502042199</v>
      </c>
      <c r="GF159">
        <v>0</v>
      </c>
      <c r="GG159">
        <v>11776.732502033199</v>
      </c>
      <c r="GH159">
        <v>0</v>
      </c>
      <c r="GI159">
        <v>14908.796312140101</v>
      </c>
      <c r="GJ159">
        <v>0</v>
      </c>
      <c r="GK159">
        <v>14908.796312140101</v>
      </c>
      <c r="GL159">
        <v>0</v>
      </c>
      <c r="GM159">
        <v>14899.632195437</v>
      </c>
      <c r="GN159">
        <v>0</v>
      </c>
      <c r="GO159">
        <v>2.952</v>
      </c>
      <c r="GP159">
        <v>0</v>
      </c>
      <c r="GQ159">
        <v>2.5920000000000001</v>
      </c>
      <c r="GR159">
        <v>0</v>
      </c>
      <c r="GS159">
        <v>2.839</v>
      </c>
      <c r="GT159">
        <v>0</v>
      </c>
      <c r="GU159">
        <v>2540.0320000000002</v>
      </c>
      <c r="GV159">
        <v>0</v>
      </c>
      <c r="GW159">
        <v>538.98</v>
      </c>
      <c r="GX159">
        <v>0</v>
      </c>
      <c r="GY159">
        <v>2328.3679999999999</v>
      </c>
      <c r="GZ159">
        <v>0</v>
      </c>
      <c r="HA159">
        <v>3600.0010000000002</v>
      </c>
      <c r="HB159">
        <v>0</v>
      </c>
      <c r="HC159">
        <v>3600.0010000000002</v>
      </c>
      <c r="HD159">
        <v>0</v>
      </c>
      <c r="HE159">
        <v>3600.0010000000002</v>
      </c>
      <c r="HF159">
        <v>0</v>
      </c>
      <c r="HG159" t="s">
        <v>7066</v>
      </c>
      <c r="HH159" t="s">
        <v>7067</v>
      </c>
      <c r="HI159" t="s">
        <v>7068</v>
      </c>
      <c r="HJ159" t="s">
        <v>7069</v>
      </c>
      <c r="HK159" t="s">
        <v>7070</v>
      </c>
      <c r="HL159" t="s">
        <v>7071</v>
      </c>
      <c r="HM159" t="s">
        <v>7072</v>
      </c>
      <c r="HN159" t="s">
        <v>7073</v>
      </c>
      <c r="HO159" t="s">
        <v>7074</v>
      </c>
      <c r="HP159" t="s">
        <v>7075</v>
      </c>
      <c r="IA159">
        <v>0.04</v>
      </c>
      <c r="IB159">
        <v>0</v>
      </c>
      <c r="IC159">
        <v>0.01</v>
      </c>
      <c r="ID159">
        <v>25262.7</v>
      </c>
      <c r="IE159">
        <v>25262.76</v>
      </c>
      <c r="IF159" t="s">
        <v>5628</v>
      </c>
      <c r="IG159" t="s">
        <v>7076</v>
      </c>
      <c r="IH159">
        <v>25200</v>
      </c>
      <c r="II159" t="s">
        <v>4940</v>
      </c>
      <c r="IJ159" t="s">
        <v>147</v>
      </c>
      <c r="IL159" t="e">
        <f t="shared" si="10"/>
        <v>#DIV/0!</v>
      </c>
      <c r="IM159">
        <f t="shared" si="11"/>
        <v>0</v>
      </c>
      <c r="IN159">
        <f t="shared" si="12"/>
        <v>0</v>
      </c>
      <c r="IO159" t="e">
        <f t="shared" si="13"/>
        <v>#DIV/0!</v>
      </c>
      <c r="IP159" t="e">
        <f t="shared" si="14"/>
        <v>#DIV/0!</v>
      </c>
    </row>
    <row r="160" spans="1:250" x14ac:dyDescent="0.2">
      <c r="A160" t="s">
        <v>4941</v>
      </c>
      <c r="B160">
        <v>-1</v>
      </c>
      <c r="C160">
        <v>0</v>
      </c>
      <c r="D160">
        <v>0</v>
      </c>
      <c r="E160">
        <v>4</v>
      </c>
      <c r="F160">
        <v>5</v>
      </c>
      <c r="G160">
        <v>0</v>
      </c>
      <c r="H160">
        <v>1</v>
      </c>
      <c r="I160">
        <v>1</v>
      </c>
      <c r="J160">
        <v>0</v>
      </c>
      <c r="K160">
        <v>1</v>
      </c>
      <c r="L160">
        <v>1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628</v>
      </c>
      <c r="S160">
        <v>7</v>
      </c>
      <c r="T160">
        <v>10776</v>
      </c>
      <c r="U160">
        <v>1</v>
      </c>
      <c r="V160" s="25">
        <v>9.9999999999999995E-8</v>
      </c>
      <c r="W160" s="25">
        <v>-63.21</v>
      </c>
      <c r="X160" s="25">
        <v>0</v>
      </c>
      <c r="Y160" s="25">
        <v>3600</v>
      </c>
      <c r="Z160" s="25">
        <v>-1</v>
      </c>
      <c r="AA160" s="25">
        <v>3600</v>
      </c>
      <c r="AB160">
        <v>-83.666404565657004</v>
      </c>
      <c r="AC160" t="s">
        <v>5624</v>
      </c>
      <c r="AD160" t="s">
        <v>5624</v>
      </c>
      <c r="AE160">
        <v>-63.208495030000002</v>
      </c>
      <c r="AF160">
        <v>0</v>
      </c>
      <c r="AH160">
        <v>0</v>
      </c>
      <c r="AJ160">
        <v>0</v>
      </c>
      <c r="AO160">
        <v>0</v>
      </c>
      <c r="AQ160">
        <v>32954</v>
      </c>
      <c r="AR160">
        <v>0</v>
      </c>
      <c r="AS160">
        <v>32954</v>
      </c>
      <c r="AT160">
        <v>0</v>
      </c>
      <c r="AU160">
        <v>570.17999999999995</v>
      </c>
      <c r="AV160">
        <v>0</v>
      </c>
      <c r="AW160">
        <v>570.17999999999995</v>
      </c>
      <c r="AX160">
        <v>0</v>
      </c>
      <c r="AY160">
        <v>443</v>
      </c>
      <c r="AZ160">
        <v>5396</v>
      </c>
      <c r="BA160">
        <v>38</v>
      </c>
      <c r="BB160">
        <v>5.1900000000000002E-3</v>
      </c>
      <c r="BC160">
        <v>0.5</v>
      </c>
      <c r="BD160">
        <v>2</v>
      </c>
      <c r="BE160">
        <v>0</v>
      </c>
      <c r="BF160">
        <v>0</v>
      </c>
      <c r="BG160">
        <v>0</v>
      </c>
      <c r="BH160">
        <v>0</v>
      </c>
      <c r="BI160">
        <v>5222</v>
      </c>
      <c r="BJ160">
        <v>174</v>
      </c>
      <c r="BK160">
        <v>0.35930400000000001</v>
      </c>
      <c r="BL160">
        <v>38</v>
      </c>
      <c r="BM160">
        <v>5.1900000000000002E-3</v>
      </c>
      <c r="BN160">
        <v>0.5</v>
      </c>
      <c r="BO160">
        <v>0.35930400000000001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1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-63.208492077099997</v>
      </c>
      <c r="EZ160">
        <v>0</v>
      </c>
      <c r="FA160">
        <v>-63.208492077099997</v>
      </c>
      <c r="FB160">
        <v>0</v>
      </c>
      <c r="FC160">
        <v>-63.208492077099898</v>
      </c>
      <c r="FD160">
        <v>0</v>
      </c>
      <c r="FE160">
        <v>-63.213598445292902</v>
      </c>
      <c r="FF160">
        <v>0</v>
      </c>
      <c r="FG160">
        <v>-63.208492077099898</v>
      </c>
      <c r="FH160">
        <v>0</v>
      </c>
      <c r="FI160">
        <v>-63.212645366389097</v>
      </c>
      <c r="FJ160">
        <v>0</v>
      </c>
      <c r="FK160">
        <v>1098384</v>
      </c>
      <c r="FL160">
        <v>0</v>
      </c>
      <c r="FM160">
        <v>1098384</v>
      </c>
      <c r="FN160">
        <v>0</v>
      </c>
      <c r="FO160">
        <v>1282501</v>
      </c>
      <c r="FP160">
        <v>0</v>
      </c>
      <c r="FQ160">
        <v>32954</v>
      </c>
      <c r="FR160">
        <v>0</v>
      </c>
      <c r="FS160">
        <v>32954</v>
      </c>
      <c r="FT160">
        <v>0</v>
      </c>
      <c r="FU160">
        <v>35878</v>
      </c>
      <c r="FV160">
        <v>0</v>
      </c>
      <c r="FW160">
        <v>41</v>
      </c>
      <c r="FX160">
        <v>0</v>
      </c>
      <c r="FY160">
        <v>40</v>
      </c>
      <c r="FZ160">
        <v>0</v>
      </c>
      <c r="GA160">
        <v>42</v>
      </c>
      <c r="GB160">
        <v>0</v>
      </c>
      <c r="GC160">
        <v>-80.220651166676006</v>
      </c>
      <c r="GD160">
        <v>0</v>
      </c>
      <c r="GE160">
        <v>-80.220651166676006</v>
      </c>
      <c r="GF160">
        <v>0</v>
      </c>
      <c r="GG160">
        <v>-80.220651166676006</v>
      </c>
      <c r="GH160">
        <v>0</v>
      </c>
      <c r="GI160">
        <v>-76.445400223573102</v>
      </c>
      <c r="GJ160">
        <v>0</v>
      </c>
      <c r="GK160">
        <v>-76.112634091195602</v>
      </c>
      <c r="GL160">
        <v>0</v>
      </c>
      <c r="GM160">
        <v>-76.253345484602406</v>
      </c>
      <c r="GN160">
        <v>0</v>
      </c>
      <c r="GO160">
        <v>8.2349999999999994</v>
      </c>
      <c r="GP160">
        <v>0</v>
      </c>
      <c r="GQ160">
        <v>7.9649999999999999</v>
      </c>
      <c r="GR160">
        <v>0</v>
      </c>
      <c r="GS160">
        <v>8.3640000000000008</v>
      </c>
      <c r="GT160">
        <v>0</v>
      </c>
      <c r="GU160">
        <v>413.51</v>
      </c>
      <c r="GV160">
        <v>0</v>
      </c>
      <c r="GW160">
        <v>413.51</v>
      </c>
      <c r="GX160">
        <v>0</v>
      </c>
      <c r="GY160">
        <v>516.10900000000004</v>
      </c>
      <c r="GZ160">
        <v>0</v>
      </c>
      <c r="HA160">
        <v>570.17999999999995</v>
      </c>
      <c r="HB160">
        <v>0</v>
      </c>
      <c r="HC160">
        <v>570.17999999999995</v>
      </c>
      <c r="HD160">
        <v>0</v>
      </c>
      <c r="HE160">
        <v>681.95799999999997</v>
      </c>
      <c r="HF160">
        <v>0</v>
      </c>
      <c r="HG160" t="s">
        <v>7077</v>
      </c>
      <c r="HH160" t="s">
        <v>7078</v>
      </c>
      <c r="HI160" t="s">
        <v>7079</v>
      </c>
      <c r="HJ160" t="s">
        <v>7080</v>
      </c>
      <c r="HK160" t="s">
        <v>7081</v>
      </c>
      <c r="HL160" t="s">
        <v>7082</v>
      </c>
      <c r="HM160" t="s">
        <v>7083</v>
      </c>
      <c r="HN160" t="s">
        <v>7084</v>
      </c>
      <c r="HO160" t="s">
        <v>7085</v>
      </c>
      <c r="HP160" t="s">
        <v>7086</v>
      </c>
      <c r="IA160">
        <v>2.1800000000000002</v>
      </c>
      <c r="IB160">
        <v>0</v>
      </c>
      <c r="IC160">
        <v>0.04</v>
      </c>
      <c r="ID160">
        <v>4788.6899999999996</v>
      </c>
      <c r="IE160">
        <v>4791.25</v>
      </c>
      <c r="IF160" t="s">
        <v>5628</v>
      </c>
      <c r="IG160" t="s">
        <v>7087</v>
      </c>
      <c r="IH160">
        <v>4779</v>
      </c>
      <c r="II160" t="s">
        <v>4941</v>
      </c>
      <c r="IJ160" t="s">
        <v>147</v>
      </c>
      <c r="IL160" t="e">
        <f t="shared" si="10"/>
        <v>#DIV/0!</v>
      </c>
      <c r="IM160">
        <f t="shared" si="11"/>
        <v>0</v>
      </c>
      <c r="IN160">
        <f t="shared" si="12"/>
        <v>0</v>
      </c>
      <c r="IO160" t="e">
        <f t="shared" si="13"/>
        <v>#DIV/0!</v>
      </c>
      <c r="IP160" t="e">
        <f t="shared" si="14"/>
        <v>#DIV/0!</v>
      </c>
    </row>
    <row r="161" spans="1:250" x14ac:dyDescent="0.2">
      <c r="A161" t="s">
        <v>4942</v>
      </c>
      <c r="B161">
        <v>-1</v>
      </c>
      <c r="C161">
        <v>0</v>
      </c>
      <c r="D161">
        <v>0</v>
      </c>
      <c r="E161">
        <v>4</v>
      </c>
      <c r="F161">
        <v>5</v>
      </c>
      <c r="G161">
        <v>0</v>
      </c>
      <c r="H161">
        <v>1</v>
      </c>
      <c r="I161">
        <v>1</v>
      </c>
      <c r="J161">
        <v>0</v>
      </c>
      <c r="K161">
        <v>1</v>
      </c>
      <c r="L161">
        <v>1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628</v>
      </c>
      <c r="S161">
        <v>7</v>
      </c>
      <c r="T161">
        <v>10776</v>
      </c>
      <c r="U161">
        <v>1</v>
      </c>
      <c r="V161" s="25">
        <v>9.9999999999999995E-8</v>
      </c>
      <c r="W161" s="25">
        <v>-52.32</v>
      </c>
      <c r="X161" s="25">
        <v>0</v>
      </c>
      <c r="Y161" s="25">
        <v>3600</v>
      </c>
      <c r="Z161" s="25">
        <v>-1</v>
      </c>
      <c r="AA161" s="25">
        <v>3600</v>
      </c>
      <c r="AB161">
        <v>-90.751910854444901</v>
      </c>
      <c r="AC161" t="s">
        <v>5624</v>
      </c>
      <c r="AD161" t="s">
        <v>5624</v>
      </c>
      <c r="AE161">
        <v>-52.322274350999898</v>
      </c>
      <c r="AF161">
        <v>0</v>
      </c>
      <c r="AH161">
        <v>0</v>
      </c>
      <c r="AJ161">
        <v>0</v>
      </c>
      <c r="AO161">
        <v>0</v>
      </c>
      <c r="AQ161">
        <v>45651</v>
      </c>
      <c r="AR161">
        <v>0</v>
      </c>
      <c r="AS161">
        <v>42734</v>
      </c>
      <c r="AT161">
        <v>0</v>
      </c>
      <c r="AU161">
        <v>3600.0329999999999</v>
      </c>
      <c r="AV161">
        <v>0</v>
      </c>
      <c r="AW161">
        <v>3600.0059999999999</v>
      </c>
      <c r="AX161">
        <v>0</v>
      </c>
      <c r="AY161">
        <v>1298</v>
      </c>
      <c r="AZ161">
        <v>29575</v>
      </c>
      <c r="BA161">
        <v>101</v>
      </c>
      <c r="BB161">
        <v>8.0700000000000008E-3</v>
      </c>
      <c r="BC161">
        <v>0.5</v>
      </c>
      <c r="BD161">
        <v>2</v>
      </c>
      <c r="BE161">
        <v>0</v>
      </c>
      <c r="BF161">
        <v>0</v>
      </c>
      <c r="BG161">
        <v>0</v>
      </c>
      <c r="BH161">
        <v>0</v>
      </c>
      <c r="BI161">
        <v>29376</v>
      </c>
      <c r="BJ161">
        <v>199</v>
      </c>
      <c r="BK161">
        <v>5.7030999999999998E-2</v>
      </c>
      <c r="BL161">
        <v>101</v>
      </c>
      <c r="BM161">
        <v>8.0700000000000008E-3</v>
      </c>
      <c r="BN161">
        <v>0.5</v>
      </c>
      <c r="BO161">
        <v>5.7030999999999998E-2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1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-47.824397869579897</v>
      </c>
      <c r="EZ161">
        <v>0</v>
      </c>
      <c r="FA161">
        <v>-50.588797731509899</v>
      </c>
      <c r="FB161">
        <v>0</v>
      </c>
      <c r="FC161">
        <v>-47.334166392632802</v>
      </c>
      <c r="FD161">
        <v>0</v>
      </c>
      <c r="FE161">
        <v>-63.103097145651297</v>
      </c>
      <c r="FF161">
        <v>0</v>
      </c>
      <c r="FG161">
        <v>-62.878914339076701</v>
      </c>
      <c r="FH161">
        <v>0</v>
      </c>
      <c r="FI161">
        <v>-63.118758877536202</v>
      </c>
      <c r="FJ161">
        <v>0</v>
      </c>
      <c r="FK161">
        <v>3633150</v>
      </c>
      <c r="FL161">
        <v>0</v>
      </c>
      <c r="FM161">
        <v>3209467</v>
      </c>
      <c r="FN161">
        <v>0</v>
      </c>
      <c r="FO161">
        <v>3473250</v>
      </c>
      <c r="FP161">
        <v>0</v>
      </c>
      <c r="FQ161">
        <v>45651</v>
      </c>
      <c r="FR161">
        <v>0</v>
      </c>
      <c r="FS161">
        <v>42734</v>
      </c>
      <c r="FT161">
        <v>0</v>
      </c>
      <c r="FU161">
        <v>46772</v>
      </c>
      <c r="FV161">
        <v>0</v>
      </c>
      <c r="FW161">
        <v>59</v>
      </c>
      <c r="FX161">
        <v>0</v>
      </c>
      <c r="FY161">
        <v>54</v>
      </c>
      <c r="FZ161">
        <v>0</v>
      </c>
      <c r="GA161">
        <v>56</v>
      </c>
      <c r="GB161">
        <v>0</v>
      </c>
      <c r="GC161">
        <v>-84.913350538247698</v>
      </c>
      <c r="GD161">
        <v>0</v>
      </c>
      <c r="GE161">
        <v>-84.894620413652106</v>
      </c>
      <c r="GF161">
        <v>0</v>
      </c>
      <c r="GG161">
        <v>-84.906076448537902</v>
      </c>
      <c r="GH161">
        <v>0</v>
      </c>
      <c r="GI161">
        <v>-72.971214523615004</v>
      </c>
      <c r="GJ161">
        <v>0</v>
      </c>
      <c r="GK161">
        <v>-72.719017743021894</v>
      </c>
      <c r="GL161">
        <v>0</v>
      </c>
      <c r="GM161">
        <v>-72.871605612483705</v>
      </c>
      <c r="GN161">
        <v>0</v>
      </c>
      <c r="GO161">
        <v>38.417999999999999</v>
      </c>
      <c r="GP161">
        <v>0</v>
      </c>
      <c r="GQ161">
        <v>35.950000000000003</v>
      </c>
      <c r="GR161">
        <v>0</v>
      </c>
      <c r="GS161">
        <v>38.078000000000003</v>
      </c>
      <c r="GT161">
        <v>0</v>
      </c>
      <c r="GU161">
        <v>1859.1610000000001</v>
      </c>
      <c r="GV161">
        <v>0</v>
      </c>
      <c r="GW161">
        <v>657.96500000000003</v>
      </c>
      <c r="GX161">
        <v>0</v>
      </c>
      <c r="GY161">
        <v>2217.0569999999998</v>
      </c>
      <c r="GZ161">
        <v>0</v>
      </c>
      <c r="HA161">
        <v>3600.0329999999999</v>
      </c>
      <c r="HB161">
        <v>0</v>
      </c>
      <c r="HC161">
        <v>3600.0059999999999</v>
      </c>
      <c r="HD161">
        <v>0</v>
      </c>
      <c r="HE161">
        <v>3600.0239999999999</v>
      </c>
      <c r="HF161">
        <v>0</v>
      </c>
      <c r="HG161" t="s">
        <v>7088</v>
      </c>
      <c r="HH161" t="s">
        <v>7089</v>
      </c>
      <c r="HI161" t="s">
        <v>7090</v>
      </c>
      <c r="HJ161" t="s">
        <v>7091</v>
      </c>
      <c r="HK161" t="s">
        <v>7092</v>
      </c>
      <c r="HL161" t="s">
        <v>7093</v>
      </c>
      <c r="HM161" t="s">
        <v>7094</v>
      </c>
      <c r="HN161" t="s">
        <v>7095</v>
      </c>
      <c r="HO161" t="s">
        <v>7096</v>
      </c>
      <c r="HP161" t="s">
        <v>7097</v>
      </c>
      <c r="IA161">
        <v>7.69</v>
      </c>
      <c r="IB161">
        <v>0</v>
      </c>
      <c r="IC161">
        <v>0.11</v>
      </c>
      <c r="ID161">
        <v>25074.09</v>
      </c>
      <c r="IE161">
        <v>25082.78</v>
      </c>
      <c r="IF161" t="s">
        <v>5628</v>
      </c>
      <c r="IG161" t="s">
        <v>7098</v>
      </c>
      <c r="IH161">
        <v>25216</v>
      </c>
      <c r="II161" t="s">
        <v>4942</v>
      </c>
      <c r="IJ161" t="s">
        <v>147</v>
      </c>
      <c r="IL161" t="e">
        <f t="shared" si="10"/>
        <v>#DIV/0!</v>
      </c>
      <c r="IM161">
        <f t="shared" si="11"/>
        <v>0</v>
      </c>
      <c r="IN161">
        <f t="shared" si="12"/>
        <v>0</v>
      </c>
      <c r="IO161" t="e">
        <f t="shared" si="13"/>
        <v>#DIV/0!</v>
      </c>
      <c r="IP161" t="e">
        <f t="shared" si="14"/>
        <v>#DIV/0!</v>
      </c>
    </row>
    <row r="162" spans="1:250" x14ac:dyDescent="0.2">
      <c r="A162" s="27" t="s">
        <v>4943</v>
      </c>
      <c r="B162">
        <v>-1</v>
      </c>
      <c r="C162">
        <v>0</v>
      </c>
      <c r="D162">
        <v>0</v>
      </c>
      <c r="E162">
        <v>4</v>
      </c>
      <c r="F162">
        <v>5</v>
      </c>
      <c r="G162">
        <v>0</v>
      </c>
      <c r="H162">
        <v>1</v>
      </c>
      <c r="I162">
        <v>1</v>
      </c>
      <c r="J162">
        <v>0</v>
      </c>
      <c r="K162">
        <v>1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628</v>
      </c>
      <c r="S162">
        <v>7</v>
      </c>
      <c r="T162">
        <v>10776</v>
      </c>
      <c r="U162">
        <v>1</v>
      </c>
      <c r="V162" s="25">
        <v>9.9999999999999995E-8</v>
      </c>
      <c r="W162" s="25">
        <v>12890</v>
      </c>
      <c r="X162" s="25">
        <v>0</v>
      </c>
      <c r="Y162" s="25">
        <v>3600</v>
      </c>
      <c r="Z162" s="25">
        <v>-1</v>
      </c>
      <c r="AA162" s="25">
        <v>3600</v>
      </c>
      <c r="AB162">
        <v>11115.6305022775</v>
      </c>
      <c r="AC162" t="s">
        <v>5624</v>
      </c>
      <c r="AD162" t="s">
        <v>5624</v>
      </c>
      <c r="AE162">
        <v>12889.999991999901</v>
      </c>
      <c r="AF162">
        <v>0</v>
      </c>
      <c r="AH162">
        <v>0</v>
      </c>
      <c r="AJ162">
        <v>0</v>
      </c>
      <c r="AO162">
        <v>0</v>
      </c>
      <c r="AQ162">
        <v>3013</v>
      </c>
      <c r="AR162">
        <v>0</v>
      </c>
      <c r="AS162">
        <v>941</v>
      </c>
      <c r="AT162">
        <v>0</v>
      </c>
      <c r="AU162">
        <v>18.225999999999999</v>
      </c>
      <c r="AV162">
        <v>0</v>
      </c>
      <c r="AW162">
        <v>8.2100000000000009</v>
      </c>
      <c r="AX162">
        <v>0</v>
      </c>
      <c r="AY162">
        <v>1036</v>
      </c>
      <c r="AZ162">
        <v>897</v>
      </c>
      <c r="BA162">
        <v>190</v>
      </c>
      <c r="BB162">
        <v>2.7799999999999999E-3</v>
      </c>
      <c r="BC162">
        <v>0.5</v>
      </c>
      <c r="BD162">
        <v>256</v>
      </c>
      <c r="BE162">
        <v>0</v>
      </c>
      <c r="BF162">
        <v>0</v>
      </c>
      <c r="BG162">
        <v>0</v>
      </c>
      <c r="BH162">
        <v>99</v>
      </c>
      <c r="BI162">
        <v>588</v>
      </c>
      <c r="BJ162">
        <v>210</v>
      </c>
      <c r="BK162">
        <v>2.1628999999999999E-2</v>
      </c>
      <c r="BL162">
        <v>190</v>
      </c>
      <c r="BM162">
        <v>2.7799999999999999E-3</v>
      </c>
      <c r="BN162">
        <v>0.5</v>
      </c>
      <c r="BO162">
        <v>2.1628999999999999E-2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1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12890</v>
      </c>
      <c r="EZ162">
        <v>0</v>
      </c>
      <c r="FA162">
        <v>12889.999999540199</v>
      </c>
      <c r="FB162">
        <v>0</v>
      </c>
      <c r="FC162">
        <v>12889.9999999343</v>
      </c>
      <c r="FD162">
        <v>0</v>
      </c>
      <c r="FE162">
        <v>12888.9509357972</v>
      </c>
      <c r="FF162">
        <v>0</v>
      </c>
      <c r="FG162">
        <v>12889.9999999999</v>
      </c>
      <c r="FH162">
        <v>0</v>
      </c>
      <c r="FI162">
        <v>12889.2401890004</v>
      </c>
      <c r="FJ162">
        <v>0</v>
      </c>
      <c r="FK162">
        <v>126548</v>
      </c>
      <c r="FL162">
        <v>0</v>
      </c>
      <c r="FM162">
        <v>40033</v>
      </c>
      <c r="FN162">
        <v>0</v>
      </c>
      <c r="FO162">
        <v>89420</v>
      </c>
      <c r="FP162">
        <v>0</v>
      </c>
      <c r="FQ162">
        <v>3013</v>
      </c>
      <c r="FR162">
        <v>0</v>
      </c>
      <c r="FS162">
        <v>941</v>
      </c>
      <c r="FT162">
        <v>0</v>
      </c>
      <c r="FU162">
        <v>2286</v>
      </c>
      <c r="FV162">
        <v>0</v>
      </c>
      <c r="FW162">
        <v>63</v>
      </c>
      <c r="FX162">
        <v>0</v>
      </c>
      <c r="FY162">
        <v>47</v>
      </c>
      <c r="FZ162">
        <v>0</v>
      </c>
      <c r="GA162">
        <v>55</v>
      </c>
      <c r="GB162">
        <v>0</v>
      </c>
      <c r="GC162">
        <v>11555.33488454</v>
      </c>
      <c r="GD162">
        <v>0</v>
      </c>
      <c r="GE162">
        <v>11582.596063839001</v>
      </c>
      <c r="GF162">
        <v>0</v>
      </c>
      <c r="GG162">
        <v>11562.2551753403</v>
      </c>
      <c r="GH162">
        <v>0</v>
      </c>
      <c r="GI162">
        <v>12670.6261058747</v>
      </c>
      <c r="GJ162">
        <v>0</v>
      </c>
      <c r="GK162">
        <v>12724.917633215</v>
      </c>
      <c r="GL162">
        <v>0</v>
      </c>
      <c r="GM162">
        <v>12674.5943373194</v>
      </c>
      <c r="GN162">
        <v>0</v>
      </c>
      <c r="GO162">
        <v>0.95</v>
      </c>
      <c r="GP162">
        <v>0</v>
      </c>
      <c r="GQ162">
        <v>0.70099999999999996</v>
      </c>
      <c r="GR162">
        <v>0</v>
      </c>
      <c r="GS162">
        <v>0.84299999999999997</v>
      </c>
      <c r="GT162">
        <v>0</v>
      </c>
      <c r="GU162">
        <v>17.099</v>
      </c>
      <c r="GV162">
        <v>0</v>
      </c>
      <c r="GW162">
        <v>6.423</v>
      </c>
      <c r="GX162">
        <v>0</v>
      </c>
      <c r="GY162">
        <v>10.29</v>
      </c>
      <c r="GZ162">
        <v>0</v>
      </c>
      <c r="HA162">
        <v>18.225999999999999</v>
      </c>
      <c r="HB162">
        <v>0</v>
      </c>
      <c r="HC162">
        <v>8.2100000000000009</v>
      </c>
      <c r="HD162">
        <v>0</v>
      </c>
      <c r="HE162">
        <v>12.667</v>
      </c>
      <c r="HF162">
        <v>0</v>
      </c>
      <c r="HG162" t="s">
        <v>3704</v>
      </c>
      <c r="HH162" t="s">
        <v>3705</v>
      </c>
      <c r="HI162" t="s">
        <v>3706</v>
      </c>
      <c r="HJ162" t="s">
        <v>3707</v>
      </c>
      <c r="HK162" t="s">
        <v>3708</v>
      </c>
      <c r="HL162" t="s">
        <v>3709</v>
      </c>
      <c r="HM162" t="s">
        <v>3710</v>
      </c>
      <c r="HN162" t="s">
        <v>7099</v>
      </c>
      <c r="HO162" t="s">
        <v>7100</v>
      </c>
      <c r="HP162" t="s">
        <v>7101</v>
      </c>
      <c r="IA162">
        <v>0.03</v>
      </c>
      <c r="IB162">
        <v>0</v>
      </c>
      <c r="IC162">
        <v>0</v>
      </c>
      <c r="ID162">
        <v>88.96</v>
      </c>
      <c r="IE162">
        <v>89.01</v>
      </c>
      <c r="IF162" t="s">
        <v>5628</v>
      </c>
      <c r="IG162" t="s">
        <v>7102</v>
      </c>
      <c r="IH162">
        <v>89</v>
      </c>
      <c r="II162" t="s">
        <v>4943</v>
      </c>
      <c r="IJ162" t="s">
        <v>147</v>
      </c>
      <c r="IL162" t="e">
        <f t="shared" si="10"/>
        <v>#DIV/0!</v>
      </c>
      <c r="IM162">
        <f t="shared" si="11"/>
        <v>0</v>
      </c>
      <c r="IN162">
        <f t="shared" si="12"/>
        <v>0</v>
      </c>
      <c r="IO162" t="e">
        <f t="shared" si="13"/>
        <v>#DIV/0!</v>
      </c>
      <c r="IP162" t="e">
        <f t="shared" si="14"/>
        <v>#DIV/0!</v>
      </c>
    </row>
    <row r="163" spans="1:250" x14ac:dyDescent="0.2">
      <c r="A163" t="s">
        <v>4945</v>
      </c>
      <c r="B163">
        <v>-1</v>
      </c>
      <c r="C163">
        <v>0</v>
      </c>
      <c r="D163">
        <v>0</v>
      </c>
      <c r="E163">
        <v>4</v>
      </c>
      <c r="F163">
        <v>5</v>
      </c>
      <c r="G163">
        <v>0</v>
      </c>
      <c r="H163">
        <v>1</v>
      </c>
      <c r="I163">
        <v>1</v>
      </c>
      <c r="J163">
        <v>0</v>
      </c>
      <c r="K163">
        <v>1</v>
      </c>
      <c r="L163">
        <v>1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628</v>
      </c>
      <c r="S163">
        <v>7</v>
      </c>
      <c r="T163">
        <v>10776</v>
      </c>
      <c r="U163">
        <v>1</v>
      </c>
      <c r="V163" s="25">
        <v>9.9999999999999995E-8</v>
      </c>
      <c r="W163" s="25">
        <v>-0.17180000000000001</v>
      </c>
      <c r="X163" s="25">
        <v>0</v>
      </c>
      <c r="Y163" s="25">
        <v>3600</v>
      </c>
      <c r="Z163" s="25">
        <v>-1</v>
      </c>
      <c r="AA163" s="25">
        <v>3600</v>
      </c>
      <c r="AB163">
        <v>-0.17267704190548</v>
      </c>
      <c r="AC163" t="s">
        <v>5624</v>
      </c>
      <c r="AD163" t="s">
        <v>5624</v>
      </c>
      <c r="AE163">
        <v>-0.17178048342319899</v>
      </c>
      <c r="AF163">
        <v>0</v>
      </c>
      <c r="AH163">
        <v>0</v>
      </c>
      <c r="AJ163">
        <v>0</v>
      </c>
      <c r="AO163">
        <v>0</v>
      </c>
      <c r="AQ163">
        <v>39520</v>
      </c>
      <c r="AR163">
        <v>0</v>
      </c>
      <c r="AS163">
        <v>19587</v>
      </c>
      <c r="AT163">
        <v>0</v>
      </c>
      <c r="AU163">
        <v>3600.01</v>
      </c>
      <c r="AV163">
        <v>0</v>
      </c>
      <c r="AW163">
        <v>3294.0709999999999</v>
      </c>
      <c r="AX163">
        <v>0</v>
      </c>
      <c r="AY163">
        <v>7977</v>
      </c>
      <c r="AZ163">
        <v>269687</v>
      </c>
      <c r="BA163">
        <v>241</v>
      </c>
      <c r="BB163">
        <v>2.1700000000000001E-3</v>
      </c>
      <c r="BC163">
        <v>0.5</v>
      </c>
      <c r="BD163">
        <v>7790</v>
      </c>
      <c r="BE163">
        <v>0</v>
      </c>
      <c r="BF163">
        <v>0</v>
      </c>
      <c r="BG163">
        <v>0</v>
      </c>
      <c r="BH163">
        <v>0</v>
      </c>
      <c r="BI163">
        <v>269585</v>
      </c>
      <c r="BJ163">
        <v>102</v>
      </c>
      <c r="BK163">
        <v>-4.6999999999999999E-4</v>
      </c>
      <c r="BL163">
        <v>241</v>
      </c>
      <c r="BM163">
        <v>2.1700000000000001E-3</v>
      </c>
      <c r="BN163">
        <v>0.5</v>
      </c>
      <c r="BO163">
        <v>-4.6999999999999999E-4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1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-0.171752809122554</v>
      </c>
      <c r="EZ163">
        <v>0</v>
      </c>
      <c r="FA163">
        <v>-0.17177521900387999</v>
      </c>
      <c r="FB163">
        <v>0</v>
      </c>
      <c r="FC163">
        <v>-0.171758903221609</v>
      </c>
      <c r="FD163">
        <v>0</v>
      </c>
      <c r="FE163">
        <v>-0.17213637853807601</v>
      </c>
      <c r="FF163">
        <v>0</v>
      </c>
      <c r="FG163">
        <v>-0.17179202734391799</v>
      </c>
      <c r="FH163">
        <v>0</v>
      </c>
      <c r="FI163">
        <v>-0.17206639492658299</v>
      </c>
      <c r="FJ163">
        <v>0</v>
      </c>
      <c r="FK163">
        <v>1449360</v>
      </c>
      <c r="FL163">
        <v>0</v>
      </c>
      <c r="FM163">
        <v>1449360</v>
      </c>
      <c r="FN163">
        <v>0</v>
      </c>
      <c r="FO163">
        <v>1711725</v>
      </c>
      <c r="FP163">
        <v>0</v>
      </c>
      <c r="FQ163">
        <v>39520</v>
      </c>
      <c r="FR163">
        <v>0</v>
      </c>
      <c r="FS163">
        <v>19587</v>
      </c>
      <c r="FT163">
        <v>0</v>
      </c>
      <c r="FU163">
        <v>30434</v>
      </c>
      <c r="FV163">
        <v>0</v>
      </c>
      <c r="FW163">
        <v>9</v>
      </c>
      <c r="FX163">
        <v>0</v>
      </c>
      <c r="FY163">
        <v>9</v>
      </c>
      <c r="FZ163">
        <v>0</v>
      </c>
      <c r="GA163">
        <v>11</v>
      </c>
      <c r="GB163">
        <v>0</v>
      </c>
      <c r="GC163">
        <v>-0.17257605863425299</v>
      </c>
      <c r="GD163">
        <v>0</v>
      </c>
      <c r="GE163">
        <v>-0.17257605863425299</v>
      </c>
      <c r="GF163">
        <v>0</v>
      </c>
      <c r="GG163">
        <v>-0.17264004475502401</v>
      </c>
      <c r="GH163">
        <v>0</v>
      </c>
      <c r="GI163">
        <v>-0.17262708062542001</v>
      </c>
      <c r="GJ163">
        <v>0</v>
      </c>
      <c r="GK163">
        <v>-0.17262484201821399</v>
      </c>
      <c r="GL163">
        <v>0</v>
      </c>
      <c r="GM163">
        <v>-0.172642061743294</v>
      </c>
      <c r="GN163">
        <v>0</v>
      </c>
      <c r="GO163">
        <v>684.94299999999998</v>
      </c>
      <c r="GP163">
        <v>0</v>
      </c>
      <c r="GQ163">
        <v>474.642</v>
      </c>
      <c r="GR163">
        <v>0</v>
      </c>
      <c r="GS163">
        <v>695.024</v>
      </c>
      <c r="GT163">
        <v>0</v>
      </c>
      <c r="GU163">
        <v>2622.3560000000002</v>
      </c>
      <c r="GV163">
        <v>0</v>
      </c>
      <c r="GW163">
        <v>1884.039</v>
      </c>
      <c r="GX163">
        <v>0</v>
      </c>
      <c r="GY163">
        <v>2517.962</v>
      </c>
      <c r="GZ163">
        <v>0</v>
      </c>
      <c r="HA163">
        <v>3600.01</v>
      </c>
      <c r="HB163">
        <v>0</v>
      </c>
      <c r="HC163">
        <v>3294.0709999999999</v>
      </c>
      <c r="HD163">
        <v>0</v>
      </c>
      <c r="HE163">
        <v>3556.3069999999998</v>
      </c>
      <c r="HF163">
        <v>0</v>
      </c>
      <c r="HG163" t="s">
        <v>7103</v>
      </c>
      <c r="HH163" t="s">
        <v>7104</v>
      </c>
      <c r="HI163" t="s">
        <v>7105</v>
      </c>
      <c r="HJ163" t="s">
        <v>7106</v>
      </c>
      <c r="HK163" t="s">
        <v>7107</v>
      </c>
      <c r="HL163" t="s">
        <v>7108</v>
      </c>
      <c r="HM163" t="s">
        <v>7109</v>
      </c>
      <c r="HN163" t="s">
        <v>7110</v>
      </c>
      <c r="HO163" t="s">
        <v>7111</v>
      </c>
      <c r="HP163" t="s">
        <v>7112</v>
      </c>
      <c r="IA163">
        <v>371.24</v>
      </c>
      <c r="IB163">
        <v>0</v>
      </c>
      <c r="IC163">
        <v>0.1</v>
      </c>
      <c r="ID163">
        <v>24960.23</v>
      </c>
      <c r="IE163">
        <v>25332.33</v>
      </c>
      <c r="IF163" t="s">
        <v>5628</v>
      </c>
      <c r="IG163" t="s">
        <v>7113</v>
      </c>
      <c r="IH163">
        <v>25271</v>
      </c>
      <c r="II163" t="s">
        <v>4945</v>
      </c>
      <c r="IJ163" t="s">
        <v>147</v>
      </c>
      <c r="IL163" t="e">
        <f t="shared" si="10"/>
        <v>#DIV/0!</v>
      </c>
      <c r="IM163">
        <f t="shared" si="11"/>
        <v>0</v>
      </c>
      <c r="IN163">
        <f t="shared" si="12"/>
        <v>0</v>
      </c>
      <c r="IO163" t="e">
        <f t="shared" si="13"/>
        <v>#DIV/0!</v>
      </c>
      <c r="IP163" t="e">
        <f t="shared" si="14"/>
        <v>#DIV/0!</v>
      </c>
    </row>
    <row r="164" spans="1:250" x14ac:dyDescent="0.2">
      <c r="A164" t="s">
        <v>4946</v>
      </c>
      <c r="B164">
        <v>-1</v>
      </c>
      <c r="C164">
        <v>0</v>
      </c>
      <c r="D164">
        <v>0</v>
      </c>
      <c r="E164">
        <v>4</v>
      </c>
      <c r="F164">
        <v>5</v>
      </c>
      <c r="G164">
        <v>0</v>
      </c>
      <c r="H164">
        <v>1</v>
      </c>
      <c r="I164">
        <v>1</v>
      </c>
      <c r="J164">
        <v>0</v>
      </c>
      <c r="K164">
        <v>1</v>
      </c>
      <c r="L164">
        <v>1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628</v>
      </c>
      <c r="S164">
        <v>7</v>
      </c>
      <c r="T164">
        <v>10776</v>
      </c>
      <c r="U164">
        <v>1</v>
      </c>
      <c r="V164" s="25">
        <v>9.9999999999999995E-8</v>
      </c>
      <c r="W164" s="25">
        <v>-19</v>
      </c>
      <c r="X164" s="25">
        <v>0</v>
      </c>
      <c r="Y164" s="25">
        <v>3600</v>
      </c>
      <c r="Z164" s="25">
        <v>-1</v>
      </c>
      <c r="AA164" s="25">
        <v>3600</v>
      </c>
      <c r="AB164">
        <v>-29</v>
      </c>
      <c r="AC164" t="s">
        <v>5624</v>
      </c>
      <c r="AD164" t="s">
        <v>5624</v>
      </c>
      <c r="AE164">
        <v>-19</v>
      </c>
      <c r="AF164">
        <v>0</v>
      </c>
      <c r="AH164">
        <v>0</v>
      </c>
      <c r="AJ164">
        <v>0</v>
      </c>
      <c r="AO164">
        <v>0</v>
      </c>
      <c r="AQ164">
        <v>1716</v>
      </c>
      <c r="AR164">
        <v>0</v>
      </c>
      <c r="AS164">
        <v>533</v>
      </c>
      <c r="AT164">
        <v>0</v>
      </c>
      <c r="AU164">
        <v>3215.779</v>
      </c>
      <c r="AV164">
        <v>0</v>
      </c>
      <c r="AW164">
        <v>2409.587</v>
      </c>
      <c r="AX164">
        <v>0</v>
      </c>
      <c r="AY164">
        <v>17244</v>
      </c>
      <c r="AZ164">
        <v>31776</v>
      </c>
      <c r="BA164">
        <v>1783</v>
      </c>
      <c r="BB164">
        <v>4.0000000000000003E-5</v>
      </c>
      <c r="BC164">
        <v>0.5</v>
      </c>
      <c r="BD164">
        <v>12368</v>
      </c>
      <c r="BE164">
        <v>0</v>
      </c>
      <c r="BF164">
        <v>0</v>
      </c>
      <c r="BG164">
        <v>0</v>
      </c>
      <c r="BH164">
        <v>0</v>
      </c>
      <c r="BI164">
        <v>31546</v>
      </c>
      <c r="BJ164">
        <v>230</v>
      </c>
      <c r="BK164">
        <v>4.44E-4</v>
      </c>
      <c r="BL164">
        <v>1783</v>
      </c>
      <c r="BM164">
        <v>4.0000000000000003E-5</v>
      </c>
      <c r="BN164">
        <v>0.5</v>
      </c>
      <c r="BO164">
        <v>4.44E-4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1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-18.999999999999901</v>
      </c>
      <c r="EZ164">
        <v>0</v>
      </c>
      <c r="FA164">
        <v>-19.000000000000298</v>
      </c>
      <c r="FB164">
        <v>0</v>
      </c>
      <c r="FC164">
        <v>-18.857142857142801</v>
      </c>
      <c r="FD164">
        <v>0</v>
      </c>
      <c r="FE164">
        <v>-18.999999999999901</v>
      </c>
      <c r="FF164">
        <v>0</v>
      </c>
      <c r="FG164">
        <v>-18.999999999999901</v>
      </c>
      <c r="FH164">
        <v>0</v>
      </c>
      <c r="FI164">
        <v>-23.571428571428498</v>
      </c>
      <c r="FJ164">
        <v>0</v>
      </c>
      <c r="FK164">
        <v>2443533</v>
      </c>
      <c r="FL164">
        <v>0</v>
      </c>
      <c r="FM164">
        <v>1705902</v>
      </c>
      <c r="FN164">
        <v>0</v>
      </c>
      <c r="FO164">
        <v>2014532</v>
      </c>
      <c r="FP164">
        <v>0</v>
      </c>
      <c r="FQ164">
        <v>1716</v>
      </c>
      <c r="FR164">
        <v>0</v>
      </c>
      <c r="FS164">
        <v>533</v>
      </c>
      <c r="FT164">
        <v>0</v>
      </c>
      <c r="FU164">
        <v>1729</v>
      </c>
      <c r="FV164">
        <v>0</v>
      </c>
      <c r="FW164">
        <v>14</v>
      </c>
      <c r="FX164">
        <v>0</v>
      </c>
      <c r="FY164">
        <v>9</v>
      </c>
      <c r="FZ164">
        <v>0</v>
      </c>
      <c r="GA164">
        <v>12</v>
      </c>
      <c r="GB164">
        <v>0</v>
      </c>
      <c r="GC164">
        <v>-29</v>
      </c>
      <c r="GD164">
        <v>0</v>
      </c>
      <c r="GE164">
        <v>-28.999999999999901</v>
      </c>
      <c r="GF164">
        <v>0</v>
      </c>
      <c r="GG164">
        <v>-29</v>
      </c>
      <c r="GH164">
        <v>0</v>
      </c>
      <c r="GI164">
        <v>-28.999999999999901</v>
      </c>
      <c r="GJ164">
        <v>0</v>
      </c>
      <c r="GK164">
        <v>-28.999999999999702</v>
      </c>
      <c r="GL164">
        <v>0</v>
      </c>
      <c r="GM164">
        <v>-28.999999999999901</v>
      </c>
      <c r="GN164">
        <v>0</v>
      </c>
      <c r="GO164">
        <v>486.05700000000002</v>
      </c>
      <c r="GP164">
        <v>0</v>
      </c>
      <c r="GQ164">
        <v>401.57799999999997</v>
      </c>
      <c r="GR164">
        <v>0</v>
      </c>
      <c r="GS164">
        <v>562.21100000000001</v>
      </c>
      <c r="GT164">
        <v>0</v>
      </c>
      <c r="GU164">
        <v>1323.1569999999999</v>
      </c>
      <c r="GV164">
        <v>0</v>
      </c>
      <c r="GW164">
        <v>1203.5889999999999</v>
      </c>
      <c r="GX164">
        <v>0</v>
      </c>
      <c r="GY164">
        <v>1867.4090000000001</v>
      </c>
      <c r="GZ164">
        <v>0</v>
      </c>
      <c r="HA164">
        <v>3215.779</v>
      </c>
      <c r="HB164">
        <v>0</v>
      </c>
      <c r="HC164">
        <v>2409.587</v>
      </c>
      <c r="HD164">
        <v>0</v>
      </c>
      <c r="HE164">
        <v>3375.2820000000002</v>
      </c>
      <c r="HF164">
        <v>0</v>
      </c>
      <c r="HG164" t="s">
        <v>7114</v>
      </c>
      <c r="HH164" t="s">
        <v>7115</v>
      </c>
      <c r="HI164" t="s">
        <v>7116</v>
      </c>
      <c r="HJ164" t="s">
        <v>7117</v>
      </c>
      <c r="HK164" t="s">
        <v>7118</v>
      </c>
      <c r="HL164" t="s">
        <v>7119</v>
      </c>
      <c r="HM164" t="s">
        <v>7119</v>
      </c>
      <c r="HN164" t="s">
        <v>7120</v>
      </c>
      <c r="HO164" t="s">
        <v>7121</v>
      </c>
      <c r="HP164" t="s">
        <v>7122</v>
      </c>
      <c r="IA164">
        <v>87.37</v>
      </c>
      <c r="IB164">
        <v>0</v>
      </c>
      <c r="IC164">
        <v>0.05</v>
      </c>
      <c r="ID164">
        <v>23586.85</v>
      </c>
      <c r="IE164">
        <v>23674.37</v>
      </c>
      <c r="IF164" t="s">
        <v>5628</v>
      </c>
      <c r="IG164" t="s">
        <v>7123</v>
      </c>
      <c r="IH164">
        <v>23716</v>
      </c>
      <c r="II164" t="s">
        <v>4946</v>
      </c>
      <c r="IJ164" t="s">
        <v>147</v>
      </c>
      <c r="IL164" t="e">
        <f t="shared" si="10"/>
        <v>#DIV/0!</v>
      </c>
      <c r="IM164">
        <f t="shared" si="11"/>
        <v>0</v>
      </c>
      <c r="IN164">
        <f t="shared" si="12"/>
        <v>0</v>
      </c>
      <c r="IO164" t="e">
        <f t="shared" si="13"/>
        <v>#DIV/0!</v>
      </c>
      <c r="IP164" t="e">
        <f t="shared" si="14"/>
        <v>#DIV/0!</v>
      </c>
    </row>
    <row r="165" spans="1:250" x14ac:dyDescent="0.2">
      <c r="A165" t="s">
        <v>4947</v>
      </c>
      <c r="B165">
        <v>-1</v>
      </c>
      <c r="C165">
        <v>0</v>
      </c>
      <c r="D165">
        <v>0</v>
      </c>
      <c r="E165">
        <v>4</v>
      </c>
      <c r="F165">
        <v>5</v>
      </c>
      <c r="G165">
        <v>0</v>
      </c>
      <c r="H165">
        <v>1</v>
      </c>
      <c r="I165">
        <v>1</v>
      </c>
      <c r="J165">
        <v>0</v>
      </c>
      <c r="K165">
        <v>1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628</v>
      </c>
      <c r="S165">
        <v>7</v>
      </c>
      <c r="T165">
        <v>10776</v>
      </c>
      <c r="U165">
        <v>1</v>
      </c>
      <c r="V165" s="25">
        <v>9.9999999999999995E-8</v>
      </c>
      <c r="W165" s="25">
        <v>-19</v>
      </c>
      <c r="X165" s="25">
        <v>0</v>
      </c>
      <c r="Y165" s="25">
        <v>3600</v>
      </c>
      <c r="Z165" s="25">
        <v>-1</v>
      </c>
      <c r="AA165" s="25">
        <v>3600</v>
      </c>
      <c r="AB165">
        <v>-29</v>
      </c>
      <c r="AC165" t="s">
        <v>5624</v>
      </c>
      <c r="AD165" t="s">
        <v>5624</v>
      </c>
      <c r="AE165">
        <v>-19.000000000099899</v>
      </c>
      <c r="AF165">
        <v>0</v>
      </c>
      <c r="AH165">
        <v>0</v>
      </c>
      <c r="AJ165">
        <v>0</v>
      </c>
      <c r="AO165">
        <v>0</v>
      </c>
      <c r="AQ165">
        <v>1845</v>
      </c>
      <c r="AR165">
        <v>0</v>
      </c>
      <c r="AS165">
        <v>1023</v>
      </c>
      <c r="AT165">
        <v>0</v>
      </c>
      <c r="AU165">
        <v>2725.634</v>
      </c>
      <c r="AV165">
        <v>0</v>
      </c>
      <c r="AW165">
        <v>2012.989</v>
      </c>
      <c r="AX165">
        <v>0</v>
      </c>
      <c r="AY165">
        <v>12597</v>
      </c>
      <c r="AZ165">
        <v>31678</v>
      </c>
      <c r="BA165">
        <v>1770</v>
      </c>
      <c r="BB165">
        <v>1.2E-4</v>
      </c>
      <c r="BC165">
        <v>0.5</v>
      </c>
      <c r="BD165">
        <v>12281</v>
      </c>
      <c r="BE165">
        <v>0</v>
      </c>
      <c r="BF165">
        <v>0</v>
      </c>
      <c r="BG165">
        <v>0</v>
      </c>
      <c r="BH165">
        <v>0</v>
      </c>
      <c r="BI165">
        <v>31546</v>
      </c>
      <c r="BJ165">
        <v>132</v>
      </c>
      <c r="BK165">
        <v>2.7700000000000001E-4</v>
      </c>
      <c r="BL165">
        <v>1770</v>
      </c>
      <c r="BM165">
        <v>1.2E-4</v>
      </c>
      <c r="BN165">
        <v>0.5</v>
      </c>
      <c r="BO165">
        <v>2.7700000000000001E-4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1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-18.999999999999901</v>
      </c>
      <c r="EZ165">
        <v>0</v>
      </c>
      <c r="FA165">
        <v>-19.0000000000223</v>
      </c>
      <c r="FB165">
        <v>0</v>
      </c>
      <c r="FC165">
        <v>-18.857142857149</v>
      </c>
      <c r="FD165">
        <v>0</v>
      </c>
      <c r="FE165">
        <v>-19</v>
      </c>
      <c r="FF165">
        <v>0</v>
      </c>
      <c r="FG165">
        <v>-18.999999999999901</v>
      </c>
      <c r="FH165">
        <v>0</v>
      </c>
      <c r="FI165">
        <v>-22.1428571428571</v>
      </c>
      <c r="FJ165">
        <v>0</v>
      </c>
      <c r="FK165">
        <v>2327375</v>
      </c>
      <c r="FL165">
        <v>0</v>
      </c>
      <c r="FM165">
        <v>2145959</v>
      </c>
      <c r="FN165">
        <v>0</v>
      </c>
      <c r="FO165">
        <v>2658056</v>
      </c>
      <c r="FP165">
        <v>0</v>
      </c>
      <c r="FQ165">
        <v>1845</v>
      </c>
      <c r="FR165">
        <v>0</v>
      </c>
      <c r="FS165">
        <v>1023</v>
      </c>
      <c r="FT165">
        <v>0</v>
      </c>
      <c r="FU165">
        <v>1815</v>
      </c>
      <c r="FV165">
        <v>0</v>
      </c>
      <c r="FW165">
        <v>10</v>
      </c>
      <c r="FX165">
        <v>0</v>
      </c>
      <c r="FY165">
        <v>10</v>
      </c>
      <c r="FZ165">
        <v>0</v>
      </c>
      <c r="GA165">
        <v>11</v>
      </c>
      <c r="GB165">
        <v>0</v>
      </c>
      <c r="GC165">
        <v>-29</v>
      </c>
      <c r="GD165">
        <v>0</v>
      </c>
      <c r="GE165">
        <v>-28.999999999998899</v>
      </c>
      <c r="GF165">
        <v>0</v>
      </c>
      <c r="GG165">
        <v>-28.999999999999901</v>
      </c>
      <c r="GH165">
        <v>0</v>
      </c>
      <c r="GI165">
        <v>-29</v>
      </c>
      <c r="GJ165">
        <v>0</v>
      </c>
      <c r="GK165">
        <v>-28.999999999999901</v>
      </c>
      <c r="GL165">
        <v>0</v>
      </c>
      <c r="GM165">
        <v>-29.000000000012601</v>
      </c>
      <c r="GN165">
        <v>0</v>
      </c>
      <c r="GO165">
        <v>452.55399999999997</v>
      </c>
      <c r="GP165">
        <v>0</v>
      </c>
      <c r="GQ165">
        <v>315.11900000000003</v>
      </c>
      <c r="GR165">
        <v>0</v>
      </c>
      <c r="GS165">
        <v>451.197</v>
      </c>
      <c r="GT165">
        <v>0</v>
      </c>
      <c r="GU165">
        <v>1487.2180000000001</v>
      </c>
      <c r="GV165">
        <v>0</v>
      </c>
      <c r="GW165">
        <v>983.94100000000003</v>
      </c>
      <c r="GX165">
        <v>0</v>
      </c>
      <c r="GY165">
        <v>1859.3489999999999</v>
      </c>
      <c r="GZ165">
        <v>0</v>
      </c>
      <c r="HA165">
        <v>2725.634</v>
      </c>
      <c r="HB165">
        <v>0</v>
      </c>
      <c r="HC165">
        <v>2012.989</v>
      </c>
      <c r="HD165">
        <v>0</v>
      </c>
      <c r="HE165">
        <v>3087.442</v>
      </c>
      <c r="HF165">
        <v>0</v>
      </c>
      <c r="HG165" t="s">
        <v>7124</v>
      </c>
      <c r="HH165" t="s">
        <v>7125</v>
      </c>
      <c r="HI165" t="s">
        <v>7126</v>
      </c>
      <c r="HJ165" t="s">
        <v>7127</v>
      </c>
      <c r="HK165" t="s">
        <v>7128</v>
      </c>
      <c r="HL165" t="s">
        <v>7119</v>
      </c>
      <c r="HM165" t="s">
        <v>7119</v>
      </c>
      <c r="HN165" t="s">
        <v>7129</v>
      </c>
      <c r="HO165" t="s">
        <v>7130</v>
      </c>
      <c r="HP165" t="s">
        <v>7131</v>
      </c>
      <c r="IA165">
        <v>82.01</v>
      </c>
      <c r="IB165">
        <v>0</v>
      </c>
      <c r="IC165">
        <v>0.03</v>
      </c>
      <c r="ID165">
        <v>21669.759999999998</v>
      </c>
      <c r="IE165">
        <v>21751.86</v>
      </c>
      <c r="IF165" t="s">
        <v>5628</v>
      </c>
      <c r="IG165" t="s">
        <v>7132</v>
      </c>
      <c r="IH165">
        <v>21695</v>
      </c>
      <c r="II165" t="s">
        <v>4947</v>
      </c>
      <c r="IJ165" t="s">
        <v>147</v>
      </c>
      <c r="IL165" t="e">
        <f t="shared" si="10"/>
        <v>#DIV/0!</v>
      </c>
      <c r="IM165">
        <f t="shared" si="11"/>
        <v>0</v>
      </c>
      <c r="IN165">
        <f t="shared" si="12"/>
        <v>0</v>
      </c>
      <c r="IO165" t="e">
        <f t="shared" si="13"/>
        <v>#DIV/0!</v>
      </c>
      <c r="IP165" t="e">
        <f t="shared" si="14"/>
        <v>#DIV/0!</v>
      </c>
    </row>
    <row r="166" spans="1:250" x14ac:dyDescent="0.2">
      <c r="A166" t="s">
        <v>4948</v>
      </c>
      <c r="B166">
        <v>-1</v>
      </c>
      <c r="C166">
        <v>0</v>
      </c>
      <c r="D166">
        <v>0</v>
      </c>
      <c r="E166">
        <v>4</v>
      </c>
      <c r="F166">
        <v>5</v>
      </c>
      <c r="G166">
        <v>0</v>
      </c>
      <c r="H166">
        <v>1</v>
      </c>
      <c r="I166">
        <v>1</v>
      </c>
      <c r="J166">
        <v>0</v>
      </c>
      <c r="K166">
        <v>1</v>
      </c>
      <c r="L166">
        <v>1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628</v>
      </c>
      <c r="S166">
        <v>7</v>
      </c>
      <c r="T166">
        <v>10776</v>
      </c>
      <c r="U166">
        <v>1</v>
      </c>
      <c r="V166" s="25">
        <v>9.9999999999999995E-8</v>
      </c>
      <c r="W166" s="25">
        <v>3218</v>
      </c>
      <c r="X166" s="25">
        <v>0</v>
      </c>
      <c r="Y166" s="25">
        <v>3600</v>
      </c>
      <c r="Z166" s="25">
        <v>-1</v>
      </c>
      <c r="AA166" s="25">
        <v>3600</v>
      </c>
      <c r="AB166">
        <v>2290.7999999994599</v>
      </c>
      <c r="AC166" t="s">
        <v>5624</v>
      </c>
      <c r="AD166" t="s">
        <v>5624</v>
      </c>
      <c r="AE166">
        <v>3217.6999999999898</v>
      </c>
      <c r="AF166">
        <v>0</v>
      </c>
      <c r="AH166">
        <v>0</v>
      </c>
      <c r="AJ166">
        <v>0</v>
      </c>
      <c r="AO166">
        <v>0</v>
      </c>
      <c r="AQ166">
        <v>1</v>
      </c>
      <c r="AR166">
        <v>0</v>
      </c>
      <c r="AS166">
        <v>1</v>
      </c>
      <c r="AT166">
        <v>0</v>
      </c>
      <c r="AU166">
        <v>154.05600000000001</v>
      </c>
      <c r="AV166">
        <v>0</v>
      </c>
      <c r="AW166">
        <v>154.05600000000001</v>
      </c>
      <c r="AX166">
        <v>0</v>
      </c>
      <c r="AY166">
        <v>112519</v>
      </c>
      <c r="AZ166">
        <v>274958</v>
      </c>
      <c r="BA166">
        <v>11918</v>
      </c>
      <c r="BB166">
        <v>7.9000000000000001E-4</v>
      </c>
      <c r="BC166">
        <v>0.5</v>
      </c>
      <c r="BD166">
        <v>13693</v>
      </c>
      <c r="BE166">
        <v>0</v>
      </c>
      <c r="BF166">
        <v>0</v>
      </c>
      <c r="BG166">
        <v>0</v>
      </c>
      <c r="BH166">
        <v>0</v>
      </c>
      <c r="BI166">
        <v>247759</v>
      </c>
      <c r="BJ166">
        <v>27199</v>
      </c>
      <c r="BK166">
        <v>1.199E-3</v>
      </c>
      <c r="BL166">
        <v>11918</v>
      </c>
      <c r="BM166">
        <v>7.9000000000000001E-4</v>
      </c>
      <c r="BN166">
        <v>0.5</v>
      </c>
      <c r="BO166">
        <v>1.199E-3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1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1E+100</v>
      </c>
      <c r="EZ166">
        <v>0</v>
      </c>
      <c r="FA166">
        <v>3217.6999999996601</v>
      </c>
      <c r="FB166">
        <v>0</v>
      </c>
      <c r="FC166">
        <v>1.4285714285714201E+99</v>
      </c>
      <c r="FD166">
        <v>0</v>
      </c>
      <c r="FE166">
        <v>3217.6999999996601</v>
      </c>
      <c r="FF166">
        <v>0</v>
      </c>
      <c r="FG166">
        <v>3217.6999999996901</v>
      </c>
      <c r="FH166">
        <v>0</v>
      </c>
      <c r="FI166">
        <v>3217.6999999996701</v>
      </c>
      <c r="FJ166">
        <v>0</v>
      </c>
      <c r="FK166">
        <v>282961</v>
      </c>
      <c r="FL166">
        <v>0</v>
      </c>
      <c r="FM166">
        <v>282961</v>
      </c>
      <c r="FN166">
        <v>0</v>
      </c>
      <c r="FO166">
        <v>1412574</v>
      </c>
      <c r="FP166">
        <v>0</v>
      </c>
      <c r="FQ166">
        <v>1</v>
      </c>
      <c r="FR166">
        <v>0</v>
      </c>
      <c r="FS166">
        <v>1</v>
      </c>
      <c r="FT166">
        <v>0</v>
      </c>
      <c r="FU166">
        <v>1089</v>
      </c>
      <c r="FV166">
        <v>0</v>
      </c>
      <c r="FW166">
        <v>62</v>
      </c>
      <c r="FX166">
        <v>0</v>
      </c>
      <c r="FY166">
        <v>62</v>
      </c>
      <c r="FZ166">
        <v>0</v>
      </c>
      <c r="GA166">
        <v>72</v>
      </c>
      <c r="GB166">
        <v>0</v>
      </c>
      <c r="GC166">
        <v>2473.7666666656601</v>
      </c>
      <c r="GD166">
        <v>0</v>
      </c>
      <c r="GE166">
        <v>2473.7666666656601</v>
      </c>
      <c r="GF166">
        <v>0</v>
      </c>
      <c r="GG166">
        <v>2445.4999999991001</v>
      </c>
      <c r="GH166">
        <v>0</v>
      </c>
      <c r="GI166">
        <v>3216.6999999991199</v>
      </c>
      <c r="GJ166">
        <v>0</v>
      </c>
      <c r="GK166">
        <v>3216.6999999991199</v>
      </c>
      <c r="GL166">
        <v>0</v>
      </c>
      <c r="GM166">
        <v>3211.48571428484</v>
      </c>
      <c r="GN166">
        <v>0</v>
      </c>
      <c r="GO166">
        <v>153.886</v>
      </c>
      <c r="GP166">
        <v>0</v>
      </c>
      <c r="GQ166">
        <v>153.886</v>
      </c>
      <c r="GR166">
        <v>0</v>
      </c>
      <c r="GS166">
        <v>197.81100000000001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176.37299999999999</v>
      </c>
      <c r="GZ166">
        <v>0</v>
      </c>
      <c r="HA166">
        <v>154.05600000000001</v>
      </c>
      <c r="HB166">
        <v>0</v>
      </c>
      <c r="HC166">
        <v>154.05600000000001</v>
      </c>
      <c r="HD166">
        <v>0</v>
      </c>
      <c r="HE166">
        <v>496.06799999999998</v>
      </c>
      <c r="HF166">
        <v>0</v>
      </c>
      <c r="HG166" t="s">
        <v>7133</v>
      </c>
      <c r="HH166" t="s">
        <v>7134</v>
      </c>
      <c r="HI166" t="s">
        <v>7135</v>
      </c>
      <c r="HJ166" t="s">
        <v>7136</v>
      </c>
      <c r="HK166" t="s">
        <v>7137</v>
      </c>
      <c r="HL166" t="s">
        <v>7138</v>
      </c>
      <c r="HM166" t="s">
        <v>7139</v>
      </c>
      <c r="HN166" t="s">
        <v>7140</v>
      </c>
      <c r="HO166" t="s">
        <v>7141</v>
      </c>
      <c r="HP166" t="s">
        <v>7142</v>
      </c>
      <c r="IA166">
        <v>13653.74</v>
      </c>
      <c r="IB166">
        <v>0</v>
      </c>
      <c r="IC166">
        <v>0.3</v>
      </c>
      <c r="ID166">
        <v>3486.75</v>
      </c>
      <c r="IE166">
        <v>17141.52</v>
      </c>
      <c r="IF166" t="s">
        <v>5628</v>
      </c>
      <c r="IG166" t="s">
        <v>7143</v>
      </c>
      <c r="IH166">
        <v>17330</v>
      </c>
      <c r="II166" t="s">
        <v>4948</v>
      </c>
      <c r="IJ166" t="s">
        <v>147</v>
      </c>
      <c r="IL166" t="e">
        <f t="shared" si="10"/>
        <v>#DIV/0!</v>
      </c>
      <c r="IM166">
        <f t="shared" si="11"/>
        <v>0</v>
      </c>
      <c r="IN166">
        <f t="shared" si="12"/>
        <v>0</v>
      </c>
      <c r="IO166" t="e">
        <f t="shared" si="13"/>
        <v>#DIV/0!</v>
      </c>
      <c r="IP166" t="e">
        <f t="shared" si="14"/>
        <v>#DIV/0!</v>
      </c>
    </row>
    <row r="167" spans="1:250" x14ac:dyDescent="0.2">
      <c r="A167" t="s">
        <v>4949</v>
      </c>
      <c r="B167">
        <v>-1</v>
      </c>
      <c r="C167">
        <v>0</v>
      </c>
      <c r="D167">
        <v>0</v>
      </c>
      <c r="E167">
        <v>4</v>
      </c>
      <c r="F167">
        <v>5</v>
      </c>
      <c r="G167">
        <v>0</v>
      </c>
      <c r="H167">
        <v>1</v>
      </c>
      <c r="I167">
        <v>1</v>
      </c>
      <c r="J167">
        <v>0</v>
      </c>
      <c r="K167">
        <v>1</v>
      </c>
      <c r="L167">
        <v>1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628</v>
      </c>
      <c r="S167">
        <v>7</v>
      </c>
      <c r="T167">
        <v>10776</v>
      </c>
      <c r="U167">
        <v>1</v>
      </c>
      <c r="V167" s="25">
        <v>9.9999999999999995E-8</v>
      </c>
      <c r="W167" s="25">
        <v>-231</v>
      </c>
      <c r="X167" s="25">
        <v>0</v>
      </c>
      <c r="Y167" s="25">
        <v>3600</v>
      </c>
      <c r="Z167" s="25">
        <v>-1</v>
      </c>
      <c r="AA167" s="25">
        <v>3600</v>
      </c>
      <c r="AB167">
        <v>-231.11696381946601</v>
      </c>
      <c r="AC167" t="s">
        <v>5624</v>
      </c>
      <c r="AD167" t="s">
        <v>5624</v>
      </c>
      <c r="AE167">
        <v>-230.9891623</v>
      </c>
      <c r="AF167">
        <v>0</v>
      </c>
      <c r="AH167">
        <v>0</v>
      </c>
      <c r="AJ167">
        <v>0</v>
      </c>
      <c r="AO167">
        <v>0</v>
      </c>
      <c r="AQ167">
        <v>347242</v>
      </c>
      <c r="AR167">
        <v>0</v>
      </c>
      <c r="AS167">
        <v>4741</v>
      </c>
      <c r="AT167">
        <v>0</v>
      </c>
      <c r="AU167">
        <v>3600</v>
      </c>
      <c r="AV167">
        <v>0</v>
      </c>
      <c r="AW167">
        <v>12.307</v>
      </c>
      <c r="AX167">
        <v>0</v>
      </c>
      <c r="AY167">
        <v>1577</v>
      </c>
      <c r="AZ167">
        <v>2886</v>
      </c>
      <c r="BA167">
        <v>110</v>
      </c>
      <c r="BB167">
        <v>1.7600000000000001E-3</v>
      </c>
      <c r="BC167">
        <v>0.49980999999999998</v>
      </c>
      <c r="BD167">
        <v>324</v>
      </c>
      <c r="BE167">
        <v>0</v>
      </c>
      <c r="BF167">
        <v>5</v>
      </c>
      <c r="BG167">
        <v>0</v>
      </c>
      <c r="BH167">
        <v>0</v>
      </c>
      <c r="BI167">
        <v>2146</v>
      </c>
      <c r="BJ167">
        <v>740</v>
      </c>
      <c r="BK167">
        <v>3.8189999999999999E-3</v>
      </c>
      <c r="BL167">
        <v>110</v>
      </c>
      <c r="BM167">
        <v>1.7600000000000001E-3</v>
      </c>
      <c r="BN167">
        <v>0.49980999999999998</v>
      </c>
      <c r="BO167">
        <v>3.8189999999999999E-3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1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-230.989162285714</v>
      </c>
      <c r="EZ167">
        <v>0</v>
      </c>
      <c r="FA167">
        <v>-230.989162339111</v>
      </c>
      <c r="FB167">
        <v>0</v>
      </c>
      <c r="FC167">
        <v>-230.98916230097001</v>
      </c>
      <c r="FD167">
        <v>0</v>
      </c>
      <c r="FE167">
        <v>-231.047392114285</v>
      </c>
      <c r="FF167">
        <v>0</v>
      </c>
      <c r="FG167">
        <v>-231.00857228196699</v>
      </c>
      <c r="FH167">
        <v>0</v>
      </c>
      <c r="FI167">
        <v>-231.02385457417</v>
      </c>
      <c r="FJ167">
        <v>0</v>
      </c>
      <c r="FK167">
        <v>27168480</v>
      </c>
      <c r="FL167">
        <v>0</v>
      </c>
      <c r="FM167">
        <v>132983</v>
      </c>
      <c r="FN167">
        <v>0</v>
      </c>
      <c r="FO167">
        <v>20584786</v>
      </c>
      <c r="FP167">
        <v>0</v>
      </c>
      <c r="FQ167">
        <v>347242</v>
      </c>
      <c r="FR167">
        <v>0</v>
      </c>
      <c r="FS167">
        <v>4741</v>
      </c>
      <c r="FT167">
        <v>0</v>
      </c>
      <c r="FU167">
        <v>235790</v>
      </c>
      <c r="FV167">
        <v>0</v>
      </c>
      <c r="FW167">
        <v>13</v>
      </c>
      <c r="FX167">
        <v>0</v>
      </c>
      <c r="FY167">
        <v>12</v>
      </c>
      <c r="FZ167">
        <v>0</v>
      </c>
      <c r="GA167">
        <v>15</v>
      </c>
      <c r="GB167">
        <v>0</v>
      </c>
      <c r="GC167">
        <v>-231.11696381946601</v>
      </c>
      <c r="GD167">
        <v>0</v>
      </c>
      <c r="GE167">
        <v>-231.11696381946601</v>
      </c>
      <c r="GF167">
        <v>0</v>
      </c>
      <c r="GG167">
        <v>-231.11696381946601</v>
      </c>
      <c r="GH167">
        <v>0</v>
      </c>
      <c r="GI167">
        <v>-231.063567120063</v>
      </c>
      <c r="GJ167">
        <v>0</v>
      </c>
      <c r="GK167">
        <v>-231.063567120063</v>
      </c>
      <c r="GL167">
        <v>0</v>
      </c>
      <c r="GM167">
        <v>-231.063567120063</v>
      </c>
      <c r="GN167">
        <v>0</v>
      </c>
      <c r="GO167">
        <v>0.65100000000000002</v>
      </c>
      <c r="GP167">
        <v>0</v>
      </c>
      <c r="GQ167">
        <v>0.46700000000000003</v>
      </c>
      <c r="GR167">
        <v>0</v>
      </c>
      <c r="GS167">
        <v>0.66600000000000004</v>
      </c>
      <c r="GT167">
        <v>0</v>
      </c>
      <c r="GU167">
        <v>110.33199999999999</v>
      </c>
      <c r="GV167">
        <v>0</v>
      </c>
      <c r="GW167">
        <v>5.476</v>
      </c>
      <c r="GX167">
        <v>0</v>
      </c>
      <c r="GY167">
        <v>53.322000000000003</v>
      </c>
      <c r="GZ167">
        <v>0</v>
      </c>
      <c r="HA167">
        <v>3600</v>
      </c>
      <c r="HB167">
        <v>0</v>
      </c>
      <c r="HC167">
        <v>12.307</v>
      </c>
      <c r="HD167">
        <v>0</v>
      </c>
      <c r="HE167">
        <v>2194.288</v>
      </c>
      <c r="HF167">
        <v>0</v>
      </c>
      <c r="HG167" t="s">
        <v>7144</v>
      </c>
      <c r="HH167" t="s">
        <v>7145</v>
      </c>
      <c r="HI167" t="s">
        <v>7146</v>
      </c>
      <c r="HJ167" t="s">
        <v>7147</v>
      </c>
      <c r="HK167" t="s">
        <v>7148</v>
      </c>
      <c r="HL167" t="s">
        <v>7149</v>
      </c>
      <c r="HM167" t="s">
        <v>7150</v>
      </c>
      <c r="HN167" t="s">
        <v>7151</v>
      </c>
      <c r="HO167" t="s">
        <v>7152</v>
      </c>
      <c r="HP167" t="s">
        <v>7153</v>
      </c>
      <c r="IA167">
        <v>0.25</v>
      </c>
      <c r="IB167">
        <v>0</v>
      </c>
      <c r="IC167">
        <v>0</v>
      </c>
      <c r="ID167">
        <v>15190.91</v>
      </c>
      <c r="IE167">
        <v>15191.16</v>
      </c>
      <c r="IF167" t="s">
        <v>5628</v>
      </c>
      <c r="IG167" t="s">
        <v>7154</v>
      </c>
      <c r="IH167">
        <v>15361</v>
      </c>
      <c r="II167" t="s">
        <v>4949</v>
      </c>
      <c r="IJ167" t="s">
        <v>147</v>
      </c>
      <c r="IL167" t="e">
        <f t="shared" si="10"/>
        <v>#DIV/0!</v>
      </c>
      <c r="IM167">
        <f t="shared" si="11"/>
        <v>0</v>
      </c>
      <c r="IN167">
        <f t="shared" si="12"/>
        <v>0</v>
      </c>
      <c r="IO167" t="e">
        <f t="shared" si="13"/>
        <v>#DIV/0!</v>
      </c>
      <c r="IP167" t="e">
        <f t="shared" si="14"/>
        <v>#DIV/0!</v>
      </c>
    </row>
    <row r="168" spans="1:250" x14ac:dyDescent="0.2">
      <c r="A168" t="s">
        <v>4951</v>
      </c>
      <c r="B168">
        <v>-1</v>
      </c>
      <c r="C168">
        <v>0</v>
      </c>
      <c r="D168">
        <v>0</v>
      </c>
      <c r="E168">
        <v>4</v>
      </c>
      <c r="F168">
        <v>5</v>
      </c>
      <c r="G168">
        <v>0</v>
      </c>
      <c r="H168">
        <v>1</v>
      </c>
      <c r="I168">
        <v>1</v>
      </c>
      <c r="J168">
        <v>0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628</v>
      </c>
      <c r="S168">
        <v>7</v>
      </c>
      <c r="T168">
        <v>10776</v>
      </c>
      <c r="U168">
        <v>1</v>
      </c>
      <c r="V168" s="25">
        <v>9.9999999999999995E-8</v>
      </c>
      <c r="W168" s="25">
        <v>410.8</v>
      </c>
      <c r="X168" s="25">
        <v>0</v>
      </c>
      <c r="Y168" s="25">
        <v>3600</v>
      </c>
      <c r="Z168" s="25">
        <v>-1</v>
      </c>
      <c r="AA168" s="25">
        <v>3600</v>
      </c>
      <c r="AB168">
        <v>404.65841313860301</v>
      </c>
      <c r="AC168" t="s">
        <v>5624</v>
      </c>
      <c r="AD168" t="s">
        <v>5624</v>
      </c>
      <c r="AE168">
        <v>410.76370138999903</v>
      </c>
      <c r="AF168">
        <v>0</v>
      </c>
      <c r="AH168">
        <v>0</v>
      </c>
      <c r="AJ168">
        <v>0</v>
      </c>
      <c r="AO168">
        <v>0</v>
      </c>
      <c r="AQ168">
        <v>2585</v>
      </c>
      <c r="AR168">
        <v>0</v>
      </c>
      <c r="AS168">
        <v>1525</v>
      </c>
      <c r="AT168">
        <v>0</v>
      </c>
      <c r="AU168">
        <v>73.328999999999994</v>
      </c>
      <c r="AV168">
        <v>0</v>
      </c>
      <c r="AW168">
        <v>47.015999999999998</v>
      </c>
      <c r="AX168">
        <v>0</v>
      </c>
      <c r="AY168">
        <v>4451</v>
      </c>
      <c r="AZ168">
        <v>896</v>
      </c>
      <c r="BA168">
        <v>74</v>
      </c>
      <c r="BB168">
        <v>2.0670000000000001E-2</v>
      </c>
      <c r="BC168">
        <v>0.5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180</v>
      </c>
      <c r="BJ168">
        <v>716</v>
      </c>
      <c r="BK168">
        <v>7.5490000000000002E-3</v>
      </c>
      <c r="BL168">
        <v>74</v>
      </c>
      <c r="BM168">
        <v>2.0670000000000001E-2</v>
      </c>
      <c r="BN168">
        <v>0.5</v>
      </c>
      <c r="BO168">
        <v>7.5490000000000002E-3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1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410.76899215644897</v>
      </c>
      <c r="EZ168">
        <v>0</v>
      </c>
      <c r="FA168">
        <v>410.76370139452399</v>
      </c>
      <c r="FB168">
        <v>0</v>
      </c>
      <c r="FC168">
        <v>410.76445721765703</v>
      </c>
      <c r="FD168">
        <v>0</v>
      </c>
      <c r="FE168">
        <v>410.73143982905498</v>
      </c>
      <c r="FF168">
        <v>0</v>
      </c>
      <c r="FG168">
        <v>410.73648580323101</v>
      </c>
      <c r="FH168">
        <v>0</v>
      </c>
      <c r="FI168">
        <v>410.72771803148402</v>
      </c>
      <c r="FJ168">
        <v>0</v>
      </c>
      <c r="FK168">
        <v>340736</v>
      </c>
      <c r="FL168">
        <v>0</v>
      </c>
      <c r="FM168">
        <v>240168</v>
      </c>
      <c r="FN168">
        <v>0</v>
      </c>
      <c r="FO168">
        <v>325502</v>
      </c>
      <c r="FP168">
        <v>0</v>
      </c>
      <c r="FQ168">
        <v>2585</v>
      </c>
      <c r="FR168">
        <v>0</v>
      </c>
      <c r="FS168">
        <v>1525</v>
      </c>
      <c r="FT168">
        <v>0</v>
      </c>
      <c r="FU168">
        <v>2607</v>
      </c>
      <c r="FV168">
        <v>0</v>
      </c>
      <c r="FW168">
        <v>16</v>
      </c>
      <c r="FX168">
        <v>0</v>
      </c>
      <c r="FY168">
        <v>14</v>
      </c>
      <c r="FZ168">
        <v>0</v>
      </c>
      <c r="GA168">
        <v>16</v>
      </c>
      <c r="GB168">
        <v>0</v>
      </c>
      <c r="GC168">
        <v>406.346940646164</v>
      </c>
      <c r="GD168">
        <v>0</v>
      </c>
      <c r="GE168">
        <v>406.810510340333</v>
      </c>
      <c r="GF168">
        <v>0</v>
      </c>
      <c r="GG168">
        <v>406.61015979040201</v>
      </c>
      <c r="GH168">
        <v>0</v>
      </c>
      <c r="GI168">
        <v>406.79240463139502</v>
      </c>
      <c r="GJ168">
        <v>0</v>
      </c>
      <c r="GK168">
        <v>407.30752410628997</v>
      </c>
      <c r="GL168">
        <v>0</v>
      </c>
      <c r="GM168">
        <v>407.16755480991498</v>
      </c>
      <c r="GN168">
        <v>0</v>
      </c>
      <c r="GO168">
        <v>1.2230000000000001</v>
      </c>
      <c r="GP168">
        <v>0</v>
      </c>
      <c r="GQ168">
        <v>1.1930000000000001</v>
      </c>
      <c r="GR168">
        <v>0</v>
      </c>
      <c r="GS168">
        <v>1.2889999999999999</v>
      </c>
      <c r="GT168">
        <v>0</v>
      </c>
      <c r="GU168">
        <v>49.947000000000003</v>
      </c>
      <c r="GV168">
        <v>0</v>
      </c>
      <c r="GW168">
        <v>10.457000000000001</v>
      </c>
      <c r="GX168">
        <v>0</v>
      </c>
      <c r="GY168">
        <v>39.423999999999999</v>
      </c>
      <c r="GZ168">
        <v>0</v>
      </c>
      <c r="HA168">
        <v>73.328999999999994</v>
      </c>
      <c r="HB168">
        <v>0</v>
      </c>
      <c r="HC168">
        <v>47.015999999999998</v>
      </c>
      <c r="HD168">
        <v>0</v>
      </c>
      <c r="HE168">
        <v>66.183999999999997</v>
      </c>
      <c r="HF168">
        <v>0</v>
      </c>
      <c r="HG168" t="s">
        <v>7155</v>
      </c>
      <c r="HH168" t="s">
        <v>7156</v>
      </c>
      <c r="HI168" t="s">
        <v>7157</v>
      </c>
      <c r="HJ168" t="s">
        <v>7158</v>
      </c>
      <c r="HK168" t="s">
        <v>7159</v>
      </c>
      <c r="HL168" t="s">
        <v>7160</v>
      </c>
      <c r="HM168" t="s">
        <v>7161</v>
      </c>
      <c r="HN168" t="s">
        <v>7162</v>
      </c>
      <c r="HO168" t="s">
        <v>7163</v>
      </c>
      <c r="HP168" t="s">
        <v>7164</v>
      </c>
      <c r="IA168">
        <v>0.64</v>
      </c>
      <c r="IB168">
        <v>0</v>
      </c>
      <c r="IC168">
        <v>0</v>
      </c>
      <c r="ID168">
        <v>464.65</v>
      </c>
      <c r="IE168">
        <v>465.3</v>
      </c>
      <c r="IF168" t="s">
        <v>5628</v>
      </c>
      <c r="IG168" t="s">
        <v>7165</v>
      </c>
      <c r="IH168">
        <v>464</v>
      </c>
      <c r="II168" t="s">
        <v>4951</v>
      </c>
      <c r="IJ168" t="s">
        <v>147</v>
      </c>
      <c r="IL168" t="e">
        <f t="shared" si="10"/>
        <v>#DIV/0!</v>
      </c>
      <c r="IM168">
        <f t="shared" si="11"/>
        <v>0</v>
      </c>
      <c r="IN168">
        <f t="shared" si="12"/>
        <v>0</v>
      </c>
      <c r="IO168" t="e">
        <f t="shared" si="13"/>
        <v>#DIV/0!</v>
      </c>
      <c r="IP168" t="e">
        <f t="shared" si="14"/>
        <v>#DIV/0!</v>
      </c>
    </row>
    <row r="169" spans="1:250" x14ac:dyDescent="0.2">
      <c r="A169" t="s">
        <v>4950</v>
      </c>
      <c r="B169">
        <v>-1</v>
      </c>
      <c r="C169">
        <v>0</v>
      </c>
      <c r="D169">
        <v>0</v>
      </c>
      <c r="E169">
        <v>4</v>
      </c>
      <c r="F169">
        <v>5</v>
      </c>
      <c r="G169">
        <v>0</v>
      </c>
      <c r="H169">
        <v>1</v>
      </c>
      <c r="I169">
        <v>1</v>
      </c>
      <c r="J169">
        <v>0</v>
      </c>
      <c r="K169">
        <v>1</v>
      </c>
      <c r="L169">
        <v>1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628</v>
      </c>
      <c r="S169">
        <v>7</v>
      </c>
      <c r="T169">
        <v>10776</v>
      </c>
      <c r="U169">
        <v>1</v>
      </c>
      <c r="V169" s="25">
        <v>9.9999999999999995E-8</v>
      </c>
      <c r="W169" s="25">
        <v>423</v>
      </c>
      <c r="X169" s="25">
        <v>0</v>
      </c>
      <c r="Y169" s="25">
        <v>3600</v>
      </c>
      <c r="Z169" s="25">
        <v>-1</v>
      </c>
      <c r="AA169" s="25">
        <v>3600</v>
      </c>
      <c r="AB169">
        <v>406.52510516715</v>
      </c>
      <c r="AC169" t="s">
        <v>5624</v>
      </c>
      <c r="AD169" t="s">
        <v>5624</v>
      </c>
      <c r="AE169">
        <v>423</v>
      </c>
      <c r="AF169">
        <v>0</v>
      </c>
      <c r="AH169">
        <v>0</v>
      </c>
      <c r="AJ169">
        <v>0</v>
      </c>
      <c r="AO169">
        <v>0</v>
      </c>
      <c r="AQ169">
        <v>55981</v>
      </c>
      <c r="AR169">
        <v>0</v>
      </c>
      <c r="AS169">
        <v>50025</v>
      </c>
      <c r="AT169">
        <v>0</v>
      </c>
      <c r="AU169">
        <v>3600.002</v>
      </c>
      <c r="AV169">
        <v>0</v>
      </c>
      <c r="AW169">
        <v>3600.0010000000002</v>
      </c>
      <c r="AX169">
        <v>0</v>
      </c>
      <c r="AY169">
        <v>4369</v>
      </c>
      <c r="AZ169">
        <v>893</v>
      </c>
      <c r="BA169">
        <v>472</v>
      </c>
      <c r="BB169">
        <v>3.5699999999999998E-3</v>
      </c>
      <c r="BC169">
        <v>0.5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893</v>
      </c>
      <c r="BJ169">
        <v>0</v>
      </c>
      <c r="BK169">
        <v>7.5050000000000004E-3</v>
      </c>
      <c r="BL169">
        <v>472</v>
      </c>
      <c r="BM169">
        <v>3.5699999999999998E-3</v>
      </c>
      <c r="BN169">
        <v>0.5</v>
      </c>
      <c r="BO169">
        <v>7.5050000000000004E-3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1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424</v>
      </c>
      <c r="EZ169">
        <v>0</v>
      </c>
      <c r="FA169">
        <v>423</v>
      </c>
      <c r="FB169">
        <v>0</v>
      </c>
      <c r="FC169">
        <v>423.142857142857</v>
      </c>
      <c r="FD169">
        <v>0</v>
      </c>
      <c r="FE169">
        <v>420</v>
      </c>
      <c r="FF169">
        <v>0</v>
      </c>
      <c r="FG169">
        <v>420</v>
      </c>
      <c r="FH169">
        <v>0</v>
      </c>
      <c r="FI169">
        <v>420</v>
      </c>
      <c r="FJ169">
        <v>0</v>
      </c>
      <c r="FK169">
        <v>12995304</v>
      </c>
      <c r="FL169">
        <v>0</v>
      </c>
      <c r="FM169">
        <v>12994850</v>
      </c>
      <c r="FN169">
        <v>0</v>
      </c>
      <c r="FO169">
        <v>13407150</v>
      </c>
      <c r="FP169">
        <v>0</v>
      </c>
      <c r="FQ169">
        <v>55981</v>
      </c>
      <c r="FR169">
        <v>0</v>
      </c>
      <c r="FS169">
        <v>50025</v>
      </c>
      <c r="FT169">
        <v>0</v>
      </c>
      <c r="FU169">
        <v>53731</v>
      </c>
      <c r="FV169">
        <v>0</v>
      </c>
      <c r="FW169">
        <v>44</v>
      </c>
      <c r="FX169">
        <v>0</v>
      </c>
      <c r="FY169">
        <v>40</v>
      </c>
      <c r="FZ169">
        <v>0</v>
      </c>
      <c r="GA169">
        <v>54</v>
      </c>
      <c r="GB169">
        <v>0</v>
      </c>
      <c r="GC169">
        <v>409.59068362985801</v>
      </c>
      <c r="GD169">
        <v>0</v>
      </c>
      <c r="GE169">
        <v>409.79806821840299</v>
      </c>
      <c r="GF169">
        <v>0</v>
      </c>
      <c r="GG169">
        <v>409.69504261268497</v>
      </c>
      <c r="GH169">
        <v>0</v>
      </c>
      <c r="GI169">
        <v>412.89091250800402</v>
      </c>
      <c r="GJ169">
        <v>0</v>
      </c>
      <c r="GK169">
        <v>413.49991406517898</v>
      </c>
      <c r="GL169">
        <v>0</v>
      </c>
      <c r="GM169">
        <v>413.240057323202</v>
      </c>
      <c r="GN169">
        <v>0</v>
      </c>
      <c r="GO169">
        <v>3.71</v>
      </c>
      <c r="GP169">
        <v>0</v>
      </c>
      <c r="GQ169">
        <v>3.077</v>
      </c>
      <c r="GR169">
        <v>0</v>
      </c>
      <c r="GS169">
        <v>3.956</v>
      </c>
      <c r="GT169">
        <v>0</v>
      </c>
      <c r="GU169">
        <v>371.68799999999999</v>
      </c>
      <c r="GV169">
        <v>0</v>
      </c>
      <c r="GW169">
        <v>92.141000000000005</v>
      </c>
      <c r="GX169">
        <v>0</v>
      </c>
      <c r="GY169">
        <v>1075.576</v>
      </c>
      <c r="GZ169">
        <v>0</v>
      </c>
      <c r="HA169">
        <v>3600.002</v>
      </c>
      <c r="HB169">
        <v>0</v>
      </c>
      <c r="HC169">
        <v>3600.0010000000002</v>
      </c>
      <c r="HD169">
        <v>0</v>
      </c>
      <c r="HE169">
        <v>3600.0010000000002</v>
      </c>
      <c r="HF169">
        <v>0</v>
      </c>
      <c r="HG169" t="s">
        <v>7166</v>
      </c>
      <c r="HH169" t="s">
        <v>7167</v>
      </c>
      <c r="HI169" t="s">
        <v>7168</v>
      </c>
      <c r="HJ169" t="s">
        <v>7169</v>
      </c>
      <c r="HK169" t="s">
        <v>7170</v>
      </c>
      <c r="HL169" t="s">
        <v>7171</v>
      </c>
      <c r="HM169" t="s">
        <v>7172</v>
      </c>
      <c r="HN169" t="s">
        <v>7173</v>
      </c>
      <c r="HO169" t="s">
        <v>7174</v>
      </c>
      <c r="HP169" t="s">
        <v>7175</v>
      </c>
      <c r="IA169">
        <v>0.59</v>
      </c>
      <c r="IB169">
        <v>0</v>
      </c>
      <c r="IC169">
        <v>0.01</v>
      </c>
      <c r="ID169">
        <v>25269.61</v>
      </c>
      <c r="IE169">
        <v>25270.22</v>
      </c>
      <c r="IF169" t="s">
        <v>5628</v>
      </c>
      <c r="IG169" t="s">
        <v>7176</v>
      </c>
      <c r="IH169">
        <v>25201</v>
      </c>
      <c r="II169" t="s">
        <v>4950</v>
      </c>
      <c r="IJ169" t="s">
        <v>147</v>
      </c>
      <c r="IL169" t="e">
        <f t="shared" si="10"/>
        <v>#DIV/0!</v>
      </c>
      <c r="IM169">
        <f t="shared" si="11"/>
        <v>0</v>
      </c>
      <c r="IN169">
        <f t="shared" si="12"/>
        <v>0</v>
      </c>
      <c r="IO169" t="e">
        <f t="shared" si="13"/>
        <v>#DIV/0!</v>
      </c>
      <c r="IP169" t="e">
        <f t="shared" si="14"/>
        <v>#DIV/0!</v>
      </c>
    </row>
    <row r="170" spans="1:250" x14ac:dyDescent="0.2">
      <c r="A170" t="s">
        <v>4952</v>
      </c>
      <c r="B170">
        <v>-1</v>
      </c>
      <c r="C170">
        <v>0</v>
      </c>
      <c r="D170">
        <v>0</v>
      </c>
      <c r="E170">
        <v>4</v>
      </c>
      <c r="F170">
        <v>5</v>
      </c>
      <c r="G170">
        <v>0</v>
      </c>
      <c r="H170">
        <v>1</v>
      </c>
      <c r="I170">
        <v>1</v>
      </c>
      <c r="J170">
        <v>0</v>
      </c>
      <c r="K170">
        <v>1</v>
      </c>
      <c r="L170">
        <v>1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628</v>
      </c>
      <c r="S170">
        <v>7</v>
      </c>
      <c r="T170">
        <v>10776</v>
      </c>
      <c r="U170">
        <v>1</v>
      </c>
      <c r="V170" s="25">
        <v>9.9999999999999995E-8</v>
      </c>
      <c r="W170" s="25">
        <v>7754000</v>
      </c>
      <c r="X170" s="25">
        <v>0</v>
      </c>
      <c r="Y170" s="25">
        <v>3600</v>
      </c>
      <c r="Z170" s="25">
        <v>-1</v>
      </c>
      <c r="AA170" s="25">
        <v>3600</v>
      </c>
      <c r="AB170">
        <v>7717674.8011889402</v>
      </c>
      <c r="AC170" t="s">
        <v>5624</v>
      </c>
      <c r="AD170" t="s">
        <v>5624</v>
      </c>
      <c r="AE170">
        <v>7753674.8537600003</v>
      </c>
      <c r="AF170">
        <v>0</v>
      </c>
      <c r="AH170">
        <v>0</v>
      </c>
      <c r="AJ170">
        <v>0</v>
      </c>
      <c r="AO170">
        <v>0</v>
      </c>
      <c r="AQ170">
        <v>4732</v>
      </c>
      <c r="AR170">
        <v>0</v>
      </c>
      <c r="AS170">
        <v>4726</v>
      </c>
      <c r="AT170">
        <v>0</v>
      </c>
      <c r="AU170">
        <v>3600.0410000000002</v>
      </c>
      <c r="AV170">
        <v>0</v>
      </c>
      <c r="AW170">
        <v>3600.0039999999999</v>
      </c>
      <c r="AX170">
        <v>0</v>
      </c>
      <c r="AY170">
        <v>46790</v>
      </c>
      <c r="AZ170">
        <v>51162</v>
      </c>
      <c r="BA170">
        <v>846</v>
      </c>
      <c r="BB170">
        <v>1.6199999999999999E-3</v>
      </c>
      <c r="BC170">
        <v>0.49814999999999998</v>
      </c>
      <c r="BD170">
        <v>16831</v>
      </c>
      <c r="BE170">
        <v>0</v>
      </c>
      <c r="BF170">
        <v>0</v>
      </c>
      <c r="BG170">
        <v>0</v>
      </c>
      <c r="BH170">
        <v>0</v>
      </c>
      <c r="BI170">
        <v>36016</v>
      </c>
      <c r="BJ170">
        <v>15146</v>
      </c>
      <c r="BK170">
        <v>-1.34E-4</v>
      </c>
      <c r="BL170">
        <v>846</v>
      </c>
      <c r="BM170">
        <v>1.6199999999999999E-3</v>
      </c>
      <c r="BN170">
        <v>0.49814999999999998</v>
      </c>
      <c r="BO170">
        <v>-1.34E-4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1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7762656.6982236104</v>
      </c>
      <c r="EZ170">
        <v>0</v>
      </c>
      <c r="FA170">
        <v>7753737.1793522602</v>
      </c>
      <c r="FB170">
        <v>0</v>
      </c>
      <c r="FC170">
        <v>7759230.5238237204</v>
      </c>
      <c r="FD170">
        <v>0</v>
      </c>
      <c r="FE170">
        <v>7746353.3521512002</v>
      </c>
      <c r="FF170">
        <v>0</v>
      </c>
      <c r="FG170">
        <v>7746353.3521512002</v>
      </c>
      <c r="FH170">
        <v>0</v>
      </c>
      <c r="FI170">
        <v>7745382.4701615199</v>
      </c>
      <c r="FJ170">
        <v>0</v>
      </c>
      <c r="FK170">
        <v>2671893</v>
      </c>
      <c r="FL170">
        <v>0</v>
      </c>
      <c r="FM170">
        <v>2445589</v>
      </c>
      <c r="FN170">
        <v>0</v>
      </c>
      <c r="FO170">
        <v>2690013</v>
      </c>
      <c r="FP170">
        <v>0</v>
      </c>
      <c r="FQ170">
        <v>4732</v>
      </c>
      <c r="FR170">
        <v>0</v>
      </c>
      <c r="FS170">
        <v>4726</v>
      </c>
      <c r="FT170">
        <v>0</v>
      </c>
      <c r="FU170">
        <v>5891</v>
      </c>
      <c r="FV170">
        <v>0</v>
      </c>
      <c r="FW170">
        <v>87</v>
      </c>
      <c r="FX170">
        <v>0</v>
      </c>
      <c r="FY170">
        <v>80</v>
      </c>
      <c r="FZ170">
        <v>0</v>
      </c>
      <c r="GA170">
        <v>88</v>
      </c>
      <c r="GB170">
        <v>0</v>
      </c>
      <c r="GC170">
        <v>7722446.0329766404</v>
      </c>
      <c r="GD170">
        <v>0</v>
      </c>
      <c r="GE170">
        <v>7722672.0589459203</v>
      </c>
      <c r="GF170">
        <v>0</v>
      </c>
      <c r="GG170">
        <v>7722527.45962492</v>
      </c>
      <c r="GH170">
        <v>0</v>
      </c>
      <c r="GI170">
        <v>7740642.7436800599</v>
      </c>
      <c r="GJ170">
        <v>0</v>
      </c>
      <c r="GK170">
        <v>7741124.7239314998</v>
      </c>
      <c r="GL170">
        <v>0</v>
      </c>
      <c r="GM170">
        <v>7740374.6464091204</v>
      </c>
      <c r="GN170">
        <v>0</v>
      </c>
      <c r="GO170">
        <v>93.042000000000002</v>
      </c>
      <c r="GP170">
        <v>0</v>
      </c>
      <c r="GQ170">
        <v>65.673000000000002</v>
      </c>
      <c r="GR170">
        <v>0</v>
      </c>
      <c r="GS170">
        <v>75.766999999999996</v>
      </c>
      <c r="GT170">
        <v>0</v>
      </c>
      <c r="GU170">
        <v>2562.2910000000002</v>
      </c>
      <c r="GV170">
        <v>0</v>
      </c>
      <c r="GW170">
        <v>2101.8539999999998</v>
      </c>
      <c r="GX170">
        <v>0</v>
      </c>
      <c r="GY170">
        <v>3016.393</v>
      </c>
      <c r="GZ170">
        <v>0</v>
      </c>
      <c r="HA170">
        <v>3600.0410000000002</v>
      </c>
      <c r="HB170">
        <v>0</v>
      </c>
      <c r="HC170">
        <v>3600.0039999999999</v>
      </c>
      <c r="HD170">
        <v>0</v>
      </c>
      <c r="HE170">
        <v>3600.01</v>
      </c>
      <c r="HF170">
        <v>0</v>
      </c>
      <c r="HG170" t="s">
        <v>7177</v>
      </c>
      <c r="HH170" t="s">
        <v>7178</v>
      </c>
      <c r="HI170" t="s">
        <v>7179</v>
      </c>
      <c r="HJ170" t="s">
        <v>7180</v>
      </c>
      <c r="HK170" t="s">
        <v>7181</v>
      </c>
      <c r="HL170" t="s">
        <v>7182</v>
      </c>
      <c r="HM170" t="s">
        <v>7183</v>
      </c>
      <c r="HN170" t="s">
        <v>7184</v>
      </c>
      <c r="HO170" t="s">
        <v>7185</v>
      </c>
      <c r="HP170" t="s">
        <v>7186</v>
      </c>
      <c r="IA170">
        <v>8.76</v>
      </c>
      <c r="IB170">
        <v>0</v>
      </c>
      <c r="IC170">
        <v>0.06</v>
      </c>
      <c r="ID170">
        <v>25272.45</v>
      </c>
      <c r="IE170">
        <v>25281.45</v>
      </c>
      <c r="IF170" t="s">
        <v>5628</v>
      </c>
      <c r="IG170" t="s">
        <v>7187</v>
      </c>
      <c r="IH170">
        <v>25210</v>
      </c>
      <c r="II170" t="s">
        <v>4952</v>
      </c>
      <c r="IJ170" t="s">
        <v>147</v>
      </c>
      <c r="IL170" t="e">
        <f t="shared" si="10"/>
        <v>#DIV/0!</v>
      </c>
      <c r="IM170">
        <f t="shared" si="11"/>
        <v>0</v>
      </c>
      <c r="IN170">
        <f t="shared" si="12"/>
        <v>0</v>
      </c>
      <c r="IO170" t="e">
        <f t="shared" si="13"/>
        <v>#DIV/0!</v>
      </c>
      <c r="IP170" t="e">
        <f t="shared" si="14"/>
        <v>#DIV/0!</v>
      </c>
    </row>
    <row r="171" spans="1:250" x14ac:dyDescent="0.2">
      <c r="A171" t="s">
        <v>4953</v>
      </c>
      <c r="B171">
        <v>-1</v>
      </c>
      <c r="C171">
        <v>0</v>
      </c>
      <c r="D171">
        <v>0</v>
      </c>
      <c r="E171">
        <v>4</v>
      </c>
      <c r="F171">
        <v>5</v>
      </c>
      <c r="G171">
        <v>0</v>
      </c>
      <c r="H171">
        <v>1</v>
      </c>
      <c r="I171">
        <v>1</v>
      </c>
      <c r="J171">
        <v>0</v>
      </c>
      <c r="K171">
        <v>1</v>
      </c>
      <c r="L171">
        <v>1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628</v>
      </c>
      <c r="S171">
        <v>7</v>
      </c>
      <c r="T171">
        <v>10776</v>
      </c>
      <c r="U171">
        <v>1</v>
      </c>
      <c r="V171" s="25">
        <v>9.9999999999999995E-8</v>
      </c>
      <c r="W171" s="25">
        <v>8129000</v>
      </c>
      <c r="X171" s="25">
        <v>0</v>
      </c>
      <c r="Y171" s="25">
        <v>3600</v>
      </c>
      <c r="Z171" s="25">
        <v>-1</v>
      </c>
      <c r="AA171" s="25">
        <v>3600</v>
      </c>
      <c r="AB171">
        <v>8102513.2193998396</v>
      </c>
      <c r="AC171" t="s">
        <v>5624</v>
      </c>
      <c r="AD171" t="s">
        <v>5624</v>
      </c>
      <c r="AE171">
        <v>8128831.1771999896</v>
      </c>
      <c r="AF171">
        <v>0</v>
      </c>
      <c r="AH171">
        <v>0</v>
      </c>
      <c r="AJ171">
        <v>0</v>
      </c>
      <c r="AO171">
        <v>0</v>
      </c>
      <c r="AQ171">
        <v>9935</v>
      </c>
      <c r="AR171">
        <v>0</v>
      </c>
      <c r="AS171">
        <v>5830</v>
      </c>
      <c r="AT171">
        <v>0</v>
      </c>
      <c r="AU171">
        <v>3600.0039999999999</v>
      </c>
      <c r="AV171">
        <v>0</v>
      </c>
      <c r="AW171">
        <v>3600.0039999999999</v>
      </c>
      <c r="AX171">
        <v>0</v>
      </c>
      <c r="AY171">
        <v>50561</v>
      </c>
      <c r="AZ171">
        <v>55523</v>
      </c>
      <c r="BA171">
        <v>686</v>
      </c>
      <c r="BB171">
        <v>8.0599999999999995E-3</v>
      </c>
      <c r="BC171">
        <v>0.49406</v>
      </c>
      <c r="BD171">
        <v>18570</v>
      </c>
      <c r="BE171">
        <v>0</v>
      </c>
      <c r="BF171">
        <v>0</v>
      </c>
      <c r="BG171">
        <v>0</v>
      </c>
      <c r="BH171">
        <v>0</v>
      </c>
      <c r="BI171">
        <v>39339</v>
      </c>
      <c r="BJ171">
        <v>16184</v>
      </c>
      <c r="BK171">
        <v>-1.8000000000000001E-4</v>
      </c>
      <c r="BL171">
        <v>686</v>
      </c>
      <c r="BM171">
        <v>8.0599999999999995E-3</v>
      </c>
      <c r="BN171">
        <v>0.49406</v>
      </c>
      <c r="BO171">
        <v>-1.8000000000000001E-4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1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8129071.8012127997</v>
      </c>
      <c r="EZ171">
        <v>0</v>
      </c>
      <c r="FA171">
        <v>8129071.8012127997</v>
      </c>
      <c r="FB171">
        <v>0</v>
      </c>
      <c r="FC171">
        <v>8130074.3068933804</v>
      </c>
      <c r="FD171">
        <v>0</v>
      </c>
      <c r="FE171">
        <v>8127720.9221664304</v>
      </c>
      <c r="FF171">
        <v>0</v>
      </c>
      <c r="FG171">
        <v>8127720.9221664304</v>
      </c>
      <c r="FH171">
        <v>0</v>
      </c>
      <c r="FI171">
        <v>8124959.2032733699</v>
      </c>
      <c r="FJ171">
        <v>0</v>
      </c>
      <c r="FK171">
        <v>3281063</v>
      </c>
      <c r="FL171">
        <v>0</v>
      </c>
      <c r="FM171">
        <v>2794471</v>
      </c>
      <c r="FN171">
        <v>0</v>
      </c>
      <c r="FO171">
        <v>3202710</v>
      </c>
      <c r="FP171">
        <v>0</v>
      </c>
      <c r="FQ171">
        <v>9935</v>
      </c>
      <c r="FR171">
        <v>0</v>
      </c>
      <c r="FS171">
        <v>5830</v>
      </c>
      <c r="FT171">
        <v>0</v>
      </c>
      <c r="FU171">
        <v>7959</v>
      </c>
      <c r="FV171">
        <v>0</v>
      </c>
      <c r="FW171">
        <v>68</v>
      </c>
      <c r="FX171">
        <v>0</v>
      </c>
      <c r="FY171">
        <v>68</v>
      </c>
      <c r="FZ171">
        <v>0</v>
      </c>
      <c r="GA171">
        <v>75</v>
      </c>
      <c r="GB171">
        <v>0</v>
      </c>
      <c r="GC171">
        <v>8103639.7860088795</v>
      </c>
      <c r="GD171">
        <v>0</v>
      </c>
      <c r="GE171">
        <v>8103639.7860088795</v>
      </c>
      <c r="GF171">
        <v>0</v>
      </c>
      <c r="GG171">
        <v>8103636.0503116501</v>
      </c>
      <c r="GH171">
        <v>0</v>
      </c>
      <c r="GI171">
        <v>8116922.0195883401</v>
      </c>
      <c r="GJ171">
        <v>0</v>
      </c>
      <c r="GK171">
        <v>8116922.0195883401</v>
      </c>
      <c r="GL171">
        <v>0</v>
      </c>
      <c r="GM171">
        <v>8115275.7666352298</v>
      </c>
      <c r="GN171">
        <v>0</v>
      </c>
      <c r="GO171">
        <v>40.561999999999998</v>
      </c>
      <c r="GP171">
        <v>0</v>
      </c>
      <c r="GQ171">
        <v>34.31</v>
      </c>
      <c r="GR171">
        <v>0</v>
      </c>
      <c r="GS171">
        <v>39.301000000000002</v>
      </c>
      <c r="GT171">
        <v>0</v>
      </c>
      <c r="GU171">
        <v>3338.027</v>
      </c>
      <c r="GV171">
        <v>0</v>
      </c>
      <c r="GW171">
        <v>2734.8159999999998</v>
      </c>
      <c r="GX171">
        <v>0</v>
      </c>
      <c r="GY171">
        <v>3330.402</v>
      </c>
      <c r="GZ171">
        <v>0</v>
      </c>
      <c r="HA171">
        <v>3600.0039999999999</v>
      </c>
      <c r="HB171">
        <v>0</v>
      </c>
      <c r="HC171">
        <v>3600.0039999999999</v>
      </c>
      <c r="HD171">
        <v>0</v>
      </c>
      <c r="HE171">
        <v>3600.0070000000001</v>
      </c>
      <c r="HF171">
        <v>0</v>
      </c>
      <c r="HG171" t="s">
        <v>7188</v>
      </c>
      <c r="HH171" t="s">
        <v>7189</v>
      </c>
      <c r="HI171" t="s">
        <v>7190</v>
      </c>
      <c r="HJ171" t="s">
        <v>7191</v>
      </c>
      <c r="HK171" t="s">
        <v>7192</v>
      </c>
      <c r="HL171" t="s">
        <v>7193</v>
      </c>
      <c r="HM171" t="s">
        <v>7194</v>
      </c>
      <c r="HN171" t="s">
        <v>7195</v>
      </c>
      <c r="HO171" t="s">
        <v>7196</v>
      </c>
      <c r="HP171" t="s">
        <v>7197</v>
      </c>
      <c r="IA171">
        <v>12.99</v>
      </c>
      <c r="IB171">
        <v>0</v>
      </c>
      <c r="IC171">
        <v>0.06</v>
      </c>
      <c r="ID171">
        <v>25069.11</v>
      </c>
      <c r="IE171">
        <v>25082.32</v>
      </c>
      <c r="IF171" t="s">
        <v>5628</v>
      </c>
      <c r="IG171" t="s">
        <v>7198</v>
      </c>
      <c r="IH171">
        <v>25214</v>
      </c>
      <c r="II171" t="s">
        <v>4953</v>
      </c>
      <c r="IJ171" t="s">
        <v>147</v>
      </c>
      <c r="IL171" t="e">
        <f t="shared" si="10"/>
        <v>#DIV/0!</v>
      </c>
      <c r="IM171">
        <f t="shared" si="11"/>
        <v>0</v>
      </c>
      <c r="IN171">
        <f t="shared" si="12"/>
        <v>0</v>
      </c>
      <c r="IO171" t="e">
        <f t="shared" si="13"/>
        <v>#DIV/0!</v>
      </c>
      <c r="IP171" t="e">
        <f t="shared" si="14"/>
        <v>#DIV/0!</v>
      </c>
    </row>
    <row r="172" spans="1:250" x14ac:dyDescent="0.2">
      <c r="A172" t="s">
        <v>4954</v>
      </c>
      <c r="B172">
        <v>-1</v>
      </c>
      <c r="C172">
        <v>0</v>
      </c>
      <c r="D172">
        <v>0</v>
      </c>
      <c r="E172">
        <v>4</v>
      </c>
      <c r="F172">
        <v>5</v>
      </c>
      <c r="G172">
        <v>0</v>
      </c>
      <c r="H172">
        <v>1</v>
      </c>
      <c r="I172">
        <v>1</v>
      </c>
      <c r="J172">
        <v>0</v>
      </c>
      <c r="K172">
        <v>1</v>
      </c>
      <c r="L172">
        <v>1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628</v>
      </c>
      <c r="S172">
        <v>7</v>
      </c>
      <c r="T172">
        <v>10776</v>
      </c>
      <c r="U172">
        <v>1</v>
      </c>
      <c r="V172" s="25">
        <v>9.9999999999999995E-8</v>
      </c>
      <c r="W172" s="25">
        <v>586800000</v>
      </c>
      <c r="X172" s="25">
        <v>0</v>
      </c>
      <c r="Y172" s="25">
        <v>3600</v>
      </c>
      <c r="Z172" s="25">
        <v>-1</v>
      </c>
      <c r="AA172" s="25">
        <v>3600</v>
      </c>
      <c r="AB172">
        <v>560490197.18385696</v>
      </c>
      <c r="AC172" t="s">
        <v>5624</v>
      </c>
      <c r="AD172" t="s">
        <v>5624</v>
      </c>
      <c r="AE172">
        <v>586803238.65699899</v>
      </c>
      <c r="AF172">
        <v>0</v>
      </c>
      <c r="AH172">
        <v>0</v>
      </c>
      <c r="AJ172">
        <v>0</v>
      </c>
      <c r="AO172">
        <v>0</v>
      </c>
      <c r="AQ172">
        <v>10212</v>
      </c>
      <c r="AR172">
        <v>0</v>
      </c>
      <c r="AS172">
        <v>10212</v>
      </c>
      <c r="AT172">
        <v>0</v>
      </c>
      <c r="AU172">
        <v>324.072</v>
      </c>
      <c r="AV172">
        <v>0</v>
      </c>
      <c r="AW172">
        <v>293.34699999999998</v>
      </c>
      <c r="AX172">
        <v>0</v>
      </c>
      <c r="AY172">
        <v>56032</v>
      </c>
      <c r="AZ172">
        <v>139819</v>
      </c>
      <c r="BA172">
        <v>63</v>
      </c>
      <c r="BB172">
        <v>1.1000000000000001E-3</v>
      </c>
      <c r="BC172">
        <v>0.48971999999999999</v>
      </c>
      <c r="BD172">
        <v>40591</v>
      </c>
      <c r="BE172">
        <v>0</v>
      </c>
      <c r="BF172">
        <v>0</v>
      </c>
      <c r="BG172">
        <v>0</v>
      </c>
      <c r="BH172">
        <v>63</v>
      </c>
      <c r="BI172">
        <v>60</v>
      </c>
      <c r="BJ172">
        <v>139696</v>
      </c>
      <c r="BK172">
        <v>-3.8400000000000001E-4</v>
      </c>
      <c r="BL172">
        <v>63</v>
      </c>
      <c r="BM172">
        <v>1.1000000000000001E-3</v>
      </c>
      <c r="BN172">
        <v>0.48971999999999999</v>
      </c>
      <c r="BO172">
        <v>-3.8400000000000001E-4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1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586813558.444314</v>
      </c>
      <c r="EZ172">
        <v>0</v>
      </c>
      <c r="FA172">
        <v>586813558.444314</v>
      </c>
      <c r="FB172">
        <v>0</v>
      </c>
      <c r="FC172">
        <v>586813558.444314</v>
      </c>
      <c r="FD172">
        <v>0</v>
      </c>
      <c r="FE172">
        <v>586783282.47228301</v>
      </c>
      <c r="FF172">
        <v>0</v>
      </c>
      <c r="FG172">
        <v>586783863.504655</v>
      </c>
      <c r="FH172">
        <v>0</v>
      </c>
      <c r="FI172">
        <v>586783364.66050804</v>
      </c>
      <c r="FJ172">
        <v>0</v>
      </c>
      <c r="FK172">
        <v>146344</v>
      </c>
      <c r="FL172">
        <v>0</v>
      </c>
      <c r="FM172">
        <v>142947</v>
      </c>
      <c r="FN172">
        <v>0</v>
      </c>
      <c r="FO172">
        <v>145822</v>
      </c>
      <c r="FP172">
        <v>0</v>
      </c>
      <c r="FQ172">
        <v>10212</v>
      </c>
      <c r="FR172">
        <v>0</v>
      </c>
      <c r="FS172">
        <v>10212</v>
      </c>
      <c r="FT172">
        <v>0</v>
      </c>
      <c r="FU172">
        <v>10212</v>
      </c>
      <c r="FV172">
        <v>0</v>
      </c>
      <c r="FW172">
        <v>9</v>
      </c>
      <c r="FX172">
        <v>0</v>
      </c>
      <c r="FY172">
        <v>9</v>
      </c>
      <c r="FZ172">
        <v>0</v>
      </c>
      <c r="GA172">
        <v>9</v>
      </c>
      <c r="GB172">
        <v>0</v>
      </c>
      <c r="GC172">
        <v>579007331.426947</v>
      </c>
      <c r="GD172">
        <v>0</v>
      </c>
      <c r="GE172">
        <v>579007331.426947</v>
      </c>
      <c r="GF172">
        <v>0</v>
      </c>
      <c r="GG172">
        <v>579007331.42694199</v>
      </c>
      <c r="GH172">
        <v>0</v>
      </c>
      <c r="GI172">
        <v>580122766.53899896</v>
      </c>
      <c r="GJ172">
        <v>0</v>
      </c>
      <c r="GK172">
        <v>580122766.53899896</v>
      </c>
      <c r="GL172">
        <v>0</v>
      </c>
      <c r="GM172">
        <v>580122766.53899395</v>
      </c>
      <c r="GN172">
        <v>0</v>
      </c>
      <c r="GO172">
        <v>8.0280000000000005</v>
      </c>
      <c r="GP172">
        <v>0</v>
      </c>
      <c r="GQ172">
        <v>6.9450000000000003</v>
      </c>
      <c r="GR172">
        <v>0</v>
      </c>
      <c r="GS172">
        <v>7.375</v>
      </c>
      <c r="GT172">
        <v>0</v>
      </c>
      <c r="GU172">
        <v>320.85000000000002</v>
      </c>
      <c r="GV172">
        <v>0</v>
      </c>
      <c r="GW172">
        <v>290.483</v>
      </c>
      <c r="GX172">
        <v>0</v>
      </c>
      <c r="GY172">
        <v>314.26</v>
      </c>
      <c r="GZ172">
        <v>0</v>
      </c>
      <c r="HA172">
        <v>324.072</v>
      </c>
      <c r="HB172">
        <v>0</v>
      </c>
      <c r="HC172">
        <v>293.34699999999998</v>
      </c>
      <c r="HD172">
        <v>0</v>
      </c>
      <c r="HE172">
        <v>317.45</v>
      </c>
      <c r="HF172">
        <v>0</v>
      </c>
      <c r="HG172" t="s">
        <v>7199</v>
      </c>
      <c r="HH172" t="s">
        <v>7200</v>
      </c>
      <c r="HI172" t="s">
        <v>7201</v>
      </c>
      <c r="HJ172" t="s">
        <v>7202</v>
      </c>
      <c r="HK172" t="s">
        <v>407</v>
      </c>
      <c r="HL172" t="s">
        <v>7203</v>
      </c>
      <c r="HM172" t="s">
        <v>7204</v>
      </c>
      <c r="HN172" t="s">
        <v>7205</v>
      </c>
      <c r="HO172" t="s">
        <v>7206</v>
      </c>
      <c r="HP172" t="s">
        <v>7207</v>
      </c>
      <c r="IA172">
        <v>7.34</v>
      </c>
      <c r="IB172">
        <v>0</v>
      </c>
      <c r="IC172">
        <v>0.13</v>
      </c>
      <c r="ID172">
        <v>2229.54</v>
      </c>
      <c r="IE172">
        <v>2237.35</v>
      </c>
      <c r="IF172" t="s">
        <v>5628</v>
      </c>
      <c r="IG172" t="s">
        <v>7208</v>
      </c>
      <c r="IH172">
        <v>2232</v>
      </c>
      <c r="II172" t="s">
        <v>4954</v>
      </c>
      <c r="IJ172" t="s">
        <v>147</v>
      </c>
      <c r="IL172" t="e">
        <f t="shared" si="10"/>
        <v>#DIV/0!</v>
      </c>
      <c r="IM172">
        <f t="shared" si="11"/>
        <v>0</v>
      </c>
      <c r="IN172">
        <f t="shared" si="12"/>
        <v>0</v>
      </c>
      <c r="IO172" t="e">
        <f t="shared" si="13"/>
        <v>#DIV/0!</v>
      </c>
      <c r="IP172" t="e">
        <f t="shared" si="14"/>
        <v>#DIV/0!</v>
      </c>
    </row>
    <row r="173" spans="1:250" x14ac:dyDescent="0.2">
      <c r="A173" t="s">
        <v>4955</v>
      </c>
      <c r="B173">
        <v>-1</v>
      </c>
      <c r="C173">
        <v>0</v>
      </c>
      <c r="D173">
        <v>0</v>
      </c>
      <c r="E173">
        <v>4</v>
      </c>
      <c r="F173">
        <v>5</v>
      </c>
      <c r="G173">
        <v>0</v>
      </c>
      <c r="H173">
        <v>1</v>
      </c>
      <c r="I173">
        <v>1</v>
      </c>
      <c r="J173">
        <v>0</v>
      </c>
      <c r="K173">
        <v>1</v>
      </c>
      <c r="L173">
        <v>1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628</v>
      </c>
      <c r="S173">
        <v>7</v>
      </c>
      <c r="T173">
        <v>10776</v>
      </c>
      <c r="U173">
        <v>1</v>
      </c>
      <c r="V173" s="25">
        <v>9.9999999999999995E-8</v>
      </c>
      <c r="W173" s="25">
        <v>-16</v>
      </c>
      <c r="X173" s="25">
        <v>0</v>
      </c>
      <c r="Y173" s="25">
        <v>3600</v>
      </c>
      <c r="Z173" s="25">
        <v>-1</v>
      </c>
      <c r="AA173" s="25">
        <v>3600</v>
      </c>
      <c r="AB173">
        <v>-52.807439104848598</v>
      </c>
      <c r="AC173" t="s">
        <v>5624</v>
      </c>
      <c r="AD173" t="s">
        <v>5624</v>
      </c>
      <c r="AE173">
        <v>-16</v>
      </c>
      <c r="AF173">
        <v>0</v>
      </c>
      <c r="AH173">
        <v>0</v>
      </c>
      <c r="AJ173">
        <v>0</v>
      </c>
      <c r="AO173">
        <v>0</v>
      </c>
      <c r="AQ173">
        <v>122916</v>
      </c>
      <c r="AR173">
        <v>0</v>
      </c>
      <c r="AS173">
        <v>71996</v>
      </c>
      <c r="AT173">
        <v>0</v>
      </c>
      <c r="AU173">
        <v>3600.0010000000002</v>
      </c>
      <c r="AV173">
        <v>0</v>
      </c>
      <c r="AW173">
        <v>3600.0010000000002</v>
      </c>
      <c r="AX173">
        <v>0</v>
      </c>
      <c r="AY173">
        <v>7849</v>
      </c>
      <c r="AZ173">
        <v>1024</v>
      </c>
      <c r="BA173">
        <v>569</v>
      </c>
      <c r="BB173">
        <v>4.2999999999999999E-4</v>
      </c>
      <c r="BC173">
        <v>0.29976999999999998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1024</v>
      </c>
      <c r="BJ173">
        <v>0</v>
      </c>
      <c r="BK173">
        <v>1.2043E-2</v>
      </c>
      <c r="BL173">
        <v>569</v>
      </c>
      <c r="BM173">
        <v>4.2999999999999999E-4</v>
      </c>
      <c r="BN173">
        <v>0.29976999999999998</v>
      </c>
      <c r="BO173">
        <v>1.2043E-2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1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-15</v>
      </c>
      <c r="EZ173">
        <v>0</v>
      </c>
      <c r="FA173">
        <v>-16</v>
      </c>
      <c r="FB173">
        <v>0</v>
      </c>
      <c r="FC173">
        <v>-15.714285714285699</v>
      </c>
      <c r="FD173">
        <v>0</v>
      </c>
      <c r="FE173">
        <v>-18</v>
      </c>
      <c r="FF173">
        <v>0</v>
      </c>
      <c r="FG173">
        <v>-18</v>
      </c>
      <c r="FH173">
        <v>0</v>
      </c>
      <c r="FI173">
        <v>-18</v>
      </c>
      <c r="FJ173">
        <v>0</v>
      </c>
      <c r="FK173">
        <v>16330603</v>
      </c>
      <c r="FL173">
        <v>0</v>
      </c>
      <c r="FM173">
        <v>12031347</v>
      </c>
      <c r="FN173">
        <v>0</v>
      </c>
      <c r="FO173">
        <v>14391747</v>
      </c>
      <c r="FP173">
        <v>0</v>
      </c>
      <c r="FQ173">
        <v>122916</v>
      </c>
      <c r="FR173">
        <v>0</v>
      </c>
      <c r="FS173">
        <v>71996</v>
      </c>
      <c r="FT173">
        <v>0</v>
      </c>
      <c r="FU173">
        <v>96669</v>
      </c>
      <c r="FV173">
        <v>0</v>
      </c>
      <c r="FW173">
        <v>15</v>
      </c>
      <c r="FX173">
        <v>0</v>
      </c>
      <c r="FY173">
        <v>15</v>
      </c>
      <c r="FZ173">
        <v>0</v>
      </c>
      <c r="GA173">
        <v>15</v>
      </c>
      <c r="GB173">
        <v>0</v>
      </c>
      <c r="GC173">
        <v>-25.2750565976777</v>
      </c>
      <c r="GD173">
        <v>0</v>
      </c>
      <c r="GE173">
        <v>-25.2750565976777</v>
      </c>
      <c r="GF173">
        <v>0</v>
      </c>
      <c r="GG173">
        <v>-25.2750565976777</v>
      </c>
      <c r="GH173">
        <v>0</v>
      </c>
      <c r="GI173">
        <v>-21.3269688974407</v>
      </c>
      <c r="GJ173">
        <v>0</v>
      </c>
      <c r="GK173">
        <v>-21.3269688974407</v>
      </c>
      <c r="GL173">
        <v>0</v>
      </c>
      <c r="GM173">
        <v>-21.330727200765899</v>
      </c>
      <c r="GN173">
        <v>0</v>
      </c>
      <c r="GO173">
        <v>15.346</v>
      </c>
      <c r="GP173">
        <v>0</v>
      </c>
      <c r="GQ173">
        <v>15.301</v>
      </c>
      <c r="GR173">
        <v>0</v>
      </c>
      <c r="GS173">
        <v>16.495999999999999</v>
      </c>
      <c r="GT173">
        <v>0</v>
      </c>
      <c r="GU173">
        <v>25.75</v>
      </c>
      <c r="GV173">
        <v>0</v>
      </c>
      <c r="GW173">
        <v>25.75</v>
      </c>
      <c r="GX173">
        <v>0</v>
      </c>
      <c r="GY173">
        <v>1464.2629999999999</v>
      </c>
      <c r="GZ173">
        <v>0</v>
      </c>
      <c r="HA173">
        <v>3600.0010000000002</v>
      </c>
      <c r="HB173">
        <v>0</v>
      </c>
      <c r="HC173">
        <v>3600.0010000000002</v>
      </c>
      <c r="HD173">
        <v>0</v>
      </c>
      <c r="HE173">
        <v>3600.0010000000002</v>
      </c>
      <c r="HF173">
        <v>0</v>
      </c>
      <c r="HG173" t="s">
        <v>7209</v>
      </c>
      <c r="HH173" t="s">
        <v>7210</v>
      </c>
      <c r="HI173" t="s">
        <v>7211</v>
      </c>
      <c r="HJ173" t="s">
        <v>7212</v>
      </c>
      <c r="HK173" t="s">
        <v>746</v>
      </c>
      <c r="HL173" t="s">
        <v>7213</v>
      </c>
      <c r="HM173" t="s">
        <v>7214</v>
      </c>
      <c r="HN173" t="s">
        <v>7215</v>
      </c>
      <c r="HO173" t="s">
        <v>7216</v>
      </c>
      <c r="HP173" t="s">
        <v>7217</v>
      </c>
      <c r="IA173">
        <v>8.59</v>
      </c>
      <c r="IB173">
        <v>0</v>
      </c>
      <c r="IC173">
        <v>0.02</v>
      </c>
      <c r="ID173">
        <v>25267.52</v>
      </c>
      <c r="IE173">
        <v>25276.17</v>
      </c>
      <c r="IF173" t="s">
        <v>5628</v>
      </c>
      <c r="IG173" t="s">
        <v>7218</v>
      </c>
      <c r="IH173">
        <v>25210</v>
      </c>
      <c r="II173" t="s">
        <v>4955</v>
      </c>
      <c r="IJ173" t="s">
        <v>147</v>
      </c>
      <c r="IL173" t="e">
        <f t="shared" si="10"/>
        <v>#DIV/0!</v>
      </c>
      <c r="IM173">
        <f t="shared" si="11"/>
        <v>0</v>
      </c>
      <c r="IN173">
        <f t="shared" si="12"/>
        <v>0</v>
      </c>
      <c r="IO173" t="e">
        <f t="shared" si="13"/>
        <v>#DIV/0!</v>
      </c>
      <c r="IP173" t="e">
        <f t="shared" si="14"/>
        <v>#DIV/0!</v>
      </c>
    </row>
    <row r="174" spans="1:250" x14ac:dyDescent="0.2">
      <c r="A174" s="26" t="s">
        <v>4956</v>
      </c>
      <c r="B174">
        <v>-1</v>
      </c>
      <c r="C174">
        <v>0</v>
      </c>
      <c r="D174">
        <v>0</v>
      </c>
      <c r="E174">
        <v>4</v>
      </c>
      <c r="F174">
        <v>5</v>
      </c>
      <c r="G174">
        <v>0</v>
      </c>
      <c r="H174">
        <v>1</v>
      </c>
      <c r="I174">
        <v>1</v>
      </c>
      <c r="J174">
        <v>0</v>
      </c>
      <c r="K174">
        <v>1</v>
      </c>
      <c r="L174">
        <v>1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628</v>
      </c>
      <c r="S174">
        <v>7</v>
      </c>
      <c r="T174">
        <v>10776</v>
      </c>
      <c r="U174">
        <v>1</v>
      </c>
      <c r="V174" s="25">
        <v>9.9999999999999995E-8</v>
      </c>
      <c r="W174" s="25">
        <v>69</v>
      </c>
      <c r="X174" s="25">
        <v>0</v>
      </c>
      <c r="Y174" s="25">
        <v>3600</v>
      </c>
      <c r="Z174" s="25">
        <v>-1</v>
      </c>
      <c r="AA174" s="25">
        <v>3600</v>
      </c>
      <c r="AB174">
        <v>34.5983547257418</v>
      </c>
      <c r="AC174" t="s">
        <v>5624</v>
      </c>
      <c r="AD174" t="s">
        <v>5624</v>
      </c>
      <c r="AE174">
        <v>69</v>
      </c>
      <c r="AF174">
        <v>0</v>
      </c>
      <c r="AH174">
        <v>0</v>
      </c>
      <c r="AJ174">
        <v>0</v>
      </c>
      <c r="AO174">
        <v>0</v>
      </c>
      <c r="AQ174">
        <v>1</v>
      </c>
      <c r="AR174">
        <v>0</v>
      </c>
      <c r="AS174">
        <v>1</v>
      </c>
      <c r="AT174">
        <v>0</v>
      </c>
      <c r="AU174">
        <v>1.2999999999999999E-2</v>
      </c>
      <c r="AV174">
        <v>0</v>
      </c>
      <c r="AW174">
        <v>1.2E-2</v>
      </c>
      <c r="AX174">
        <v>0</v>
      </c>
      <c r="AY174">
        <v>269</v>
      </c>
      <c r="AZ174">
        <v>419</v>
      </c>
      <c r="BA174">
        <v>42</v>
      </c>
      <c r="BB174">
        <v>3.3E-4</v>
      </c>
      <c r="BC174">
        <v>0.48605999999999999</v>
      </c>
      <c r="BD174">
        <v>58</v>
      </c>
      <c r="BE174">
        <v>0</v>
      </c>
      <c r="BF174">
        <v>0</v>
      </c>
      <c r="BG174">
        <v>0</v>
      </c>
      <c r="BH174">
        <v>0</v>
      </c>
      <c r="BI174">
        <v>211</v>
      </c>
      <c r="BJ174">
        <v>208</v>
      </c>
      <c r="BK174">
        <v>7.4879999999999999E-3</v>
      </c>
      <c r="BL174">
        <v>42</v>
      </c>
      <c r="BM174">
        <v>3.3E-4</v>
      </c>
      <c r="BN174">
        <v>0.48605999999999999</v>
      </c>
      <c r="BO174">
        <v>7.4879999999999999E-3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1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1E+100</v>
      </c>
      <c r="EZ174">
        <v>0</v>
      </c>
      <c r="FA174">
        <v>1E+100</v>
      </c>
      <c r="FB174">
        <v>0</v>
      </c>
      <c r="FC174">
        <v>9.9999999999999904E+99</v>
      </c>
      <c r="FD174">
        <v>0</v>
      </c>
      <c r="FE174">
        <v>69</v>
      </c>
      <c r="FF174">
        <v>0</v>
      </c>
      <c r="FG174">
        <v>69</v>
      </c>
      <c r="FH174">
        <v>0</v>
      </c>
      <c r="FI174">
        <v>69</v>
      </c>
      <c r="FJ174">
        <v>0</v>
      </c>
      <c r="FK174">
        <v>423</v>
      </c>
      <c r="FL174">
        <v>0</v>
      </c>
      <c r="FM174">
        <v>409</v>
      </c>
      <c r="FN174">
        <v>0</v>
      </c>
      <c r="FO174">
        <v>449</v>
      </c>
      <c r="FP174">
        <v>0</v>
      </c>
      <c r="FQ174">
        <v>1</v>
      </c>
      <c r="FR174">
        <v>0</v>
      </c>
      <c r="FS174">
        <v>1</v>
      </c>
      <c r="FT174">
        <v>0</v>
      </c>
      <c r="FU174">
        <v>1</v>
      </c>
      <c r="FV174">
        <v>0</v>
      </c>
      <c r="FW174">
        <v>6</v>
      </c>
      <c r="FX174">
        <v>0</v>
      </c>
      <c r="FY174">
        <v>6</v>
      </c>
      <c r="FZ174">
        <v>0</v>
      </c>
      <c r="GA174">
        <v>7</v>
      </c>
      <c r="GB174">
        <v>0</v>
      </c>
      <c r="GC174">
        <v>63.068677437486798</v>
      </c>
      <c r="GD174">
        <v>0</v>
      </c>
      <c r="GE174">
        <v>63.068677437486798</v>
      </c>
      <c r="GF174">
        <v>0</v>
      </c>
      <c r="GG174">
        <v>62.156457649756099</v>
      </c>
      <c r="GH174">
        <v>0</v>
      </c>
      <c r="GI174">
        <v>67.904952837920405</v>
      </c>
      <c r="GJ174">
        <v>0</v>
      </c>
      <c r="GK174">
        <v>68</v>
      </c>
      <c r="GL174">
        <v>0</v>
      </c>
      <c r="GM174">
        <v>67.506301678583995</v>
      </c>
      <c r="GN174">
        <v>0</v>
      </c>
      <c r="GO174">
        <v>1.2999999999999999E-2</v>
      </c>
      <c r="GP174">
        <v>0</v>
      </c>
      <c r="GQ174">
        <v>1.2E-2</v>
      </c>
      <c r="GR174">
        <v>0</v>
      </c>
      <c r="GS174">
        <v>1.4E-2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1.2999999999999999E-2</v>
      </c>
      <c r="HB174">
        <v>0</v>
      </c>
      <c r="HC174">
        <v>1.2E-2</v>
      </c>
      <c r="HD174">
        <v>0</v>
      </c>
      <c r="HE174">
        <v>1.4E-2</v>
      </c>
      <c r="HF174">
        <v>0</v>
      </c>
      <c r="HG174" t="s">
        <v>130</v>
      </c>
      <c r="HH174" t="s">
        <v>7219</v>
      </c>
      <c r="HI174" t="s">
        <v>7220</v>
      </c>
      <c r="HJ174" t="s">
        <v>133</v>
      </c>
      <c r="HK174" t="s">
        <v>7221</v>
      </c>
      <c r="HL174" t="s">
        <v>7222</v>
      </c>
      <c r="HM174" t="s">
        <v>7223</v>
      </c>
      <c r="HN174" t="s">
        <v>7224</v>
      </c>
      <c r="HO174" t="s">
        <v>137</v>
      </c>
      <c r="HP174" t="s">
        <v>7225</v>
      </c>
      <c r="IA174">
        <v>0</v>
      </c>
      <c r="IB174">
        <v>0</v>
      </c>
      <c r="IC174">
        <v>0</v>
      </c>
      <c r="ID174">
        <v>0.13</v>
      </c>
      <c r="IE174">
        <v>0.13</v>
      </c>
      <c r="IF174" t="s">
        <v>5628</v>
      </c>
      <c r="IG174" t="s">
        <v>6723</v>
      </c>
      <c r="IH174">
        <v>1</v>
      </c>
      <c r="II174" t="s">
        <v>4956</v>
      </c>
      <c r="IJ174" t="s">
        <v>147</v>
      </c>
      <c r="IL174" t="e">
        <f t="shared" si="10"/>
        <v>#DIV/0!</v>
      </c>
      <c r="IM174">
        <f t="shared" si="11"/>
        <v>0</v>
      </c>
      <c r="IN174">
        <f t="shared" si="12"/>
        <v>0</v>
      </c>
      <c r="IO174" t="e">
        <f t="shared" si="13"/>
        <v>#DIV/0!</v>
      </c>
      <c r="IP174" t="e">
        <f t="shared" si="14"/>
        <v>#DIV/0!</v>
      </c>
    </row>
    <row r="175" spans="1:250" x14ac:dyDescent="0.2">
      <c r="A175" t="s">
        <v>4957</v>
      </c>
      <c r="B175">
        <v>-1</v>
      </c>
      <c r="C175">
        <v>0</v>
      </c>
      <c r="D175">
        <v>0</v>
      </c>
      <c r="E175">
        <v>4</v>
      </c>
      <c r="F175">
        <v>5</v>
      </c>
      <c r="G175">
        <v>0</v>
      </c>
      <c r="H175">
        <v>1</v>
      </c>
      <c r="I175">
        <v>1</v>
      </c>
      <c r="J175">
        <v>0</v>
      </c>
      <c r="K175">
        <v>1</v>
      </c>
      <c r="L175">
        <v>1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628</v>
      </c>
      <c r="S175">
        <v>7</v>
      </c>
      <c r="T175">
        <v>10776</v>
      </c>
      <c r="U175">
        <v>1</v>
      </c>
      <c r="V175" s="25">
        <v>9.9999999999999995E-8</v>
      </c>
      <c r="W175" s="25">
        <v>660700000</v>
      </c>
      <c r="X175" s="25">
        <v>0</v>
      </c>
      <c r="Y175" s="25">
        <v>3600</v>
      </c>
      <c r="Z175" s="25">
        <v>-1</v>
      </c>
      <c r="AA175" s="25">
        <v>3600</v>
      </c>
      <c r="AB175">
        <v>652578990.65460503</v>
      </c>
      <c r="AC175" t="s">
        <v>5624</v>
      </c>
      <c r="AD175" t="s">
        <v>5624</v>
      </c>
      <c r="AE175">
        <v>660705645.75899899</v>
      </c>
      <c r="AF175">
        <v>0</v>
      </c>
      <c r="AH175">
        <v>0</v>
      </c>
      <c r="AJ175">
        <v>0</v>
      </c>
      <c r="AO175">
        <v>0</v>
      </c>
      <c r="AQ175">
        <v>150157</v>
      </c>
      <c r="AR175">
        <v>0</v>
      </c>
      <c r="AS175">
        <v>51521</v>
      </c>
      <c r="AT175">
        <v>0</v>
      </c>
      <c r="AU175">
        <v>3281.68</v>
      </c>
      <c r="AV175">
        <v>0</v>
      </c>
      <c r="AW175">
        <v>1471.3050000000001</v>
      </c>
      <c r="AX175">
        <v>0</v>
      </c>
      <c r="AY175">
        <v>1627</v>
      </c>
      <c r="AZ175">
        <v>14060</v>
      </c>
      <c r="BA175">
        <v>196</v>
      </c>
      <c r="BB175">
        <v>4.6600000000000001E-3</v>
      </c>
      <c r="BC175">
        <v>0.5</v>
      </c>
      <c r="BD175">
        <v>1</v>
      </c>
      <c r="BE175">
        <v>0</v>
      </c>
      <c r="BF175">
        <v>0</v>
      </c>
      <c r="BG175">
        <v>0</v>
      </c>
      <c r="BH175">
        <v>0</v>
      </c>
      <c r="BI175">
        <v>14060</v>
      </c>
      <c r="BJ175">
        <v>0</v>
      </c>
      <c r="BK175">
        <v>1.1416000000000001E-2</v>
      </c>
      <c r="BL175">
        <v>196</v>
      </c>
      <c r="BM175">
        <v>4.6600000000000001E-3</v>
      </c>
      <c r="BN175">
        <v>0.5</v>
      </c>
      <c r="BO175">
        <v>1.1416000000000001E-2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1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660705645.75999904</v>
      </c>
      <c r="EZ175">
        <v>0</v>
      </c>
      <c r="FA175">
        <v>660705645.75993896</v>
      </c>
      <c r="FB175">
        <v>0</v>
      </c>
      <c r="FC175">
        <v>660705645.75999105</v>
      </c>
      <c r="FD175">
        <v>0</v>
      </c>
      <c r="FE175">
        <v>660639578.34525204</v>
      </c>
      <c r="FF175">
        <v>0</v>
      </c>
      <c r="FG175">
        <v>660639667.59756601</v>
      </c>
      <c r="FH175">
        <v>0</v>
      </c>
      <c r="FI175">
        <v>660639603.56535697</v>
      </c>
      <c r="FJ175">
        <v>0</v>
      </c>
      <c r="FK175">
        <v>14789346</v>
      </c>
      <c r="FL175">
        <v>0</v>
      </c>
      <c r="FM175">
        <v>5594466</v>
      </c>
      <c r="FN175">
        <v>0</v>
      </c>
      <c r="FO175">
        <v>10247650</v>
      </c>
      <c r="FP175">
        <v>0</v>
      </c>
      <c r="FQ175">
        <v>150157</v>
      </c>
      <c r="FR175">
        <v>0</v>
      </c>
      <c r="FS175">
        <v>51521</v>
      </c>
      <c r="FT175">
        <v>0</v>
      </c>
      <c r="FU175">
        <v>105667</v>
      </c>
      <c r="FV175">
        <v>0</v>
      </c>
      <c r="FW175">
        <v>38</v>
      </c>
      <c r="FX175">
        <v>0</v>
      </c>
      <c r="FY175">
        <v>33</v>
      </c>
      <c r="FZ175">
        <v>0</v>
      </c>
      <c r="GA175">
        <v>42</v>
      </c>
      <c r="GB175">
        <v>0</v>
      </c>
      <c r="GC175">
        <v>653200805.84556603</v>
      </c>
      <c r="GD175">
        <v>0</v>
      </c>
      <c r="GE175">
        <v>653445168.243451</v>
      </c>
      <c r="GF175">
        <v>0</v>
      </c>
      <c r="GG175">
        <v>653317033.22281301</v>
      </c>
      <c r="GH175">
        <v>0</v>
      </c>
      <c r="GI175">
        <v>656575806.41101098</v>
      </c>
      <c r="GJ175">
        <v>0</v>
      </c>
      <c r="GK175">
        <v>656877436.59168696</v>
      </c>
      <c r="GL175">
        <v>0</v>
      </c>
      <c r="GM175">
        <v>656691192.214113</v>
      </c>
      <c r="GN175">
        <v>0</v>
      </c>
      <c r="GO175">
        <v>6.7</v>
      </c>
      <c r="GP175">
        <v>0</v>
      </c>
      <c r="GQ175">
        <v>6</v>
      </c>
      <c r="GR175">
        <v>0</v>
      </c>
      <c r="GS175">
        <v>7.0979999999999999</v>
      </c>
      <c r="GT175">
        <v>0</v>
      </c>
      <c r="GU175">
        <v>3013.7849999999999</v>
      </c>
      <c r="GV175">
        <v>0</v>
      </c>
      <c r="GW175">
        <v>1042.2660000000001</v>
      </c>
      <c r="GX175">
        <v>0</v>
      </c>
      <c r="GY175">
        <v>2159.7199999999998</v>
      </c>
      <c r="GZ175">
        <v>0</v>
      </c>
      <c r="HA175">
        <v>3281.68</v>
      </c>
      <c r="HB175">
        <v>0</v>
      </c>
      <c r="HC175">
        <v>1471.3050000000001</v>
      </c>
      <c r="HD175">
        <v>0</v>
      </c>
      <c r="HE175">
        <v>2366.895</v>
      </c>
      <c r="HF175">
        <v>0</v>
      </c>
      <c r="HG175" t="s">
        <v>7226</v>
      </c>
      <c r="HH175" t="s">
        <v>7227</v>
      </c>
      <c r="HI175" t="s">
        <v>7228</v>
      </c>
      <c r="HJ175" t="s">
        <v>7229</v>
      </c>
      <c r="HK175" t="s">
        <v>7230</v>
      </c>
      <c r="HL175" t="s">
        <v>7231</v>
      </c>
      <c r="HM175" t="s">
        <v>7232</v>
      </c>
      <c r="HN175" t="s">
        <v>7233</v>
      </c>
      <c r="HO175" t="s">
        <v>7234</v>
      </c>
      <c r="HP175" t="s">
        <v>7235</v>
      </c>
      <c r="IA175">
        <v>0.28000000000000003</v>
      </c>
      <c r="IB175">
        <v>0</v>
      </c>
      <c r="IC175">
        <v>0.01</v>
      </c>
      <c r="ID175">
        <v>16405.55</v>
      </c>
      <c r="IE175">
        <v>16405.919999999998</v>
      </c>
      <c r="IF175" t="s">
        <v>5628</v>
      </c>
      <c r="IG175" t="s">
        <v>7236</v>
      </c>
      <c r="IH175">
        <v>16569</v>
      </c>
      <c r="II175" t="s">
        <v>4957</v>
      </c>
      <c r="IJ175" t="s">
        <v>147</v>
      </c>
      <c r="IL175" t="e">
        <f t="shared" si="10"/>
        <v>#DIV/0!</v>
      </c>
      <c r="IM175">
        <f t="shared" si="11"/>
        <v>0</v>
      </c>
      <c r="IN175">
        <f t="shared" si="12"/>
        <v>0</v>
      </c>
      <c r="IO175" t="e">
        <f t="shared" si="13"/>
        <v>#DIV/0!</v>
      </c>
      <c r="IP175" t="e">
        <f t="shared" si="14"/>
        <v>#DIV/0!</v>
      </c>
    </row>
    <row r="176" spans="1:250" x14ac:dyDescent="0.2">
      <c r="A176" t="s">
        <v>4958</v>
      </c>
      <c r="B176">
        <v>-1</v>
      </c>
      <c r="C176">
        <v>0</v>
      </c>
      <c r="D176">
        <v>0</v>
      </c>
      <c r="E176">
        <v>4</v>
      </c>
      <c r="F176">
        <v>5</v>
      </c>
      <c r="G176">
        <v>0</v>
      </c>
      <c r="H176">
        <v>1</v>
      </c>
      <c r="I176">
        <v>1</v>
      </c>
      <c r="J176">
        <v>0</v>
      </c>
      <c r="K176">
        <v>1</v>
      </c>
      <c r="L176">
        <v>1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628</v>
      </c>
      <c r="S176">
        <v>7</v>
      </c>
      <c r="T176">
        <v>10776</v>
      </c>
      <c r="U176">
        <v>1</v>
      </c>
      <c r="V176" s="25">
        <v>9.9999999999999995E-8</v>
      </c>
      <c r="W176" s="25">
        <v>529700000</v>
      </c>
      <c r="X176" s="25">
        <v>0</v>
      </c>
      <c r="Y176" s="25">
        <v>3600</v>
      </c>
      <c r="Z176" s="25">
        <v>-1</v>
      </c>
      <c r="AA176" s="25">
        <v>3600</v>
      </c>
      <c r="AB176">
        <v>524457623.20611101</v>
      </c>
      <c r="AC176" t="s">
        <v>5624</v>
      </c>
      <c r="AD176" t="s">
        <v>5624</v>
      </c>
      <c r="AE176">
        <v>529740623.19999897</v>
      </c>
      <c r="AF176">
        <v>0</v>
      </c>
      <c r="AH176">
        <v>0</v>
      </c>
      <c r="AJ176">
        <v>0</v>
      </c>
      <c r="AO176">
        <v>0</v>
      </c>
      <c r="AQ176">
        <v>22200</v>
      </c>
      <c r="AR176">
        <v>0</v>
      </c>
      <c r="AS176">
        <v>15740</v>
      </c>
      <c r="AT176">
        <v>0</v>
      </c>
      <c r="AU176">
        <v>563.42999999999995</v>
      </c>
      <c r="AV176">
        <v>0</v>
      </c>
      <c r="AW176">
        <v>457.25099999999998</v>
      </c>
      <c r="AX176">
        <v>0</v>
      </c>
      <c r="AY176">
        <v>1307</v>
      </c>
      <c r="AZ176">
        <v>14960</v>
      </c>
      <c r="BA176">
        <v>162</v>
      </c>
      <c r="BB176">
        <v>1.1199999999999999E-3</v>
      </c>
      <c r="BC176">
        <v>0.5</v>
      </c>
      <c r="BD176">
        <v>2</v>
      </c>
      <c r="BE176">
        <v>0</v>
      </c>
      <c r="BF176">
        <v>0</v>
      </c>
      <c r="BG176">
        <v>0</v>
      </c>
      <c r="BH176">
        <v>0</v>
      </c>
      <c r="BI176">
        <v>14960</v>
      </c>
      <c r="BJ176">
        <v>0</v>
      </c>
      <c r="BK176">
        <v>1.8950999999999999E-2</v>
      </c>
      <c r="BL176">
        <v>162</v>
      </c>
      <c r="BM176">
        <v>1.1199999999999999E-3</v>
      </c>
      <c r="BN176">
        <v>0.5</v>
      </c>
      <c r="BO176">
        <v>1.8950999999999999E-2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1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529740623.20000398</v>
      </c>
      <c r="EZ176">
        <v>0</v>
      </c>
      <c r="FA176">
        <v>529740623.19999301</v>
      </c>
      <c r="FB176">
        <v>0</v>
      </c>
      <c r="FC176">
        <v>529743985.66857499</v>
      </c>
      <c r="FD176">
        <v>0</v>
      </c>
      <c r="FE176">
        <v>529687657.031003</v>
      </c>
      <c r="FF176">
        <v>0</v>
      </c>
      <c r="FG176">
        <v>529711435.05757397</v>
      </c>
      <c r="FH176">
        <v>0</v>
      </c>
      <c r="FI176">
        <v>529691147.92852902</v>
      </c>
      <c r="FJ176">
        <v>0</v>
      </c>
      <c r="FK176">
        <v>1550060</v>
      </c>
      <c r="FL176">
        <v>0</v>
      </c>
      <c r="FM176">
        <v>1022589</v>
      </c>
      <c r="FN176">
        <v>0</v>
      </c>
      <c r="FO176">
        <v>1348608</v>
      </c>
      <c r="FP176">
        <v>0</v>
      </c>
      <c r="FQ176">
        <v>22200</v>
      </c>
      <c r="FR176">
        <v>0</v>
      </c>
      <c r="FS176">
        <v>15740</v>
      </c>
      <c r="FT176">
        <v>0</v>
      </c>
      <c r="FU176">
        <v>21522</v>
      </c>
      <c r="FV176">
        <v>0</v>
      </c>
      <c r="FW176">
        <v>60</v>
      </c>
      <c r="FX176">
        <v>0</v>
      </c>
      <c r="FY176">
        <v>32</v>
      </c>
      <c r="FZ176">
        <v>0</v>
      </c>
      <c r="GA176">
        <v>51</v>
      </c>
      <c r="GB176">
        <v>0</v>
      </c>
      <c r="GC176">
        <v>524913639.86856502</v>
      </c>
      <c r="GD176">
        <v>0</v>
      </c>
      <c r="GE176">
        <v>524938553.90289903</v>
      </c>
      <c r="GF176">
        <v>0</v>
      </c>
      <c r="GG176">
        <v>524911674.351843</v>
      </c>
      <c r="GH176">
        <v>0</v>
      </c>
      <c r="GI176">
        <v>527140218.89567202</v>
      </c>
      <c r="GJ176">
        <v>0</v>
      </c>
      <c r="GK176">
        <v>527392277.31132102</v>
      </c>
      <c r="GL176">
        <v>0</v>
      </c>
      <c r="GM176">
        <v>527162550.162588</v>
      </c>
      <c r="GN176">
        <v>0</v>
      </c>
      <c r="GO176">
        <v>8.1809999999999992</v>
      </c>
      <c r="GP176">
        <v>0</v>
      </c>
      <c r="GQ176">
        <v>4.8259999999999996</v>
      </c>
      <c r="GR176">
        <v>0</v>
      </c>
      <c r="GS176">
        <v>7.7480000000000002</v>
      </c>
      <c r="GT176">
        <v>0</v>
      </c>
      <c r="GU176">
        <v>537.09199999999998</v>
      </c>
      <c r="GV176">
        <v>0</v>
      </c>
      <c r="GW176">
        <v>416.75099999999998</v>
      </c>
      <c r="GX176">
        <v>0</v>
      </c>
      <c r="GY176">
        <v>547.495</v>
      </c>
      <c r="GZ176">
        <v>0</v>
      </c>
      <c r="HA176">
        <v>563.42999999999995</v>
      </c>
      <c r="HB176">
        <v>0</v>
      </c>
      <c r="HC176">
        <v>457.25099999999998</v>
      </c>
      <c r="HD176">
        <v>0</v>
      </c>
      <c r="HE176">
        <v>572.74699999999996</v>
      </c>
      <c r="HF176">
        <v>0</v>
      </c>
      <c r="HG176" t="s">
        <v>7237</v>
      </c>
      <c r="HH176" t="s">
        <v>7238</v>
      </c>
      <c r="HI176" t="s">
        <v>7239</v>
      </c>
      <c r="HJ176" t="s">
        <v>7240</v>
      </c>
      <c r="HK176" t="s">
        <v>7241</v>
      </c>
      <c r="HL176" t="s">
        <v>7242</v>
      </c>
      <c r="HM176" t="s">
        <v>7243</v>
      </c>
      <c r="HN176" t="s">
        <v>7244</v>
      </c>
      <c r="HO176" t="s">
        <v>7245</v>
      </c>
      <c r="HP176" t="s">
        <v>7246</v>
      </c>
      <c r="IA176">
        <v>0.31</v>
      </c>
      <c r="IB176">
        <v>0.01</v>
      </c>
      <c r="IC176">
        <v>0.01</v>
      </c>
      <c r="ID176">
        <v>4018.09</v>
      </c>
      <c r="IE176">
        <v>4018.54</v>
      </c>
      <c r="IF176" t="s">
        <v>5628</v>
      </c>
      <c r="IG176" t="s">
        <v>7247</v>
      </c>
      <c r="IH176">
        <v>4011</v>
      </c>
      <c r="II176" t="s">
        <v>4958</v>
      </c>
      <c r="IJ176" t="s">
        <v>147</v>
      </c>
      <c r="IL176" t="e">
        <f t="shared" si="10"/>
        <v>#DIV/0!</v>
      </c>
      <c r="IM176">
        <f t="shared" si="11"/>
        <v>0</v>
      </c>
      <c r="IN176">
        <f t="shared" si="12"/>
        <v>0</v>
      </c>
      <c r="IO176" t="e">
        <f t="shared" si="13"/>
        <v>#DIV/0!</v>
      </c>
      <c r="IP176" t="e">
        <f t="shared" si="14"/>
        <v>#DIV/0!</v>
      </c>
    </row>
    <row r="177" spans="1:250" x14ac:dyDescent="0.2">
      <c r="A177" t="s">
        <v>4959</v>
      </c>
      <c r="B177">
        <v>-1</v>
      </c>
      <c r="C177">
        <v>0</v>
      </c>
      <c r="D177">
        <v>0</v>
      </c>
      <c r="E177">
        <v>4</v>
      </c>
      <c r="F177">
        <v>5</v>
      </c>
      <c r="G177">
        <v>0</v>
      </c>
      <c r="H177">
        <v>1</v>
      </c>
      <c r="I177">
        <v>1</v>
      </c>
      <c r="J177">
        <v>0</v>
      </c>
      <c r="K177">
        <v>1</v>
      </c>
      <c r="L177">
        <v>1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628</v>
      </c>
      <c r="S177">
        <v>7</v>
      </c>
      <c r="T177">
        <v>10776</v>
      </c>
      <c r="U177">
        <v>1</v>
      </c>
      <c r="V177" s="25">
        <v>9.9999999999999995E-8</v>
      </c>
      <c r="W177" s="25">
        <v>-394</v>
      </c>
      <c r="X177" s="25">
        <v>0</v>
      </c>
      <c r="Y177" s="25">
        <v>3600</v>
      </c>
      <c r="Z177" s="25">
        <v>-1</v>
      </c>
      <c r="AA177" s="25">
        <v>3600</v>
      </c>
      <c r="AB177">
        <v>-1646.11473633532</v>
      </c>
      <c r="AC177" t="s">
        <v>5624</v>
      </c>
      <c r="AD177" t="s">
        <v>5624</v>
      </c>
      <c r="AE177">
        <v>-394</v>
      </c>
      <c r="AF177">
        <v>0</v>
      </c>
      <c r="AH177">
        <v>0</v>
      </c>
      <c r="AJ177">
        <v>0</v>
      </c>
      <c r="AO177">
        <v>0</v>
      </c>
      <c r="AQ177">
        <v>550</v>
      </c>
      <c r="AR177">
        <v>0</v>
      </c>
      <c r="AS177">
        <v>519</v>
      </c>
      <c r="AT177">
        <v>0</v>
      </c>
      <c r="AU177">
        <v>3600.0230000000001</v>
      </c>
      <c r="AV177">
        <v>0</v>
      </c>
      <c r="AW177">
        <v>3600.018</v>
      </c>
      <c r="AX177">
        <v>0</v>
      </c>
      <c r="AY177">
        <v>6504</v>
      </c>
      <c r="AZ177">
        <v>3252</v>
      </c>
      <c r="BA177">
        <v>1908</v>
      </c>
      <c r="BB177">
        <v>2.0000000000000002E-5</v>
      </c>
      <c r="BC177">
        <v>0.1009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3252</v>
      </c>
      <c r="BJ177">
        <v>0</v>
      </c>
      <c r="BK177">
        <v>8.3116999999999996E-2</v>
      </c>
      <c r="BL177">
        <v>1908</v>
      </c>
      <c r="BM177">
        <v>2.0000000000000002E-5</v>
      </c>
      <c r="BN177">
        <v>0.1009</v>
      </c>
      <c r="BO177">
        <v>8.3116999999999996E-2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1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113</v>
      </c>
      <c r="EZ177">
        <v>0</v>
      </c>
      <c r="FA177">
        <v>-135</v>
      </c>
      <c r="FB177">
        <v>0</v>
      </c>
      <c r="FC177">
        <v>16.571428571428498</v>
      </c>
      <c r="FD177">
        <v>0</v>
      </c>
      <c r="FE177">
        <v>-1526</v>
      </c>
      <c r="FF177">
        <v>0</v>
      </c>
      <c r="FG177">
        <v>-1494</v>
      </c>
      <c r="FH177">
        <v>0</v>
      </c>
      <c r="FI177">
        <v>-1533</v>
      </c>
      <c r="FJ177">
        <v>0</v>
      </c>
      <c r="FK177">
        <v>205359</v>
      </c>
      <c r="FL177">
        <v>0</v>
      </c>
      <c r="FM177">
        <v>164053</v>
      </c>
      <c r="FN177">
        <v>0</v>
      </c>
      <c r="FO177">
        <v>203369</v>
      </c>
      <c r="FP177">
        <v>0</v>
      </c>
      <c r="FQ177">
        <v>550</v>
      </c>
      <c r="FR177">
        <v>0</v>
      </c>
      <c r="FS177">
        <v>519</v>
      </c>
      <c r="FT177">
        <v>0</v>
      </c>
      <c r="FU177">
        <v>579</v>
      </c>
      <c r="FV177">
        <v>0</v>
      </c>
      <c r="FW177">
        <v>120</v>
      </c>
      <c r="FX177">
        <v>0</v>
      </c>
      <c r="FY177">
        <v>32</v>
      </c>
      <c r="FZ177">
        <v>0</v>
      </c>
      <c r="GA177">
        <v>86</v>
      </c>
      <c r="GB177">
        <v>0</v>
      </c>
      <c r="GC177">
        <v>-1608.51781466137</v>
      </c>
      <c r="GD177">
        <v>0</v>
      </c>
      <c r="GE177">
        <v>-1608.51781466137</v>
      </c>
      <c r="GF177">
        <v>0</v>
      </c>
      <c r="GG177">
        <v>-1608.51781466137</v>
      </c>
      <c r="GH177">
        <v>0</v>
      </c>
      <c r="GI177">
        <v>-1530.7003343689901</v>
      </c>
      <c r="GJ177">
        <v>0</v>
      </c>
      <c r="GK177">
        <v>-1496.91708471784</v>
      </c>
      <c r="GL177">
        <v>0</v>
      </c>
      <c r="GM177">
        <v>-1537.18450414776</v>
      </c>
      <c r="GN177">
        <v>0</v>
      </c>
      <c r="GO177">
        <v>558.03300000000002</v>
      </c>
      <c r="GP177">
        <v>0</v>
      </c>
      <c r="GQ177">
        <v>248.34</v>
      </c>
      <c r="GR177">
        <v>0</v>
      </c>
      <c r="GS177">
        <v>460.96</v>
      </c>
      <c r="GT177">
        <v>0</v>
      </c>
      <c r="GU177">
        <v>646.596</v>
      </c>
      <c r="GV177">
        <v>0</v>
      </c>
      <c r="GW177">
        <v>318.42899999999997</v>
      </c>
      <c r="GX177">
        <v>0</v>
      </c>
      <c r="GY177">
        <v>552.18100000000004</v>
      </c>
      <c r="GZ177">
        <v>0</v>
      </c>
      <c r="HA177">
        <v>3600.0230000000001</v>
      </c>
      <c r="HB177">
        <v>0</v>
      </c>
      <c r="HC177">
        <v>3600.018</v>
      </c>
      <c r="HD177">
        <v>0</v>
      </c>
      <c r="HE177">
        <v>3600.1309999999999</v>
      </c>
      <c r="HF177">
        <v>0</v>
      </c>
      <c r="HG177" t="s">
        <v>7248</v>
      </c>
      <c r="HH177" t="s">
        <v>7249</v>
      </c>
      <c r="HI177" t="s">
        <v>7250</v>
      </c>
      <c r="HJ177" t="s">
        <v>7251</v>
      </c>
      <c r="HK177" t="s">
        <v>7252</v>
      </c>
      <c r="HL177" t="s">
        <v>7253</v>
      </c>
      <c r="HM177" t="s">
        <v>7254</v>
      </c>
      <c r="HN177" t="s">
        <v>7255</v>
      </c>
      <c r="HO177" t="s">
        <v>7256</v>
      </c>
      <c r="HP177" t="s">
        <v>7257</v>
      </c>
      <c r="IA177">
        <v>20.27</v>
      </c>
      <c r="IB177">
        <v>0</v>
      </c>
      <c r="IC177">
        <v>1.71</v>
      </c>
      <c r="ID177">
        <v>25267.11</v>
      </c>
      <c r="IE177">
        <v>25289.66</v>
      </c>
      <c r="IF177" t="s">
        <v>5628</v>
      </c>
      <c r="IG177" t="s">
        <v>7258</v>
      </c>
      <c r="IH177">
        <v>25228</v>
      </c>
      <c r="II177" t="s">
        <v>4959</v>
      </c>
      <c r="IJ177" t="s">
        <v>147</v>
      </c>
      <c r="IL177" t="e">
        <f t="shared" si="10"/>
        <v>#DIV/0!</v>
      </c>
      <c r="IM177">
        <f t="shared" si="11"/>
        <v>0</v>
      </c>
      <c r="IN177">
        <f t="shared" si="12"/>
        <v>0</v>
      </c>
      <c r="IO177" t="e">
        <f t="shared" si="13"/>
        <v>#DIV/0!</v>
      </c>
      <c r="IP177" t="e">
        <f t="shared" si="14"/>
        <v>#DIV/0!</v>
      </c>
    </row>
    <row r="178" spans="1:250" x14ac:dyDescent="0.2">
      <c r="A178" t="s">
        <v>4960</v>
      </c>
      <c r="B178">
        <v>-1</v>
      </c>
      <c r="C178">
        <v>0</v>
      </c>
      <c r="D178">
        <v>0</v>
      </c>
      <c r="E178">
        <v>4</v>
      </c>
      <c r="F178">
        <v>5</v>
      </c>
      <c r="G178">
        <v>0</v>
      </c>
      <c r="H178">
        <v>1</v>
      </c>
      <c r="I178">
        <v>1</v>
      </c>
      <c r="J178">
        <v>0</v>
      </c>
      <c r="K178">
        <v>1</v>
      </c>
      <c r="L178">
        <v>1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628</v>
      </c>
      <c r="S178">
        <v>7</v>
      </c>
      <c r="T178">
        <v>10776</v>
      </c>
      <c r="U178">
        <v>1</v>
      </c>
      <c r="V178" s="25">
        <v>9.9999999999999995E-8</v>
      </c>
      <c r="W178" s="25">
        <v>15</v>
      </c>
      <c r="X178" s="25">
        <v>0</v>
      </c>
      <c r="Y178" s="25">
        <v>3600</v>
      </c>
      <c r="Z178" s="25">
        <v>-1</v>
      </c>
      <c r="AA178" s="25">
        <v>3600</v>
      </c>
      <c r="AB178">
        <v>8.8396124865445795</v>
      </c>
      <c r="AC178" t="s">
        <v>5624</v>
      </c>
      <c r="AD178" t="s">
        <v>5624</v>
      </c>
      <c r="AE178">
        <v>15</v>
      </c>
      <c r="AF178">
        <v>0</v>
      </c>
      <c r="AH178">
        <v>0</v>
      </c>
      <c r="AJ178">
        <v>0</v>
      </c>
      <c r="AO178">
        <v>0</v>
      </c>
      <c r="AQ178">
        <v>525</v>
      </c>
      <c r="AR178">
        <v>0</v>
      </c>
      <c r="AS178">
        <v>525</v>
      </c>
      <c r="AT178">
        <v>0</v>
      </c>
      <c r="AU178">
        <v>3600.1579999999999</v>
      </c>
      <c r="AV178">
        <v>0</v>
      </c>
      <c r="AW178">
        <v>3600.009</v>
      </c>
      <c r="AX178">
        <v>0</v>
      </c>
      <c r="AY178">
        <v>1731</v>
      </c>
      <c r="AZ178">
        <v>23828</v>
      </c>
      <c r="BA178">
        <v>366</v>
      </c>
      <c r="BB178">
        <v>5.1000000000000004E-4</v>
      </c>
      <c r="BC178">
        <v>0.49963999999999997</v>
      </c>
      <c r="BD178">
        <v>1718</v>
      </c>
      <c r="BE178">
        <v>0</v>
      </c>
      <c r="BF178">
        <v>0</v>
      </c>
      <c r="BG178">
        <v>0</v>
      </c>
      <c r="BH178">
        <v>20</v>
      </c>
      <c r="BI178">
        <v>23808</v>
      </c>
      <c r="BJ178">
        <v>0</v>
      </c>
      <c r="BK178">
        <v>9.0245000000000006E-2</v>
      </c>
      <c r="BL178">
        <v>366</v>
      </c>
      <c r="BM178">
        <v>5.1000000000000004E-4</v>
      </c>
      <c r="BN178">
        <v>0.49963999999999997</v>
      </c>
      <c r="BO178">
        <v>9.0245000000000006E-2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1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15.9999999999972</v>
      </c>
      <c r="EZ178">
        <v>0</v>
      </c>
      <c r="FA178">
        <v>15</v>
      </c>
      <c r="FB178">
        <v>0</v>
      </c>
      <c r="FC178">
        <v>15.7142857142853</v>
      </c>
      <c r="FD178">
        <v>0</v>
      </c>
      <c r="FE178">
        <v>11</v>
      </c>
      <c r="FF178">
        <v>0</v>
      </c>
      <c r="FG178">
        <v>11</v>
      </c>
      <c r="FH178">
        <v>0</v>
      </c>
      <c r="FI178">
        <v>10.857142857142801</v>
      </c>
      <c r="FJ178">
        <v>0</v>
      </c>
      <c r="FK178">
        <v>1331605</v>
      </c>
      <c r="FL178">
        <v>0</v>
      </c>
      <c r="FM178">
        <v>1273773</v>
      </c>
      <c r="FN178">
        <v>0</v>
      </c>
      <c r="FO178">
        <v>1347408</v>
      </c>
      <c r="FP178">
        <v>0</v>
      </c>
      <c r="FQ178">
        <v>525</v>
      </c>
      <c r="FR178">
        <v>0</v>
      </c>
      <c r="FS178">
        <v>525</v>
      </c>
      <c r="FT178">
        <v>0</v>
      </c>
      <c r="FU178">
        <v>550</v>
      </c>
      <c r="FV178">
        <v>0</v>
      </c>
      <c r="FW178">
        <v>7</v>
      </c>
      <c r="FX178">
        <v>0</v>
      </c>
      <c r="FY178">
        <v>6</v>
      </c>
      <c r="FZ178">
        <v>0</v>
      </c>
      <c r="GA178">
        <v>6</v>
      </c>
      <c r="GB178">
        <v>0</v>
      </c>
      <c r="GC178">
        <v>8.8484944448617693</v>
      </c>
      <c r="GD178">
        <v>0</v>
      </c>
      <c r="GE178">
        <v>8.8674001284481108</v>
      </c>
      <c r="GF178">
        <v>0</v>
      </c>
      <c r="GG178">
        <v>8.8517116074336695</v>
      </c>
      <c r="GH178">
        <v>0</v>
      </c>
      <c r="GI178">
        <v>8.9763535351849804</v>
      </c>
      <c r="GJ178">
        <v>0</v>
      </c>
      <c r="GK178">
        <v>8.9763535351849804</v>
      </c>
      <c r="GL178">
        <v>0</v>
      </c>
      <c r="GM178">
        <v>8.9481188760906107</v>
      </c>
      <c r="GN178">
        <v>0</v>
      </c>
      <c r="GO178">
        <v>173.12200000000001</v>
      </c>
      <c r="GP178">
        <v>0</v>
      </c>
      <c r="GQ178">
        <v>126.593</v>
      </c>
      <c r="GR178">
        <v>0</v>
      </c>
      <c r="GS178">
        <v>150.63399999999999</v>
      </c>
      <c r="GT178">
        <v>0</v>
      </c>
      <c r="GU178">
        <v>1238.9359999999999</v>
      </c>
      <c r="GV178">
        <v>0</v>
      </c>
      <c r="GW178">
        <v>855.87099999999998</v>
      </c>
      <c r="GX178">
        <v>0</v>
      </c>
      <c r="GY178">
        <v>1297.663</v>
      </c>
      <c r="GZ178">
        <v>0</v>
      </c>
      <c r="HA178">
        <v>3600.1579999999999</v>
      </c>
      <c r="HB178">
        <v>0</v>
      </c>
      <c r="HC178">
        <v>3600.009</v>
      </c>
      <c r="HD178">
        <v>0</v>
      </c>
      <c r="HE178">
        <v>3600.0819999999999</v>
      </c>
      <c r="HF178">
        <v>0</v>
      </c>
      <c r="HG178" t="s">
        <v>7259</v>
      </c>
      <c r="HH178" t="s">
        <v>7260</v>
      </c>
      <c r="HI178" t="s">
        <v>7261</v>
      </c>
      <c r="HJ178" t="s">
        <v>7262</v>
      </c>
      <c r="HK178" t="s">
        <v>7263</v>
      </c>
      <c r="HL178" t="s">
        <v>7264</v>
      </c>
      <c r="HM178" t="s">
        <v>7265</v>
      </c>
      <c r="HN178" t="s">
        <v>7266</v>
      </c>
      <c r="HO178" t="s">
        <v>7267</v>
      </c>
      <c r="HP178" t="s">
        <v>7268</v>
      </c>
      <c r="IA178">
        <v>1351.23</v>
      </c>
      <c r="IB178">
        <v>0</v>
      </c>
      <c r="IC178">
        <v>0.28000000000000003</v>
      </c>
      <c r="ID178">
        <v>25284.67</v>
      </c>
      <c r="IE178">
        <v>26637.18</v>
      </c>
      <c r="IF178" t="s">
        <v>5628</v>
      </c>
      <c r="IG178" t="s">
        <v>7269</v>
      </c>
      <c r="IH178">
        <v>26559</v>
      </c>
      <c r="II178" t="s">
        <v>4960</v>
      </c>
      <c r="IJ178" t="s">
        <v>147</v>
      </c>
      <c r="IL178" t="e">
        <f t="shared" si="10"/>
        <v>#DIV/0!</v>
      </c>
      <c r="IM178">
        <f t="shared" si="11"/>
        <v>0</v>
      </c>
      <c r="IN178">
        <f t="shared" si="12"/>
        <v>0</v>
      </c>
      <c r="IO178" t="e">
        <f t="shared" si="13"/>
        <v>#DIV/0!</v>
      </c>
      <c r="IP178" t="e">
        <f t="shared" si="14"/>
        <v>#DIV/0!</v>
      </c>
    </row>
    <row r="179" spans="1:250" x14ac:dyDescent="0.2">
      <c r="A179" t="s">
        <v>4961</v>
      </c>
      <c r="B179">
        <v>-1</v>
      </c>
      <c r="C179">
        <v>0</v>
      </c>
      <c r="D179">
        <v>0</v>
      </c>
      <c r="E179">
        <v>4</v>
      </c>
      <c r="F179">
        <v>5</v>
      </c>
      <c r="G179">
        <v>0</v>
      </c>
      <c r="H179">
        <v>1</v>
      </c>
      <c r="I179">
        <v>1</v>
      </c>
      <c r="J179">
        <v>0</v>
      </c>
      <c r="K179">
        <v>1</v>
      </c>
      <c r="L179">
        <v>1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628</v>
      </c>
      <c r="S179">
        <v>7</v>
      </c>
      <c r="T179">
        <v>10776</v>
      </c>
      <c r="U179">
        <v>1</v>
      </c>
      <c r="V179" s="25">
        <v>9.9999999999999995E-8</v>
      </c>
      <c r="W179" s="25">
        <v>16</v>
      </c>
      <c r="X179" s="25">
        <v>0</v>
      </c>
      <c r="Y179" s="25">
        <v>3600</v>
      </c>
      <c r="Z179" s="25">
        <v>-1</v>
      </c>
      <c r="AA179" s="25">
        <v>3600</v>
      </c>
      <c r="AB179">
        <v>8.7558139534970003</v>
      </c>
      <c r="AC179" t="s">
        <v>5624</v>
      </c>
      <c r="AD179" t="s">
        <v>5624</v>
      </c>
      <c r="AE179">
        <v>15.999999999790001</v>
      </c>
      <c r="AF179">
        <v>0</v>
      </c>
      <c r="AH179">
        <v>0</v>
      </c>
      <c r="AJ179">
        <v>0</v>
      </c>
      <c r="AO179">
        <v>0</v>
      </c>
      <c r="AQ179">
        <v>157</v>
      </c>
      <c r="AR179">
        <v>0</v>
      </c>
      <c r="AS179">
        <v>157</v>
      </c>
      <c r="AT179">
        <v>0</v>
      </c>
      <c r="AU179">
        <v>3600.0189999999998</v>
      </c>
      <c r="AV179">
        <v>0</v>
      </c>
      <c r="AW179">
        <v>3600.0189999999998</v>
      </c>
      <c r="AX179">
        <v>0</v>
      </c>
      <c r="AY179">
        <v>2267</v>
      </c>
      <c r="AZ179">
        <v>35733</v>
      </c>
      <c r="BA179">
        <v>347</v>
      </c>
      <c r="BB179">
        <v>2.9099999999999998E-3</v>
      </c>
      <c r="BC179">
        <v>0.47093000000000002</v>
      </c>
      <c r="BD179">
        <v>2252</v>
      </c>
      <c r="BE179">
        <v>0</v>
      </c>
      <c r="BF179">
        <v>0</v>
      </c>
      <c r="BG179">
        <v>0</v>
      </c>
      <c r="BH179">
        <v>23</v>
      </c>
      <c r="BI179">
        <v>35710</v>
      </c>
      <c r="BJ179">
        <v>0</v>
      </c>
      <c r="BK179">
        <v>8.9945999999999998E-2</v>
      </c>
      <c r="BL179">
        <v>347</v>
      </c>
      <c r="BM179">
        <v>2.9099999999999998E-3</v>
      </c>
      <c r="BN179">
        <v>0.47093000000000002</v>
      </c>
      <c r="BO179">
        <v>8.9945999999999998E-2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1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16.000000000001599</v>
      </c>
      <c r="EZ179">
        <v>0</v>
      </c>
      <c r="FA179">
        <v>15.999999999974399</v>
      </c>
      <c r="FB179">
        <v>0</v>
      </c>
      <c r="FC179">
        <v>16.285714285709201</v>
      </c>
      <c r="FD179">
        <v>0</v>
      </c>
      <c r="FE179">
        <v>10</v>
      </c>
      <c r="FF179">
        <v>0</v>
      </c>
      <c r="FG179">
        <v>10</v>
      </c>
      <c r="FH179">
        <v>0</v>
      </c>
      <c r="FI179">
        <v>10</v>
      </c>
      <c r="FJ179">
        <v>0</v>
      </c>
      <c r="FK179">
        <v>776346</v>
      </c>
      <c r="FL179">
        <v>0</v>
      </c>
      <c r="FM179">
        <v>776346</v>
      </c>
      <c r="FN179">
        <v>0</v>
      </c>
      <c r="FO179">
        <v>881543</v>
      </c>
      <c r="FP179">
        <v>0</v>
      </c>
      <c r="FQ179">
        <v>157</v>
      </c>
      <c r="FR179">
        <v>0</v>
      </c>
      <c r="FS179">
        <v>157</v>
      </c>
      <c r="FT179">
        <v>0</v>
      </c>
      <c r="FU179">
        <v>181</v>
      </c>
      <c r="FV179">
        <v>0</v>
      </c>
      <c r="FW179">
        <v>6</v>
      </c>
      <c r="FX179">
        <v>0</v>
      </c>
      <c r="FY179">
        <v>4</v>
      </c>
      <c r="FZ179">
        <v>0</v>
      </c>
      <c r="GA179">
        <v>5</v>
      </c>
      <c r="GB179">
        <v>0</v>
      </c>
      <c r="GC179">
        <v>8.7919038232599398</v>
      </c>
      <c r="GD179">
        <v>0</v>
      </c>
      <c r="GE179">
        <v>8.7919038232599398</v>
      </c>
      <c r="GF179">
        <v>0</v>
      </c>
      <c r="GG179">
        <v>8.7745593841691605</v>
      </c>
      <c r="GH179">
        <v>0</v>
      </c>
      <c r="GI179">
        <v>8.9305113568195704</v>
      </c>
      <c r="GJ179">
        <v>0</v>
      </c>
      <c r="GK179">
        <v>8.9718726443674495</v>
      </c>
      <c r="GL179">
        <v>0</v>
      </c>
      <c r="GM179">
        <v>8.9094866644808199</v>
      </c>
      <c r="GN179">
        <v>0</v>
      </c>
      <c r="GO179">
        <v>353.97199999999998</v>
      </c>
      <c r="GP179">
        <v>0</v>
      </c>
      <c r="GQ179">
        <v>229.12100000000001</v>
      </c>
      <c r="GR179">
        <v>0</v>
      </c>
      <c r="GS179">
        <v>316.27800000000002</v>
      </c>
      <c r="GT179">
        <v>0</v>
      </c>
      <c r="GU179">
        <v>2790.172</v>
      </c>
      <c r="GV179">
        <v>0</v>
      </c>
      <c r="GW179">
        <v>2535.3679999999999</v>
      </c>
      <c r="GX179">
        <v>0</v>
      </c>
      <c r="GY179">
        <v>2953.5929999999998</v>
      </c>
      <c r="GZ179">
        <v>0</v>
      </c>
      <c r="HA179">
        <v>3600.0189999999998</v>
      </c>
      <c r="HB179">
        <v>0</v>
      </c>
      <c r="HC179">
        <v>3600.0189999999998</v>
      </c>
      <c r="HD179">
        <v>0</v>
      </c>
      <c r="HE179">
        <v>3600.0239999999999</v>
      </c>
      <c r="HF179">
        <v>0</v>
      </c>
      <c r="HG179" t="s">
        <v>7270</v>
      </c>
      <c r="HH179" t="s">
        <v>3496</v>
      </c>
      <c r="HI179" t="s">
        <v>7271</v>
      </c>
      <c r="HJ179" t="s">
        <v>7272</v>
      </c>
      <c r="HK179" t="s">
        <v>7273</v>
      </c>
      <c r="HL179" t="s">
        <v>7274</v>
      </c>
      <c r="HM179" t="s">
        <v>7275</v>
      </c>
      <c r="HN179" t="s">
        <v>7276</v>
      </c>
      <c r="HO179" t="s">
        <v>7277</v>
      </c>
      <c r="HP179" t="s">
        <v>7278</v>
      </c>
      <c r="IA179">
        <v>8285</v>
      </c>
      <c r="IB179">
        <v>0</v>
      </c>
      <c r="IC179">
        <v>0.6</v>
      </c>
      <c r="ID179">
        <v>25273.54</v>
      </c>
      <c r="IE179">
        <v>33561</v>
      </c>
      <c r="IF179" t="s">
        <v>5628</v>
      </c>
      <c r="IG179" t="s">
        <v>7279</v>
      </c>
      <c r="IH179">
        <v>33499</v>
      </c>
      <c r="II179" t="s">
        <v>4961</v>
      </c>
      <c r="IJ179" t="s">
        <v>147</v>
      </c>
      <c r="IL179" t="e">
        <f t="shared" si="10"/>
        <v>#DIV/0!</v>
      </c>
      <c r="IM179">
        <f t="shared" si="11"/>
        <v>0</v>
      </c>
      <c r="IN179">
        <f t="shared" si="12"/>
        <v>0</v>
      </c>
      <c r="IO179" t="e">
        <f t="shared" si="13"/>
        <v>#DIV/0!</v>
      </c>
      <c r="IP179" t="e">
        <f t="shared" si="14"/>
        <v>#DIV/0!</v>
      </c>
    </row>
    <row r="180" spans="1:250" x14ac:dyDescent="0.2">
      <c r="A180" t="s">
        <v>4962</v>
      </c>
      <c r="B180">
        <v>-1</v>
      </c>
      <c r="C180">
        <v>0</v>
      </c>
      <c r="D180">
        <v>0</v>
      </c>
      <c r="E180">
        <v>4</v>
      </c>
      <c r="F180">
        <v>5</v>
      </c>
      <c r="G180">
        <v>0</v>
      </c>
      <c r="H180">
        <v>1</v>
      </c>
      <c r="I180">
        <v>1</v>
      </c>
      <c r="J180">
        <v>0</v>
      </c>
      <c r="K180">
        <v>1</v>
      </c>
      <c r="L180">
        <v>1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628</v>
      </c>
      <c r="S180">
        <v>7</v>
      </c>
      <c r="T180">
        <v>10776</v>
      </c>
      <c r="U180">
        <v>1</v>
      </c>
      <c r="V180" s="25">
        <v>9.9999999999999995E-8</v>
      </c>
      <c r="W180" s="25">
        <v>7</v>
      </c>
      <c r="X180" s="25">
        <v>0</v>
      </c>
      <c r="Y180" s="25">
        <v>3600</v>
      </c>
      <c r="Z180" s="25">
        <v>-1</v>
      </c>
      <c r="AA180" s="25">
        <v>3600</v>
      </c>
      <c r="AB180">
        <v>3.3839236661380001</v>
      </c>
      <c r="AC180" t="s">
        <v>5624</v>
      </c>
      <c r="AD180" t="s">
        <v>5624</v>
      </c>
      <c r="AE180">
        <v>7</v>
      </c>
      <c r="AF180">
        <v>0</v>
      </c>
      <c r="AH180">
        <v>0</v>
      </c>
      <c r="AJ180">
        <v>0</v>
      </c>
      <c r="AO180">
        <v>0</v>
      </c>
      <c r="AQ180">
        <v>1</v>
      </c>
      <c r="AR180">
        <v>0</v>
      </c>
      <c r="AS180">
        <v>1</v>
      </c>
      <c r="AT180">
        <v>0</v>
      </c>
      <c r="AU180">
        <v>3600.0039999999999</v>
      </c>
      <c r="AV180">
        <v>0</v>
      </c>
      <c r="AW180">
        <v>3600.0039999999999</v>
      </c>
      <c r="AX180">
        <v>0</v>
      </c>
      <c r="AY180">
        <v>105209</v>
      </c>
      <c r="AZ180">
        <v>8955</v>
      </c>
      <c r="BA180">
        <v>6904</v>
      </c>
      <c r="BB180">
        <v>5.5999999999999995E-4</v>
      </c>
      <c r="BC180">
        <v>0.49980999999999998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8955</v>
      </c>
      <c r="BJ180">
        <v>0</v>
      </c>
      <c r="BK180">
        <v>3.8299999999999999E-4</v>
      </c>
      <c r="BL180">
        <v>6904</v>
      </c>
      <c r="BM180">
        <v>5.5999999999999995E-4</v>
      </c>
      <c r="BN180">
        <v>0.49980999999999998</v>
      </c>
      <c r="BO180">
        <v>3.8299999999999999E-4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1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1E+100</v>
      </c>
      <c r="EZ180">
        <v>0</v>
      </c>
      <c r="FA180">
        <v>7</v>
      </c>
      <c r="FB180">
        <v>0</v>
      </c>
      <c r="FC180">
        <v>1.4285714285714201E+99</v>
      </c>
      <c r="FD180">
        <v>0</v>
      </c>
      <c r="FE180">
        <v>4</v>
      </c>
      <c r="FF180">
        <v>0</v>
      </c>
      <c r="FG180">
        <v>6</v>
      </c>
      <c r="FH180">
        <v>0</v>
      </c>
      <c r="FI180">
        <v>5</v>
      </c>
      <c r="FJ180">
        <v>0</v>
      </c>
      <c r="FK180">
        <v>992941</v>
      </c>
      <c r="FL180">
        <v>0</v>
      </c>
      <c r="FM180">
        <v>992941</v>
      </c>
      <c r="FN180">
        <v>0</v>
      </c>
      <c r="FO180">
        <v>6317913</v>
      </c>
      <c r="FP180">
        <v>0</v>
      </c>
      <c r="FQ180">
        <v>1</v>
      </c>
      <c r="FR180">
        <v>0</v>
      </c>
      <c r="FS180">
        <v>1</v>
      </c>
      <c r="FT180">
        <v>0</v>
      </c>
      <c r="FU180">
        <v>379</v>
      </c>
      <c r="FV180">
        <v>0</v>
      </c>
      <c r="FW180">
        <v>19</v>
      </c>
      <c r="FX180">
        <v>0</v>
      </c>
      <c r="FY180">
        <v>19</v>
      </c>
      <c r="FZ180">
        <v>0</v>
      </c>
      <c r="GA180">
        <v>25</v>
      </c>
      <c r="GB180">
        <v>0</v>
      </c>
      <c r="GC180">
        <v>3.44332426393464</v>
      </c>
      <c r="GD180">
        <v>0</v>
      </c>
      <c r="GE180">
        <v>3.44670172688972</v>
      </c>
      <c r="GF180">
        <v>0</v>
      </c>
      <c r="GG180">
        <v>3.4424447163888598</v>
      </c>
      <c r="GH180">
        <v>0</v>
      </c>
      <c r="GI180">
        <v>3.5032464739961102</v>
      </c>
      <c r="GJ180">
        <v>0</v>
      </c>
      <c r="GK180">
        <v>3.5208853262441702</v>
      </c>
      <c r="GL180">
        <v>0</v>
      </c>
      <c r="GM180">
        <v>3.5006392691281398</v>
      </c>
      <c r="GN180">
        <v>0</v>
      </c>
      <c r="GO180">
        <v>3319.6680000000001</v>
      </c>
      <c r="GP180">
        <v>0</v>
      </c>
      <c r="GQ180">
        <v>538.49</v>
      </c>
      <c r="GR180">
        <v>0</v>
      </c>
      <c r="GS180">
        <v>1647.461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2295.2890000000002</v>
      </c>
      <c r="GZ180">
        <v>0</v>
      </c>
      <c r="HA180">
        <v>3600.0039999999999</v>
      </c>
      <c r="HB180">
        <v>0</v>
      </c>
      <c r="HC180">
        <v>3600.0039999999999</v>
      </c>
      <c r="HD180">
        <v>0</v>
      </c>
      <c r="HE180">
        <v>3600.0329999999999</v>
      </c>
      <c r="HF180">
        <v>0</v>
      </c>
      <c r="HG180" t="s">
        <v>7280</v>
      </c>
      <c r="HH180" t="s">
        <v>7281</v>
      </c>
      <c r="HI180" t="s">
        <v>7282</v>
      </c>
      <c r="HJ180" t="s">
        <v>7283</v>
      </c>
      <c r="HK180" t="s">
        <v>7284</v>
      </c>
      <c r="HL180" t="s">
        <v>7285</v>
      </c>
      <c r="HM180" t="s">
        <v>7286</v>
      </c>
      <c r="HN180" t="s">
        <v>7287</v>
      </c>
      <c r="HO180" t="s">
        <v>7288</v>
      </c>
      <c r="HP180" t="s">
        <v>7289</v>
      </c>
      <c r="IA180">
        <v>154.66</v>
      </c>
      <c r="IB180">
        <v>0</v>
      </c>
      <c r="IC180">
        <v>0.16</v>
      </c>
      <c r="ID180">
        <v>25193.57</v>
      </c>
      <c r="IE180">
        <v>25348.65</v>
      </c>
      <c r="IF180" t="s">
        <v>5628</v>
      </c>
      <c r="IG180" t="s">
        <v>7290</v>
      </c>
      <c r="IH180">
        <v>25357</v>
      </c>
      <c r="II180" t="s">
        <v>4962</v>
      </c>
      <c r="IJ180" t="s">
        <v>147</v>
      </c>
      <c r="IL180" t="e">
        <f t="shared" si="10"/>
        <v>#DIV/0!</v>
      </c>
      <c r="IM180">
        <f t="shared" si="11"/>
        <v>0</v>
      </c>
      <c r="IN180">
        <f t="shared" si="12"/>
        <v>0</v>
      </c>
      <c r="IO180" t="e">
        <f t="shared" si="13"/>
        <v>#DIV/0!</v>
      </c>
      <c r="IP180" t="e">
        <f t="shared" si="14"/>
        <v>#DIV/0!</v>
      </c>
    </row>
    <row r="181" spans="1:250" x14ac:dyDescent="0.2">
      <c r="A181" s="26" t="s">
        <v>4964</v>
      </c>
      <c r="B181">
        <v>-1</v>
      </c>
      <c r="C181">
        <v>0</v>
      </c>
      <c r="D181">
        <v>0</v>
      </c>
      <c r="E181">
        <v>4</v>
      </c>
      <c r="F181">
        <v>5</v>
      </c>
      <c r="G181">
        <v>0</v>
      </c>
      <c r="H181">
        <v>1</v>
      </c>
      <c r="I181">
        <v>1</v>
      </c>
      <c r="J181">
        <v>0</v>
      </c>
      <c r="K181">
        <v>1</v>
      </c>
      <c r="L181">
        <v>1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628</v>
      </c>
      <c r="S181">
        <v>7</v>
      </c>
      <c r="T181">
        <v>10776</v>
      </c>
      <c r="U181">
        <v>1</v>
      </c>
      <c r="V181" s="25">
        <v>9.9999999999999995E-8</v>
      </c>
      <c r="W181" s="25">
        <v>48</v>
      </c>
      <c r="X181" s="25">
        <v>0</v>
      </c>
      <c r="Y181" s="25">
        <v>3600</v>
      </c>
      <c r="Z181" s="25">
        <v>-1</v>
      </c>
      <c r="AA181" s="25">
        <v>3600</v>
      </c>
      <c r="AB181">
        <v>47.186666666666603</v>
      </c>
      <c r="AC181" t="s">
        <v>5624</v>
      </c>
      <c r="AD181" t="s">
        <v>5624</v>
      </c>
      <c r="AE181">
        <v>48</v>
      </c>
      <c r="AF181">
        <v>0</v>
      </c>
      <c r="AH181">
        <v>0</v>
      </c>
      <c r="AJ181">
        <v>0</v>
      </c>
      <c r="AO181">
        <v>0</v>
      </c>
      <c r="AQ181">
        <v>1</v>
      </c>
      <c r="AR181">
        <v>0</v>
      </c>
      <c r="AS181">
        <v>1</v>
      </c>
      <c r="AT181">
        <v>0</v>
      </c>
      <c r="AU181">
        <v>0.214</v>
      </c>
      <c r="AV181">
        <v>0</v>
      </c>
      <c r="AW181">
        <v>0.109</v>
      </c>
      <c r="AX181">
        <v>0</v>
      </c>
      <c r="AY181">
        <v>240</v>
      </c>
      <c r="AZ181">
        <v>13410</v>
      </c>
      <c r="BA181">
        <v>99</v>
      </c>
      <c r="BB181">
        <v>1.1900000000000001E-2</v>
      </c>
      <c r="BC181">
        <v>0.49332999999999999</v>
      </c>
      <c r="BD181">
        <v>120</v>
      </c>
      <c r="BE181">
        <v>0</v>
      </c>
      <c r="BF181">
        <v>0</v>
      </c>
      <c r="BG181">
        <v>0</v>
      </c>
      <c r="BH181">
        <v>0</v>
      </c>
      <c r="BI181">
        <v>13410</v>
      </c>
      <c r="BJ181">
        <v>0</v>
      </c>
      <c r="BK181">
        <v>8.9859999999999992E-3</v>
      </c>
      <c r="BL181">
        <v>99</v>
      </c>
      <c r="BM181">
        <v>1.1900000000000001E-2</v>
      </c>
      <c r="BN181">
        <v>0.49332999999999999</v>
      </c>
      <c r="BO181">
        <v>8.9859999999999992E-3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1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1E+100</v>
      </c>
      <c r="EZ181">
        <v>0</v>
      </c>
      <c r="FA181">
        <v>1E+100</v>
      </c>
      <c r="FB181">
        <v>0</v>
      </c>
      <c r="FC181">
        <v>9.9999999999999904E+99</v>
      </c>
      <c r="FD181">
        <v>0</v>
      </c>
      <c r="FE181">
        <v>48</v>
      </c>
      <c r="FF181">
        <v>0</v>
      </c>
      <c r="FG181">
        <v>48</v>
      </c>
      <c r="FH181">
        <v>0</v>
      </c>
      <c r="FI181">
        <v>48</v>
      </c>
      <c r="FJ181">
        <v>0</v>
      </c>
      <c r="FK181">
        <v>7089</v>
      </c>
      <c r="FL181">
        <v>0</v>
      </c>
      <c r="FM181">
        <v>4175</v>
      </c>
      <c r="FN181">
        <v>0</v>
      </c>
      <c r="FO181">
        <v>6273</v>
      </c>
      <c r="FP181">
        <v>0</v>
      </c>
      <c r="FQ181">
        <v>1</v>
      </c>
      <c r="FR181">
        <v>0</v>
      </c>
      <c r="FS181">
        <v>1</v>
      </c>
      <c r="FT181">
        <v>0</v>
      </c>
      <c r="FU181">
        <v>1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1E+100</v>
      </c>
      <c r="GD181">
        <v>0</v>
      </c>
      <c r="GE181">
        <v>1E+100</v>
      </c>
      <c r="GF181">
        <v>0</v>
      </c>
      <c r="GG181">
        <v>9.9999999999999904E+99</v>
      </c>
      <c r="GH181">
        <v>0</v>
      </c>
      <c r="GI181">
        <v>1E+100</v>
      </c>
      <c r="GJ181">
        <v>0</v>
      </c>
      <c r="GK181">
        <v>1E+100</v>
      </c>
      <c r="GL181">
        <v>0</v>
      </c>
      <c r="GM181">
        <v>9.9999999999999904E+99</v>
      </c>
      <c r="GN181">
        <v>0</v>
      </c>
      <c r="GO181">
        <v>0.214</v>
      </c>
      <c r="GP181">
        <v>0</v>
      </c>
      <c r="GQ181">
        <v>0.109</v>
      </c>
      <c r="GR181">
        <v>0</v>
      </c>
      <c r="GS181">
        <v>0.161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0.214</v>
      </c>
      <c r="HB181">
        <v>0</v>
      </c>
      <c r="HC181">
        <v>0.109</v>
      </c>
      <c r="HD181">
        <v>0</v>
      </c>
      <c r="HE181">
        <v>0.161</v>
      </c>
      <c r="HF181">
        <v>0</v>
      </c>
      <c r="HG181" t="s">
        <v>130</v>
      </c>
      <c r="HH181" t="s">
        <v>7291</v>
      </c>
      <c r="HI181" t="s">
        <v>7292</v>
      </c>
      <c r="HJ181" t="s">
        <v>133</v>
      </c>
      <c r="HK181" t="s">
        <v>1484</v>
      </c>
      <c r="HL181" t="s">
        <v>1856</v>
      </c>
      <c r="HM181" t="s">
        <v>1856</v>
      </c>
      <c r="HN181" t="s">
        <v>7293</v>
      </c>
      <c r="HO181" t="s">
        <v>137</v>
      </c>
      <c r="HP181" t="s">
        <v>7293</v>
      </c>
      <c r="IA181">
        <v>1.97</v>
      </c>
      <c r="IB181">
        <v>0</v>
      </c>
      <c r="IC181">
        <v>0</v>
      </c>
      <c r="ID181">
        <v>1.24</v>
      </c>
      <c r="IE181">
        <v>3.23</v>
      </c>
      <c r="IF181" t="s">
        <v>5628</v>
      </c>
      <c r="IG181" t="s">
        <v>7294</v>
      </c>
      <c r="IH181">
        <v>3</v>
      </c>
      <c r="II181" t="s">
        <v>4964</v>
      </c>
      <c r="IJ181" t="s">
        <v>147</v>
      </c>
      <c r="IL181" t="e">
        <f t="shared" si="10"/>
        <v>#DIV/0!</v>
      </c>
      <c r="IM181">
        <f t="shared" si="11"/>
        <v>0</v>
      </c>
      <c r="IN181">
        <f t="shared" si="12"/>
        <v>0</v>
      </c>
      <c r="IO181" t="e">
        <f t="shared" si="13"/>
        <v>#DIV/0!</v>
      </c>
      <c r="IP181" t="e">
        <f t="shared" si="14"/>
        <v>#DIV/0!</v>
      </c>
    </row>
    <row r="182" spans="1:250" x14ac:dyDescent="0.2">
      <c r="A182" t="s">
        <v>4967</v>
      </c>
      <c r="B182">
        <v>-1</v>
      </c>
      <c r="C182">
        <v>0</v>
      </c>
      <c r="D182">
        <v>0</v>
      </c>
      <c r="E182">
        <v>4</v>
      </c>
      <c r="F182">
        <v>5</v>
      </c>
      <c r="G182">
        <v>0</v>
      </c>
      <c r="H182">
        <v>1</v>
      </c>
      <c r="I182">
        <v>1</v>
      </c>
      <c r="J182">
        <v>0</v>
      </c>
      <c r="K182">
        <v>1</v>
      </c>
      <c r="L182">
        <v>1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628</v>
      </c>
      <c r="S182">
        <v>7</v>
      </c>
      <c r="T182">
        <v>10776</v>
      </c>
      <c r="U182">
        <v>1</v>
      </c>
      <c r="V182" s="25">
        <v>9.9999999999999995E-8</v>
      </c>
      <c r="W182" s="25">
        <v>1745</v>
      </c>
      <c r="X182" s="25">
        <v>0</v>
      </c>
      <c r="Y182" s="25">
        <v>3600</v>
      </c>
      <c r="Z182" s="25">
        <v>-1</v>
      </c>
      <c r="AA182" s="25">
        <v>3600</v>
      </c>
      <c r="AB182">
        <v>1288.10216113569</v>
      </c>
      <c r="AC182" t="s">
        <v>5624</v>
      </c>
      <c r="AD182" t="s">
        <v>5624</v>
      </c>
      <c r="AE182">
        <v>1745.1238129999899</v>
      </c>
      <c r="AF182">
        <v>0</v>
      </c>
      <c r="AH182">
        <v>0</v>
      </c>
      <c r="AJ182">
        <v>0</v>
      </c>
      <c r="AO182">
        <v>0</v>
      </c>
      <c r="AQ182">
        <v>1063598</v>
      </c>
      <c r="AR182">
        <v>0</v>
      </c>
      <c r="AS182">
        <v>343511</v>
      </c>
      <c r="AT182">
        <v>0</v>
      </c>
      <c r="AU182">
        <v>3600.0010000000002</v>
      </c>
      <c r="AV182">
        <v>0</v>
      </c>
      <c r="AW182">
        <v>598.25599999999997</v>
      </c>
      <c r="AX182">
        <v>0</v>
      </c>
      <c r="AY182">
        <v>830</v>
      </c>
      <c r="AZ182">
        <v>436</v>
      </c>
      <c r="BA182">
        <v>207</v>
      </c>
      <c r="BB182">
        <v>2.0000000000000002E-5</v>
      </c>
      <c r="BC182">
        <v>6.3E-3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396</v>
      </c>
      <c r="BJ182">
        <v>40</v>
      </c>
      <c r="BK182">
        <v>6.7759999999999999E-3</v>
      </c>
      <c r="BL182">
        <v>207</v>
      </c>
      <c r="BM182">
        <v>2.0000000000000002E-5</v>
      </c>
      <c r="BN182">
        <v>6.3E-3</v>
      </c>
      <c r="BO182">
        <v>6.7759999999999999E-3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1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1751.2792405918301</v>
      </c>
      <c r="EZ182">
        <v>0</v>
      </c>
      <c r="FA182">
        <v>1745.12418234602</v>
      </c>
      <c r="FB182">
        <v>0</v>
      </c>
      <c r="FC182">
        <v>1746.00347638117</v>
      </c>
      <c r="FD182">
        <v>0</v>
      </c>
      <c r="FE182">
        <v>1656.83691407316</v>
      </c>
      <c r="FF182">
        <v>0</v>
      </c>
      <c r="FG182">
        <v>1745.00724239232</v>
      </c>
      <c r="FH182">
        <v>0</v>
      </c>
      <c r="FI182">
        <v>1720.9715407536601</v>
      </c>
      <c r="FJ182">
        <v>0</v>
      </c>
      <c r="FK182">
        <v>29324275</v>
      </c>
      <c r="FL182">
        <v>0</v>
      </c>
      <c r="FM182">
        <v>5048715</v>
      </c>
      <c r="FN182">
        <v>0</v>
      </c>
      <c r="FO182">
        <v>19879606</v>
      </c>
      <c r="FP182">
        <v>0</v>
      </c>
      <c r="FQ182">
        <v>1063598</v>
      </c>
      <c r="FR182">
        <v>0</v>
      </c>
      <c r="FS182">
        <v>343511</v>
      </c>
      <c r="FT182">
        <v>0</v>
      </c>
      <c r="FU182">
        <v>889405</v>
      </c>
      <c r="FV182">
        <v>0</v>
      </c>
      <c r="FW182">
        <v>8</v>
      </c>
      <c r="FX182">
        <v>0</v>
      </c>
      <c r="FY182">
        <v>7</v>
      </c>
      <c r="FZ182">
        <v>0</v>
      </c>
      <c r="GA182">
        <v>8</v>
      </c>
      <c r="GB182">
        <v>0</v>
      </c>
      <c r="GC182">
        <v>1311.7016480504701</v>
      </c>
      <c r="GD182">
        <v>0</v>
      </c>
      <c r="GE182">
        <v>1311.7016480504701</v>
      </c>
      <c r="GF182">
        <v>0</v>
      </c>
      <c r="GG182">
        <v>1311.7016480504701</v>
      </c>
      <c r="GH182">
        <v>0</v>
      </c>
      <c r="GI182">
        <v>1311.7016480504701</v>
      </c>
      <c r="GJ182">
        <v>0</v>
      </c>
      <c r="GK182">
        <v>1311.7016480504701</v>
      </c>
      <c r="GL182">
        <v>0</v>
      </c>
      <c r="GM182">
        <v>1311.7016480504701</v>
      </c>
      <c r="GN182">
        <v>0</v>
      </c>
      <c r="GO182">
        <v>4.2999999999999997E-2</v>
      </c>
      <c r="GP182">
        <v>0</v>
      </c>
      <c r="GQ182">
        <v>3.7999999999999999E-2</v>
      </c>
      <c r="GR182">
        <v>0</v>
      </c>
      <c r="GS182">
        <v>4.2000000000000003E-2</v>
      </c>
      <c r="GT182">
        <v>0</v>
      </c>
      <c r="GU182">
        <v>2523.3090000000002</v>
      </c>
      <c r="GV182">
        <v>0</v>
      </c>
      <c r="GW182">
        <v>375.702</v>
      </c>
      <c r="GX182">
        <v>0</v>
      </c>
      <c r="GY182">
        <v>1773.856</v>
      </c>
      <c r="GZ182">
        <v>0</v>
      </c>
      <c r="HA182">
        <v>3600.0010000000002</v>
      </c>
      <c r="HB182">
        <v>0</v>
      </c>
      <c r="HC182">
        <v>598.25599999999997</v>
      </c>
      <c r="HD182">
        <v>0</v>
      </c>
      <c r="HE182">
        <v>2379.92</v>
      </c>
      <c r="HF182">
        <v>0</v>
      </c>
      <c r="HG182" t="s">
        <v>7295</v>
      </c>
      <c r="HH182" t="s">
        <v>7296</v>
      </c>
      <c r="HI182" t="s">
        <v>7297</v>
      </c>
      <c r="HJ182" t="s">
        <v>7298</v>
      </c>
      <c r="HK182" t="s">
        <v>7299</v>
      </c>
      <c r="HL182" t="s">
        <v>7300</v>
      </c>
      <c r="HM182" t="s">
        <v>7300</v>
      </c>
      <c r="HN182" t="s">
        <v>7301</v>
      </c>
      <c r="HO182" t="s">
        <v>7302</v>
      </c>
      <c r="HP182" t="s">
        <v>7303</v>
      </c>
      <c r="IA182">
        <v>0</v>
      </c>
      <c r="IB182">
        <v>0</v>
      </c>
      <c r="IC182">
        <v>0</v>
      </c>
      <c r="ID182">
        <v>16710.080000000002</v>
      </c>
      <c r="IE182">
        <v>16710.080000000002</v>
      </c>
      <c r="IF182" t="s">
        <v>5628</v>
      </c>
      <c r="IG182" t="s">
        <v>7304</v>
      </c>
      <c r="IH182">
        <v>16660</v>
      </c>
      <c r="II182" t="s">
        <v>4967</v>
      </c>
      <c r="IJ182" t="s">
        <v>147</v>
      </c>
      <c r="IL182" t="e">
        <f t="shared" si="10"/>
        <v>#DIV/0!</v>
      </c>
      <c r="IM182">
        <f t="shared" si="11"/>
        <v>0</v>
      </c>
      <c r="IN182">
        <f t="shared" si="12"/>
        <v>0</v>
      </c>
      <c r="IO182" t="e">
        <f t="shared" si="13"/>
        <v>#DIV/0!</v>
      </c>
      <c r="IP182" t="e">
        <f t="shared" si="14"/>
        <v>#DIV/0!</v>
      </c>
    </row>
    <row r="183" spans="1:250" x14ac:dyDescent="0.2">
      <c r="A183" t="s">
        <v>4968</v>
      </c>
      <c r="B183">
        <v>-1</v>
      </c>
      <c r="C183">
        <v>0</v>
      </c>
      <c r="D183">
        <v>0</v>
      </c>
      <c r="E183">
        <v>4</v>
      </c>
      <c r="F183">
        <v>5</v>
      </c>
      <c r="G183">
        <v>0</v>
      </c>
      <c r="H183">
        <v>1</v>
      </c>
      <c r="I183">
        <v>1</v>
      </c>
      <c r="J183">
        <v>0</v>
      </c>
      <c r="K183">
        <v>1</v>
      </c>
      <c r="L183">
        <v>1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628</v>
      </c>
      <c r="S183">
        <v>7</v>
      </c>
      <c r="T183">
        <v>10776</v>
      </c>
      <c r="U183">
        <v>1</v>
      </c>
      <c r="V183" s="25">
        <v>9.9999999999999995E-8</v>
      </c>
      <c r="W183" s="25">
        <v>-345</v>
      </c>
      <c r="X183" s="25">
        <v>0</v>
      </c>
      <c r="Y183" s="25">
        <v>3600</v>
      </c>
      <c r="Z183" s="25">
        <v>-1</v>
      </c>
      <c r="AA183" s="25">
        <v>3600</v>
      </c>
      <c r="AB183">
        <v>-465</v>
      </c>
      <c r="AC183" t="s">
        <v>5624</v>
      </c>
      <c r="AD183" t="s">
        <v>5624</v>
      </c>
      <c r="AE183">
        <v>-345</v>
      </c>
      <c r="AF183">
        <v>0</v>
      </c>
      <c r="AH183">
        <v>0</v>
      </c>
      <c r="AJ183">
        <v>0</v>
      </c>
      <c r="AO183">
        <v>0</v>
      </c>
      <c r="AQ183">
        <v>9544</v>
      </c>
      <c r="AR183">
        <v>0</v>
      </c>
      <c r="AS183">
        <v>3412</v>
      </c>
      <c r="AT183">
        <v>0</v>
      </c>
      <c r="AU183">
        <v>100.971</v>
      </c>
      <c r="AV183">
        <v>0</v>
      </c>
      <c r="AW183">
        <v>41.591000000000001</v>
      </c>
      <c r="AX183">
        <v>0</v>
      </c>
      <c r="AY183">
        <v>2382</v>
      </c>
      <c r="AZ183">
        <v>6295</v>
      </c>
      <c r="BA183">
        <v>139</v>
      </c>
      <c r="BB183">
        <v>3.2599999999999999E-3</v>
      </c>
      <c r="BC183">
        <v>0.5</v>
      </c>
      <c r="BD183">
        <v>205</v>
      </c>
      <c r="BE183">
        <v>0</v>
      </c>
      <c r="BF183">
        <v>0</v>
      </c>
      <c r="BG183">
        <v>0</v>
      </c>
      <c r="BH183">
        <v>80</v>
      </c>
      <c r="BI183">
        <v>6215</v>
      </c>
      <c r="BJ183">
        <v>0</v>
      </c>
      <c r="BK183">
        <v>2.4610000000000001E-3</v>
      </c>
      <c r="BL183">
        <v>139</v>
      </c>
      <c r="BM183">
        <v>3.2599999999999999E-3</v>
      </c>
      <c r="BN183">
        <v>0.5</v>
      </c>
      <c r="BO183">
        <v>2.4610000000000001E-3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1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-345</v>
      </c>
      <c r="EZ183">
        <v>0</v>
      </c>
      <c r="FA183">
        <v>-345</v>
      </c>
      <c r="FB183">
        <v>0</v>
      </c>
      <c r="FC183">
        <v>-344.28571428571399</v>
      </c>
      <c r="FD183">
        <v>0</v>
      </c>
      <c r="FE183">
        <v>-345</v>
      </c>
      <c r="FF183">
        <v>0</v>
      </c>
      <c r="FG183">
        <v>-344.99999999999898</v>
      </c>
      <c r="FH183">
        <v>0</v>
      </c>
      <c r="FI183">
        <v>-345</v>
      </c>
      <c r="FJ183">
        <v>0</v>
      </c>
      <c r="FK183">
        <v>794199</v>
      </c>
      <c r="FL183">
        <v>0</v>
      </c>
      <c r="FM183">
        <v>251920</v>
      </c>
      <c r="FN183">
        <v>0</v>
      </c>
      <c r="FO183">
        <v>445404</v>
      </c>
      <c r="FP183">
        <v>0</v>
      </c>
      <c r="FQ183">
        <v>9544</v>
      </c>
      <c r="FR183">
        <v>0</v>
      </c>
      <c r="FS183">
        <v>3412</v>
      </c>
      <c r="FT183">
        <v>0</v>
      </c>
      <c r="FU183">
        <v>5874</v>
      </c>
      <c r="FV183">
        <v>0</v>
      </c>
      <c r="FW183">
        <v>33</v>
      </c>
      <c r="FX183">
        <v>0</v>
      </c>
      <c r="FY183">
        <v>20</v>
      </c>
      <c r="FZ183">
        <v>0</v>
      </c>
      <c r="GA183">
        <v>25</v>
      </c>
      <c r="GB183">
        <v>0</v>
      </c>
      <c r="GC183">
        <v>-445.690866510538</v>
      </c>
      <c r="GD183">
        <v>0</v>
      </c>
      <c r="GE183">
        <v>-445.690866510538</v>
      </c>
      <c r="GF183">
        <v>0</v>
      </c>
      <c r="GG183">
        <v>-447.778545131702</v>
      </c>
      <c r="GH183">
        <v>0</v>
      </c>
      <c r="GI183">
        <v>-429.36170212765899</v>
      </c>
      <c r="GJ183">
        <v>0</v>
      </c>
      <c r="GK183">
        <v>-429.36170212765899</v>
      </c>
      <c r="GL183">
        <v>0</v>
      </c>
      <c r="GM183">
        <v>-433.22440391406599</v>
      </c>
      <c r="GN183">
        <v>0</v>
      </c>
      <c r="GO183">
        <v>2.984</v>
      </c>
      <c r="GP183">
        <v>0</v>
      </c>
      <c r="GQ183">
        <v>2.508</v>
      </c>
      <c r="GR183">
        <v>0</v>
      </c>
      <c r="GS183">
        <v>2.7770000000000001</v>
      </c>
      <c r="GT183">
        <v>0</v>
      </c>
      <c r="GU183">
        <v>95.119</v>
      </c>
      <c r="GV183">
        <v>0</v>
      </c>
      <c r="GW183">
        <v>36.655999999999999</v>
      </c>
      <c r="GX183">
        <v>0</v>
      </c>
      <c r="GY183">
        <v>56.758000000000003</v>
      </c>
      <c r="GZ183">
        <v>0</v>
      </c>
      <c r="HA183">
        <v>100.971</v>
      </c>
      <c r="HB183">
        <v>0</v>
      </c>
      <c r="HC183">
        <v>41.591000000000001</v>
      </c>
      <c r="HD183">
        <v>0</v>
      </c>
      <c r="HE183">
        <v>66.424999999999997</v>
      </c>
      <c r="HF183">
        <v>0</v>
      </c>
      <c r="HG183" t="s">
        <v>7305</v>
      </c>
      <c r="HH183" t="s">
        <v>7306</v>
      </c>
      <c r="HI183" t="s">
        <v>7307</v>
      </c>
      <c r="HJ183" t="s">
        <v>7308</v>
      </c>
      <c r="HK183" t="s">
        <v>7309</v>
      </c>
      <c r="HL183" t="s">
        <v>7310</v>
      </c>
      <c r="HM183" t="s">
        <v>7311</v>
      </c>
      <c r="HN183" t="s">
        <v>7312</v>
      </c>
      <c r="HO183" t="s">
        <v>7313</v>
      </c>
      <c r="HP183" t="s">
        <v>7314</v>
      </c>
      <c r="IA183">
        <v>0.2</v>
      </c>
      <c r="IB183">
        <v>0</v>
      </c>
      <c r="IC183">
        <v>0.01</v>
      </c>
      <c r="ID183">
        <v>466.42</v>
      </c>
      <c r="IE183">
        <v>466.64</v>
      </c>
      <c r="IF183" t="s">
        <v>5628</v>
      </c>
      <c r="IG183" t="s">
        <v>7315</v>
      </c>
      <c r="IH183">
        <v>466</v>
      </c>
      <c r="II183" t="s">
        <v>4968</v>
      </c>
      <c r="IJ183" t="s">
        <v>147</v>
      </c>
      <c r="IL183" t="e">
        <f t="shared" si="10"/>
        <v>#DIV/0!</v>
      </c>
      <c r="IM183">
        <f t="shared" si="11"/>
        <v>0</v>
      </c>
      <c r="IN183">
        <f t="shared" si="12"/>
        <v>0</v>
      </c>
      <c r="IO183" t="e">
        <f t="shared" si="13"/>
        <v>#DIV/0!</v>
      </c>
      <c r="IP183" t="e">
        <f t="shared" si="14"/>
        <v>#DIV/0!</v>
      </c>
    </row>
    <row r="184" spans="1:250" x14ac:dyDescent="0.2">
      <c r="A184" t="s">
        <v>4969</v>
      </c>
      <c r="B184">
        <v>-1</v>
      </c>
      <c r="C184">
        <v>0</v>
      </c>
      <c r="D184">
        <v>0</v>
      </c>
      <c r="E184">
        <v>4</v>
      </c>
      <c r="F184">
        <v>5</v>
      </c>
      <c r="G184">
        <v>0</v>
      </c>
      <c r="H184">
        <v>1</v>
      </c>
      <c r="I184">
        <v>1</v>
      </c>
      <c r="J184">
        <v>0</v>
      </c>
      <c r="K184">
        <v>1</v>
      </c>
      <c r="L184">
        <v>1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628</v>
      </c>
      <c r="S184">
        <v>7</v>
      </c>
      <c r="T184">
        <v>10776</v>
      </c>
      <c r="U184">
        <v>1</v>
      </c>
      <c r="V184" s="25">
        <v>9.9999999999999995E-8</v>
      </c>
      <c r="W184" s="25">
        <v>24260</v>
      </c>
      <c r="X184" s="25">
        <v>0</v>
      </c>
      <c r="Y184" s="25">
        <v>3600</v>
      </c>
      <c r="Z184" s="25">
        <v>-1</v>
      </c>
      <c r="AA184" s="25">
        <v>3600</v>
      </c>
      <c r="AB184">
        <v>22536.483378767902</v>
      </c>
      <c r="AC184" t="s">
        <v>5624</v>
      </c>
      <c r="AD184" t="s">
        <v>5624</v>
      </c>
      <c r="AE184">
        <v>24256.3122898</v>
      </c>
      <c r="AF184">
        <v>0</v>
      </c>
      <c r="AH184">
        <v>0</v>
      </c>
      <c r="AJ184">
        <v>0</v>
      </c>
      <c r="AO184">
        <v>0</v>
      </c>
      <c r="AQ184">
        <v>51954</v>
      </c>
      <c r="AR184">
        <v>0</v>
      </c>
      <c r="AS184">
        <v>48282</v>
      </c>
      <c r="AT184">
        <v>0</v>
      </c>
      <c r="AU184">
        <v>1408.373</v>
      </c>
      <c r="AV184">
        <v>0</v>
      </c>
      <c r="AW184">
        <v>1022.187</v>
      </c>
      <c r="AX184">
        <v>0</v>
      </c>
      <c r="AY184">
        <v>8569</v>
      </c>
      <c r="AZ184">
        <v>5168</v>
      </c>
      <c r="BA184">
        <v>38</v>
      </c>
      <c r="BB184">
        <v>0.5</v>
      </c>
      <c r="BC184">
        <v>0.5</v>
      </c>
      <c r="BD184">
        <v>100</v>
      </c>
      <c r="BE184">
        <v>0</v>
      </c>
      <c r="BF184">
        <v>0</v>
      </c>
      <c r="BG184">
        <v>0</v>
      </c>
      <c r="BH184">
        <v>0</v>
      </c>
      <c r="BI184">
        <v>300</v>
      </c>
      <c r="BJ184">
        <v>4868</v>
      </c>
      <c r="BK184">
        <v>5.4000000000000001E-4</v>
      </c>
      <c r="BL184">
        <v>38</v>
      </c>
      <c r="BM184">
        <v>0.5</v>
      </c>
      <c r="BN184">
        <v>0.5</v>
      </c>
      <c r="BO184">
        <v>5.4000000000000001E-4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1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24256.312289834001</v>
      </c>
      <c r="EZ184">
        <v>0</v>
      </c>
      <c r="FA184">
        <v>24256.312289834001</v>
      </c>
      <c r="FB184">
        <v>0</v>
      </c>
      <c r="FC184">
        <v>24256.312289834001</v>
      </c>
      <c r="FD184">
        <v>0</v>
      </c>
      <c r="FE184">
        <v>24253.900903604099</v>
      </c>
      <c r="FF184">
        <v>0</v>
      </c>
      <c r="FG184">
        <v>24253.925918584799</v>
      </c>
      <c r="FH184">
        <v>0</v>
      </c>
      <c r="FI184">
        <v>24253.897733034501</v>
      </c>
      <c r="FJ184">
        <v>0</v>
      </c>
      <c r="FK184">
        <v>4346061</v>
      </c>
      <c r="FL184">
        <v>0</v>
      </c>
      <c r="FM184">
        <v>3667360</v>
      </c>
      <c r="FN184">
        <v>0</v>
      </c>
      <c r="FO184">
        <v>4246547</v>
      </c>
      <c r="FP184">
        <v>0</v>
      </c>
      <c r="FQ184">
        <v>51954</v>
      </c>
      <c r="FR184">
        <v>0</v>
      </c>
      <c r="FS184">
        <v>48282</v>
      </c>
      <c r="FT184">
        <v>0</v>
      </c>
      <c r="FU184">
        <v>58412</v>
      </c>
      <c r="FV184">
        <v>0</v>
      </c>
      <c r="FW184">
        <v>11</v>
      </c>
      <c r="FX184">
        <v>0</v>
      </c>
      <c r="FY184">
        <v>11</v>
      </c>
      <c r="FZ184">
        <v>0</v>
      </c>
      <c r="GA184">
        <v>11</v>
      </c>
      <c r="GB184">
        <v>0</v>
      </c>
      <c r="GC184">
        <v>22624.4086046218</v>
      </c>
      <c r="GD184">
        <v>0</v>
      </c>
      <c r="GE184">
        <v>22624.4086046218</v>
      </c>
      <c r="GF184">
        <v>0</v>
      </c>
      <c r="GG184">
        <v>22624.4086046218</v>
      </c>
      <c r="GH184">
        <v>0</v>
      </c>
      <c r="GI184">
        <v>22703.2653455336</v>
      </c>
      <c r="GJ184">
        <v>0</v>
      </c>
      <c r="GK184">
        <v>22703.2653455336</v>
      </c>
      <c r="GL184">
        <v>0</v>
      </c>
      <c r="GM184">
        <v>22703.2653455336</v>
      </c>
      <c r="GN184">
        <v>0</v>
      </c>
      <c r="GO184">
        <v>0.49199999999999999</v>
      </c>
      <c r="GP184">
        <v>0</v>
      </c>
      <c r="GQ184">
        <v>0.47599999999999998</v>
      </c>
      <c r="GR184">
        <v>0</v>
      </c>
      <c r="GS184">
        <v>0.48799999999999999</v>
      </c>
      <c r="GT184">
        <v>0</v>
      </c>
      <c r="GU184">
        <v>1407.0650000000001</v>
      </c>
      <c r="GV184">
        <v>0</v>
      </c>
      <c r="GW184">
        <v>1002.66</v>
      </c>
      <c r="GX184">
        <v>0</v>
      </c>
      <c r="GY184">
        <v>1298.875</v>
      </c>
      <c r="GZ184">
        <v>0</v>
      </c>
      <c r="HA184">
        <v>1408.373</v>
      </c>
      <c r="HB184">
        <v>0</v>
      </c>
      <c r="HC184">
        <v>1022.187</v>
      </c>
      <c r="HD184">
        <v>0</v>
      </c>
      <c r="HE184">
        <v>1309.452</v>
      </c>
      <c r="HF184">
        <v>0</v>
      </c>
      <c r="HG184" t="s">
        <v>7316</v>
      </c>
      <c r="HH184" t="s">
        <v>7317</v>
      </c>
      <c r="HI184" t="s">
        <v>7318</v>
      </c>
      <c r="HJ184" t="s">
        <v>7319</v>
      </c>
      <c r="HK184" t="s">
        <v>7320</v>
      </c>
      <c r="HL184" t="s">
        <v>7321</v>
      </c>
      <c r="HM184" t="s">
        <v>7322</v>
      </c>
      <c r="HN184" t="s">
        <v>7323</v>
      </c>
      <c r="HO184" t="s">
        <v>7324</v>
      </c>
      <c r="HP184" t="s">
        <v>7325</v>
      </c>
      <c r="IA184">
        <v>0.21</v>
      </c>
      <c r="IB184">
        <v>0</v>
      </c>
      <c r="IC184">
        <v>0</v>
      </c>
      <c r="ID184">
        <v>9182.41</v>
      </c>
      <c r="IE184">
        <v>9182.6299999999992</v>
      </c>
      <c r="IF184" t="s">
        <v>5628</v>
      </c>
      <c r="IG184" t="s">
        <v>7326</v>
      </c>
      <c r="IH184">
        <v>9168</v>
      </c>
      <c r="II184" t="s">
        <v>4969</v>
      </c>
      <c r="IJ184" t="s">
        <v>147</v>
      </c>
      <c r="IL184" t="e">
        <f t="shared" si="10"/>
        <v>#DIV/0!</v>
      </c>
      <c r="IM184">
        <f t="shared" si="11"/>
        <v>0</v>
      </c>
      <c r="IN184">
        <f t="shared" si="12"/>
        <v>0</v>
      </c>
      <c r="IO184" t="e">
        <f t="shared" si="13"/>
        <v>#DIV/0!</v>
      </c>
      <c r="IP184" t="e">
        <f t="shared" si="14"/>
        <v>#DIV/0!</v>
      </c>
    </row>
    <row r="185" spans="1:250" x14ac:dyDescent="0.2">
      <c r="A185" t="s">
        <v>4970</v>
      </c>
      <c r="B185">
        <v>-1</v>
      </c>
      <c r="C185">
        <v>0</v>
      </c>
      <c r="D185">
        <v>0</v>
      </c>
      <c r="E185">
        <v>4</v>
      </c>
      <c r="F185">
        <v>5</v>
      </c>
      <c r="G185">
        <v>0</v>
      </c>
      <c r="H185">
        <v>1</v>
      </c>
      <c r="I185">
        <v>1</v>
      </c>
      <c r="J185">
        <v>0</v>
      </c>
      <c r="K185">
        <v>1</v>
      </c>
      <c r="L185">
        <v>1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628</v>
      </c>
      <c r="S185">
        <v>7</v>
      </c>
      <c r="T185">
        <v>10776</v>
      </c>
      <c r="U185">
        <v>1</v>
      </c>
      <c r="V185" s="25">
        <v>9.9999999999999995E-8</v>
      </c>
      <c r="W185" s="25">
        <v>7.7590000000000003</v>
      </c>
      <c r="X185" s="25">
        <v>0</v>
      </c>
      <c r="Y185" s="25">
        <v>3600</v>
      </c>
      <c r="Z185" s="25">
        <v>-1</v>
      </c>
      <c r="AA185" s="25">
        <v>3600</v>
      </c>
      <c r="AB185">
        <v>7.3435410784355604</v>
      </c>
      <c r="AC185" t="s">
        <v>5624</v>
      </c>
      <c r="AD185" t="s">
        <v>5624</v>
      </c>
      <c r="AE185">
        <v>7.7586307222700004</v>
      </c>
      <c r="AF185">
        <v>0</v>
      </c>
      <c r="AH185">
        <v>0</v>
      </c>
      <c r="AJ185">
        <v>0</v>
      </c>
      <c r="AO185">
        <v>0</v>
      </c>
      <c r="AQ185">
        <v>33480</v>
      </c>
      <c r="AR185">
        <v>0</v>
      </c>
      <c r="AS185">
        <v>33480</v>
      </c>
      <c r="AT185">
        <v>0</v>
      </c>
      <c r="AU185">
        <v>509.625</v>
      </c>
      <c r="AV185">
        <v>0</v>
      </c>
      <c r="AW185">
        <v>493.93599999999998</v>
      </c>
      <c r="AX185">
        <v>0</v>
      </c>
      <c r="AY185">
        <v>18437</v>
      </c>
      <c r="AZ185">
        <v>19463</v>
      </c>
      <c r="BA185">
        <v>378</v>
      </c>
      <c r="BB185">
        <v>2.7E-4</v>
      </c>
      <c r="BC185">
        <v>0.49991999999999998</v>
      </c>
      <c r="BD185">
        <v>0</v>
      </c>
      <c r="BE185">
        <v>0</v>
      </c>
      <c r="BF185">
        <v>0</v>
      </c>
      <c r="BG185">
        <v>0</v>
      </c>
      <c r="BH185">
        <v>1026</v>
      </c>
      <c r="BI185">
        <v>0</v>
      </c>
      <c r="BJ185">
        <v>18437</v>
      </c>
      <c r="BK185">
        <v>1.214E-3</v>
      </c>
      <c r="BL185">
        <v>378</v>
      </c>
      <c r="BM185">
        <v>2.7E-4</v>
      </c>
      <c r="BN185">
        <v>0.49991999999999998</v>
      </c>
      <c r="BO185">
        <v>1.214E-3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1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7.75866550646536</v>
      </c>
      <c r="EZ185">
        <v>0</v>
      </c>
      <c r="FA185">
        <v>7.7586419902270798</v>
      </c>
      <c r="FB185">
        <v>0</v>
      </c>
      <c r="FC185">
        <v>7.7587152679195803</v>
      </c>
      <c r="FD185">
        <v>0</v>
      </c>
      <c r="FE185">
        <v>7.7580293610507702</v>
      </c>
      <c r="FF185">
        <v>0</v>
      </c>
      <c r="FG185">
        <v>7.7581790542712996</v>
      </c>
      <c r="FH185">
        <v>0</v>
      </c>
      <c r="FI185">
        <v>7.7580057709176202</v>
      </c>
      <c r="FJ185">
        <v>0</v>
      </c>
      <c r="FK185">
        <v>340855</v>
      </c>
      <c r="FL185">
        <v>0</v>
      </c>
      <c r="FM185">
        <v>286665</v>
      </c>
      <c r="FN185">
        <v>0</v>
      </c>
      <c r="FO185">
        <v>715247</v>
      </c>
      <c r="FP185">
        <v>0</v>
      </c>
      <c r="FQ185">
        <v>33480</v>
      </c>
      <c r="FR185">
        <v>0</v>
      </c>
      <c r="FS185">
        <v>33480</v>
      </c>
      <c r="FT185">
        <v>0</v>
      </c>
      <c r="FU185">
        <v>59935</v>
      </c>
      <c r="FV185">
        <v>0</v>
      </c>
      <c r="FW185">
        <v>7</v>
      </c>
      <c r="FX185">
        <v>0</v>
      </c>
      <c r="FY185">
        <v>3</v>
      </c>
      <c r="FZ185">
        <v>0</v>
      </c>
      <c r="GA185">
        <v>5</v>
      </c>
      <c r="GB185">
        <v>0</v>
      </c>
      <c r="GC185">
        <v>7.3435900298523702</v>
      </c>
      <c r="GD185">
        <v>0</v>
      </c>
      <c r="GE185">
        <v>7.34359072902354</v>
      </c>
      <c r="GF185">
        <v>0</v>
      </c>
      <c r="GG185">
        <v>7.34357727070274</v>
      </c>
      <c r="GH185">
        <v>0</v>
      </c>
      <c r="GI185">
        <v>7.3435900239973302</v>
      </c>
      <c r="GJ185">
        <v>0</v>
      </c>
      <c r="GK185">
        <v>7.3435907340984796</v>
      </c>
      <c r="GL185">
        <v>0</v>
      </c>
      <c r="GM185">
        <v>7.3435772705939302</v>
      </c>
      <c r="GN185">
        <v>0</v>
      </c>
      <c r="GO185">
        <v>7.0960000000000001</v>
      </c>
      <c r="GP185">
        <v>0</v>
      </c>
      <c r="GQ185">
        <v>4.8140000000000001</v>
      </c>
      <c r="GR185">
        <v>0</v>
      </c>
      <c r="GS185">
        <v>5.984</v>
      </c>
      <c r="GT185">
        <v>0</v>
      </c>
      <c r="GU185">
        <v>509.61599999999999</v>
      </c>
      <c r="GV185">
        <v>0</v>
      </c>
      <c r="GW185">
        <v>397.97399999999999</v>
      </c>
      <c r="GX185">
        <v>0</v>
      </c>
      <c r="GY185">
        <v>575.06399999999996</v>
      </c>
      <c r="GZ185">
        <v>0</v>
      </c>
      <c r="HA185">
        <v>509.625</v>
      </c>
      <c r="HB185">
        <v>0</v>
      </c>
      <c r="HC185">
        <v>493.93599999999998</v>
      </c>
      <c r="HD185">
        <v>0</v>
      </c>
      <c r="HE185">
        <v>839.34</v>
      </c>
      <c r="HF185">
        <v>0</v>
      </c>
      <c r="HG185" t="s">
        <v>7327</v>
      </c>
      <c r="HH185" t="s">
        <v>7328</v>
      </c>
      <c r="HI185" t="s">
        <v>7329</v>
      </c>
      <c r="HJ185" t="s">
        <v>7330</v>
      </c>
      <c r="HK185" t="s">
        <v>7331</v>
      </c>
      <c r="HL185" t="s">
        <v>7332</v>
      </c>
      <c r="HM185" t="s">
        <v>7332</v>
      </c>
      <c r="HN185" t="s">
        <v>7333</v>
      </c>
      <c r="HO185" t="s">
        <v>7334</v>
      </c>
      <c r="HP185" t="s">
        <v>7335</v>
      </c>
      <c r="IA185">
        <v>4.4400000000000004</v>
      </c>
      <c r="IB185">
        <v>0</v>
      </c>
      <c r="IC185">
        <v>0.15</v>
      </c>
      <c r="ID185">
        <v>5891.14</v>
      </c>
      <c r="IE185">
        <v>5895.96</v>
      </c>
      <c r="IF185" t="s">
        <v>5628</v>
      </c>
      <c r="IG185" t="s">
        <v>7336</v>
      </c>
      <c r="IH185">
        <v>5882</v>
      </c>
      <c r="II185" t="s">
        <v>4970</v>
      </c>
      <c r="IJ185" t="s">
        <v>147</v>
      </c>
      <c r="IL185" t="e">
        <f t="shared" si="10"/>
        <v>#DIV/0!</v>
      </c>
      <c r="IM185">
        <f t="shared" si="11"/>
        <v>0</v>
      </c>
      <c r="IN185">
        <f t="shared" si="12"/>
        <v>0</v>
      </c>
      <c r="IO185" t="e">
        <f t="shared" si="13"/>
        <v>#DIV/0!</v>
      </c>
      <c r="IP185" t="e">
        <f t="shared" si="14"/>
        <v>#DIV/0!</v>
      </c>
    </row>
    <row r="186" spans="1:250" x14ac:dyDescent="0.2">
      <c r="A186" t="s">
        <v>4971</v>
      </c>
      <c r="B186">
        <v>-1</v>
      </c>
      <c r="C186">
        <v>0</v>
      </c>
      <c r="D186">
        <v>0</v>
      </c>
      <c r="E186">
        <v>4</v>
      </c>
      <c r="F186">
        <v>5</v>
      </c>
      <c r="G186">
        <v>0</v>
      </c>
      <c r="H186">
        <v>1</v>
      </c>
      <c r="I186">
        <v>1</v>
      </c>
      <c r="J186">
        <v>0</v>
      </c>
      <c r="K186">
        <v>1</v>
      </c>
      <c r="L186">
        <v>1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628</v>
      </c>
      <c r="S186">
        <v>7</v>
      </c>
      <c r="T186">
        <v>10776</v>
      </c>
      <c r="U186">
        <v>1</v>
      </c>
      <c r="V186" s="25">
        <v>9.9999999999999995E-8</v>
      </c>
      <c r="W186" s="25">
        <v>51910</v>
      </c>
      <c r="X186" s="25">
        <v>0</v>
      </c>
      <c r="Y186" s="25">
        <v>3600</v>
      </c>
      <c r="Z186" s="25">
        <v>-1</v>
      </c>
      <c r="AA186" s="25">
        <v>3600</v>
      </c>
      <c r="AB186">
        <v>45090.732163463297</v>
      </c>
      <c r="AC186" t="s">
        <v>5624</v>
      </c>
      <c r="AD186" t="s">
        <v>5624</v>
      </c>
      <c r="AE186">
        <v>51906.477370000001</v>
      </c>
      <c r="AF186">
        <v>0</v>
      </c>
      <c r="AH186">
        <v>0</v>
      </c>
      <c r="AJ186">
        <v>0</v>
      </c>
      <c r="AO186">
        <v>0</v>
      </c>
      <c r="AQ186">
        <v>5192</v>
      </c>
      <c r="AR186">
        <v>0</v>
      </c>
      <c r="AS186">
        <v>1978</v>
      </c>
      <c r="AT186">
        <v>0</v>
      </c>
      <c r="AU186">
        <v>793.42700000000002</v>
      </c>
      <c r="AV186">
        <v>0</v>
      </c>
      <c r="AW186">
        <v>371.52800000000002</v>
      </c>
      <c r="AX186">
        <v>0</v>
      </c>
      <c r="AY186">
        <v>764</v>
      </c>
      <c r="AZ186">
        <v>130044</v>
      </c>
      <c r="BA186">
        <v>140</v>
      </c>
      <c r="BB186">
        <v>8.26E-3</v>
      </c>
      <c r="BC186">
        <v>0.47106999999999999</v>
      </c>
      <c r="BD186">
        <v>764</v>
      </c>
      <c r="BE186">
        <v>0</v>
      </c>
      <c r="BF186">
        <v>0</v>
      </c>
      <c r="BG186">
        <v>0</v>
      </c>
      <c r="BH186">
        <v>0</v>
      </c>
      <c r="BI186">
        <v>130044</v>
      </c>
      <c r="BJ186">
        <v>0</v>
      </c>
      <c r="BK186">
        <v>5.8729999999999997E-3</v>
      </c>
      <c r="BL186">
        <v>140</v>
      </c>
      <c r="BM186">
        <v>8.26E-3</v>
      </c>
      <c r="BN186">
        <v>0.47106999999999999</v>
      </c>
      <c r="BO186">
        <v>5.8729999999999997E-3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1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51906.477370251698</v>
      </c>
      <c r="EZ186">
        <v>0</v>
      </c>
      <c r="FA186">
        <v>51906.477370251698</v>
      </c>
      <c r="FB186">
        <v>0</v>
      </c>
      <c r="FC186">
        <v>51906.477370251698</v>
      </c>
      <c r="FD186">
        <v>0</v>
      </c>
      <c r="FE186">
        <v>51906.477370251698</v>
      </c>
      <c r="FF186">
        <v>0</v>
      </c>
      <c r="FG186">
        <v>51906.477370251698</v>
      </c>
      <c r="FH186">
        <v>0</v>
      </c>
      <c r="FI186">
        <v>51903.796435372002</v>
      </c>
      <c r="FJ186">
        <v>0</v>
      </c>
      <c r="FK186">
        <v>346224</v>
      </c>
      <c r="FL186">
        <v>0</v>
      </c>
      <c r="FM186">
        <v>244003</v>
      </c>
      <c r="FN186">
        <v>0</v>
      </c>
      <c r="FO186">
        <v>630093</v>
      </c>
      <c r="FP186">
        <v>0</v>
      </c>
      <c r="FQ186">
        <v>5192</v>
      </c>
      <c r="FR186">
        <v>0</v>
      </c>
      <c r="FS186">
        <v>1978</v>
      </c>
      <c r="FT186">
        <v>0</v>
      </c>
      <c r="FU186">
        <v>11564</v>
      </c>
      <c r="FV186">
        <v>0</v>
      </c>
      <c r="FW186">
        <v>11</v>
      </c>
      <c r="FX186">
        <v>0</v>
      </c>
      <c r="FY186">
        <v>9</v>
      </c>
      <c r="FZ186">
        <v>0</v>
      </c>
      <c r="GA186">
        <v>9</v>
      </c>
      <c r="GB186">
        <v>0</v>
      </c>
      <c r="GC186">
        <v>45208.702557694698</v>
      </c>
      <c r="GD186">
        <v>0</v>
      </c>
      <c r="GE186">
        <v>45208.702557694698</v>
      </c>
      <c r="GF186">
        <v>0</v>
      </c>
      <c r="GG186">
        <v>45202.619087251398</v>
      </c>
      <c r="GH186">
        <v>0</v>
      </c>
      <c r="GI186">
        <v>45297.944018352697</v>
      </c>
      <c r="GJ186">
        <v>0</v>
      </c>
      <c r="GK186">
        <v>45535.064016291799</v>
      </c>
      <c r="GL186">
        <v>0</v>
      </c>
      <c r="GM186">
        <v>45308.024848373701</v>
      </c>
      <c r="GN186">
        <v>0</v>
      </c>
      <c r="GO186">
        <v>37.915999999999997</v>
      </c>
      <c r="GP186">
        <v>0</v>
      </c>
      <c r="GQ186">
        <v>28.509</v>
      </c>
      <c r="GR186">
        <v>0</v>
      </c>
      <c r="GS186">
        <v>35.273000000000003</v>
      </c>
      <c r="GT186">
        <v>0</v>
      </c>
      <c r="GU186">
        <v>793.41700000000003</v>
      </c>
      <c r="GV186">
        <v>0</v>
      </c>
      <c r="GW186">
        <v>371.51900000000001</v>
      </c>
      <c r="GX186">
        <v>0</v>
      </c>
      <c r="GY186">
        <v>1209.3699999999999</v>
      </c>
      <c r="GZ186">
        <v>0</v>
      </c>
      <c r="HA186">
        <v>793.42700000000002</v>
      </c>
      <c r="HB186">
        <v>0</v>
      </c>
      <c r="HC186">
        <v>371.52800000000002</v>
      </c>
      <c r="HD186">
        <v>0</v>
      </c>
      <c r="HE186">
        <v>1338.076</v>
      </c>
      <c r="HF186">
        <v>0</v>
      </c>
      <c r="HG186" t="s">
        <v>7337</v>
      </c>
      <c r="HH186" t="s">
        <v>7338</v>
      </c>
      <c r="HI186" t="s">
        <v>7339</v>
      </c>
      <c r="HJ186" t="s">
        <v>7340</v>
      </c>
      <c r="HK186" t="s">
        <v>7341</v>
      </c>
      <c r="HL186" t="s">
        <v>7342</v>
      </c>
      <c r="HM186" t="s">
        <v>7343</v>
      </c>
      <c r="HN186" t="s">
        <v>7344</v>
      </c>
      <c r="HO186" t="s">
        <v>7345</v>
      </c>
      <c r="HP186" t="s">
        <v>7346</v>
      </c>
      <c r="IA186">
        <v>3.13</v>
      </c>
      <c r="IB186">
        <v>0</v>
      </c>
      <c r="IC186">
        <v>0.04</v>
      </c>
      <c r="ID186">
        <v>9393.68</v>
      </c>
      <c r="IE186">
        <v>9397.2199999999993</v>
      </c>
      <c r="IF186" t="s">
        <v>5628</v>
      </c>
      <c r="IG186" t="s">
        <v>7347</v>
      </c>
      <c r="IH186">
        <v>9372</v>
      </c>
      <c r="II186" t="s">
        <v>4971</v>
      </c>
      <c r="IJ186" t="s">
        <v>147</v>
      </c>
      <c r="IL186" t="e">
        <f t="shared" si="10"/>
        <v>#DIV/0!</v>
      </c>
      <c r="IM186">
        <f t="shared" si="11"/>
        <v>0</v>
      </c>
      <c r="IN186">
        <f t="shared" si="12"/>
        <v>0</v>
      </c>
      <c r="IO186" t="e">
        <f t="shared" si="13"/>
        <v>#DIV/0!</v>
      </c>
      <c r="IP186" t="e">
        <f t="shared" si="14"/>
        <v>#DIV/0!</v>
      </c>
    </row>
    <row r="187" spans="1:250" x14ac:dyDescent="0.2">
      <c r="A187" s="26" t="s">
        <v>4972</v>
      </c>
      <c r="B187">
        <v>-1</v>
      </c>
      <c r="C187">
        <v>0</v>
      </c>
      <c r="D187">
        <v>0</v>
      </c>
      <c r="E187">
        <v>4</v>
      </c>
      <c r="F187">
        <v>5</v>
      </c>
      <c r="G187">
        <v>0</v>
      </c>
      <c r="H187">
        <v>1</v>
      </c>
      <c r="I187">
        <v>1</v>
      </c>
      <c r="J187">
        <v>0</v>
      </c>
      <c r="K187">
        <v>1</v>
      </c>
      <c r="L187">
        <v>1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628</v>
      </c>
      <c r="S187">
        <v>7</v>
      </c>
      <c r="T187">
        <v>10776</v>
      </c>
      <c r="U187">
        <v>1</v>
      </c>
      <c r="V187" s="25">
        <v>9.9999999999999995E-8</v>
      </c>
      <c r="W187" s="25">
        <v>-1132</v>
      </c>
      <c r="X187" s="25">
        <v>0</v>
      </c>
      <c r="Y187" s="25">
        <v>3600</v>
      </c>
      <c r="Z187" s="25">
        <v>-1</v>
      </c>
      <c r="AA187" s="25">
        <v>3600</v>
      </c>
      <c r="AB187">
        <v>-1222.58858871915</v>
      </c>
      <c r="AC187" t="s">
        <v>5624</v>
      </c>
      <c r="AD187" t="s">
        <v>5624</v>
      </c>
      <c r="AE187">
        <v>-1132.2231770000001</v>
      </c>
      <c r="AF187">
        <v>0</v>
      </c>
      <c r="AH187">
        <v>0</v>
      </c>
      <c r="AJ187">
        <v>0</v>
      </c>
      <c r="AO187">
        <v>0</v>
      </c>
      <c r="AQ187">
        <v>58</v>
      </c>
      <c r="AR187">
        <v>0</v>
      </c>
      <c r="AS187">
        <v>27</v>
      </c>
      <c r="AT187">
        <v>0</v>
      </c>
      <c r="AU187">
        <v>8.57</v>
      </c>
      <c r="AV187">
        <v>0</v>
      </c>
      <c r="AW187">
        <v>6.5570000000000004</v>
      </c>
      <c r="AX187">
        <v>0</v>
      </c>
      <c r="AY187">
        <v>3343</v>
      </c>
      <c r="AZ187">
        <v>10999</v>
      </c>
      <c r="BA187">
        <v>112</v>
      </c>
      <c r="BB187">
        <v>9.0000000000000006E-5</v>
      </c>
      <c r="BC187">
        <v>0.49959999999999999</v>
      </c>
      <c r="BD187">
        <v>46</v>
      </c>
      <c r="BE187">
        <v>0</v>
      </c>
      <c r="BF187">
        <v>0</v>
      </c>
      <c r="BG187">
        <v>0</v>
      </c>
      <c r="BH187">
        <v>0</v>
      </c>
      <c r="BI187">
        <v>259</v>
      </c>
      <c r="BJ187">
        <v>10740</v>
      </c>
      <c r="BK187">
        <v>5.9829999999999996E-3</v>
      </c>
      <c r="BL187">
        <v>112</v>
      </c>
      <c r="BM187">
        <v>9.0000000000000006E-5</v>
      </c>
      <c r="BN187">
        <v>0.49959999999999999</v>
      </c>
      <c r="BO187">
        <v>5.9829999999999996E-3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1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-1132.2231708618599</v>
      </c>
      <c r="EZ187">
        <v>0</v>
      </c>
      <c r="FA187">
        <v>-1132.2231711691099</v>
      </c>
      <c r="FB187">
        <v>0</v>
      </c>
      <c r="FC187">
        <v>-1132.2185723938501</v>
      </c>
      <c r="FD187">
        <v>0</v>
      </c>
      <c r="FE187">
        <v>-1132.30387339811</v>
      </c>
      <c r="FF187">
        <v>0</v>
      </c>
      <c r="FG187">
        <v>-1132.22317083091</v>
      </c>
      <c r="FH187">
        <v>0</v>
      </c>
      <c r="FI187">
        <v>-1132.29265315866</v>
      </c>
      <c r="FJ187">
        <v>0</v>
      </c>
      <c r="FK187">
        <v>12490</v>
      </c>
      <c r="FL187">
        <v>0</v>
      </c>
      <c r="FM187">
        <v>10108</v>
      </c>
      <c r="FN187">
        <v>0</v>
      </c>
      <c r="FO187">
        <v>10823</v>
      </c>
      <c r="FP187">
        <v>0</v>
      </c>
      <c r="FQ187">
        <v>58</v>
      </c>
      <c r="FR187">
        <v>0</v>
      </c>
      <c r="FS187">
        <v>27</v>
      </c>
      <c r="FT187">
        <v>0</v>
      </c>
      <c r="FU187">
        <v>35</v>
      </c>
      <c r="FV187">
        <v>0</v>
      </c>
      <c r="FW187">
        <v>28</v>
      </c>
      <c r="FX187">
        <v>0</v>
      </c>
      <c r="FY187">
        <v>26</v>
      </c>
      <c r="FZ187">
        <v>0</v>
      </c>
      <c r="GA187">
        <v>29</v>
      </c>
      <c r="GB187">
        <v>0</v>
      </c>
      <c r="GC187">
        <v>-1180.7947808998299</v>
      </c>
      <c r="GD187">
        <v>0</v>
      </c>
      <c r="GE187">
        <v>-1180.19760435183</v>
      </c>
      <c r="GF187">
        <v>0</v>
      </c>
      <c r="GG187">
        <v>-1182.05671045125</v>
      </c>
      <c r="GH187">
        <v>0</v>
      </c>
      <c r="GI187">
        <v>-1142.10805807836</v>
      </c>
      <c r="GJ187">
        <v>0</v>
      </c>
      <c r="GK187">
        <v>-1142.10805807836</v>
      </c>
      <c r="GL187">
        <v>0</v>
      </c>
      <c r="GM187">
        <v>-1143.6794167809801</v>
      </c>
      <c r="GN187">
        <v>0</v>
      </c>
      <c r="GO187">
        <v>7.3339999999999996</v>
      </c>
      <c r="GP187">
        <v>0</v>
      </c>
      <c r="GQ187">
        <v>5.9550000000000001</v>
      </c>
      <c r="GR187">
        <v>0</v>
      </c>
      <c r="GS187">
        <v>6.9089999999999998</v>
      </c>
      <c r="GT187">
        <v>0</v>
      </c>
      <c r="GU187">
        <v>8.5030000000000001</v>
      </c>
      <c r="GV187">
        <v>0</v>
      </c>
      <c r="GW187">
        <v>6.3710000000000004</v>
      </c>
      <c r="GX187">
        <v>0</v>
      </c>
      <c r="GY187">
        <v>7.4749999999999996</v>
      </c>
      <c r="GZ187">
        <v>0</v>
      </c>
      <c r="HA187">
        <v>8.57</v>
      </c>
      <c r="HB187">
        <v>0</v>
      </c>
      <c r="HC187">
        <v>6.5570000000000004</v>
      </c>
      <c r="HD187">
        <v>0</v>
      </c>
      <c r="HE187">
        <v>7.7050000000000001</v>
      </c>
      <c r="HF187">
        <v>0</v>
      </c>
      <c r="HG187" t="s">
        <v>7348</v>
      </c>
      <c r="HH187" t="s">
        <v>7349</v>
      </c>
      <c r="HI187" t="s">
        <v>7350</v>
      </c>
      <c r="HJ187" t="s">
        <v>7351</v>
      </c>
      <c r="HK187" t="s">
        <v>7352</v>
      </c>
      <c r="HL187" t="s">
        <v>7353</v>
      </c>
      <c r="HM187" t="s">
        <v>7354</v>
      </c>
      <c r="HN187" t="s">
        <v>7355</v>
      </c>
      <c r="HO187" t="s">
        <v>7356</v>
      </c>
      <c r="HP187" t="s">
        <v>7357</v>
      </c>
      <c r="IA187">
        <v>1.64</v>
      </c>
      <c r="IB187">
        <v>0</v>
      </c>
      <c r="IC187">
        <v>0.03</v>
      </c>
      <c r="ID187">
        <v>54.6</v>
      </c>
      <c r="IE187">
        <v>56.34</v>
      </c>
      <c r="IF187" t="s">
        <v>5628</v>
      </c>
      <c r="IG187" t="s">
        <v>7358</v>
      </c>
      <c r="IH187">
        <v>56</v>
      </c>
      <c r="II187" t="s">
        <v>4972</v>
      </c>
      <c r="IJ187" t="s">
        <v>147</v>
      </c>
      <c r="IL187" t="e">
        <f t="shared" si="10"/>
        <v>#DIV/0!</v>
      </c>
      <c r="IM187">
        <f t="shared" si="11"/>
        <v>0</v>
      </c>
      <c r="IN187">
        <f t="shared" si="12"/>
        <v>0</v>
      </c>
      <c r="IO187" t="e">
        <f t="shared" si="13"/>
        <v>#DIV/0!</v>
      </c>
      <c r="IP187" t="e">
        <f t="shared" si="14"/>
        <v>#DIV/0!</v>
      </c>
    </row>
    <row r="188" spans="1:250" x14ac:dyDescent="0.2">
      <c r="A188" s="26" t="s">
        <v>4973</v>
      </c>
      <c r="B188">
        <v>-1</v>
      </c>
      <c r="C188">
        <v>0</v>
      </c>
      <c r="D188">
        <v>0</v>
      </c>
      <c r="E188">
        <v>4</v>
      </c>
      <c r="F188">
        <v>5</v>
      </c>
      <c r="G188">
        <v>0</v>
      </c>
      <c r="H188">
        <v>1</v>
      </c>
      <c r="I188">
        <v>1</v>
      </c>
      <c r="J188">
        <v>0</v>
      </c>
      <c r="K188">
        <v>1</v>
      </c>
      <c r="L188">
        <v>1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628</v>
      </c>
      <c r="S188">
        <v>7</v>
      </c>
      <c r="T188">
        <v>10776</v>
      </c>
      <c r="U188">
        <v>1</v>
      </c>
      <c r="V188" s="25">
        <v>9.9999999999999995E-8</v>
      </c>
      <c r="W188" s="25">
        <v>379.1</v>
      </c>
      <c r="X188" s="25">
        <v>0</v>
      </c>
      <c r="Y188" s="25">
        <v>3600</v>
      </c>
      <c r="Z188" s="25">
        <v>-1</v>
      </c>
      <c r="AA188" s="25">
        <v>3600</v>
      </c>
      <c r="AB188">
        <v>334.4968581</v>
      </c>
      <c r="AC188" t="s">
        <v>5624</v>
      </c>
      <c r="AD188" t="s">
        <v>5624</v>
      </c>
      <c r="AE188">
        <v>379.07129574999902</v>
      </c>
      <c r="AF188">
        <v>0</v>
      </c>
      <c r="AH188">
        <v>0</v>
      </c>
      <c r="AJ188">
        <v>0</v>
      </c>
      <c r="AO188">
        <v>0</v>
      </c>
      <c r="AQ188">
        <v>1785</v>
      </c>
      <c r="AR188">
        <v>0</v>
      </c>
      <c r="AS188">
        <v>1753</v>
      </c>
      <c r="AT188">
        <v>0</v>
      </c>
      <c r="AU188">
        <v>4.923</v>
      </c>
      <c r="AV188">
        <v>0</v>
      </c>
      <c r="AW188">
        <v>4.6310000000000002</v>
      </c>
      <c r="AX188">
        <v>0</v>
      </c>
      <c r="AY188">
        <v>482</v>
      </c>
      <c r="AZ188">
        <v>6260</v>
      </c>
      <c r="BA188">
        <v>13</v>
      </c>
      <c r="BB188">
        <v>0.05</v>
      </c>
      <c r="BC188">
        <v>0.05</v>
      </c>
      <c r="BD188">
        <v>102</v>
      </c>
      <c r="BE188">
        <v>0</v>
      </c>
      <c r="BF188">
        <v>0</v>
      </c>
      <c r="BG188">
        <v>0</v>
      </c>
      <c r="BH188">
        <v>0</v>
      </c>
      <c r="BI188">
        <v>2089</v>
      </c>
      <c r="BJ188">
        <v>4171</v>
      </c>
      <c r="BK188">
        <v>8.4449999999999994E-3</v>
      </c>
      <c r="BL188">
        <v>13</v>
      </c>
      <c r="BM188">
        <v>0.05</v>
      </c>
      <c r="BN188">
        <v>0.05</v>
      </c>
      <c r="BO188">
        <v>8.4449999999999994E-3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1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379.07129574999902</v>
      </c>
      <c r="EZ188">
        <v>0</v>
      </c>
      <c r="FA188">
        <v>379.07129574999902</v>
      </c>
      <c r="FB188">
        <v>0</v>
      </c>
      <c r="FC188">
        <v>379.07129574999902</v>
      </c>
      <c r="FD188">
        <v>0</v>
      </c>
      <c r="FE188">
        <v>379.06680820000003</v>
      </c>
      <c r="FF188">
        <v>0</v>
      </c>
      <c r="FG188">
        <v>379.07129574999902</v>
      </c>
      <c r="FH188">
        <v>0</v>
      </c>
      <c r="FI188">
        <v>379.06809035714201</v>
      </c>
      <c r="FJ188">
        <v>0</v>
      </c>
      <c r="FK188">
        <v>16501</v>
      </c>
      <c r="FL188">
        <v>0</v>
      </c>
      <c r="FM188">
        <v>15862</v>
      </c>
      <c r="FN188">
        <v>0</v>
      </c>
      <c r="FO188">
        <v>17330</v>
      </c>
      <c r="FP188">
        <v>0</v>
      </c>
      <c r="FQ188">
        <v>1785</v>
      </c>
      <c r="FR188">
        <v>0</v>
      </c>
      <c r="FS188">
        <v>1753</v>
      </c>
      <c r="FT188">
        <v>0</v>
      </c>
      <c r="FU188">
        <v>1880</v>
      </c>
      <c r="FV188">
        <v>0</v>
      </c>
      <c r="FW188">
        <v>10</v>
      </c>
      <c r="FX188">
        <v>0</v>
      </c>
      <c r="FY188">
        <v>10</v>
      </c>
      <c r="FZ188">
        <v>0</v>
      </c>
      <c r="GA188">
        <v>10</v>
      </c>
      <c r="GB188">
        <v>0</v>
      </c>
      <c r="GC188">
        <v>334.49685809999897</v>
      </c>
      <c r="GD188">
        <v>0</v>
      </c>
      <c r="GE188">
        <v>334.49685809999897</v>
      </c>
      <c r="GF188">
        <v>0</v>
      </c>
      <c r="GG188">
        <v>334.49685809999897</v>
      </c>
      <c r="GH188">
        <v>0</v>
      </c>
      <c r="GI188">
        <v>340.71043214999997</v>
      </c>
      <c r="GJ188">
        <v>0</v>
      </c>
      <c r="GK188">
        <v>340.71043214999997</v>
      </c>
      <c r="GL188">
        <v>0</v>
      </c>
      <c r="GM188">
        <v>340.71043214999997</v>
      </c>
      <c r="GN188">
        <v>0</v>
      </c>
      <c r="GO188">
        <v>0.35899999999999999</v>
      </c>
      <c r="GP188">
        <v>0</v>
      </c>
      <c r="GQ188">
        <v>0.34200000000000003</v>
      </c>
      <c r="GR188">
        <v>0</v>
      </c>
      <c r="GS188">
        <v>0.36099999999999999</v>
      </c>
      <c r="GT188">
        <v>0</v>
      </c>
      <c r="GU188">
        <v>4.7050000000000001</v>
      </c>
      <c r="GV188">
        <v>0</v>
      </c>
      <c r="GW188">
        <v>4.4429999999999996</v>
      </c>
      <c r="GX188">
        <v>0</v>
      </c>
      <c r="GY188">
        <v>4.6429999999999998</v>
      </c>
      <c r="GZ188">
        <v>0</v>
      </c>
      <c r="HA188">
        <v>4.923</v>
      </c>
      <c r="HB188">
        <v>0</v>
      </c>
      <c r="HC188">
        <v>4.6310000000000002</v>
      </c>
      <c r="HD188">
        <v>0</v>
      </c>
      <c r="HE188">
        <v>4.8579999999999997</v>
      </c>
      <c r="HF188">
        <v>0</v>
      </c>
      <c r="HG188" t="s">
        <v>7359</v>
      </c>
      <c r="HH188" t="s">
        <v>7360</v>
      </c>
      <c r="HI188" t="s">
        <v>7361</v>
      </c>
      <c r="HJ188" t="s">
        <v>7362</v>
      </c>
      <c r="HK188" t="s">
        <v>428</v>
      </c>
      <c r="HL188" t="s">
        <v>7363</v>
      </c>
      <c r="HM188" t="s">
        <v>7364</v>
      </c>
      <c r="HN188" t="s">
        <v>7365</v>
      </c>
      <c r="HO188" t="s">
        <v>7366</v>
      </c>
      <c r="HP188" t="s">
        <v>7367</v>
      </c>
      <c r="IA188">
        <v>0.01</v>
      </c>
      <c r="IB188">
        <v>0</v>
      </c>
      <c r="IC188">
        <v>0</v>
      </c>
      <c r="ID188">
        <v>34.21</v>
      </c>
      <c r="IE188">
        <v>34.229999999999997</v>
      </c>
      <c r="IF188" t="s">
        <v>5628</v>
      </c>
      <c r="IG188" t="s">
        <v>7368</v>
      </c>
      <c r="IH188">
        <v>34</v>
      </c>
      <c r="II188" t="s">
        <v>4973</v>
      </c>
      <c r="IJ188" t="s">
        <v>147</v>
      </c>
      <c r="IL188" t="e">
        <f t="shared" si="10"/>
        <v>#DIV/0!</v>
      </c>
      <c r="IM188">
        <f t="shared" si="11"/>
        <v>0</v>
      </c>
      <c r="IN188">
        <f t="shared" si="12"/>
        <v>0</v>
      </c>
      <c r="IO188" t="e">
        <f t="shared" si="13"/>
        <v>#DIV/0!</v>
      </c>
      <c r="IP188" t="e">
        <f t="shared" si="14"/>
        <v>#DIV/0!</v>
      </c>
    </row>
    <row r="189" spans="1:250" x14ac:dyDescent="0.2">
      <c r="A189" s="27" t="s">
        <v>4974</v>
      </c>
      <c r="B189">
        <v>-1</v>
      </c>
      <c r="C189">
        <v>0</v>
      </c>
      <c r="D189">
        <v>0</v>
      </c>
      <c r="E189">
        <v>4</v>
      </c>
      <c r="F189">
        <v>5</v>
      </c>
      <c r="G189">
        <v>0</v>
      </c>
      <c r="H189">
        <v>1</v>
      </c>
      <c r="I189">
        <v>1</v>
      </c>
      <c r="J189">
        <v>0</v>
      </c>
      <c r="K189">
        <v>1</v>
      </c>
      <c r="L189">
        <v>1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628</v>
      </c>
      <c r="S189">
        <v>7</v>
      </c>
      <c r="T189">
        <v>10776</v>
      </c>
      <c r="U189">
        <v>1</v>
      </c>
      <c r="V189" s="25">
        <v>9.9999999999999995E-8</v>
      </c>
      <c r="W189" s="25">
        <v>397.8</v>
      </c>
      <c r="X189" s="25">
        <v>0</v>
      </c>
      <c r="Y189" s="25">
        <v>3600</v>
      </c>
      <c r="Z189" s="25">
        <v>-1</v>
      </c>
      <c r="AA189" s="25">
        <v>3600</v>
      </c>
      <c r="AB189">
        <v>334.4968581</v>
      </c>
      <c r="AC189" t="s">
        <v>5624</v>
      </c>
      <c r="AD189" t="s">
        <v>5624</v>
      </c>
      <c r="AE189">
        <v>397.76134365000001</v>
      </c>
      <c r="AF189">
        <v>0</v>
      </c>
      <c r="AH189">
        <v>0</v>
      </c>
      <c r="AJ189">
        <v>0</v>
      </c>
      <c r="AO189">
        <v>0</v>
      </c>
      <c r="AQ189">
        <v>37657</v>
      </c>
      <c r="AR189">
        <v>0</v>
      </c>
      <c r="AS189">
        <v>24048</v>
      </c>
      <c r="AT189">
        <v>0</v>
      </c>
      <c r="AU189">
        <v>68.819000000000003</v>
      </c>
      <c r="AV189">
        <v>0</v>
      </c>
      <c r="AW189">
        <v>50.067</v>
      </c>
      <c r="AX189">
        <v>0</v>
      </c>
      <c r="AY189">
        <v>482</v>
      </c>
      <c r="AZ189">
        <v>6260</v>
      </c>
      <c r="BA189">
        <v>16</v>
      </c>
      <c r="BB189">
        <v>0.05</v>
      </c>
      <c r="BC189">
        <v>0.05</v>
      </c>
      <c r="BD189">
        <v>102</v>
      </c>
      <c r="BE189">
        <v>0</v>
      </c>
      <c r="BF189">
        <v>0</v>
      </c>
      <c r="BG189">
        <v>0</v>
      </c>
      <c r="BH189">
        <v>0</v>
      </c>
      <c r="BI189">
        <v>2464</v>
      </c>
      <c r="BJ189">
        <v>3796</v>
      </c>
      <c r="BK189">
        <v>8.4449999999999994E-3</v>
      </c>
      <c r="BL189">
        <v>16</v>
      </c>
      <c r="BM189">
        <v>0.05</v>
      </c>
      <c r="BN189">
        <v>0.05</v>
      </c>
      <c r="BO189">
        <v>8.4449999999999994E-3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1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397.76134365000001</v>
      </c>
      <c r="EZ189">
        <v>0</v>
      </c>
      <c r="FA189">
        <v>397.76134364999899</v>
      </c>
      <c r="FB189">
        <v>0</v>
      </c>
      <c r="FC189">
        <v>397.76134364999899</v>
      </c>
      <c r="FD189">
        <v>0</v>
      </c>
      <c r="FE189">
        <v>397.76134365000001</v>
      </c>
      <c r="FF189">
        <v>0</v>
      </c>
      <c r="FG189">
        <v>397.76134365000001</v>
      </c>
      <c r="FH189">
        <v>0</v>
      </c>
      <c r="FI189">
        <v>397.74585728034202</v>
      </c>
      <c r="FJ189">
        <v>0</v>
      </c>
      <c r="FK189">
        <v>391498</v>
      </c>
      <c r="FL189">
        <v>0</v>
      </c>
      <c r="FM189">
        <v>251657</v>
      </c>
      <c r="FN189">
        <v>0</v>
      </c>
      <c r="FO189">
        <v>329033</v>
      </c>
      <c r="FP189">
        <v>0</v>
      </c>
      <c r="FQ189">
        <v>37657</v>
      </c>
      <c r="FR189">
        <v>0</v>
      </c>
      <c r="FS189">
        <v>24048</v>
      </c>
      <c r="FT189">
        <v>0</v>
      </c>
      <c r="FU189">
        <v>30740</v>
      </c>
      <c r="FV189">
        <v>0</v>
      </c>
      <c r="FW189">
        <v>9</v>
      </c>
      <c r="FX189">
        <v>0</v>
      </c>
      <c r="FY189">
        <v>9</v>
      </c>
      <c r="FZ189">
        <v>0</v>
      </c>
      <c r="GA189">
        <v>9</v>
      </c>
      <c r="GB189">
        <v>0</v>
      </c>
      <c r="GC189">
        <v>334.4968581</v>
      </c>
      <c r="GD189">
        <v>0</v>
      </c>
      <c r="GE189">
        <v>334.4968581</v>
      </c>
      <c r="GF189">
        <v>0</v>
      </c>
      <c r="GG189">
        <v>334.4968581</v>
      </c>
      <c r="GH189">
        <v>0</v>
      </c>
      <c r="GI189">
        <v>344.97526909999999</v>
      </c>
      <c r="GJ189">
        <v>0</v>
      </c>
      <c r="GK189">
        <v>344.97526909999999</v>
      </c>
      <c r="GL189">
        <v>0</v>
      </c>
      <c r="GM189">
        <v>344.97526909999999</v>
      </c>
      <c r="GN189">
        <v>0</v>
      </c>
      <c r="GO189">
        <v>0.318</v>
      </c>
      <c r="GP189">
        <v>0</v>
      </c>
      <c r="GQ189">
        <v>0.29599999999999999</v>
      </c>
      <c r="GR189">
        <v>0</v>
      </c>
      <c r="GS189">
        <v>0.30299999999999999</v>
      </c>
      <c r="GT189">
        <v>0</v>
      </c>
      <c r="GU189">
        <v>52.963999999999999</v>
      </c>
      <c r="GV189">
        <v>0</v>
      </c>
      <c r="GW189">
        <v>42.545000000000002</v>
      </c>
      <c r="GX189">
        <v>0</v>
      </c>
      <c r="GY189">
        <v>55.337000000000003</v>
      </c>
      <c r="GZ189">
        <v>0</v>
      </c>
      <c r="HA189">
        <v>68.819000000000003</v>
      </c>
      <c r="HB189">
        <v>0</v>
      </c>
      <c r="HC189">
        <v>50.067</v>
      </c>
      <c r="HD189">
        <v>0</v>
      </c>
      <c r="HE189">
        <v>61.095999999999997</v>
      </c>
      <c r="HF189">
        <v>0</v>
      </c>
      <c r="HG189" t="s">
        <v>7369</v>
      </c>
      <c r="HH189" t="s">
        <v>7370</v>
      </c>
      <c r="HI189" t="s">
        <v>7371</v>
      </c>
      <c r="HJ189" t="s">
        <v>7372</v>
      </c>
      <c r="HK189" t="s">
        <v>407</v>
      </c>
      <c r="HL189" t="s">
        <v>7363</v>
      </c>
      <c r="HM189" t="s">
        <v>7373</v>
      </c>
      <c r="HN189" t="s">
        <v>7374</v>
      </c>
      <c r="HO189" t="s">
        <v>7375</v>
      </c>
      <c r="HP189" t="s">
        <v>7376</v>
      </c>
      <c r="IA189">
        <v>0.01</v>
      </c>
      <c r="IB189">
        <v>0</v>
      </c>
      <c r="IC189">
        <v>0</v>
      </c>
      <c r="ID189">
        <v>429.02</v>
      </c>
      <c r="IE189">
        <v>429.04</v>
      </c>
      <c r="IF189" t="s">
        <v>5628</v>
      </c>
      <c r="IG189" t="s">
        <v>7377</v>
      </c>
      <c r="IH189">
        <v>428</v>
      </c>
      <c r="II189" t="s">
        <v>4974</v>
      </c>
      <c r="IJ189" t="s">
        <v>147</v>
      </c>
      <c r="IL189" t="e">
        <f t="shared" si="10"/>
        <v>#DIV/0!</v>
      </c>
      <c r="IM189">
        <f t="shared" si="11"/>
        <v>0</v>
      </c>
      <c r="IN189">
        <f t="shared" si="12"/>
        <v>0</v>
      </c>
      <c r="IO189" t="e">
        <f t="shared" si="13"/>
        <v>#DIV/0!</v>
      </c>
      <c r="IP189" t="e">
        <f t="shared" si="14"/>
        <v>#DIV/0!</v>
      </c>
    </row>
    <row r="190" spans="1:250" x14ac:dyDescent="0.2">
      <c r="A190" t="s">
        <v>4975</v>
      </c>
      <c r="B190">
        <v>-1</v>
      </c>
      <c r="C190">
        <v>0</v>
      </c>
      <c r="D190">
        <v>0</v>
      </c>
      <c r="E190">
        <v>4</v>
      </c>
      <c r="F190">
        <v>5</v>
      </c>
      <c r="G190">
        <v>0</v>
      </c>
      <c r="H190">
        <v>1</v>
      </c>
      <c r="I190">
        <v>1</v>
      </c>
      <c r="J190">
        <v>0</v>
      </c>
      <c r="K190">
        <v>1</v>
      </c>
      <c r="L190">
        <v>1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628</v>
      </c>
      <c r="S190">
        <v>7</v>
      </c>
      <c r="T190">
        <v>10776</v>
      </c>
      <c r="U190">
        <v>1</v>
      </c>
      <c r="V190" s="25">
        <v>9.9999999999999995E-8</v>
      </c>
      <c r="W190" s="25">
        <v>24.16</v>
      </c>
      <c r="X190" s="25">
        <v>0</v>
      </c>
      <c r="Y190" s="25">
        <v>3600</v>
      </c>
      <c r="Z190" s="25">
        <v>-1</v>
      </c>
      <c r="AA190" s="25">
        <v>3600</v>
      </c>
      <c r="AB190">
        <v>23.261535493790699</v>
      </c>
      <c r="AC190" t="s">
        <v>5624</v>
      </c>
      <c r="AD190" t="s">
        <v>5624</v>
      </c>
      <c r="AE190">
        <v>24.163194440000002</v>
      </c>
      <c r="AF190">
        <v>0</v>
      </c>
      <c r="AH190">
        <v>0</v>
      </c>
      <c r="AJ190">
        <v>0</v>
      </c>
      <c r="AO190">
        <v>0</v>
      </c>
      <c r="AQ190">
        <v>2148</v>
      </c>
      <c r="AR190">
        <v>0</v>
      </c>
      <c r="AS190">
        <v>575</v>
      </c>
      <c r="AT190">
        <v>0</v>
      </c>
      <c r="AU190">
        <v>2534.2399999999998</v>
      </c>
      <c r="AV190">
        <v>0</v>
      </c>
      <c r="AW190">
        <v>993.87599999999998</v>
      </c>
      <c r="AX190">
        <v>0</v>
      </c>
      <c r="AY190">
        <v>2433</v>
      </c>
      <c r="AZ190">
        <v>72744</v>
      </c>
      <c r="BA190">
        <v>209</v>
      </c>
      <c r="BB190">
        <v>9.2599999999999991E-3</v>
      </c>
      <c r="BC190">
        <v>0.5</v>
      </c>
      <c r="BD190">
        <v>2433</v>
      </c>
      <c r="BE190">
        <v>0</v>
      </c>
      <c r="BF190">
        <v>0</v>
      </c>
      <c r="BG190">
        <v>0</v>
      </c>
      <c r="BH190">
        <v>0</v>
      </c>
      <c r="BI190">
        <v>72744</v>
      </c>
      <c r="BJ190">
        <v>0</v>
      </c>
      <c r="BK190">
        <v>1.219E-3</v>
      </c>
      <c r="BL190">
        <v>209</v>
      </c>
      <c r="BM190">
        <v>9.2599999999999991E-3</v>
      </c>
      <c r="BN190">
        <v>0.5</v>
      </c>
      <c r="BO190">
        <v>1.219E-3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1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24.1631944445</v>
      </c>
      <c r="EZ190">
        <v>0</v>
      </c>
      <c r="FA190">
        <v>24.163194444499901</v>
      </c>
      <c r="FB190">
        <v>0</v>
      </c>
      <c r="FC190">
        <v>24.1631944445142</v>
      </c>
      <c r="FD190">
        <v>0</v>
      </c>
      <c r="FE190">
        <v>24.1631944445</v>
      </c>
      <c r="FF190">
        <v>0</v>
      </c>
      <c r="FG190">
        <v>24.163194444599998</v>
      </c>
      <c r="FH190">
        <v>0</v>
      </c>
      <c r="FI190">
        <v>24.1631944445142</v>
      </c>
      <c r="FJ190">
        <v>0</v>
      </c>
      <c r="FK190">
        <v>755174</v>
      </c>
      <c r="FL190">
        <v>0</v>
      </c>
      <c r="FM190">
        <v>313644</v>
      </c>
      <c r="FN190">
        <v>0</v>
      </c>
      <c r="FO190">
        <v>454666</v>
      </c>
      <c r="FP190">
        <v>0</v>
      </c>
      <c r="FQ190">
        <v>2148</v>
      </c>
      <c r="FR190">
        <v>0</v>
      </c>
      <c r="FS190">
        <v>575</v>
      </c>
      <c r="FT190">
        <v>0</v>
      </c>
      <c r="FU190">
        <v>1147</v>
      </c>
      <c r="FV190">
        <v>0</v>
      </c>
      <c r="FW190">
        <v>10</v>
      </c>
      <c r="FX190">
        <v>0</v>
      </c>
      <c r="FY190">
        <v>7</v>
      </c>
      <c r="FZ190">
        <v>0</v>
      </c>
      <c r="GA190">
        <v>10</v>
      </c>
      <c r="GB190">
        <v>0</v>
      </c>
      <c r="GC190">
        <v>23.2618817750594</v>
      </c>
      <c r="GD190">
        <v>0</v>
      </c>
      <c r="GE190">
        <v>23.261881775098701</v>
      </c>
      <c r="GF190">
        <v>0</v>
      </c>
      <c r="GG190">
        <v>23.2617828375475</v>
      </c>
      <c r="GH190">
        <v>0</v>
      </c>
      <c r="GI190">
        <v>23.334011243326099</v>
      </c>
      <c r="GJ190">
        <v>0</v>
      </c>
      <c r="GK190">
        <v>23.448705632671299</v>
      </c>
      <c r="GL190">
        <v>0</v>
      </c>
      <c r="GM190">
        <v>23.355243443697301</v>
      </c>
      <c r="GN190">
        <v>0</v>
      </c>
      <c r="GO190">
        <v>109.04</v>
      </c>
      <c r="GP190">
        <v>0</v>
      </c>
      <c r="GQ190">
        <v>63.119</v>
      </c>
      <c r="GR190">
        <v>0</v>
      </c>
      <c r="GS190">
        <v>81.771000000000001</v>
      </c>
      <c r="GT190">
        <v>0</v>
      </c>
      <c r="GU190">
        <v>2520.9079999999999</v>
      </c>
      <c r="GV190">
        <v>0</v>
      </c>
      <c r="GW190">
        <v>974.29700000000003</v>
      </c>
      <c r="GX190">
        <v>0</v>
      </c>
      <c r="GY190">
        <v>1678.57</v>
      </c>
      <c r="GZ190">
        <v>0</v>
      </c>
      <c r="HA190">
        <v>2534.2399999999998</v>
      </c>
      <c r="HB190">
        <v>0</v>
      </c>
      <c r="HC190">
        <v>993.87599999999998</v>
      </c>
      <c r="HD190">
        <v>0</v>
      </c>
      <c r="HE190">
        <v>1689.32</v>
      </c>
      <c r="HF190">
        <v>0</v>
      </c>
      <c r="HG190" t="s">
        <v>7378</v>
      </c>
      <c r="HH190" t="s">
        <v>7378</v>
      </c>
      <c r="HI190" t="s">
        <v>7379</v>
      </c>
      <c r="HJ190" t="s">
        <v>7380</v>
      </c>
      <c r="HK190" t="s">
        <v>7381</v>
      </c>
      <c r="HL190" t="s">
        <v>7382</v>
      </c>
      <c r="HM190" t="s">
        <v>7383</v>
      </c>
      <c r="HN190" t="s">
        <v>7384</v>
      </c>
      <c r="HO190" t="s">
        <v>7385</v>
      </c>
      <c r="HP190" t="s">
        <v>7386</v>
      </c>
      <c r="IA190">
        <v>2.2799999999999998</v>
      </c>
      <c r="IB190">
        <v>0</v>
      </c>
      <c r="IC190">
        <v>0.05</v>
      </c>
      <c r="ID190">
        <v>11785.41</v>
      </c>
      <c r="IE190">
        <v>11787.99</v>
      </c>
      <c r="IF190" t="s">
        <v>5628</v>
      </c>
      <c r="IG190" t="s">
        <v>7387</v>
      </c>
      <c r="IH190">
        <v>11830</v>
      </c>
      <c r="II190" t="s">
        <v>4975</v>
      </c>
      <c r="IJ190" t="s">
        <v>147</v>
      </c>
      <c r="IL190" t="e">
        <f t="shared" si="10"/>
        <v>#DIV/0!</v>
      </c>
      <c r="IM190">
        <f t="shared" si="11"/>
        <v>0</v>
      </c>
      <c r="IN190">
        <f t="shared" si="12"/>
        <v>0</v>
      </c>
      <c r="IO190" t="e">
        <f t="shared" si="13"/>
        <v>#DIV/0!</v>
      </c>
      <c r="IP190" t="e">
        <f t="shared" si="14"/>
        <v>#DIV/0!</v>
      </c>
    </row>
    <row r="191" spans="1:250" x14ac:dyDescent="0.2">
      <c r="A191" t="s">
        <v>4976</v>
      </c>
      <c r="B191">
        <v>-1</v>
      </c>
      <c r="C191">
        <v>0</v>
      </c>
      <c r="D191">
        <v>0</v>
      </c>
      <c r="E191">
        <v>4</v>
      </c>
      <c r="F191">
        <v>5</v>
      </c>
      <c r="G191">
        <v>0</v>
      </c>
      <c r="H191">
        <v>1</v>
      </c>
      <c r="I191">
        <v>1</v>
      </c>
      <c r="J191">
        <v>0</v>
      </c>
      <c r="K191">
        <v>1</v>
      </c>
      <c r="L191">
        <v>1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628</v>
      </c>
      <c r="S191">
        <v>7</v>
      </c>
      <c r="T191">
        <v>10776</v>
      </c>
      <c r="U191">
        <v>1</v>
      </c>
      <c r="V191" s="25">
        <v>9.9999999999999995E-8</v>
      </c>
      <c r="W191" s="25">
        <v>40420</v>
      </c>
      <c r="X191" s="25">
        <v>0</v>
      </c>
      <c r="Y191" s="25">
        <v>3600</v>
      </c>
      <c r="Z191" s="25">
        <v>-1</v>
      </c>
      <c r="AA191" s="25">
        <v>3600</v>
      </c>
      <c r="AB191">
        <v>4174.48979591836</v>
      </c>
      <c r="AC191" t="s">
        <v>5624</v>
      </c>
      <c r="AD191" t="s">
        <v>5624</v>
      </c>
      <c r="AE191">
        <v>40417</v>
      </c>
      <c r="AF191">
        <v>0</v>
      </c>
      <c r="AH191">
        <v>0</v>
      </c>
      <c r="AJ191">
        <v>0</v>
      </c>
      <c r="AO191">
        <v>0</v>
      </c>
      <c r="AQ191">
        <v>2973</v>
      </c>
      <c r="AR191">
        <v>0</v>
      </c>
      <c r="AS191">
        <v>2973</v>
      </c>
      <c r="AT191">
        <v>0</v>
      </c>
      <c r="AU191">
        <v>3600.0039999999999</v>
      </c>
      <c r="AV191">
        <v>0</v>
      </c>
      <c r="AW191">
        <v>3600.0010000000002</v>
      </c>
      <c r="AX191">
        <v>0</v>
      </c>
      <c r="AY191">
        <v>53360</v>
      </c>
      <c r="AZ191">
        <v>106260</v>
      </c>
      <c r="BA191">
        <v>49</v>
      </c>
      <c r="BB191">
        <v>2.0410000000000001E-2</v>
      </c>
      <c r="BC191">
        <v>4.0820000000000002E-2</v>
      </c>
      <c r="BD191">
        <v>230</v>
      </c>
      <c r="BE191">
        <v>0</v>
      </c>
      <c r="BF191">
        <v>0</v>
      </c>
      <c r="BG191">
        <v>0</v>
      </c>
      <c r="BH191">
        <v>0</v>
      </c>
      <c r="BI191">
        <v>53130</v>
      </c>
      <c r="BJ191">
        <v>53130</v>
      </c>
      <c r="BK191">
        <v>1.54E-4</v>
      </c>
      <c r="BL191">
        <v>49</v>
      </c>
      <c r="BM191">
        <v>2.0410000000000001E-2</v>
      </c>
      <c r="BN191">
        <v>4.0820000000000002E-2</v>
      </c>
      <c r="BO191">
        <v>1.54E-4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1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1E+100</v>
      </c>
      <c r="EZ191">
        <v>0</v>
      </c>
      <c r="FA191">
        <v>1E+100</v>
      </c>
      <c r="FB191">
        <v>0</v>
      </c>
      <c r="FC191">
        <v>9.9999999999999904E+99</v>
      </c>
      <c r="FD191">
        <v>0</v>
      </c>
      <c r="FE191">
        <v>31854</v>
      </c>
      <c r="FF191">
        <v>0</v>
      </c>
      <c r="FG191">
        <v>33319</v>
      </c>
      <c r="FH191">
        <v>0</v>
      </c>
      <c r="FI191">
        <v>32607.1428571428</v>
      </c>
      <c r="FJ191">
        <v>0</v>
      </c>
      <c r="FK191">
        <v>891416</v>
      </c>
      <c r="FL191">
        <v>0</v>
      </c>
      <c r="FM191">
        <v>800121</v>
      </c>
      <c r="FN191">
        <v>0</v>
      </c>
      <c r="FO191">
        <v>1059025</v>
      </c>
      <c r="FP191">
        <v>0</v>
      </c>
      <c r="FQ191">
        <v>2973</v>
      </c>
      <c r="FR191">
        <v>0</v>
      </c>
      <c r="FS191">
        <v>2973</v>
      </c>
      <c r="FT191">
        <v>0</v>
      </c>
      <c r="FU191">
        <v>3127</v>
      </c>
      <c r="FV191">
        <v>0</v>
      </c>
      <c r="FW191">
        <v>43</v>
      </c>
      <c r="FX191">
        <v>0</v>
      </c>
      <c r="FY191">
        <v>40</v>
      </c>
      <c r="FZ191">
        <v>0</v>
      </c>
      <c r="GA191">
        <v>42</v>
      </c>
      <c r="GB191">
        <v>0</v>
      </c>
      <c r="GC191">
        <v>10136.4796527334</v>
      </c>
      <c r="GD191">
        <v>0</v>
      </c>
      <c r="GE191">
        <v>10136.4796527334</v>
      </c>
      <c r="GF191">
        <v>0</v>
      </c>
      <c r="GG191">
        <v>9517.9198317161608</v>
      </c>
      <c r="GH191">
        <v>0</v>
      </c>
      <c r="GI191">
        <v>28391.646695091698</v>
      </c>
      <c r="GJ191">
        <v>0</v>
      </c>
      <c r="GK191">
        <v>28454.234520757302</v>
      </c>
      <c r="GL191">
        <v>0</v>
      </c>
      <c r="GM191">
        <v>28202.595117151501</v>
      </c>
      <c r="GN191">
        <v>0</v>
      </c>
      <c r="GO191">
        <v>132.14400000000001</v>
      </c>
      <c r="GP191">
        <v>0</v>
      </c>
      <c r="GQ191">
        <v>97.39</v>
      </c>
      <c r="GR191">
        <v>0</v>
      </c>
      <c r="GS191">
        <v>136.72800000000001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3600.0039999999999</v>
      </c>
      <c r="HB191">
        <v>0</v>
      </c>
      <c r="HC191">
        <v>3600.0010000000002</v>
      </c>
      <c r="HD191">
        <v>0</v>
      </c>
      <c r="HE191">
        <v>3600.0030000000002</v>
      </c>
      <c r="HF191">
        <v>0</v>
      </c>
      <c r="HG191" t="s">
        <v>130</v>
      </c>
      <c r="HH191" t="s">
        <v>7388</v>
      </c>
      <c r="HI191" t="s">
        <v>7389</v>
      </c>
      <c r="HJ191" t="s">
        <v>7390</v>
      </c>
      <c r="HK191" t="s">
        <v>7391</v>
      </c>
      <c r="HL191" t="s">
        <v>7392</v>
      </c>
      <c r="HM191" t="s">
        <v>7393</v>
      </c>
      <c r="HN191" t="s">
        <v>7394</v>
      </c>
      <c r="HO191" t="s">
        <v>137</v>
      </c>
      <c r="HP191" t="s">
        <v>7395</v>
      </c>
      <c r="IA191">
        <v>37.51</v>
      </c>
      <c r="IB191">
        <v>0</v>
      </c>
      <c r="IC191">
        <v>7.0000000000000007E-2</v>
      </c>
      <c r="ID191">
        <v>25231.29</v>
      </c>
      <c r="IE191">
        <v>25269.15</v>
      </c>
      <c r="IF191" t="s">
        <v>5628</v>
      </c>
      <c r="IG191" t="s">
        <v>7396</v>
      </c>
      <c r="IH191">
        <v>25240</v>
      </c>
      <c r="II191" t="s">
        <v>4976</v>
      </c>
      <c r="IJ191" t="s">
        <v>147</v>
      </c>
      <c r="IL191" t="e">
        <f t="shared" si="10"/>
        <v>#DIV/0!</v>
      </c>
      <c r="IM191">
        <f t="shared" si="11"/>
        <v>0</v>
      </c>
      <c r="IN191">
        <f t="shared" si="12"/>
        <v>0</v>
      </c>
      <c r="IO191" t="e">
        <f t="shared" si="13"/>
        <v>#DIV/0!</v>
      </c>
      <c r="IP191" t="e">
        <f t="shared" si="14"/>
        <v>#DIV/0!</v>
      </c>
    </row>
    <row r="192" spans="1:250" x14ac:dyDescent="0.2">
      <c r="A192" t="s">
        <v>4977</v>
      </c>
      <c r="B192">
        <v>-1</v>
      </c>
      <c r="C192">
        <v>0</v>
      </c>
      <c r="D192">
        <v>0</v>
      </c>
      <c r="E192">
        <v>4</v>
      </c>
      <c r="F192">
        <v>5</v>
      </c>
      <c r="G192">
        <v>0</v>
      </c>
      <c r="H192">
        <v>1</v>
      </c>
      <c r="I192">
        <v>1</v>
      </c>
      <c r="J192">
        <v>0</v>
      </c>
      <c r="K192">
        <v>1</v>
      </c>
      <c r="L192">
        <v>1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628</v>
      </c>
      <c r="S192">
        <v>7</v>
      </c>
      <c r="T192">
        <v>10776</v>
      </c>
      <c r="U192">
        <v>1</v>
      </c>
      <c r="V192" s="25">
        <v>9.9999999999999995E-8</v>
      </c>
      <c r="W192" s="25">
        <v>764800</v>
      </c>
      <c r="X192" s="25">
        <v>0</v>
      </c>
      <c r="Y192" s="25">
        <v>3600</v>
      </c>
      <c r="Z192" s="25">
        <v>-1</v>
      </c>
      <c r="AA192" s="25">
        <v>3600</v>
      </c>
      <c r="AB192">
        <v>28693.999999999902</v>
      </c>
      <c r="AC192" t="s">
        <v>5624</v>
      </c>
      <c r="AD192" t="s">
        <v>5624</v>
      </c>
      <c r="AE192">
        <v>764772</v>
      </c>
      <c r="AF192">
        <v>0</v>
      </c>
      <c r="AH192">
        <v>0</v>
      </c>
      <c r="AJ192">
        <v>0</v>
      </c>
      <c r="AO192">
        <v>0</v>
      </c>
      <c r="AQ192">
        <v>38280</v>
      </c>
      <c r="AR192">
        <v>0</v>
      </c>
      <c r="AS192">
        <v>38280</v>
      </c>
      <c r="AT192">
        <v>0</v>
      </c>
      <c r="AU192">
        <v>107.10599999999999</v>
      </c>
      <c r="AV192">
        <v>0</v>
      </c>
      <c r="AW192">
        <v>98.76</v>
      </c>
      <c r="AX192">
        <v>0</v>
      </c>
      <c r="AY192">
        <v>165</v>
      </c>
      <c r="AZ192">
        <v>365</v>
      </c>
      <c r="BA192">
        <v>128</v>
      </c>
      <c r="BB192">
        <v>1.6670000000000001E-2</v>
      </c>
      <c r="BC192">
        <v>0.5</v>
      </c>
      <c r="BD192">
        <v>165</v>
      </c>
      <c r="BE192">
        <v>0</v>
      </c>
      <c r="BF192">
        <v>0</v>
      </c>
      <c r="BG192">
        <v>0</v>
      </c>
      <c r="BH192">
        <v>94</v>
      </c>
      <c r="BI192">
        <v>52</v>
      </c>
      <c r="BJ192">
        <v>219</v>
      </c>
      <c r="BK192">
        <v>1.3299999999999999E-2</v>
      </c>
      <c r="BL192">
        <v>128</v>
      </c>
      <c r="BM192">
        <v>1.6670000000000001E-2</v>
      </c>
      <c r="BN192">
        <v>0.5</v>
      </c>
      <c r="BO192">
        <v>1.3299999999999999E-2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1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764771.99999987998</v>
      </c>
      <c r="EZ192">
        <v>0</v>
      </c>
      <c r="FA192">
        <v>764771.99999977904</v>
      </c>
      <c r="FB192">
        <v>0</v>
      </c>
      <c r="FC192">
        <v>764771.99999985099</v>
      </c>
      <c r="FD192">
        <v>0</v>
      </c>
      <c r="FE192">
        <v>764716.42696096003</v>
      </c>
      <c r="FF192">
        <v>0</v>
      </c>
      <c r="FG192">
        <v>764717.40835093905</v>
      </c>
      <c r="FH192">
        <v>0</v>
      </c>
      <c r="FI192">
        <v>764708.914921002</v>
      </c>
      <c r="FJ192">
        <v>0</v>
      </c>
      <c r="FK192">
        <v>2155312</v>
      </c>
      <c r="FL192">
        <v>0</v>
      </c>
      <c r="FM192">
        <v>2058344</v>
      </c>
      <c r="FN192">
        <v>0</v>
      </c>
      <c r="FO192">
        <v>2801527</v>
      </c>
      <c r="FP192">
        <v>0</v>
      </c>
      <c r="FQ192">
        <v>38280</v>
      </c>
      <c r="FR192">
        <v>0</v>
      </c>
      <c r="FS192">
        <v>38280</v>
      </c>
      <c r="FT192">
        <v>0</v>
      </c>
      <c r="FU192">
        <v>50000</v>
      </c>
      <c r="FV192">
        <v>0</v>
      </c>
      <c r="FW192">
        <v>25</v>
      </c>
      <c r="FX192">
        <v>0</v>
      </c>
      <c r="FY192">
        <v>23</v>
      </c>
      <c r="FZ192">
        <v>0</v>
      </c>
      <c r="GA192">
        <v>27</v>
      </c>
      <c r="GB192">
        <v>0</v>
      </c>
      <c r="GC192">
        <v>246622.92695486001</v>
      </c>
      <c r="GD192">
        <v>0</v>
      </c>
      <c r="GE192">
        <v>247748.202949725</v>
      </c>
      <c r="GF192">
        <v>0</v>
      </c>
      <c r="GG192">
        <v>246937.62189149801</v>
      </c>
      <c r="GH192">
        <v>0</v>
      </c>
      <c r="GI192">
        <v>446579.55713164998</v>
      </c>
      <c r="GJ192">
        <v>0</v>
      </c>
      <c r="GK192">
        <v>494257.87160861603</v>
      </c>
      <c r="GL192">
        <v>0</v>
      </c>
      <c r="GM192">
        <v>452814.68101681903</v>
      </c>
      <c r="GN192">
        <v>0</v>
      </c>
      <c r="GO192">
        <v>7.9000000000000001E-2</v>
      </c>
      <c r="GP192">
        <v>0</v>
      </c>
      <c r="GQ192">
        <v>7.5999999999999998E-2</v>
      </c>
      <c r="GR192">
        <v>0</v>
      </c>
      <c r="GS192">
        <v>8.8999999999999996E-2</v>
      </c>
      <c r="GT192">
        <v>0</v>
      </c>
      <c r="GU192">
        <v>107.074</v>
      </c>
      <c r="GV192">
        <v>0</v>
      </c>
      <c r="GW192">
        <v>98.638000000000005</v>
      </c>
      <c r="GX192">
        <v>0</v>
      </c>
      <c r="GY192">
        <v>135.727</v>
      </c>
      <c r="GZ192">
        <v>0</v>
      </c>
      <c r="HA192">
        <v>107.10599999999999</v>
      </c>
      <c r="HB192">
        <v>0</v>
      </c>
      <c r="HC192">
        <v>98.76</v>
      </c>
      <c r="HD192">
        <v>0</v>
      </c>
      <c r="HE192">
        <v>135.78100000000001</v>
      </c>
      <c r="HF192">
        <v>0</v>
      </c>
      <c r="HG192" t="s">
        <v>3881</v>
      </c>
      <c r="HH192" t="s">
        <v>3882</v>
      </c>
      <c r="HI192" t="s">
        <v>3883</v>
      </c>
      <c r="HJ192" t="s">
        <v>3884</v>
      </c>
      <c r="HK192" t="s">
        <v>3885</v>
      </c>
      <c r="HL192" t="s">
        <v>3886</v>
      </c>
      <c r="HM192" t="s">
        <v>3887</v>
      </c>
      <c r="HN192" t="s">
        <v>7397</v>
      </c>
      <c r="HO192" t="s">
        <v>7398</v>
      </c>
      <c r="HP192" t="s">
        <v>7399</v>
      </c>
      <c r="IA192">
        <v>0</v>
      </c>
      <c r="IB192">
        <v>0</v>
      </c>
      <c r="IC192">
        <v>0</v>
      </c>
      <c r="ID192">
        <v>952.9</v>
      </c>
      <c r="IE192">
        <v>952.9</v>
      </c>
      <c r="IF192" t="s">
        <v>5628</v>
      </c>
      <c r="IG192" t="s">
        <v>7400</v>
      </c>
      <c r="IH192">
        <v>951</v>
      </c>
      <c r="II192" t="s">
        <v>4977</v>
      </c>
      <c r="IJ192" t="s">
        <v>147</v>
      </c>
      <c r="IL192" t="e">
        <f t="shared" si="10"/>
        <v>#DIV/0!</v>
      </c>
      <c r="IM192">
        <f t="shared" si="11"/>
        <v>0</v>
      </c>
      <c r="IN192">
        <f t="shared" si="12"/>
        <v>0</v>
      </c>
      <c r="IO192" t="e">
        <f t="shared" si="13"/>
        <v>#DIV/0!</v>
      </c>
      <c r="IP192" t="e">
        <f t="shared" si="14"/>
        <v>#DIV/0!</v>
      </c>
    </row>
    <row r="193" spans="1:250" x14ac:dyDescent="0.2">
      <c r="A193" t="s">
        <v>4978</v>
      </c>
      <c r="B193">
        <v>-1</v>
      </c>
      <c r="C193">
        <v>0</v>
      </c>
      <c r="D193">
        <v>0</v>
      </c>
      <c r="E193">
        <v>4</v>
      </c>
      <c r="F193">
        <v>5</v>
      </c>
      <c r="G193">
        <v>0</v>
      </c>
      <c r="H193">
        <v>1</v>
      </c>
      <c r="I193">
        <v>1</v>
      </c>
      <c r="J193">
        <v>0</v>
      </c>
      <c r="K193">
        <v>1</v>
      </c>
      <c r="L193">
        <v>1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628</v>
      </c>
      <c r="S193">
        <v>7</v>
      </c>
      <c r="T193">
        <v>10776</v>
      </c>
      <c r="U193">
        <v>1</v>
      </c>
      <c r="V193" s="25">
        <v>9.9999999999999995E-8</v>
      </c>
      <c r="W193" s="25">
        <v>610</v>
      </c>
      <c r="X193" s="25">
        <v>0</v>
      </c>
      <c r="Y193" s="25">
        <v>3600</v>
      </c>
      <c r="Z193" s="25">
        <v>-1</v>
      </c>
      <c r="AA193" s="25">
        <v>3600</v>
      </c>
      <c r="AB193">
        <v>36</v>
      </c>
      <c r="AC193" t="s">
        <v>5624</v>
      </c>
      <c r="AD193" t="s">
        <v>5624</v>
      </c>
      <c r="AE193">
        <v>610</v>
      </c>
      <c r="AF193">
        <v>0</v>
      </c>
      <c r="AH193">
        <v>0</v>
      </c>
      <c r="AJ193">
        <v>0</v>
      </c>
      <c r="AO193">
        <v>0</v>
      </c>
      <c r="AQ193">
        <v>39733</v>
      </c>
      <c r="AR193">
        <v>0</v>
      </c>
      <c r="AS193">
        <v>25225</v>
      </c>
      <c r="AT193">
        <v>0</v>
      </c>
      <c r="AU193">
        <v>3600.0010000000002</v>
      </c>
      <c r="AV193">
        <v>0</v>
      </c>
      <c r="AW193">
        <v>3600.0010000000002</v>
      </c>
      <c r="AX193">
        <v>0</v>
      </c>
      <c r="AY193">
        <v>4038</v>
      </c>
      <c r="AZ193">
        <v>2570</v>
      </c>
      <c r="BA193">
        <v>551</v>
      </c>
      <c r="BB193">
        <v>0.5</v>
      </c>
      <c r="BC193">
        <v>0.5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2570</v>
      </c>
      <c r="BJ193">
        <v>0</v>
      </c>
      <c r="BK193">
        <v>1.1670000000000001E-3</v>
      </c>
      <c r="BL193">
        <v>551</v>
      </c>
      <c r="BM193">
        <v>0.5</v>
      </c>
      <c r="BN193">
        <v>0.5</v>
      </c>
      <c r="BO193">
        <v>1.1670000000000001E-3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1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610</v>
      </c>
      <c r="EZ193">
        <v>0</v>
      </c>
      <c r="FA193">
        <v>610</v>
      </c>
      <c r="FB193">
        <v>0</v>
      </c>
      <c r="FC193">
        <v>610</v>
      </c>
      <c r="FD193">
        <v>0</v>
      </c>
      <c r="FE193">
        <v>600</v>
      </c>
      <c r="FF193">
        <v>0</v>
      </c>
      <c r="FG193">
        <v>601</v>
      </c>
      <c r="FH193">
        <v>0</v>
      </c>
      <c r="FI193">
        <v>597.28571428571399</v>
      </c>
      <c r="FJ193">
        <v>0</v>
      </c>
      <c r="FK193">
        <v>13354574</v>
      </c>
      <c r="FL193">
        <v>0</v>
      </c>
      <c r="FM193">
        <v>12702684</v>
      </c>
      <c r="FN193">
        <v>0</v>
      </c>
      <c r="FO193">
        <v>14776628</v>
      </c>
      <c r="FP193">
        <v>0</v>
      </c>
      <c r="FQ193">
        <v>39733</v>
      </c>
      <c r="FR193">
        <v>0</v>
      </c>
      <c r="FS193">
        <v>25225</v>
      </c>
      <c r="FT193">
        <v>0</v>
      </c>
      <c r="FU193">
        <v>35679</v>
      </c>
      <c r="FV193">
        <v>0</v>
      </c>
      <c r="FW193">
        <v>27</v>
      </c>
      <c r="FX193">
        <v>0</v>
      </c>
      <c r="FY193">
        <v>24</v>
      </c>
      <c r="FZ193">
        <v>0</v>
      </c>
      <c r="GA193">
        <v>25</v>
      </c>
      <c r="GB193">
        <v>0</v>
      </c>
      <c r="GC193">
        <v>364.08333333333297</v>
      </c>
      <c r="GD193">
        <v>0</v>
      </c>
      <c r="GE193">
        <v>364.5</v>
      </c>
      <c r="GF193">
        <v>0</v>
      </c>
      <c r="GG193">
        <v>364.041666666666</v>
      </c>
      <c r="GH193">
        <v>0</v>
      </c>
      <c r="GI193">
        <v>560.38934457226605</v>
      </c>
      <c r="GJ193">
        <v>0</v>
      </c>
      <c r="GK193">
        <v>561.62962962962195</v>
      </c>
      <c r="GL193">
        <v>0</v>
      </c>
      <c r="GM193">
        <v>560.96245042502505</v>
      </c>
      <c r="GN193">
        <v>0</v>
      </c>
      <c r="GO193">
        <v>3.6779999999999999</v>
      </c>
      <c r="GP193">
        <v>0</v>
      </c>
      <c r="GQ193">
        <v>3.0150000000000001</v>
      </c>
      <c r="GR193">
        <v>0</v>
      </c>
      <c r="GS193">
        <v>3.556</v>
      </c>
      <c r="GT193">
        <v>0</v>
      </c>
      <c r="GU193">
        <v>1986.0940000000001</v>
      </c>
      <c r="GV193">
        <v>0</v>
      </c>
      <c r="GW193">
        <v>155.148</v>
      </c>
      <c r="GX193">
        <v>0</v>
      </c>
      <c r="GY193">
        <v>1476.183</v>
      </c>
      <c r="GZ193">
        <v>0</v>
      </c>
      <c r="HA193">
        <v>3600.0010000000002</v>
      </c>
      <c r="HB193">
        <v>0</v>
      </c>
      <c r="HC193">
        <v>3600.0010000000002</v>
      </c>
      <c r="HD193">
        <v>0</v>
      </c>
      <c r="HE193">
        <v>3600.0010000000002</v>
      </c>
      <c r="HF193">
        <v>0</v>
      </c>
      <c r="HG193" t="s">
        <v>7401</v>
      </c>
      <c r="HH193" t="s">
        <v>7402</v>
      </c>
      <c r="HI193" t="s">
        <v>7403</v>
      </c>
      <c r="HJ193" t="s">
        <v>7404</v>
      </c>
      <c r="HK193" t="s">
        <v>7405</v>
      </c>
      <c r="HL193" t="s">
        <v>7406</v>
      </c>
      <c r="HM193" t="s">
        <v>7407</v>
      </c>
      <c r="HN193" t="s">
        <v>7408</v>
      </c>
      <c r="HO193" t="s">
        <v>7409</v>
      </c>
      <c r="HP193" t="s">
        <v>7410</v>
      </c>
      <c r="IA193">
        <v>0.01</v>
      </c>
      <c r="IB193">
        <v>0.01</v>
      </c>
      <c r="IC193">
        <v>0</v>
      </c>
      <c r="ID193">
        <v>25209.54</v>
      </c>
      <c r="IE193">
        <v>25209.57</v>
      </c>
      <c r="IF193" t="s">
        <v>5628</v>
      </c>
      <c r="IG193" t="s">
        <v>7411</v>
      </c>
      <c r="IH193">
        <v>25201</v>
      </c>
      <c r="II193" t="s">
        <v>4978</v>
      </c>
      <c r="IJ193" t="s">
        <v>147</v>
      </c>
      <c r="IL193" t="e">
        <f t="shared" si="10"/>
        <v>#DIV/0!</v>
      </c>
      <c r="IM193">
        <f t="shared" si="11"/>
        <v>0</v>
      </c>
      <c r="IN193">
        <f t="shared" si="12"/>
        <v>0</v>
      </c>
      <c r="IO193" t="e">
        <f t="shared" si="13"/>
        <v>#DIV/0!</v>
      </c>
      <c r="IP193" t="e">
        <f t="shared" si="14"/>
        <v>#DIV/0!</v>
      </c>
    </row>
    <row r="194" spans="1:250" x14ac:dyDescent="0.2">
      <c r="A194" t="s">
        <v>4979</v>
      </c>
      <c r="B194">
        <v>-1</v>
      </c>
      <c r="C194">
        <v>0</v>
      </c>
      <c r="D194">
        <v>0</v>
      </c>
      <c r="E194">
        <v>4</v>
      </c>
      <c r="F194">
        <v>5</v>
      </c>
      <c r="G194">
        <v>0</v>
      </c>
      <c r="H194">
        <v>1</v>
      </c>
      <c r="I194">
        <v>1</v>
      </c>
      <c r="J194">
        <v>0</v>
      </c>
      <c r="K194">
        <v>1</v>
      </c>
      <c r="L194">
        <v>1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628</v>
      </c>
      <c r="S194">
        <v>7</v>
      </c>
      <c r="T194">
        <v>10776</v>
      </c>
      <c r="U194">
        <v>1</v>
      </c>
      <c r="V194" s="25">
        <v>9.9999999999999995E-8</v>
      </c>
      <c r="W194" s="25">
        <v>130600</v>
      </c>
      <c r="X194" s="25">
        <v>0</v>
      </c>
      <c r="Y194" s="25">
        <v>3600</v>
      </c>
      <c r="Z194" s="25">
        <v>-1</v>
      </c>
      <c r="AA194" s="25">
        <v>3600</v>
      </c>
      <c r="AB194">
        <v>25302.209524479698</v>
      </c>
      <c r="AC194" t="s">
        <v>5624</v>
      </c>
      <c r="AD194" t="s">
        <v>5624</v>
      </c>
      <c r="AE194">
        <v>130596</v>
      </c>
      <c r="AF194">
        <v>0</v>
      </c>
      <c r="AH194">
        <v>0</v>
      </c>
      <c r="AJ194">
        <v>0</v>
      </c>
      <c r="AO194">
        <v>0</v>
      </c>
      <c r="AQ194">
        <v>184512</v>
      </c>
      <c r="AR194">
        <v>0</v>
      </c>
      <c r="AS194">
        <v>145065</v>
      </c>
      <c r="AT194">
        <v>0</v>
      </c>
      <c r="AU194">
        <v>232.98500000000001</v>
      </c>
      <c r="AV194">
        <v>0</v>
      </c>
      <c r="AW194">
        <v>187.453</v>
      </c>
      <c r="AX194">
        <v>0</v>
      </c>
      <c r="AY194">
        <v>710</v>
      </c>
      <c r="AZ194">
        <v>1028</v>
      </c>
      <c r="BA194">
        <v>321</v>
      </c>
      <c r="BB194">
        <v>4.9200000000000001E-2</v>
      </c>
      <c r="BC194">
        <v>0.48913000000000001</v>
      </c>
      <c r="BD194">
        <v>316</v>
      </c>
      <c r="BE194">
        <v>0</v>
      </c>
      <c r="BF194">
        <v>0</v>
      </c>
      <c r="BG194">
        <v>0</v>
      </c>
      <c r="BH194">
        <v>0</v>
      </c>
      <c r="BI194">
        <v>352</v>
      </c>
      <c r="BJ194">
        <v>676</v>
      </c>
      <c r="BK194">
        <v>3.2989999999999998E-3</v>
      </c>
      <c r="BL194">
        <v>321</v>
      </c>
      <c r="BM194">
        <v>4.9200000000000001E-2</v>
      </c>
      <c r="BN194">
        <v>0.48913000000000001</v>
      </c>
      <c r="BO194">
        <v>3.2989999999999998E-3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1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130595.999999996</v>
      </c>
      <c r="EZ194">
        <v>0</v>
      </c>
      <c r="FA194">
        <v>130595.999999994</v>
      </c>
      <c r="FB194">
        <v>0</v>
      </c>
      <c r="FC194">
        <v>130595.99999999499</v>
      </c>
      <c r="FD194">
        <v>0</v>
      </c>
      <c r="FE194">
        <v>130582.944461365</v>
      </c>
      <c r="FF194">
        <v>0</v>
      </c>
      <c r="FG194">
        <v>130582.944921256</v>
      </c>
      <c r="FH194">
        <v>0</v>
      </c>
      <c r="FI194">
        <v>130582.942710891</v>
      </c>
      <c r="FJ194">
        <v>0</v>
      </c>
      <c r="FK194">
        <v>2315146</v>
      </c>
      <c r="FL194">
        <v>0</v>
      </c>
      <c r="FM194">
        <v>1841723</v>
      </c>
      <c r="FN194">
        <v>0</v>
      </c>
      <c r="FO194">
        <v>2535349</v>
      </c>
      <c r="FP194">
        <v>0</v>
      </c>
      <c r="FQ194">
        <v>184512</v>
      </c>
      <c r="FR194">
        <v>0</v>
      </c>
      <c r="FS194">
        <v>145065</v>
      </c>
      <c r="FT194">
        <v>0</v>
      </c>
      <c r="FU194">
        <v>205925</v>
      </c>
      <c r="FV194">
        <v>0</v>
      </c>
      <c r="FW194">
        <v>14</v>
      </c>
      <c r="FX194">
        <v>0</v>
      </c>
      <c r="FY194">
        <v>14</v>
      </c>
      <c r="FZ194">
        <v>0</v>
      </c>
      <c r="GA194">
        <v>14</v>
      </c>
      <c r="GB194">
        <v>0</v>
      </c>
      <c r="GC194">
        <v>88713.032838928804</v>
      </c>
      <c r="GD194">
        <v>0</v>
      </c>
      <c r="GE194">
        <v>88713.032838928804</v>
      </c>
      <c r="GF194">
        <v>0</v>
      </c>
      <c r="GG194">
        <v>88713.032838928804</v>
      </c>
      <c r="GH194">
        <v>0</v>
      </c>
      <c r="GI194">
        <v>129730.80377292501</v>
      </c>
      <c r="GJ194">
        <v>0</v>
      </c>
      <c r="GK194">
        <v>129730.80377292501</v>
      </c>
      <c r="GL194">
        <v>0</v>
      </c>
      <c r="GM194">
        <v>129730.80377292501</v>
      </c>
      <c r="GN194">
        <v>0</v>
      </c>
      <c r="GO194">
        <v>0.185</v>
      </c>
      <c r="GP194">
        <v>0</v>
      </c>
      <c r="GQ194">
        <v>0.184</v>
      </c>
      <c r="GR194">
        <v>0</v>
      </c>
      <c r="GS194">
        <v>0.185</v>
      </c>
      <c r="GT194">
        <v>0</v>
      </c>
      <c r="GU194">
        <v>198.63300000000001</v>
      </c>
      <c r="GV194">
        <v>0</v>
      </c>
      <c r="GW194">
        <v>92.022999999999996</v>
      </c>
      <c r="GX194">
        <v>0</v>
      </c>
      <c r="GY194">
        <v>206.51</v>
      </c>
      <c r="GZ194">
        <v>0</v>
      </c>
      <c r="HA194">
        <v>232.98500000000001</v>
      </c>
      <c r="HB194">
        <v>0</v>
      </c>
      <c r="HC194">
        <v>187.453</v>
      </c>
      <c r="HD194">
        <v>0</v>
      </c>
      <c r="HE194">
        <v>254.536</v>
      </c>
      <c r="HF194">
        <v>0</v>
      </c>
      <c r="HG194" t="s">
        <v>3924</v>
      </c>
      <c r="HH194" t="s">
        <v>3925</v>
      </c>
      <c r="HI194" t="s">
        <v>3926</v>
      </c>
      <c r="HJ194" t="s">
        <v>3927</v>
      </c>
      <c r="HK194" t="s">
        <v>395</v>
      </c>
      <c r="HL194" t="s">
        <v>3928</v>
      </c>
      <c r="HM194" t="s">
        <v>3929</v>
      </c>
      <c r="HN194" t="s">
        <v>7412</v>
      </c>
      <c r="HO194" t="s">
        <v>7413</v>
      </c>
      <c r="HP194" t="s">
        <v>7414</v>
      </c>
      <c r="IA194">
        <v>0</v>
      </c>
      <c r="IB194">
        <v>0</v>
      </c>
      <c r="IC194">
        <v>0</v>
      </c>
      <c r="ID194">
        <v>1786.47</v>
      </c>
      <c r="IE194">
        <v>1786.47</v>
      </c>
      <c r="IF194" t="s">
        <v>5628</v>
      </c>
      <c r="IG194" t="s">
        <v>7415</v>
      </c>
      <c r="IH194">
        <v>1782</v>
      </c>
      <c r="II194" t="s">
        <v>4979</v>
      </c>
      <c r="IJ194" t="s">
        <v>147</v>
      </c>
      <c r="IL194" t="e">
        <f t="shared" si="10"/>
        <v>#DIV/0!</v>
      </c>
      <c r="IM194">
        <f t="shared" si="11"/>
        <v>0</v>
      </c>
      <c r="IN194">
        <f t="shared" si="12"/>
        <v>0</v>
      </c>
      <c r="IO194" t="e">
        <f t="shared" si="13"/>
        <v>#DIV/0!</v>
      </c>
      <c r="IP194" t="e">
        <f t="shared" si="14"/>
        <v>#DIV/0!</v>
      </c>
    </row>
    <row r="195" spans="1:250" x14ac:dyDescent="0.2">
      <c r="A195" t="s">
        <v>4980</v>
      </c>
      <c r="B195">
        <v>-1</v>
      </c>
      <c r="C195">
        <v>0</v>
      </c>
      <c r="D195">
        <v>0</v>
      </c>
      <c r="E195">
        <v>4</v>
      </c>
      <c r="F195">
        <v>5</v>
      </c>
      <c r="G195">
        <v>0</v>
      </c>
      <c r="H195">
        <v>1</v>
      </c>
      <c r="I195">
        <v>1</v>
      </c>
      <c r="J195">
        <v>0</v>
      </c>
      <c r="K195">
        <v>1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628</v>
      </c>
      <c r="S195">
        <v>7</v>
      </c>
      <c r="T195">
        <v>10776</v>
      </c>
      <c r="U195">
        <v>1</v>
      </c>
      <c r="V195" s="25">
        <v>9.9999999999999995E-8</v>
      </c>
      <c r="W195" s="25">
        <v>71820</v>
      </c>
      <c r="X195" s="25">
        <v>0</v>
      </c>
      <c r="Y195" s="25">
        <v>3600</v>
      </c>
      <c r="Z195" s="25">
        <v>-1</v>
      </c>
      <c r="AA195" s="25">
        <v>3600</v>
      </c>
      <c r="AB195">
        <v>0</v>
      </c>
      <c r="AC195" t="s">
        <v>5624</v>
      </c>
      <c r="AD195" t="s">
        <v>5624</v>
      </c>
      <c r="AE195">
        <v>71820</v>
      </c>
      <c r="AF195">
        <v>0</v>
      </c>
      <c r="AH195">
        <v>0</v>
      </c>
      <c r="AJ195">
        <v>0</v>
      </c>
      <c r="AO195">
        <v>0</v>
      </c>
      <c r="AQ195">
        <v>500608</v>
      </c>
      <c r="AR195">
        <v>0</v>
      </c>
      <c r="AS195">
        <v>500608</v>
      </c>
      <c r="AT195">
        <v>0</v>
      </c>
      <c r="AU195">
        <v>554.58500000000004</v>
      </c>
      <c r="AV195">
        <v>0</v>
      </c>
      <c r="AW195">
        <v>489.64299999999997</v>
      </c>
      <c r="AX195">
        <v>0</v>
      </c>
      <c r="AY195">
        <v>804</v>
      </c>
      <c r="AZ195">
        <v>423</v>
      </c>
      <c r="BA195">
        <v>111</v>
      </c>
      <c r="BB195">
        <v>1.702E-2</v>
      </c>
      <c r="BC195">
        <v>0.5</v>
      </c>
      <c r="BD195">
        <v>30</v>
      </c>
      <c r="BE195">
        <v>0</v>
      </c>
      <c r="BF195">
        <v>0</v>
      </c>
      <c r="BG195">
        <v>0</v>
      </c>
      <c r="BH195">
        <v>77</v>
      </c>
      <c r="BI195">
        <v>346</v>
      </c>
      <c r="BJ195">
        <v>0</v>
      </c>
      <c r="BK195">
        <v>7.9979999999999999E-3</v>
      </c>
      <c r="BL195">
        <v>111</v>
      </c>
      <c r="BM195">
        <v>1.702E-2</v>
      </c>
      <c r="BN195">
        <v>0.5</v>
      </c>
      <c r="BO195">
        <v>7.9979999999999999E-3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1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71820.000000000393</v>
      </c>
      <c r="EZ195">
        <v>0</v>
      </c>
      <c r="FA195">
        <v>71819.999999999607</v>
      </c>
      <c r="FB195">
        <v>0</v>
      </c>
      <c r="FC195">
        <v>71834.285714285899</v>
      </c>
      <c r="FD195">
        <v>0</v>
      </c>
      <c r="FE195">
        <v>71813</v>
      </c>
      <c r="FF195">
        <v>0</v>
      </c>
      <c r="FG195">
        <v>71820</v>
      </c>
      <c r="FH195">
        <v>0</v>
      </c>
      <c r="FI195">
        <v>71814</v>
      </c>
      <c r="FJ195">
        <v>0</v>
      </c>
      <c r="FK195">
        <v>7040917</v>
      </c>
      <c r="FL195">
        <v>0</v>
      </c>
      <c r="FM195">
        <v>6680044</v>
      </c>
      <c r="FN195">
        <v>0</v>
      </c>
      <c r="FO195">
        <v>9826880</v>
      </c>
      <c r="FP195">
        <v>0</v>
      </c>
      <c r="FQ195">
        <v>500608</v>
      </c>
      <c r="FR195">
        <v>0</v>
      </c>
      <c r="FS195">
        <v>500608</v>
      </c>
      <c r="FT195">
        <v>0</v>
      </c>
      <c r="FU195">
        <v>771496</v>
      </c>
      <c r="FV195">
        <v>0</v>
      </c>
      <c r="FW195">
        <v>8</v>
      </c>
      <c r="FX195">
        <v>0</v>
      </c>
      <c r="FY195">
        <v>6</v>
      </c>
      <c r="FZ195">
        <v>0</v>
      </c>
      <c r="GA195">
        <v>7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8.4000000000000005E-2</v>
      </c>
      <c r="GP195">
        <v>0</v>
      </c>
      <c r="GQ195">
        <v>5.6000000000000001E-2</v>
      </c>
      <c r="GR195">
        <v>0</v>
      </c>
      <c r="GS195">
        <v>7.9000000000000001E-2</v>
      </c>
      <c r="GT195">
        <v>0</v>
      </c>
      <c r="GU195">
        <v>540.38699999999994</v>
      </c>
      <c r="GV195">
        <v>0</v>
      </c>
      <c r="GW195">
        <v>343.18200000000002</v>
      </c>
      <c r="GX195">
        <v>0</v>
      </c>
      <c r="GY195">
        <v>608.73400000000004</v>
      </c>
      <c r="GZ195">
        <v>0</v>
      </c>
      <c r="HA195">
        <v>554.58500000000004</v>
      </c>
      <c r="HB195">
        <v>0</v>
      </c>
      <c r="HC195">
        <v>489.64299999999997</v>
      </c>
      <c r="HD195">
        <v>0</v>
      </c>
      <c r="HE195">
        <v>751.072</v>
      </c>
      <c r="HF195">
        <v>0</v>
      </c>
      <c r="HG195" t="s">
        <v>7416</v>
      </c>
      <c r="HH195" t="s">
        <v>7417</v>
      </c>
      <c r="HI195" t="s">
        <v>7418</v>
      </c>
      <c r="HJ195" t="s">
        <v>7419</v>
      </c>
      <c r="HK195" t="s">
        <v>7420</v>
      </c>
      <c r="HL195" t="s">
        <v>137</v>
      </c>
      <c r="HM195" t="s">
        <v>137</v>
      </c>
      <c r="HN195" t="s">
        <v>7421</v>
      </c>
      <c r="HO195" t="s">
        <v>7422</v>
      </c>
      <c r="HP195" t="s">
        <v>7423</v>
      </c>
      <c r="IA195">
        <v>0</v>
      </c>
      <c r="IB195">
        <v>0</v>
      </c>
      <c r="IC195">
        <v>0.01</v>
      </c>
      <c r="ID195">
        <v>5274.53</v>
      </c>
      <c r="IE195">
        <v>5274.54</v>
      </c>
      <c r="IF195" t="s">
        <v>5628</v>
      </c>
      <c r="IG195" t="s">
        <v>7424</v>
      </c>
      <c r="IH195">
        <v>5258</v>
      </c>
      <c r="II195" t="s">
        <v>4980</v>
      </c>
      <c r="IJ195" t="s">
        <v>147</v>
      </c>
      <c r="IL195" t="e">
        <f t="shared" si="10"/>
        <v>#DIV/0!</v>
      </c>
      <c r="IM195">
        <f t="shared" si="11"/>
        <v>0</v>
      </c>
      <c r="IN195">
        <f t="shared" si="12"/>
        <v>0</v>
      </c>
      <c r="IO195" t="e">
        <f t="shared" si="13"/>
        <v>#DIV/0!</v>
      </c>
      <c r="IP195" t="e">
        <f t="shared" si="14"/>
        <v>#DIV/0!</v>
      </c>
    </row>
    <row r="196" spans="1:250" x14ac:dyDescent="0.2">
      <c r="A196" s="27" t="s">
        <v>4981</v>
      </c>
      <c r="B196">
        <v>-1</v>
      </c>
      <c r="C196">
        <v>0</v>
      </c>
      <c r="D196">
        <v>0</v>
      </c>
      <c r="E196">
        <v>4</v>
      </c>
      <c r="F196">
        <v>5</v>
      </c>
      <c r="G196">
        <v>0</v>
      </c>
      <c r="H196">
        <v>1</v>
      </c>
      <c r="I196">
        <v>1</v>
      </c>
      <c r="J196">
        <v>0</v>
      </c>
      <c r="K196">
        <v>1</v>
      </c>
      <c r="L196">
        <v>1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628</v>
      </c>
      <c r="S196">
        <v>7</v>
      </c>
      <c r="T196">
        <v>10776</v>
      </c>
      <c r="U196">
        <v>1</v>
      </c>
      <c r="V196" s="25">
        <v>9.9999999999999995E-8</v>
      </c>
      <c r="W196" s="25">
        <v>28290</v>
      </c>
      <c r="X196" s="25">
        <v>0</v>
      </c>
      <c r="Y196" s="25">
        <v>3600</v>
      </c>
      <c r="Z196" s="25">
        <v>-1</v>
      </c>
      <c r="AA196" s="25">
        <v>3600</v>
      </c>
      <c r="AB196">
        <v>0</v>
      </c>
      <c r="AC196" t="s">
        <v>5624</v>
      </c>
      <c r="AD196" t="s">
        <v>5624</v>
      </c>
      <c r="AE196">
        <v>28290</v>
      </c>
      <c r="AF196">
        <v>0</v>
      </c>
      <c r="AH196">
        <v>0</v>
      </c>
      <c r="AJ196">
        <v>0</v>
      </c>
      <c r="AO196">
        <v>0</v>
      </c>
      <c r="AQ196">
        <v>17111</v>
      </c>
      <c r="AR196">
        <v>0</v>
      </c>
      <c r="AS196">
        <v>17111</v>
      </c>
      <c r="AT196">
        <v>0</v>
      </c>
      <c r="AU196">
        <v>9.2840000000000007</v>
      </c>
      <c r="AV196">
        <v>0</v>
      </c>
      <c r="AW196">
        <v>9.2840000000000007</v>
      </c>
      <c r="AX196">
        <v>0</v>
      </c>
      <c r="AY196">
        <v>510</v>
      </c>
      <c r="AZ196">
        <v>270</v>
      </c>
      <c r="BA196">
        <v>49</v>
      </c>
      <c r="BB196">
        <v>4.0000000000000002E-4</v>
      </c>
      <c r="BC196">
        <v>0.5</v>
      </c>
      <c r="BD196">
        <v>17</v>
      </c>
      <c r="BE196">
        <v>0</v>
      </c>
      <c r="BF196">
        <v>0</v>
      </c>
      <c r="BG196">
        <v>0</v>
      </c>
      <c r="BH196">
        <v>38</v>
      </c>
      <c r="BI196">
        <v>232</v>
      </c>
      <c r="BJ196">
        <v>0</v>
      </c>
      <c r="BK196">
        <v>1.329E-2</v>
      </c>
      <c r="BL196">
        <v>49</v>
      </c>
      <c r="BM196">
        <v>4.0000000000000002E-4</v>
      </c>
      <c r="BN196">
        <v>0.5</v>
      </c>
      <c r="BO196">
        <v>1.329E-2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1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28290</v>
      </c>
      <c r="EZ196">
        <v>0</v>
      </c>
      <c r="FA196">
        <v>28289.999999999302</v>
      </c>
      <c r="FB196">
        <v>0</v>
      </c>
      <c r="FC196">
        <v>28289.999999999702</v>
      </c>
      <c r="FD196">
        <v>0</v>
      </c>
      <c r="FE196">
        <v>28290</v>
      </c>
      <c r="FF196">
        <v>0</v>
      </c>
      <c r="FG196">
        <v>28290</v>
      </c>
      <c r="FH196">
        <v>0</v>
      </c>
      <c r="FI196">
        <v>28289.1428571426</v>
      </c>
      <c r="FJ196">
        <v>0</v>
      </c>
      <c r="FK196">
        <v>155858</v>
      </c>
      <c r="FL196">
        <v>0</v>
      </c>
      <c r="FM196">
        <v>155858</v>
      </c>
      <c r="FN196">
        <v>0</v>
      </c>
      <c r="FO196">
        <v>319344</v>
      </c>
      <c r="FP196">
        <v>0</v>
      </c>
      <c r="FQ196">
        <v>17111</v>
      </c>
      <c r="FR196">
        <v>0</v>
      </c>
      <c r="FS196">
        <v>17111</v>
      </c>
      <c r="FT196">
        <v>0</v>
      </c>
      <c r="FU196">
        <v>39362</v>
      </c>
      <c r="FV196">
        <v>0</v>
      </c>
      <c r="FW196">
        <v>7</v>
      </c>
      <c r="FX196">
        <v>0</v>
      </c>
      <c r="FY196">
        <v>5</v>
      </c>
      <c r="FZ196">
        <v>0</v>
      </c>
      <c r="GA196">
        <v>7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4.3999999999999997E-2</v>
      </c>
      <c r="GP196">
        <v>0</v>
      </c>
      <c r="GQ196">
        <v>2.8000000000000001E-2</v>
      </c>
      <c r="GR196">
        <v>0</v>
      </c>
      <c r="GS196">
        <v>4.2999999999999997E-2</v>
      </c>
      <c r="GT196">
        <v>0</v>
      </c>
      <c r="GU196">
        <v>7.4359999999999999</v>
      </c>
      <c r="GV196">
        <v>0</v>
      </c>
      <c r="GW196">
        <v>2.1680000000000001</v>
      </c>
      <c r="GX196">
        <v>0</v>
      </c>
      <c r="GY196">
        <v>11.000999999999999</v>
      </c>
      <c r="GZ196">
        <v>0</v>
      </c>
      <c r="HA196">
        <v>9.2840000000000007</v>
      </c>
      <c r="HB196">
        <v>0</v>
      </c>
      <c r="HC196">
        <v>9.2840000000000007</v>
      </c>
      <c r="HD196">
        <v>0</v>
      </c>
      <c r="HE196">
        <v>18.963000000000001</v>
      </c>
      <c r="HF196">
        <v>0</v>
      </c>
      <c r="HG196" t="s">
        <v>7425</v>
      </c>
      <c r="HH196" t="s">
        <v>7426</v>
      </c>
      <c r="HI196" t="s">
        <v>7427</v>
      </c>
      <c r="HJ196" t="s">
        <v>7428</v>
      </c>
      <c r="HK196" t="s">
        <v>7429</v>
      </c>
      <c r="HL196" t="s">
        <v>137</v>
      </c>
      <c r="HM196" t="s">
        <v>137</v>
      </c>
      <c r="HN196" t="s">
        <v>7430</v>
      </c>
      <c r="HO196" t="s">
        <v>7431</v>
      </c>
      <c r="HP196" t="s">
        <v>7432</v>
      </c>
      <c r="IA196">
        <v>0</v>
      </c>
      <c r="IB196">
        <v>0</v>
      </c>
      <c r="IC196">
        <v>0</v>
      </c>
      <c r="ID196">
        <v>133.12</v>
      </c>
      <c r="IE196">
        <v>133.12</v>
      </c>
      <c r="IF196" t="s">
        <v>5628</v>
      </c>
      <c r="IG196" t="s">
        <v>7433</v>
      </c>
      <c r="IH196">
        <v>133</v>
      </c>
      <c r="II196" t="s">
        <v>4981</v>
      </c>
      <c r="IJ196" t="s">
        <v>147</v>
      </c>
      <c r="IL196" t="e">
        <f t="shared" ref="IL196:IL204" si="15">AVERAGE($IV196:$JB196)</f>
        <v>#DIV/0!</v>
      </c>
      <c r="IM196">
        <f t="shared" ref="IM196:IM204" si="16">MIN($IV196:$JB196)</f>
        <v>0</v>
      </c>
      <c r="IN196">
        <f t="shared" ref="IN196:IN204" si="17">MAX($IV196:$JB196)</f>
        <v>0</v>
      </c>
      <c r="IO196" t="e">
        <f t="shared" ref="IO196:IO204" si="18">STDEV($IV196:$JB196)</f>
        <v>#DIV/0!</v>
      </c>
      <c r="IP196" t="e">
        <f t="shared" ref="IP196:IP204" si="19">IN196/IM196</f>
        <v>#DIV/0!</v>
      </c>
    </row>
    <row r="197" spans="1:250" x14ac:dyDescent="0.2">
      <c r="A197" t="s">
        <v>4982</v>
      </c>
      <c r="B197">
        <v>-1</v>
      </c>
      <c r="C197">
        <v>0</v>
      </c>
      <c r="D197">
        <v>0</v>
      </c>
      <c r="E197">
        <v>4</v>
      </c>
      <c r="F197">
        <v>5</v>
      </c>
      <c r="G197">
        <v>0</v>
      </c>
      <c r="H197">
        <v>1</v>
      </c>
      <c r="I197">
        <v>1</v>
      </c>
      <c r="J197">
        <v>0</v>
      </c>
      <c r="K197">
        <v>1</v>
      </c>
      <c r="L197">
        <v>1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628</v>
      </c>
      <c r="S197">
        <v>7</v>
      </c>
      <c r="T197">
        <v>10776</v>
      </c>
      <c r="U197">
        <v>1</v>
      </c>
      <c r="V197" s="25">
        <v>9.9999999999999995E-8</v>
      </c>
      <c r="W197" s="25">
        <v>5189000</v>
      </c>
      <c r="X197" s="25">
        <v>0</v>
      </c>
      <c r="Y197" s="25">
        <v>3600</v>
      </c>
      <c r="Z197" s="25">
        <v>-1</v>
      </c>
      <c r="AA197" s="25">
        <v>3600</v>
      </c>
      <c r="AB197">
        <v>5182758.8480556002</v>
      </c>
      <c r="AC197" t="s">
        <v>5624</v>
      </c>
      <c r="AD197" t="s">
        <v>5624</v>
      </c>
      <c r="AE197">
        <v>5189487</v>
      </c>
      <c r="AF197">
        <v>0</v>
      </c>
      <c r="AH197">
        <v>0</v>
      </c>
      <c r="AJ197">
        <v>0</v>
      </c>
      <c r="AO197">
        <v>0</v>
      </c>
      <c r="AQ197">
        <v>23256</v>
      </c>
      <c r="AR197">
        <v>0</v>
      </c>
      <c r="AS197">
        <v>23256</v>
      </c>
      <c r="AT197">
        <v>0</v>
      </c>
      <c r="AU197">
        <v>2195.6570000000002</v>
      </c>
      <c r="AV197">
        <v>0</v>
      </c>
      <c r="AW197">
        <v>1497.6890000000001</v>
      </c>
      <c r="AX197">
        <v>0</v>
      </c>
      <c r="AY197">
        <v>1169</v>
      </c>
      <c r="AZ197">
        <v>7581</v>
      </c>
      <c r="BA197">
        <v>490</v>
      </c>
      <c r="BB197">
        <v>2.5999999999999998E-4</v>
      </c>
      <c r="BC197">
        <v>0.49864000000000003</v>
      </c>
      <c r="BD197">
        <v>1154</v>
      </c>
      <c r="BE197">
        <v>0</v>
      </c>
      <c r="BF197">
        <v>0</v>
      </c>
      <c r="BG197">
        <v>0</v>
      </c>
      <c r="BH197">
        <v>1154</v>
      </c>
      <c r="BI197">
        <v>6415</v>
      </c>
      <c r="BJ197">
        <v>12</v>
      </c>
      <c r="BK197">
        <v>9.672E-3</v>
      </c>
      <c r="BL197">
        <v>490</v>
      </c>
      <c r="BM197">
        <v>2.5999999999999998E-4</v>
      </c>
      <c r="BN197">
        <v>0.49864000000000003</v>
      </c>
      <c r="BO197">
        <v>9.672E-3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1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5189599.0000000102</v>
      </c>
      <c r="EZ197">
        <v>0</v>
      </c>
      <c r="FA197">
        <v>5189487</v>
      </c>
      <c r="FB197">
        <v>0</v>
      </c>
      <c r="FC197">
        <v>5189527.2857142799</v>
      </c>
      <c r="FD197">
        <v>0</v>
      </c>
      <c r="FE197">
        <v>5189080.3819433497</v>
      </c>
      <c r="FF197">
        <v>0</v>
      </c>
      <c r="FG197">
        <v>5189080.3819433497</v>
      </c>
      <c r="FH197">
        <v>0</v>
      </c>
      <c r="FI197">
        <v>5189008.5168621195</v>
      </c>
      <c r="FJ197">
        <v>0</v>
      </c>
      <c r="FK197">
        <v>6300340</v>
      </c>
      <c r="FL197">
        <v>0</v>
      </c>
      <c r="FM197">
        <v>4078046</v>
      </c>
      <c r="FN197">
        <v>0</v>
      </c>
      <c r="FO197">
        <v>6314439</v>
      </c>
      <c r="FP197">
        <v>0</v>
      </c>
      <c r="FQ197">
        <v>23256</v>
      </c>
      <c r="FR197">
        <v>0</v>
      </c>
      <c r="FS197">
        <v>23256</v>
      </c>
      <c r="FT197">
        <v>0</v>
      </c>
      <c r="FU197">
        <v>34870</v>
      </c>
      <c r="FV197">
        <v>0</v>
      </c>
      <c r="FW197">
        <v>16</v>
      </c>
      <c r="FX197">
        <v>0</v>
      </c>
      <c r="FY197">
        <v>12</v>
      </c>
      <c r="FZ197">
        <v>0</v>
      </c>
      <c r="GA197">
        <v>14</v>
      </c>
      <c r="GB197">
        <v>0</v>
      </c>
      <c r="GC197">
        <v>5182888.41469316</v>
      </c>
      <c r="GD197">
        <v>0</v>
      </c>
      <c r="GE197">
        <v>5182888.41469316</v>
      </c>
      <c r="GF197">
        <v>0</v>
      </c>
      <c r="GG197">
        <v>5182865.8177591302</v>
      </c>
      <c r="GH197">
        <v>0</v>
      </c>
      <c r="GI197">
        <v>5183097.4452503398</v>
      </c>
      <c r="GJ197">
        <v>0</v>
      </c>
      <c r="GK197">
        <v>5183117.2662729798</v>
      </c>
      <c r="GL197">
        <v>0</v>
      </c>
      <c r="GM197">
        <v>5183047.7264355598</v>
      </c>
      <c r="GN197">
        <v>0</v>
      </c>
      <c r="GO197">
        <v>10.961</v>
      </c>
      <c r="GP197">
        <v>0</v>
      </c>
      <c r="GQ197">
        <v>10.484</v>
      </c>
      <c r="GR197">
        <v>0</v>
      </c>
      <c r="GS197">
        <v>10.840999999999999</v>
      </c>
      <c r="GT197">
        <v>0</v>
      </c>
      <c r="GU197">
        <v>1805.183</v>
      </c>
      <c r="GV197">
        <v>0</v>
      </c>
      <c r="GW197">
        <v>1053.809</v>
      </c>
      <c r="GX197">
        <v>0</v>
      </c>
      <c r="GY197">
        <v>1675.3979999999999</v>
      </c>
      <c r="GZ197">
        <v>0</v>
      </c>
      <c r="HA197">
        <v>2195.6570000000002</v>
      </c>
      <c r="HB197">
        <v>0</v>
      </c>
      <c r="HC197">
        <v>1497.6890000000001</v>
      </c>
      <c r="HD197">
        <v>0</v>
      </c>
      <c r="HE197">
        <v>2211.9780000000001</v>
      </c>
      <c r="HF197">
        <v>0</v>
      </c>
      <c r="HG197" t="s">
        <v>7434</v>
      </c>
      <c r="HH197" t="s">
        <v>7435</v>
      </c>
      <c r="HI197" t="s">
        <v>7436</v>
      </c>
      <c r="HJ197" t="s">
        <v>7437</v>
      </c>
      <c r="HK197" t="s">
        <v>7438</v>
      </c>
      <c r="HL197" t="s">
        <v>7439</v>
      </c>
      <c r="HM197" t="s">
        <v>7440</v>
      </c>
      <c r="HN197" t="s">
        <v>7441</v>
      </c>
      <c r="HO197" t="s">
        <v>7442</v>
      </c>
      <c r="HP197" t="s">
        <v>7443</v>
      </c>
      <c r="IA197">
        <v>2.99</v>
      </c>
      <c r="IB197">
        <v>0</v>
      </c>
      <c r="IC197">
        <v>0.02</v>
      </c>
      <c r="ID197">
        <v>15521.15</v>
      </c>
      <c r="IE197">
        <v>15524.19</v>
      </c>
      <c r="IF197" t="s">
        <v>5628</v>
      </c>
      <c r="IG197" t="s">
        <v>7444</v>
      </c>
      <c r="IH197">
        <v>15487</v>
      </c>
      <c r="II197" t="s">
        <v>4982</v>
      </c>
      <c r="IJ197" t="s">
        <v>147</v>
      </c>
      <c r="IL197" t="e">
        <f t="shared" si="15"/>
        <v>#DIV/0!</v>
      </c>
      <c r="IM197">
        <f t="shared" si="16"/>
        <v>0</v>
      </c>
      <c r="IN197">
        <f t="shared" si="17"/>
        <v>0</v>
      </c>
      <c r="IO197" t="e">
        <f t="shared" si="18"/>
        <v>#DIV/0!</v>
      </c>
      <c r="IP197" t="e">
        <f t="shared" si="19"/>
        <v>#DIV/0!</v>
      </c>
    </row>
    <row r="198" spans="1:250" x14ac:dyDescent="0.2">
      <c r="A198" s="27" t="s">
        <v>4983</v>
      </c>
      <c r="B198">
        <v>-1</v>
      </c>
      <c r="C198">
        <v>0</v>
      </c>
      <c r="D198">
        <v>0</v>
      </c>
      <c r="E198">
        <v>4</v>
      </c>
      <c r="F198">
        <v>5</v>
      </c>
      <c r="G198">
        <v>0</v>
      </c>
      <c r="H198">
        <v>1</v>
      </c>
      <c r="I198">
        <v>1</v>
      </c>
      <c r="J198">
        <v>0</v>
      </c>
      <c r="K198">
        <v>1</v>
      </c>
      <c r="L198">
        <v>1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628</v>
      </c>
      <c r="S198">
        <v>7</v>
      </c>
      <c r="T198">
        <v>10776</v>
      </c>
      <c r="U198">
        <v>1</v>
      </c>
      <c r="V198" s="25">
        <v>9.9999999999999995E-8</v>
      </c>
      <c r="W198" s="25">
        <v>22.87</v>
      </c>
      <c r="X198" s="25">
        <v>0</v>
      </c>
      <c r="Y198" s="25">
        <v>3600</v>
      </c>
      <c r="Z198" s="25">
        <v>-1</v>
      </c>
      <c r="AA198" s="25">
        <v>3600</v>
      </c>
      <c r="AB198">
        <v>22.8680874999976</v>
      </c>
      <c r="AC198" t="s">
        <v>5624</v>
      </c>
      <c r="AD198" t="s">
        <v>5624</v>
      </c>
      <c r="AE198">
        <v>22.868099999999799</v>
      </c>
      <c r="AF198">
        <v>0</v>
      </c>
      <c r="AH198">
        <v>0</v>
      </c>
      <c r="AJ198">
        <v>0</v>
      </c>
      <c r="AO198">
        <v>0</v>
      </c>
      <c r="AQ198">
        <v>1</v>
      </c>
      <c r="AR198">
        <v>0</v>
      </c>
      <c r="AS198">
        <v>1</v>
      </c>
      <c r="AT198">
        <v>0</v>
      </c>
      <c r="AU198">
        <v>23.63</v>
      </c>
      <c r="AV198">
        <v>0</v>
      </c>
      <c r="AW198">
        <v>23.63</v>
      </c>
      <c r="AX198">
        <v>0</v>
      </c>
      <c r="AY198">
        <v>14126</v>
      </c>
      <c r="AZ198">
        <v>23350</v>
      </c>
      <c r="BA198">
        <v>1899</v>
      </c>
      <c r="BB198">
        <v>7.3499999999999998E-3</v>
      </c>
      <c r="BC198">
        <v>0.5</v>
      </c>
      <c r="BD198">
        <v>8196</v>
      </c>
      <c r="BE198">
        <v>0</v>
      </c>
      <c r="BF198">
        <v>0</v>
      </c>
      <c r="BG198">
        <v>0</v>
      </c>
      <c r="BH198">
        <v>8269</v>
      </c>
      <c r="BI198">
        <v>15076</v>
      </c>
      <c r="BJ198">
        <v>5</v>
      </c>
      <c r="BK198">
        <v>1.3829999999999999E-3</v>
      </c>
      <c r="BL198">
        <v>1899</v>
      </c>
      <c r="BM198">
        <v>7.3499999999999998E-3</v>
      </c>
      <c r="BN198">
        <v>0.5</v>
      </c>
      <c r="BO198">
        <v>1.3829999999999999E-3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1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1E+100</v>
      </c>
      <c r="EZ198">
        <v>0</v>
      </c>
      <c r="FA198">
        <v>1E+100</v>
      </c>
      <c r="FB198">
        <v>0</v>
      </c>
      <c r="FC198">
        <v>9.9999999999999904E+99</v>
      </c>
      <c r="FD198">
        <v>0</v>
      </c>
      <c r="FE198">
        <v>22.868099999999899</v>
      </c>
      <c r="FF198">
        <v>0</v>
      </c>
      <c r="FG198">
        <v>22.868099999999899</v>
      </c>
      <c r="FH198">
        <v>0</v>
      </c>
      <c r="FI198">
        <v>22.868099999999899</v>
      </c>
      <c r="FJ198">
        <v>0</v>
      </c>
      <c r="FK198">
        <v>32878</v>
      </c>
      <c r="FL198">
        <v>0</v>
      </c>
      <c r="FM198">
        <v>32878</v>
      </c>
      <c r="FN198">
        <v>0</v>
      </c>
      <c r="FO198">
        <v>39098</v>
      </c>
      <c r="FP198">
        <v>0</v>
      </c>
      <c r="FQ198">
        <v>1</v>
      </c>
      <c r="FR198">
        <v>0</v>
      </c>
      <c r="FS198">
        <v>1</v>
      </c>
      <c r="FT198">
        <v>0</v>
      </c>
      <c r="FU198">
        <v>1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1E+100</v>
      </c>
      <c r="GD198">
        <v>0</v>
      </c>
      <c r="GE198">
        <v>1E+100</v>
      </c>
      <c r="GF198">
        <v>0</v>
      </c>
      <c r="GG198">
        <v>9.9999999999999904E+99</v>
      </c>
      <c r="GH198">
        <v>0</v>
      </c>
      <c r="GI198">
        <v>1E+100</v>
      </c>
      <c r="GJ198">
        <v>0</v>
      </c>
      <c r="GK198">
        <v>1E+100</v>
      </c>
      <c r="GL198">
        <v>0</v>
      </c>
      <c r="GM198">
        <v>9.9999999999999904E+99</v>
      </c>
      <c r="GN198">
        <v>0</v>
      </c>
      <c r="GO198">
        <v>23.63</v>
      </c>
      <c r="GP198">
        <v>0</v>
      </c>
      <c r="GQ198">
        <v>23.63</v>
      </c>
      <c r="GR198">
        <v>0</v>
      </c>
      <c r="GS198">
        <v>28.594999999999999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23.63</v>
      </c>
      <c r="HB198">
        <v>0</v>
      </c>
      <c r="HC198">
        <v>23.63</v>
      </c>
      <c r="HD198">
        <v>0</v>
      </c>
      <c r="HE198">
        <v>28.594999999999999</v>
      </c>
      <c r="HF198">
        <v>0</v>
      </c>
      <c r="HG198" t="s">
        <v>130</v>
      </c>
      <c r="HH198" t="s">
        <v>7445</v>
      </c>
      <c r="HI198" t="s">
        <v>7446</v>
      </c>
      <c r="HJ198" t="s">
        <v>133</v>
      </c>
      <c r="HK198" t="s">
        <v>1484</v>
      </c>
      <c r="HL198" t="s">
        <v>1856</v>
      </c>
      <c r="HM198" t="s">
        <v>1856</v>
      </c>
      <c r="HN198" t="s">
        <v>7447</v>
      </c>
      <c r="HO198" t="s">
        <v>137</v>
      </c>
      <c r="HP198" t="s">
        <v>7447</v>
      </c>
      <c r="IA198">
        <v>49.04</v>
      </c>
      <c r="IB198">
        <v>0</v>
      </c>
      <c r="IC198">
        <v>0.06</v>
      </c>
      <c r="ID198">
        <v>201.83</v>
      </c>
      <c r="IE198">
        <v>251.11</v>
      </c>
      <c r="IF198" t="s">
        <v>5628</v>
      </c>
      <c r="IG198" t="s">
        <v>7448</v>
      </c>
      <c r="IH198">
        <v>251</v>
      </c>
      <c r="II198" t="s">
        <v>4983</v>
      </c>
      <c r="IJ198" t="s">
        <v>147</v>
      </c>
      <c r="IL198" t="e">
        <f t="shared" si="15"/>
        <v>#DIV/0!</v>
      </c>
      <c r="IM198">
        <f t="shared" si="16"/>
        <v>0</v>
      </c>
      <c r="IN198">
        <f t="shared" si="17"/>
        <v>0</v>
      </c>
      <c r="IO198" t="e">
        <f t="shared" si="18"/>
        <v>#DIV/0!</v>
      </c>
      <c r="IP198" t="e">
        <f t="shared" si="19"/>
        <v>#DIV/0!</v>
      </c>
    </row>
    <row r="199" spans="1:250" x14ac:dyDescent="0.2">
      <c r="A199" s="27" t="s">
        <v>4984</v>
      </c>
      <c r="B199">
        <v>-1</v>
      </c>
      <c r="C199">
        <v>0</v>
      </c>
      <c r="D199">
        <v>0</v>
      </c>
      <c r="E199">
        <v>4</v>
      </c>
      <c r="F199">
        <v>5</v>
      </c>
      <c r="G199">
        <v>0</v>
      </c>
      <c r="H199">
        <v>1</v>
      </c>
      <c r="I199">
        <v>1</v>
      </c>
      <c r="J199">
        <v>0</v>
      </c>
      <c r="K199">
        <v>1</v>
      </c>
      <c r="L199">
        <v>1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628</v>
      </c>
      <c r="S199">
        <v>7</v>
      </c>
      <c r="T199">
        <v>10776</v>
      </c>
      <c r="U199">
        <v>1</v>
      </c>
      <c r="V199" s="25">
        <v>9.9999999999999995E-8</v>
      </c>
      <c r="W199" s="25">
        <v>11510</v>
      </c>
      <c r="X199" s="25">
        <v>0</v>
      </c>
      <c r="Y199" s="25">
        <v>3600</v>
      </c>
      <c r="Z199" s="25">
        <v>-1</v>
      </c>
      <c r="AA199" s="25">
        <v>3600</v>
      </c>
      <c r="AB199">
        <v>11507.2913891719</v>
      </c>
      <c r="AC199" t="s">
        <v>5624</v>
      </c>
      <c r="AD199" t="s">
        <v>5624</v>
      </c>
      <c r="AE199">
        <v>11507.4050616</v>
      </c>
      <c r="AF199">
        <v>0</v>
      </c>
      <c r="AH199">
        <v>0</v>
      </c>
      <c r="AJ199">
        <v>0</v>
      </c>
      <c r="AO199">
        <v>0</v>
      </c>
      <c r="AQ199">
        <v>209</v>
      </c>
      <c r="AR199">
        <v>0</v>
      </c>
      <c r="AS199">
        <v>181</v>
      </c>
      <c r="AT199">
        <v>0</v>
      </c>
      <c r="AU199">
        <v>24.896999999999998</v>
      </c>
      <c r="AV199">
        <v>0</v>
      </c>
      <c r="AW199">
        <v>24.896999999999998</v>
      </c>
      <c r="AX199">
        <v>0</v>
      </c>
      <c r="AY199">
        <v>89949</v>
      </c>
      <c r="AZ199">
        <v>40026</v>
      </c>
      <c r="BA199">
        <v>94</v>
      </c>
      <c r="BB199">
        <v>0.06</v>
      </c>
      <c r="BC199">
        <v>0.48</v>
      </c>
      <c r="BD199">
        <v>2172</v>
      </c>
      <c r="BE199">
        <v>0</v>
      </c>
      <c r="BF199">
        <v>0</v>
      </c>
      <c r="BG199">
        <v>0</v>
      </c>
      <c r="BH199">
        <v>0</v>
      </c>
      <c r="BI199">
        <v>9242</v>
      </c>
      <c r="BJ199">
        <v>30784</v>
      </c>
      <c r="BK199">
        <v>-5.2099999999999998E-4</v>
      </c>
      <c r="BL199">
        <v>94</v>
      </c>
      <c r="BM199">
        <v>0.06</v>
      </c>
      <c r="BN199">
        <v>0.48</v>
      </c>
      <c r="BO199">
        <v>-5.2099999999999998E-4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1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11507.4050616349</v>
      </c>
      <c r="EZ199">
        <v>0</v>
      </c>
      <c r="FA199">
        <v>11507.4050616349</v>
      </c>
      <c r="FB199">
        <v>0</v>
      </c>
      <c r="FC199">
        <v>11507.407751099199</v>
      </c>
      <c r="FD199">
        <v>0</v>
      </c>
      <c r="FE199">
        <v>11507.3689601852</v>
      </c>
      <c r="FF199">
        <v>0</v>
      </c>
      <c r="FG199">
        <v>11507.3689601852</v>
      </c>
      <c r="FH199">
        <v>0</v>
      </c>
      <c r="FI199">
        <v>11507.3689601852</v>
      </c>
      <c r="FJ199">
        <v>0</v>
      </c>
      <c r="FK199">
        <v>80782</v>
      </c>
      <c r="FL199">
        <v>0</v>
      </c>
      <c r="FM199">
        <v>80782</v>
      </c>
      <c r="FN199">
        <v>0</v>
      </c>
      <c r="FO199">
        <v>112892</v>
      </c>
      <c r="FP199">
        <v>0</v>
      </c>
      <c r="FQ199">
        <v>209</v>
      </c>
      <c r="FR199">
        <v>0</v>
      </c>
      <c r="FS199">
        <v>181</v>
      </c>
      <c r="FT199">
        <v>0</v>
      </c>
      <c r="FU199">
        <v>205</v>
      </c>
      <c r="FV199">
        <v>0</v>
      </c>
      <c r="FW199">
        <v>7</v>
      </c>
      <c r="FX199">
        <v>0</v>
      </c>
      <c r="FY199">
        <v>7</v>
      </c>
      <c r="FZ199">
        <v>0</v>
      </c>
      <c r="GA199">
        <v>7</v>
      </c>
      <c r="GB199">
        <v>0</v>
      </c>
      <c r="GC199">
        <v>11507.3348206135</v>
      </c>
      <c r="GD199">
        <v>0</v>
      </c>
      <c r="GE199">
        <v>11507.3348206135</v>
      </c>
      <c r="GF199">
        <v>0</v>
      </c>
      <c r="GG199">
        <v>11507.3348206135</v>
      </c>
      <c r="GH199">
        <v>0</v>
      </c>
      <c r="GI199">
        <v>11507.364541680199</v>
      </c>
      <c r="GJ199">
        <v>0</v>
      </c>
      <c r="GK199">
        <v>11507.364541680199</v>
      </c>
      <c r="GL199">
        <v>0</v>
      </c>
      <c r="GM199">
        <v>11507.364541680199</v>
      </c>
      <c r="GN199">
        <v>0</v>
      </c>
      <c r="GO199">
        <v>11.874000000000001</v>
      </c>
      <c r="GP199">
        <v>0</v>
      </c>
      <c r="GQ199">
        <v>11.874000000000001</v>
      </c>
      <c r="GR199">
        <v>0</v>
      </c>
      <c r="GS199">
        <v>33.463999999999999</v>
      </c>
      <c r="GT199">
        <v>0</v>
      </c>
      <c r="GU199">
        <v>24.866</v>
      </c>
      <c r="GV199">
        <v>0</v>
      </c>
      <c r="GW199">
        <v>24.866</v>
      </c>
      <c r="GX199">
        <v>0</v>
      </c>
      <c r="GY199">
        <v>46.790999999999997</v>
      </c>
      <c r="GZ199">
        <v>0</v>
      </c>
      <c r="HA199">
        <v>24.896999999999998</v>
      </c>
      <c r="HB199">
        <v>0</v>
      </c>
      <c r="HC199">
        <v>24.896999999999998</v>
      </c>
      <c r="HD199">
        <v>0</v>
      </c>
      <c r="HE199">
        <v>46.82</v>
      </c>
      <c r="HF199">
        <v>0</v>
      </c>
      <c r="HG199" t="s">
        <v>7449</v>
      </c>
      <c r="HH199" t="s">
        <v>7450</v>
      </c>
      <c r="HI199" t="s">
        <v>7451</v>
      </c>
      <c r="HJ199" t="s">
        <v>7452</v>
      </c>
      <c r="HK199" t="s">
        <v>437</v>
      </c>
      <c r="HL199" t="s">
        <v>7453</v>
      </c>
      <c r="HM199" t="s">
        <v>7454</v>
      </c>
      <c r="HN199" t="s">
        <v>7455</v>
      </c>
      <c r="HO199" t="s">
        <v>7456</v>
      </c>
      <c r="HP199" t="s">
        <v>7457</v>
      </c>
      <c r="IA199">
        <v>27.91</v>
      </c>
      <c r="IB199">
        <v>0</v>
      </c>
      <c r="IC199">
        <v>0.12</v>
      </c>
      <c r="ID199">
        <v>330.21</v>
      </c>
      <c r="IE199">
        <v>358.53</v>
      </c>
      <c r="IF199" t="s">
        <v>5628</v>
      </c>
      <c r="IG199" t="s">
        <v>7458</v>
      </c>
      <c r="IH199">
        <v>358</v>
      </c>
      <c r="II199" t="s">
        <v>4984</v>
      </c>
      <c r="IJ199" t="s">
        <v>147</v>
      </c>
      <c r="IL199" t="e">
        <f t="shared" si="15"/>
        <v>#DIV/0!</v>
      </c>
      <c r="IM199">
        <f t="shared" si="16"/>
        <v>0</v>
      </c>
      <c r="IN199">
        <f t="shared" si="17"/>
        <v>0</v>
      </c>
      <c r="IO199" t="e">
        <f t="shared" si="18"/>
        <v>#DIV/0!</v>
      </c>
      <c r="IP199" t="e">
        <f t="shared" si="19"/>
        <v>#DIV/0!</v>
      </c>
    </row>
    <row r="200" spans="1:250" x14ac:dyDescent="0.2">
      <c r="A200" t="s">
        <v>4985</v>
      </c>
      <c r="B200">
        <v>-1</v>
      </c>
      <c r="C200">
        <v>0</v>
      </c>
      <c r="D200">
        <v>0</v>
      </c>
      <c r="E200">
        <v>4</v>
      </c>
      <c r="F200">
        <v>5</v>
      </c>
      <c r="G200">
        <v>0</v>
      </c>
      <c r="H200">
        <v>1</v>
      </c>
      <c r="I200">
        <v>1</v>
      </c>
      <c r="J200">
        <v>0</v>
      </c>
      <c r="K200">
        <v>1</v>
      </c>
      <c r="L200">
        <v>1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628</v>
      </c>
      <c r="S200">
        <v>7</v>
      </c>
      <c r="T200">
        <v>10776</v>
      </c>
      <c r="U200">
        <v>1</v>
      </c>
      <c r="V200" s="25">
        <v>9.9999999999999995E-8</v>
      </c>
      <c r="W200" s="25">
        <v>10990</v>
      </c>
      <c r="X200" s="25">
        <v>0</v>
      </c>
      <c r="Y200" s="25">
        <v>3600</v>
      </c>
      <c r="Z200" s="25">
        <v>-1</v>
      </c>
      <c r="AA200" s="25">
        <v>3600</v>
      </c>
      <c r="AB200">
        <v>10820.6149661977</v>
      </c>
      <c r="AC200" t="s">
        <v>5624</v>
      </c>
      <c r="AD200" t="s">
        <v>5624</v>
      </c>
      <c r="AE200">
        <v>10993.1314089999</v>
      </c>
      <c r="AF200">
        <v>0</v>
      </c>
      <c r="AH200">
        <v>0</v>
      </c>
      <c r="AJ200">
        <v>0</v>
      </c>
      <c r="AO200">
        <v>0</v>
      </c>
      <c r="AQ200">
        <v>45630</v>
      </c>
      <c r="AR200">
        <v>0</v>
      </c>
      <c r="AS200">
        <v>10202</v>
      </c>
      <c r="AT200">
        <v>0</v>
      </c>
      <c r="AU200">
        <v>3600.0070000000001</v>
      </c>
      <c r="AV200">
        <v>0</v>
      </c>
      <c r="AW200">
        <v>3600.0030000000002</v>
      </c>
      <c r="AX200">
        <v>0</v>
      </c>
      <c r="AY200">
        <v>30133</v>
      </c>
      <c r="AZ200">
        <v>21855</v>
      </c>
      <c r="BA200">
        <v>337</v>
      </c>
      <c r="BB200">
        <v>2.0000000000000002E-5</v>
      </c>
      <c r="BC200">
        <v>0.49954999999999999</v>
      </c>
      <c r="BD200">
        <v>2027</v>
      </c>
      <c r="BE200">
        <v>0</v>
      </c>
      <c r="BF200">
        <v>0</v>
      </c>
      <c r="BG200">
        <v>0</v>
      </c>
      <c r="BH200">
        <v>0</v>
      </c>
      <c r="BI200">
        <v>8414</v>
      </c>
      <c r="BJ200">
        <v>13441</v>
      </c>
      <c r="BK200">
        <v>3.79E-4</v>
      </c>
      <c r="BL200">
        <v>337</v>
      </c>
      <c r="BM200">
        <v>2.0000000000000002E-5</v>
      </c>
      <c r="BN200">
        <v>0.49954999999999999</v>
      </c>
      <c r="BO200">
        <v>3.79E-4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1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10994.1798733265</v>
      </c>
      <c r="EZ200">
        <v>0</v>
      </c>
      <c r="FA200">
        <v>10994.1798733265</v>
      </c>
      <c r="FB200">
        <v>0</v>
      </c>
      <c r="FC200">
        <v>10997.6321542484</v>
      </c>
      <c r="FD200">
        <v>0</v>
      </c>
      <c r="FE200">
        <v>10990.942067661999</v>
      </c>
      <c r="FF200">
        <v>0</v>
      </c>
      <c r="FG200">
        <v>10990.942067661999</v>
      </c>
      <c r="FH200">
        <v>0</v>
      </c>
      <c r="FI200">
        <v>10989.9282742747</v>
      </c>
      <c r="FJ200">
        <v>0</v>
      </c>
      <c r="FK200">
        <v>3117317</v>
      </c>
      <c r="FL200">
        <v>0</v>
      </c>
      <c r="FM200">
        <v>3117317</v>
      </c>
      <c r="FN200">
        <v>0</v>
      </c>
      <c r="FO200">
        <v>3602576</v>
      </c>
      <c r="FP200">
        <v>0</v>
      </c>
      <c r="FQ200">
        <v>45630</v>
      </c>
      <c r="FR200">
        <v>0</v>
      </c>
      <c r="FS200">
        <v>10202</v>
      </c>
      <c r="FT200">
        <v>0</v>
      </c>
      <c r="FU200">
        <v>34007</v>
      </c>
      <c r="FV200">
        <v>0</v>
      </c>
      <c r="FW200">
        <v>95</v>
      </c>
      <c r="FX200">
        <v>0</v>
      </c>
      <c r="FY200">
        <v>64</v>
      </c>
      <c r="FZ200">
        <v>0</v>
      </c>
      <c r="GA200">
        <v>78</v>
      </c>
      <c r="GB200">
        <v>0</v>
      </c>
      <c r="GC200">
        <v>10837.182951249</v>
      </c>
      <c r="GD200">
        <v>0</v>
      </c>
      <c r="GE200">
        <v>10838.684140364699</v>
      </c>
      <c r="GF200">
        <v>0</v>
      </c>
      <c r="GG200">
        <v>10837.468605883199</v>
      </c>
      <c r="GH200">
        <v>0</v>
      </c>
      <c r="GI200">
        <v>10921.002414475999</v>
      </c>
      <c r="GJ200">
        <v>0</v>
      </c>
      <c r="GK200">
        <v>10923.296273505</v>
      </c>
      <c r="GL200">
        <v>0</v>
      </c>
      <c r="GM200">
        <v>10919.6763367085</v>
      </c>
      <c r="GN200">
        <v>0</v>
      </c>
      <c r="GO200">
        <v>96.911000000000001</v>
      </c>
      <c r="GP200">
        <v>0</v>
      </c>
      <c r="GQ200">
        <v>61.110999999999997</v>
      </c>
      <c r="GR200">
        <v>0</v>
      </c>
      <c r="GS200">
        <v>82.656999999999996</v>
      </c>
      <c r="GT200">
        <v>0</v>
      </c>
      <c r="GU200">
        <v>3516.6280000000002</v>
      </c>
      <c r="GV200">
        <v>0</v>
      </c>
      <c r="GW200">
        <v>3208.3710000000001</v>
      </c>
      <c r="GX200">
        <v>0</v>
      </c>
      <c r="GY200">
        <v>3436.99</v>
      </c>
      <c r="GZ200">
        <v>0</v>
      </c>
      <c r="HA200">
        <v>3600.0070000000001</v>
      </c>
      <c r="HB200">
        <v>0</v>
      </c>
      <c r="HC200">
        <v>3600.0030000000002</v>
      </c>
      <c r="HD200">
        <v>0</v>
      </c>
      <c r="HE200">
        <v>3600.0120000000002</v>
      </c>
      <c r="HF200">
        <v>0</v>
      </c>
      <c r="HG200" t="s">
        <v>7459</v>
      </c>
      <c r="HH200" t="s">
        <v>7460</v>
      </c>
      <c r="HI200" t="s">
        <v>7461</v>
      </c>
      <c r="HJ200" t="s">
        <v>7462</v>
      </c>
      <c r="HK200" t="s">
        <v>7463</v>
      </c>
      <c r="HL200" t="s">
        <v>7464</v>
      </c>
      <c r="HM200" t="s">
        <v>7465</v>
      </c>
      <c r="HN200" t="s">
        <v>7466</v>
      </c>
      <c r="HO200" t="s">
        <v>7467</v>
      </c>
      <c r="HP200" t="s">
        <v>7468</v>
      </c>
      <c r="IA200">
        <v>7.89</v>
      </c>
      <c r="IB200">
        <v>0</v>
      </c>
      <c r="IC200">
        <v>7.0000000000000007E-2</v>
      </c>
      <c r="ID200">
        <v>25270.58</v>
      </c>
      <c r="IE200">
        <v>25278.67</v>
      </c>
      <c r="IF200" t="s">
        <v>5628</v>
      </c>
      <c r="IG200" t="s">
        <v>7469</v>
      </c>
      <c r="IH200">
        <v>25209</v>
      </c>
      <c r="II200" t="s">
        <v>4985</v>
      </c>
      <c r="IJ200" t="s">
        <v>147</v>
      </c>
      <c r="IL200" t="e">
        <f t="shared" si="15"/>
        <v>#DIV/0!</v>
      </c>
      <c r="IM200">
        <f t="shared" si="16"/>
        <v>0</v>
      </c>
      <c r="IN200">
        <f t="shared" si="17"/>
        <v>0</v>
      </c>
      <c r="IO200" t="e">
        <f t="shared" si="18"/>
        <v>#DIV/0!</v>
      </c>
      <c r="IP200" t="e">
        <f t="shared" si="19"/>
        <v>#DIV/0!</v>
      </c>
    </row>
    <row r="201" spans="1:250" x14ac:dyDescent="0.2">
      <c r="A201" t="s">
        <v>4986</v>
      </c>
      <c r="B201">
        <v>-1</v>
      </c>
      <c r="C201">
        <v>0</v>
      </c>
      <c r="D201">
        <v>0</v>
      </c>
      <c r="E201">
        <v>4</v>
      </c>
      <c r="F201">
        <v>5</v>
      </c>
      <c r="G201">
        <v>0</v>
      </c>
      <c r="H201">
        <v>1</v>
      </c>
      <c r="I201">
        <v>1</v>
      </c>
      <c r="J201">
        <v>0</v>
      </c>
      <c r="K201">
        <v>1</v>
      </c>
      <c r="L201">
        <v>1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628</v>
      </c>
      <c r="S201">
        <v>7</v>
      </c>
      <c r="T201">
        <v>10776</v>
      </c>
      <c r="U201">
        <v>1</v>
      </c>
      <c r="V201" s="25">
        <v>9.9999999999999995E-8</v>
      </c>
      <c r="W201" s="25">
        <v>314</v>
      </c>
      <c r="X201" s="25">
        <v>0</v>
      </c>
      <c r="Y201" s="25">
        <v>3600</v>
      </c>
      <c r="Z201" s="25">
        <v>-1</v>
      </c>
      <c r="AA201" s="25">
        <v>3600</v>
      </c>
      <c r="AB201">
        <v>241.99999999999901</v>
      </c>
      <c r="AC201" t="s">
        <v>5624</v>
      </c>
      <c r="AD201" t="s">
        <v>5624</v>
      </c>
      <c r="AE201">
        <v>314</v>
      </c>
      <c r="AF201">
        <v>0</v>
      </c>
      <c r="AH201">
        <v>0</v>
      </c>
      <c r="AJ201">
        <v>0</v>
      </c>
      <c r="AO201">
        <v>0</v>
      </c>
      <c r="AQ201">
        <v>227279</v>
      </c>
      <c r="AR201">
        <v>0</v>
      </c>
      <c r="AS201">
        <v>227279</v>
      </c>
      <c r="AT201">
        <v>0</v>
      </c>
      <c r="AU201">
        <v>3600.0010000000002</v>
      </c>
      <c r="AV201">
        <v>0</v>
      </c>
      <c r="AW201">
        <v>3600</v>
      </c>
      <c r="AX201">
        <v>0</v>
      </c>
      <c r="AY201">
        <v>1595</v>
      </c>
      <c r="AZ201">
        <v>1932</v>
      </c>
      <c r="BA201">
        <v>751</v>
      </c>
      <c r="BB201">
        <v>5.0600000000000003E-3</v>
      </c>
      <c r="BC201">
        <v>0.5</v>
      </c>
      <c r="BD201">
        <v>669</v>
      </c>
      <c r="BE201">
        <v>0</v>
      </c>
      <c r="BF201">
        <v>0</v>
      </c>
      <c r="BG201">
        <v>0</v>
      </c>
      <c r="BH201">
        <v>0</v>
      </c>
      <c r="BI201">
        <v>1048</v>
      </c>
      <c r="BJ201">
        <v>884</v>
      </c>
      <c r="BK201">
        <v>2.9299999999999999E-3</v>
      </c>
      <c r="BL201">
        <v>751</v>
      </c>
      <c r="BM201">
        <v>5.0600000000000003E-3</v>
      </c>
      <c r="BN201">
        <v>0.5</v>
      </c>
      <c r="BO201">
        <v>2.9299999999999999E-3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1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314</v>
      </c>
      <c r="EZ201">
        <v>0</v>
      </c>
      <c r="FA201">
        <v>314</v>
      </c>
      <c r="FB201">
        <v>0</v>
      </c>
      <c r="FC201">
        <v>315</v>
      </c>
      <c r="FD201">
        <v>0</v>
      </c>
      <c r="FE201">
        <v>308.33069263206198</v>
      </c>
      <c r="FF201">
        <v>0</v>
      </c>
      <c r="FG201">
        <v>312.63770913770901</v>
      </c>
      <c r="FH201">
        <v>0</v>
      </c>
      <c r="FI201">
        <v>309.14827679267199</v>
      </c>
      <c r="FJ201">
        <v>0</v>
      </c>
      <c r="FK201">
        <v>40956883</v>
      </c>
      <c r="FL201">
        <v>0</v>
      </c>
      <c r="FM201">
        <v>40419673</v>
      </c>
      <c r="FN201">
        <v>0</v>
      </c>
      <c r="FO201">
        <v>42719402</v>
      </c>
      <c r="FP201">
        <v>0</v>
      </c>
      <c r="FQ201">
        <v>227279</v>
      </c>
      <c r="FR201">
        <v>0</v>
      </c>
      <c r="FS201">
        <v>227279</v>
      </c>
      <c r="FT201">
        <v>0</v>
      </c>
      <c r="FU201">
        <v>254975</v>
      </c>
      <c r="FV201">
        <v>0</v>
      </c>
      <c r="FW201">
        <v>38</v>
      </c>
      <c r="FX201">
        <v>0</v>
      </c>
      <c r="FY201">
        <v>38</v>
      </c>
      <c r="FZ201">
        <v>0</v>
      </c>
      <c r="GA201">
        <v>43</v>
      </c>
      <c r="GB201">
        <v>0</v>
      </c>
      <c r="GC201">
        <v>248.336498542633</v>
      </c>
      <c r="GD201">
        <v>0</v>
      </c>
      <c r="GE201">
        <v>250.159123563218</v>
      </c>
      <c r="GF201">
        <v>0</v>
      </c>
      <c r="GG201">
        <v>249.15551772323499</v>
      </c>
      <c r="GH201">
        <v>0</v>
      </c>
      <c r="GI201">
        <v>261.485193158264</v>
      </c>
      <c r="GJ201">
        <v>0</v>
      </c>
      <c r="GK201">
        <v>266.26491316827497</v>
      </c>
      <c r="GL201">
        <v>0</v>
      </c>
      <c r="GM201">
        <v>264.435992225154</v>
      </c>
      <c r="GN201">
        <v>0</v>
      </c>
      <c r="GO201">
        <v>1.121</v>
      </c>
      <c r="GP201">
        <v>0</v>
      </c>
      <c r="GQ201">
        <v>1.081</v>
      </c>
      <c r="GR201">
        <v>0</v>
      </c>
      <c r="GS201">
        <v>1.153</v>
      </c>
      <c r="GT201">
        <v>0</v>
      </c>
      <c r="GU201">
        <v>3229.7049999999999</v>
      </c>
      <c r="GV201">
        <v>0</v>
      </c>
      <c r="GW201">
        <v>28.712</v>
      </c>
      <c r="GX201">
        <v>0</v>
      </c>
      <c r="GY201">
        <v>1616.2149999999999</v>
      </c>
      <c r="GZ201">
        <v>0</v>
      </c>
      <c r="HA201">
        <v>3600.0010000000002</v>
      </c>
      <c r="HB201">
        <v>0</v>
      </c>
      <c r="HC201">
        <v>3600</v>
      </c>
      <c r="HD201">
        <v>0</v>
      </c>
      <c r="HE201">
        <v>3600.0010000000002</v>
      </c>
      <c r="HF201">
        <v>0</v>
      </c>
      <c r="HG201" t="s">
        <v>7470</v>
      </c>
      <c r="HH201" t="s">
        <v>7471</v>
      </c>
      <c r="HI201" t="s">
        <v>7472</v>
      </c>
      <c r="HJ201" t="s">
        <v>7473</v>
      </c>
      <c r="HK201" t="s">
        <v>7474</v>
      </c>
      <c r="HL201" t="s">
        <v>7475</v>
      </c>
      <c r="HM201" t="s">
        <v>7476</v>
      </c>
      <c r="HN201" t="s">
        <v>7477</v>
      </c>
      <c r="HO201" t="s">
        <v>7478</v>
      </c>
      <c r="HP201" t="s">
        <v>7479</v>
      </c>
      <c r="IA201">
        <v>0.11</v>
      </c>
      <c r="IB201">
        <v>0</v>
      </c>
      <c r="IC201">
        <v>0</v>
      </c>
      <c r="ID201">
        <v>25263.1</v>
      </c>
      <c r="IE201">
        <v>25263.22</v>
      </c>
      <c r="IF201" t="s">
        <v>5628</v>
      </c>
      <c r="IG201" t="s">
        <v>7480</v>
      </c>
      <c r="IH201">
        <v>25202</v>
      </c>
      <c r="II201" t="s">
        <v>4986</v>
      </c>
      <c r="IJ201" t="s">
        <v>147</v>
      </c>
      <c r="IL201" t="e">
        <f t="shared" si="15"/>
        <v>#DIV/0!</v>
      </c>
      <c r="IM201">
        <f t="shared" si="16"/>
        <v>0</v>
      </c>
      <c r="IN201">
        <f t="shared" si="17"/>
        <v>0</v>
      </c>
      <c r="IO201" t="e">
        <f t="shared" si="18"/>
        <v>#DIV/0!</v>
      </c>
      <c r="IP201" t="e">
        <f t="shared" si="19"/>
        <v>#DIV/0!</v>
      </c>
    </row>
    <row r="202" spans="1:250" x14ac:dyDescent="0.2">
      <c r="A202" t="s">
        <v>4987</v>
      </c>
      <c r="B202">
        <v>-1</v>
      </c>
      <c r="C202">
        <v>0</v>
      </c>
      <c r="D202">
        <v>0</v>
      </c>
      <c r="E202">
        <v>4</v>
      </c>
      <c r="F202">
        <v>5</v>
      </c>
      <c r="G202">
        <v>0</v>
      </c>
      <c r="H202">
        <v>1</v>
      </c>
      <c r="I202">
        <v>1</v>
      </c>
      <c r="J202">
        <v>0</v>
      </c>
      <c r="K202">
        <v>1</v>
      </c>
      <c r="L202">
        <v>1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628</v>
      </c>
      <c r="S202">
        <v>7</v>
      </c>
      <c r="T202">
        <v>10776</v>
      </c>
      <c r="U202">
        <v>1</v>
      </c>
      <c r="V202" s="25">
        <v>9.9999999999999995E-8</v>
      </c>
      <c r="W202" s="25">
        <v>19640000</v>
      </c>
      <c r="X202" s="25">
        <v>0</v>
      </c>
      <c r="Y202" s="25">
        <v>3600</v>
      </c>
      <c r="Z202" s="25">
        <v>-1</v>
      </c>
      <c r="AA202" s="25">
        <v>3600</v>
      </c>
      <c r="AB202">
        <v>19460451.605751298</v>
      </c>
      <c r="AC202" t="s">
        <v>5624</v>
      </c>
      <c r="AD202" t="s">
        <v>5624</v>
      </c>
      <c r="AE202">
        <v>19635558.243999898</v>
      </c>
      <c r="AF202">
        <v>0</v>
      </c>
      <c r="AH202">
        <v>0</v>
      </c>
      <c r="AJ202">
        <v>0</v>
      </c>
      <c r="AO202">
        <v>0</v>
      </c>
      <c r="AQ202">
        <v>823</v>
      </c>
      <c r="AR202">
        <v>0</v>
      </c>
      <c r="AS202">
        <v>357</v>
      </c>
      <c r="AT202">
        <v>0</v>
      </c>
      <c r="AU202">
        <v>27.391999999999999</v>
      </c>
      <c r="AV202">
        <v>0</v>
      </c>
      <c r="AW202">
        <v>19.523</v>
      </c>
      <c r="AX202">
        <v>0</v>
      </c>
      <c r="AY202">
        <v>39230</v>
      </c>
      <c r="AZ202">
        <v>20616</v>
      </c>
      <c r="BA202">
        <v>769</v>
      </c>
      <c r="BB202">
        <v>1.8000000000000001E-4</v>
      </c>
      <c r="BC202">
        <v>0.5</v>
      </c>
      <c r="BD202">
        <v>1674</v>
      </c>
      <c r="BE202">
        <v>0</v>
      </c>
      <c r="BF202">
        <v>0</v>
      </c>
      <c r="BG202">
        <v>0</v>
      </c>
      <c r="BH202">
        <v>0</v>
      </c>
      <c r="BI202">
        <v>2503</v>
      </c>
      <c r="BJ202">
        <v>18113</v>
      </c>
      <c r="BK202">
        <v>1.2300000000000001E-4</v>
      </c>
      <c r="BL202">
        <v>769</v>
      </c>
      <c r="BM202">
        <v>1.8000000000000001E-4</v>
      </c>
      <c r="BN202">
        <v>0.5</v>
      </c>
      <c r="BO202">
        <v>1.2300000000000001E-4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1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19635558.2440194</v>
      </c>
      <c r="EZ202">
        <v>0</v>
      </c>
      <c r="FA202">
        <v>19635558.2440194</v>
      </c>
      <c r="FB202">
        <v>0</v>
      </c>
      <c r="FC202">
        <v>19635558.2440194</v>
      </c>
      <c r="FD202">
        <v>0</v>
      </c>
      <c r="FE202">
        <v>19633721.396184601</v>
      </c>
      <c r="FF202">
        <v>0</v>
      </c>
      <c r="FG202">
        <v>19633850.4733813</v>
      </c>
      <c r="FH202">
        <v>0</v>
      </c>
      <c r="FI202">
        <v>19633692.214203302</v>
      </c>
      <c r="FJ202">
        <v>0</v>
      </c>
      <c r="FK202">
        <v>78242</v>
      </c>
      <c r="FL202">
        <v>0</v>
      </c>
      <c r="FM202">
        <v>48161</v>
      </c>
      <c r="FN202">
        <v>0</v>
      </c>
      <c r="FO202">
        <v>72431</v>
      </c>
      <c r="FP202">
        <v>0</v>
      </c>
      <c r="FQ202">
        <v>823</v>
      </c>
      <c r="FR202">
        <v>0</v>
      </c>
      <c r="FS202">
        <v>357</v>
      </c>
      <c r="FT202">
        <v>0</v>
      </c>
      <c r="FU202">
        <v>580</v>
      </c>
      <c r="FV202">
        <v>0</v>
      </c>
      <c r="FW202">
        <v>56</v>
      </c>
      <c r="FX202">
        <v>0</v>
      </c>
      <c r="FY202">
        <v>46</v>
      </c>
      <c r="FZ202">
        <v>0</v>
      </c>
      <c r="GA202">
        <v>51</v>
      </c>
      <c r="GB202">
        <v>0</v>
      </c>
      <c r="GC202">
        <v>19543372.5707471</v>
      </c>
      <c r="GD202">
        <v>0</v>
      </c>
      <c r="GE202">
        <v>19543385.1883034</v>
      </c>
      <c r="GF202">
        <v>0</v>
      </c>
      <c r="GG202">
        <v>19543377.861124299</v>
      </c>
      <c r="GH202">
        <v>0</v>
      </c>
      <c r="GI202">
        <v>19610027.601382401</v>
      </c>
      <c r="GJ202">
        <v>0</v>
      </c>
      <c r="GK202">
        <v>19610027.601382401</v>
      </c>
      <c r="GL202">
        <v>0</v>
      </c>
      <c r="GM202">
        <v>19608396.929419398</v>
      </c>
      <c r="GN202">
        <v>0</v>
      </c>
      <c r="GO202">
        <v>10.84</v>
      </c>
      <c r="GP202">
        <v>0</v>
      </c>
      <c r="GQ202">
        <v>10.1</v>
      </c>
      <c r="GR202">
        <v>0</v>
      </c>
      <c r="GS202">
        <v>11.082000000000001</v>
      </c>
      <c r="GT202">
        <v>0</v>
      </c>
      <c r="GU202">
        <v>24.704999999999998</v>
      </c>
      <c r="GV202">
        <v>0</v>
      </c>
      <c r="GW202">
        <v>12.858000000000001</v>
      </c>
      <c r="GX202">
        <v>0</v>
      </c>
      <c r="GY202">
        <v>28.442</v>
      </c>
      <c r="GZ202">
        <v>0</v>
      </c>
      <c r="HA202">
        <v>27.391999999999999</v>
      </c>
      <c r="HB202">
        <v>0</v>
      </c>
      <c r="HC202">
        <v>19.523</v>
      </c>
      <c r="HD202">
        <v>0</v>
      </c>
      <c r="HE202">
        <v>32.130000000000003</v>
      </c>
      <c r="HF202">
        <v>0</v>
      </c>
      <c r="HG202" t="s">
        <v>7481</v>
      </c>
      <c r="HH202" t="s">
        <v>7482</v>
      </c>
      <c r="HI202" t="s">
        <v>7483</v>
      </c>
      <c r="HJ202" t="s">
        <v>7484</v>
      </c>
      <c r="HK202" t="s">
        <v>7485</v>
      </c>
      <c r="HL202" t="s">
        <v>7486</v>
      </c>
      <c r="HM202" t="s">
        <v>7487</v>
      </c>
      <c r="HN202" t="s">
        <v>7488</v>
      </c>
      <c r="HO202" t="s">
        <v>7489</v>
      </c>
      <c r="HP202" t="s">
        <v>7490</v>
      </c>
      <c r="IA202">
        <v>0.96</v>
      </c>
      <c r="IB202">
        <v>0</v>
      </c>
      <c r="IC202">
        <v>0.03</v>
      </c>
      <c r="ID202">
        <v>226.09</v>
      </c>
      <c r="IE202">
        <v>227.17</v>
      </c>
      <c r="IF202" t="s">
        <v>5628</v>
      </c>
      <c r="IG202" t="s">
        <v>7491</v>
      </c>
      <c r="IH202">
        <v>227</v>
      </c>
      <c r="II202" t="s">
        <v>4987</v>
      </c>
      <c r="IJ202" t="s">
        <v>147</v>
      </c>
      <c r="IL202" t="e">
        <f t="shared" si="15"/>
        <v>#DIV/0!</v>
      </c>
      <c r="IM202">
        <f t="shared" si="16"/>
        <v>0</v>
      </c>
      <c r="IN202">
        <f t="shared" si="17"/>
        <v>0</v>
      </c>
      <c r="IO202" t="e">
        <f t="shared" si="18"/>
        <v>#DIV/0!</v>
      </c>
      <c r="IP202" t="e">
        <f t="shared" si="19"/>
        <v>#DIV/0!</v>
      </c>
    </row>
    <row r="203" spans="1:250" x14ac:dyDescent="0.2">
      <c r="A203" t="s">
        <v>4988</v>
      </c>
      <c r="B203">
        <v>-1</v>
      </c>
      <c r="C203">
        <v>0</v>
      </c>
      <c r="D203">
        <v>0</v>
      </c>
      <c r="E203">
        <v>4</v>
      </c>
      <c r="F203">
        <v>5</v>
      </c>
      <c r="G203">
        <v>0</v>
      </c>
      <c r="H203">
        <v>1</v>
      </c>
      <c r="I203">
        <v>1</v>
      </c>
      <c r="J203">
        <v>0</v>
      </c>
      <c r="K203">
        <v>1</v>
      </c>
      <c r="L203">
        <v>1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628</v>
      </c>
      <c r="S203">
        <v>7</v>
      </c>
      <c r="T203">
        <v>10776</v>
      </c>
      <c r="U203">
        <v>1</v>
      </c>
      <c r="V203" s="25">
        <v>9.9999999999999995E-8</v>
      </c>
      <c r="W203" s="25">
        <v>-149.4</v>
      </c>
      <c r="X203" s="25">
        <v>0</v>
      </c>
      <c r="Y203" s="25">
        <v>3600</v>
      </c>
      <c r="Z203" s="25">
        <v>-1</v>
      </c>
      <c r="AA203" s="25">
        <v>3600</v>
      </c>
      <c r="AB203">
        <v>-156.05626812253601</v>
      </c>
      <c r="AC203" t="s">
        <v>5624</v>
      </c>
      <c r="AD203" t="s">
        <v>5624</v>
      </c>
      <c r="AE203">
        <v>-149.37501</v>
      </c>
      <c r="AF203">
        <v>0</v>
      </c>
      <c r="AH203">
        <v>0</v>
      </c>
      <c r="AJ203">
        <v>0</v>
      </c>
      <c r="AO203">
        <v>0</v>
      </c>
      <c r="AQ203">
        <v>446296</v>
      </c>
      <c r="AR203">
        <v>0</v>
      </c>
      <c r="AS203">
        <v>413375</v>
      </c>
      <c r="AT203">
        <v>0</v>
      </c>
      <c r="AU203">
        <v>3600.0140000000001</v>
      </c>
      <c r="AV203">
        <v>0</v>
      </c>
      <c r="AW203">
        <v>3600.0010000000002</v>
      </c>
      <c r="AX203">
        <v>0</v>
      </c>
      <c r="AY203">
        <v>7940</v>
      </c>
      <c r="AZ203">
        <v>2827</v>
      </c>
      <c r="BA203">
        <v>396</v>
      </c>
      <c r="BB203">
        <v>1.128E-2</v>
      </c>
      <c r="BC203">
        <v>0.47038000000000002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2826</v>
      </c>
      <c r="BJ203">
        <v>1</v>
      </c>
      <c r="BK203">
        <v>1.9605999999999998E-2</v>
      </c>
      <c r="BL203">
        <v>396</v>
      </c>
      <c r="BM203">
        <v>1.128E-2</v>
      </c>
      <c r="BN203">
        <v>0.47038000000000002</v>
      </c>
      <c r="BO203">
        <v>1.9605999999999998E-2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1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-149.375</v>
      </c>
      <c r="EZ203">
        <v>0</v>
      </c>
      <c r="FA203">
        <v>-149.375</v>
      </c>
      <c r="FB203">
        <v>0</v>
      </c>
      <c r="FC203">
        <v>-149.375</v>
      </c>
      <c r="FD203">
        <v>0</v>
      </c>
      <c r="FE203">
        <v>-150.36839994246901</v>
      </c>
      <c r="FF203">
        <v>0</v>
      </c>
      <c r="FG203">
        <v>-149.72097803330101</v>
      </c>
      <c r="FH203">
        <v>0</v>
      </c>
      <c r="FI203">
        <v>-150.09130807790501</v>
      </c>
      <c r="FJ203">
        <v>0</v>
      </c>
      <c r="FK203">
        <v>6986718</v>
      </c>
      <c r="FL203">
        <v>0</v>
      </c>
      <c r="FM203">
        <v>6206098</v>
      </c>
      <c r="FN203">
        <v>0</v>
      </c>
      <c r="FO203">
        <v>7086897</v>
      </c>
      <c r="FP203">
        <v>0</v>
      </c>
      <c r="FQ203">
        <v>446296</v>
      </c>
      <c r="FR203">
        <v>0</v>
      </c>
      <c r="FS203">
        <v>413375</v>
      </c>
      <c r="FT203">
        <v>0</v>
      </c>
      <c r="FU203">
        <v>484799</v>
      </c>
      <c r="FV203">
        <v>0</v>
      </c>
      <c r="FW203">
        <v>3</v>
      </c>
      <c r="FX203">
        <v>0</v>
      </c>
      <c r="FY203">
        <v>3</v>
      </c>
      <c r="FZ203">
        <v>0</v>
      </c>
      <c r="GA203">
        <v>3</v>
      </c>
      <c r="GB203">
        <v>0</v>
      </c>
      <c r="GC203">
        <v>-156.05626812253601</v>
      </c>
      <c r="GD203">
        <v>0</v>
      </c>
      <c r="GE203">
        <v>-155.83209021749801</v>
      </c>
      <c r="GF203">
        <v>0</v>
      </c>
      <c r="GG203">
        <v>-156.02424270753099</v>
      </c>
      <c r="GH203">
        <v>0</v>
      </c>
      <c r="GI203">
        <v>-156.05626812253601</v>
      </c>
      <c r="GJ203">
        <v>0</v>
      </c>
      <c r="GK203">
        <v>-155.78272150792</v>
      </c>
      <c r="GL203">
        <v>0</v>
      </c>
      <c r="GM203">
        <v>-156.017190034734</v>
      </c>
      <c r="GN203">
        <v>0</v>
      </c>
      <c r="GO203">
        <v>4.0789999999999997</v>
      </c>
      <c r="GP203">
        <v>0</v>
      </c>
      <c r="GQ203">
        <v>3.831</v>
      </c>
      <c r="GR203">
        <v>0</v>
      </c>
      <c r="GS203">
        <v>4.7039999999999997</v>
      </c>
      <c r="GT203">
        <v>0</v>
      </c>
      <c r="GU203">
        <v>1343.5719999999999</v>
      </c>
      <c r="GV203">
        <v>0</v>
      </c>
      <c r="GW203">
        <v>469.57299999999998</v>
      </c>
      <c r="GX203">
        <v>0</v>
      </c>
      <c r="GY203">
        <v>987.14599999999996</v>
      </c>
      <c r="GZ203">
        <v>0</v>
      </c>
      <c r="HA203">
        <v>3600.0140000000001</v>
      </c>
      <c r="HB203">
        <v>0</v>
      </c>
      <c r="HC203">
        <v>3600.0010000000002</v>
      </c>
      <c r="HD203">
        <v>0</v>
      </c>
      <c r="HE203">
        <v>3600.0059999999999</v>
      </c>
      <c r="HF203">
        <v>0</v>
      </c>
      <c r="HG203" t="s">
        <v>7492</v>
      </c>
      <c r="HH203" t="s">
        <v>7493</v>
      </c>
      <c r="HI203" t="s">
        <v>7494</v>
      </c>
      <c r="HJ203" t="s">
        <v>7495</v>
      </c>
      <c r="HK203" t="s">
        <v>7496</v>
      </c>
      <c r="HL203" t="s">
        <v>7497</v>
      </c>
      <c r="HM203" t="s">
        <v>7498</v>
      </c>
      <c r="HN203" t="s">
        <v>7499</v>
      </c>
      <c r="HO203" t="s">
        <v>7500</v>
      </c>
      <c r="HP203" t="s">
        <v>7501</v>
      </c>
      <c r="IA203">
        <v>0.91</v>
      </c>
      <c r="IB203">
        <v>0</v>
      </c>
      <c r="IC203">
        <v>0.05</v>
      </c>
      <c r="ID203">
        <v>25265.95</v>
      </c>
      <c r="IE203">
        <v>25267.06</v>
      </c>
      <c r="IF203" t="s">
        <v>5628</v>
      </c>
      <c r="IG203" t="s">
        <v>7502</v>
      </c>
      <c r="IH203">
        <v>25203</v>
      </c>
      <c r="II203" t="s">
        <v>4988</v>
      </c>
      <c r="IJ203" t="s">
        <v>147</v>
      </c>
      <c r="IL203" t="e">
        <f t="shared" si="15"/>
        <v>#DIV/0!</v>
      </c>
      <c r="IM203">
        <f t="shared" si="16"/>
        <v>0</v>
      </c>
      <c r="IN203">
        <f t="shared" si="17"/>
        <v>0</v>
      </c>
      <c r="IO203" t="e">
        <f t="shared" si="18"/>
        <v>#DIV/0!</v>
      </c>
      <c r="IP203" t="e">
        <f t="shared" si="19"/>
        <v>#DIV/0!</v>
      </c>
    </row>
    <row r="204" spans="1:250" x14ac:dyDescent="0.2">
      <c r="A204" t="s">
        <v>4989</v>
      </c>
      <c r="B204">
        <v>-1</v>
      </c>
      <c r="C204">
        <v>0</v>
      </c>
      <c r="D204">
        <v>0</v>
      </c>
      <c r="E204">
        <v>4</v>
      </c>
      <c r="F204">
        <v>5</v>
      </c>
      <c r="G204">
        <v>0</v>
      </c>
      <c r="H204">
        <v>1</v>
      </c>
      <c r="I204">
        <v>1</v>
      </c>
      <c r="J204">
        <v>0</v>
      </c>
      <c r="K204">
        <v>1</v>
      </c>
      <c r="L204">
        <v>1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628</v>
      </c>
      <c r="S204">
        <v>7</v>
      </c>
      <c r="T204">
        <v>10776</v>
      </c>
      <c r="U204">
        <v>1</v>
      </c>
      <c r="V204" s="25">
        <v>9.9999999999999995E-8</v>
      </c>
      <c r="W204" s="25">
        <v>-8</v>
      </c>
      <c r="X204" s="25">
        <v>0</v>
      </c>
      <c r="Y204" s="25">
        <v>3600</v>
      </c>
      <c r="Z204" s="25">
        <v>-1</v>
      </c>
      <c r="AA204" s="25">
        <v>3600</v>
      </c>
      <c r="AB204">
        <v>-9</v>
      </c>
      <c r="AC204" t="s">
        <v>5624</v>
      </c>
      <c r="AD204" t="s">
        <v>5624</v>
      </c>
      <c r="AE204">
        <v>-8</v>
      </c>
      <c r="AF204">
        <v>0</v>
      </c>
      <c r="AH204">
        <v>0</v>
      </c>
      <c r="AJ204">
        <v>0</v>
      </c>
      <c r="AO204">
        <v>0</v>
      </c>
      <c r="AQ204">
        <v>192980</v>
      </c>
      <c r="AR204">
        <v>0</v>
      </c>
      <c r="AS204">
        <v>165274</v>
      </c>
      <c r="AT204">
        <v>0</v>
      </c>
      <c r="AU204">
        <v>3600.0010000000002</v>
      </c>
      <c r="AV204">
        <v>0</v>
      </c>
      <c r="AW204">
        <v>3600</v>
      </c>
      <c r="AX204">
        <v>0</v>
      </c>
      <c r="AY204">
        <v>650</v>
      </c>
      <c r="AZ204">
        <v>2287</v>
      </c>
      <c r="BA204">
        <v>341</v>
      </c>
      <c r="BB204">
        <v>6.9999999999999999E-4</v>
      </c>
      <c r="BC204">
        <v>0.49847000000000002</v>
      </c>
      <c r="BD204">
        <v>216</v>
      </c>
      <c r="BE204">
        <v>0</v>
      </c>
      <c r="BF204">
        <v>0</v>
      </c>
      <c r="BG204">
        <v>0</v>
      </c>
      <c r="BH204">
        <v>1</v>
      </c>
      <c r="BI204">
        <v>2286</v>
      </c>
      <c r="BJ204">
        <v>0</v>
      </c>
      <c r="BK204">
        <v>8.1279999999999998E-3</v>
      </c>
      <c r="BL204">
        <v>341</v>
      </c>
      <c r="BM204">
        <v>6.9999999999999999E-4</v>
      </c>
      <c r="BN204">
        <v>0.49847000000000002</v>
      </c>
      <c r="BO204">
        <v>8.1279999999999998E-3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1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-8</v>
      </c>
      <c r="EZ204">
        <v>0</v>
      </c>
      <c r="FA204">
        <v>-8</v>
      </c>
      <c r="FB204">
        <v>0</v>
      </c>
      <c r="FC204">
        <v>-8</v>
      </c>
      <c r="FD204">
        <v>0</v>
      </c>
      <c r="FE204">
        <v>-8.9999999999999805</v>
      </c>
      <c r="FF204">
        <v>0</v>
      </c>
      <c r="FG204">
        <v>-8.9999999999999805</v>
      </c>
      <c r="FH204">
        <v>0</v>
      </c>
      <c r="FI204">
        <v>-8.9999999999999893</v>
      </c>
      <c r="FJ204">
        <v>0</v>
      </c>
      <c r="FK204">
        <v>42216452</v>
      </c>
      <c r="FL204">
        <v>0</v>
      </c>
      <c r="FM204">
        <v>40012085</v>
      </c>
      <c r="FN204">
        <v>0</v>
      </c>
      <c r="FO204">
        <v>42388910</v>
      </c>
      <c r="FP204">
        <v>0</v>
      </c>
      <c r="FQ204">
        <v>192980</v>
      </c>
      <c r="FR204">
        <v>0</v>
      </c>
      <c r="FS204">
        <v>165274</v>
      </c>
      <c r="FT204">
        <v>0</v>
      </c>
      <c r="FU204">
        <v>196381</v>
      </c>
      <c r="FV204">
        <v>0</v>
      </c>
      <c r="FW204">
        <v>9</v>
      </c>
      <c r="FX204">
        <v>0</v>
      </c>
      <c r="FY204">
        <v>8</v>
      </c>
      <c r="FZ204">
        <v>0</v>
      </c>
      <c r="GA204">
        <v>8</v>
      </c>
      <c r="GB204">
        <v>0</v>
      </c>
      <c r="GC204">
        <v>-9</v>
      </c>
      <c r="GD204">
        <v>0</v>
      </c>
      <c r="GE204">
        <v>-9</v>
      </c>
      <c r="GF204">
        <v>0</v>
      </c>
      <c r="GG204">
        <v>-9</v>
      </c>
      <c r="GH204">
        <v>0</v>
      </c>
      <c r="GI204">
        <v>-9</v>
      </c>
      <c r="GJ204">
        <v>0</v>
      </c>
      <c r="GK204">
        <v>-9</v>
      </c>
      <c r="GL204">
        <v>0</v>
      </c>
      <c r="GM204">
        <v>-9</v>
      </c>
      <c r="GN204">
        <v>0</v>
      </c>
      <c r="GO204">
        <v>1.7110000000000001</v>
      </c>
      <c r="GP204">
        <v>0</v>
      </c>
      <c r="GQ204">
        <v>1.31</v>
      </c>
      <c r="GR204">
        <v>0</v>
      </c>
      <c r="GS204">
        <v>1.601</v>
      </c>
      <c r="GT204">
        <v>0</v>
      </c>
      <c r="GU204">
        <v>2.7010000000000001</v>
      </c>
      <c r="GV204">
        <v>0</v>
      </c>
      <c r="GW204">
        <v>2.1040000000000001</v>
      </c>
      <c r="GX204">
        <v>0</v>
      </c>
      <c r="GY204">
        <v>2.54</v>
      </c>
      <c r="GZ204">
        <v>0</v>
      </c>
      <c r="HA204">
        <v>3600.0010000000002</v>
      </c>
      <c r="HB204">
        <v>0</v>
      </c>
      <c r="HC204">
        <v>3600</v>
      </c>
      <c r="HD204">
        <v>0</v>
      </c>
      <c r="HE204">
        <v>3600.0010000000002</v>
      </c>
      <c r="HF204">
        <v>0</v>
      </c>
      <c r="HG204" t="s">
        <v>7503</v>
      </c>
      <c r="HH204" t="s">
        <v>7504</v>
      </c>
      <c r="HI204" t="s">
        <v>7505</v>
      </c>
      <c r="HJ204" t="s">
        <v>7506</v>
      </c>
      <c r="HK204" t="s">
        <v>7507</v>
      </c>
      <c r="HL204" t="s">
        <v>7508</v>
      </c>
      <c r="HM204" t="s">
        <v>7508</v>
      </c>
      <c r="HN204" t="s">
        <v>7509</v>
      </c>
      <c r="HO204" t="s">
        <v>7510</v>
      </c>
      <c r="HP204" t="s">
        <v>7511</v>
      </c>
      <c r="IA204">
        <v>0.1</v>
      </c>
      <c r="IB204">
        <v>0</v>
      </c>
      <c r="IC204">
        <v>0.01</v>
      </c>
      <c r="ID204">
        <v>25061.55</v>
      </c>
      <c r="IE204">
        <v>25061.66</v>
      </c>
      <c r="IF204" t="s">
        <v>5628</v>
      </c>
      <c r="IG204" t="s">
        <v>7512</v>
      </c>
      <c r="IH204">
        <v>25200</v>
      </c>
      <c r="II204" t="s">
        <v>4989</v>
      </c>
      <c r="IJ204" t="s">
        <v>147</v>
      </c>
      <c r="IL204" t="e">
        <f t="shared" si="15"/>
        <v>#DIV/0!</v>
      </c>
      <c r="IM204">
        <f t="shared" si="16"/>
        <v>0</v>
      </c>
      <c r="IN204">
        <f t="shared" si="17"/>
        <v>0</v>
      </c>
      <c r="IO204" t="e">
        <f t="shared" si="18"/>
        <v>#DIV/0!</v>
      </c>
      <c r="IP204" t="e">
        <f t="shared" si="19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66A3A-6C34-ED41-BF61-89EC8A923CBD}">
  <dimension ref="A1:F13"/>
  <sheetViews>
    <sheetView workbookViewId="0">
      <selection activeCell="A5" sqref="A5:A8"/>
    </sheetView>
  </sheetViews>
  <sheetFormatPr baseColWidth="10" defaultRowHeight="16" x14ac:dyDescent="0.2"/>
  <sheetData>
    <row r="1" spans="1:6" x14ac:dyDescent="0.2">
      <c r="A1" s="2" t="s">
        <v>1</v>
      </c>
    </row>
    <row r="2" spans="1:6" x14ac:dyDescent="0.2">
      <c r="A2">
        <f>COUNTA(A5:A1048576)</f>
        <v>8</v>
      </c>
    </row>
    <row r="4" spans="1:6" x14ac:dyDescent="0.2">
      <c r="A4" s="2" t="s">
        <v>4</v>
      </c>
      <c r="B4" s="2" t="s">
        <v>4746</v>
      </c>
      <c r="C4" s="2" t="s">
        <v>5</v>
      </c>
      <c r="D4" s="2" t="s">
        <v>6</v>
      </c>
      <c r="E4" s="2" t="s">
        <v>7</v>
      </c>
      <c r="F4" s="2" t="s">
        <v>8</v>
      </c>
    </row>
    <row r="5" spans="1:6" x14ac:dyDescent="0.2">
      <c r="A5" s="22" t="s">
        <v>817</v>
      </c>
      <c r="C5">
        <v>75</v>
      </c>
      <c r="D5">
        <v>1898</v>
      </c>
      <c r="E5" s="23">
        <v>885.41184699999997</v>
      </c>
      <c r="F5" s="23">
        <v>680.53899652999996</v>
      </c>
    </row>
    <row r="6" spans="1:6" x14ac:dyDescent="0.2">
      <c r="A6" s="22" t="s">
        <v>4401</v>
      </c>
      <c r="C6">
        <v>39</v>
      </c>
      <c r="D6">
        <v>20315</v>
      </c>
      <c r="E6" s="23">
        <v>12159.492865</v>
      </c>
      <c r="F6" s="23">
        <v>12123.530221999999</v>
      </c>
    </row>
    <row r="7" spans="1:6" x14ac:dyDescent="0.2">
      <c r="A7" s="22" t="s">
        <v>1312</v>
      </c>
      <c r="C7">
        <v>68</v>
      </c>
      <c r="D7">
        <v>151</v>
      </c>
      <c r="E7" s="23">
        <v>91405.723681999996</v>
      </c>
      <c r="F7" s="23">
        <v>86195.863028000007</v>
      </c>
    </row>
    <row r="8" spans="1:6" x14ac:dyDescent="0.2">
      <c r="A8" s="22" t="s">
        <v>4745</v>
      </c>
      <c r="C8">
        <v>68</v>
      </c>
      <c r="D8">
        <v>451</v>
      </c>
      <c r="E8">
        <v>19</v>
      </c>
      <c r="F8">
        <v>10.211041229999999</v>
      </c>
    </row>
    <row r="9" spans="1:6" x14ac:dyDescent="0.2">
      <c r="A9" s="22"/>
    </row>
    <row r="10" spans="1:6" x14ac:dyDescent="0.2">
      <c r="A10" s="22" t="s">
        <v>4533</v>
      </c>
      <c r="B10" t="s">
        <v>4747</v>
      </c>
    </row>
    <row r="11" spans="1:6" x14ac:dyDescent="0.2">
      <c r="A11" s="22" t="s">
        <v>526</v>
      </c>
      <c r="B11" t="s">
        <v>4747</v>
      </c>
    </row>
    <row r="12" spans="1:6" x14ac:dyDescent="0.2">
      <c r="A12" s="22" t="s">
        <v>4535</v>
      </c>
      <c r="B12" t="s">
        <v>4748</v>
      </c>
    </row>
    <row r="13" spans="1:6" x14ac:dyDescent="0.2">
      <c r="A13" s="22" t="s">
        <v>3475</v>
      </c>
      <c r="B13" t="s">
        <v>4748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1C72-6276-784D-A6BE-676111BDB84C}">
  <dimension ref="A1:AC36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9" sqref="E9"/>
    </sheetView>
  </sheetViews>
  <sheetFormatPr baseColWidth="10" defaultRowHeight="16" x14ac:dyDescent="0.2"/>
  <sheetData>
    <row r="1" spans="1:29" x14ac:dyDescent="0.2">
      <c r="A1" s="2" t="s">
        <v>1</v>
      </c>
      <c r="B1" s="2"/>
    </row>
    <row r="2" spans="1:29" x14ac:dyDescent="0.2">
      <c r="A2">
        <f>COUNTA(A5:A1000000)</f>
        <v>364</v>
      </c>
    </row>
    <row r="4" spans="1:29" x14ac:dyDescent="0.2">
      <c r="A4" s="2" t="s">
        <v>4</v>
      </c>
      <c r="B4" s="2" t="s">
        <v>4746</v>
      </c>
      <c r="C4" s="1" t="s">
        <v>7</v>
      </c>
      <c r="D4" s="1" t="s">
        <v>8</v>
      </c>
      <c r="E4" s="20" t="s">
        <v>4722</v>
      </c>
      <c r="F4" s="20" t="s">
        <v>4723</v>
      </c>
      <c r="G4" s="20" t="s">
        <v>5</v>
      </c>
      <c r="H4" s="20" t="s">
        <v>6</v>
      </c>
      <c r="I4" s="20" t="s">
        <v>4724</v>
      </c>
      <c r="J4" s="20" t="s">
        <v>4725</v>
      </c>
      <c r="K4" s="20" t="s">
        <v>4726</v>
      </c>
      <c r="L4" s="20" t="s">
        <v>4727</v>
      </c>
      <c r="M4" s="20" t="s">
        <v>4728</v>
      </c>
      <c r="N4" s="20" t="s">
        <v>4729</v>
      </c>
      <c r="O4" s="20" t="s">
        <v>4730</v>
      </c>
      <c r="P4" s="20" t="s">
        <v>4731</v>
      </c>
      <c r="Q4" s="20" t="s">
        <v>4732</v>
      </c>
      <c r="R4" s="20" t="s">
        <v>4733</v>
      </c>
      <c r="S4" s="20" t="s">
        <v>4734</v>
      </c>
      <c r="T4" s="20" t="s">
        <v>4735</v>
      </c>
      <c r="U4" s="20" t="s">
        <v>4736</v>
      </c>
      <c r="V4" s="20" t="s">
        <v>4737</v>
      </c>
      <c r="W4" s="20" t="s">
        <v>4738</v>
      </c>
      <c r="X4" s="20" t="s">
        <v>4739</v>
      </c>
      <c r="Y4" s="20" t="s">
        <v>4740</v>
      </c>
      <c r="Z4" s="20" t="s">
        <v>4741</v>
      </c>
      <c r="AA4" s="20" t="s">
        <v>4742</v>
      </c>
      <c r="AB4" s="20" t="s">
        <v>4743</v>
      </c>
      <c r="AC4" s="20" t="s">
        <v>4744</v>
      </c>
    </row>
    <row r="5" spans="1:29" x14ac:dyDescent="0.2">
      <c r="A5" s="19">
        <v>22433</v>
      </c>
      <c r="B5" t="str">
        <f>IF(NOT(ISNA(VLOOKUP($A5,miplib2017!$A$5:$A$10000,1,0))),"miplib2017",IF(NOT(ISNA(VLOOKUP($A5,miplib2010!$A$5:$A$10000,1,0))),"miplib2010",IF(NOT(ISNA(VLOOKUP($A5,miplib2003!$A$5:$A$10000,1,0))),"miplib2003",IF(NOT(ISNA(VLOOKUP($A5,miplib3!$A$5:$A$10000,1,0))),"miplib3",IF(NOT(ISNA(VLOOKUP($A5,miplib2!$A$5:$A$10000,1,0))),"miplib2",IF(NOT(ISNA(VLOOKUP($A5,coral!$A$5:$A$10000,1,0))),"coral",IF(NOT(ISNA(VLOOKUP($A5,neos!$A$5:$A$10000,1,0))),"neos","COULD NOT FIND")))))))</f>
        <v>coral</v>
      </c>
      <c r="C5" s="19">
        <f ca="1">IF($B5="coral",IF(E5=F5,E5,"?"),VLOOKUP($A16,INDIRECT("'"&amp;$B16&amp;"'!"&amp;"$A$5:$Z$1000"),MATCH(C$4,INDIRECT("'"&amp;$B16&amp;"'!$A$4:$Z$4"),0),0))</f>
        <v>21477</v>
      </c>
      <c r="D5" s="19"/>
      <c r="E5" s="19">
        <v>21477</v>
      </c>
      <c r="F5" s="19">
        <v>21477</v>
      </c>
      <c r="G5" s="19">
        <v>198</v>
      </c>
      <c r="H5" s="19">
        <v>429</v>
      </c>
      <c r="I5" s="19">
        <v>198</v>
      </c>
      <c r="J5" s="19">
        <v>231</v>
      </c>
      <c r="K5" s="19">
        <f>IF(J5=H5,1,0)</f>
        <v>0</v>
      </c>
      <c r="L5" s="19">
        <v>0</v>
      </c>
      <c r="M5" s="19">
        <v>0</v>
      </c>
      <c r="N5" s="19">
        <v>198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</row>
    <row r="6" spans="1:29" x14ac:dyDescent="0.2">
      <c r="A6" s="19">
        <v>23588</v>
      </c>
      <c r="B6" t="str">
        <f>IF(NOT(ISNA(VLOOKUP($A6,miplib2017!$A$5:$A$10000,1,0))),"miplib2017",IF(NOT(ISNA(VLOOKUP($A6,miplib2010!$A$5:$A$10000,1,0))),"miplib2010",IF(NOT(ISNA(VLOOKUP($A6,miplib2003!$A$5:$A$10000,1,0))),"miplib2003",IF(NOT(ISNA(VLOOKUP($A6,miplib3!$A$5:$A$10000,1,0))),"miplib3",IF(NOT(ISNA(VLOOKUP($A6,miplib2!$A$5:$A$10000,1,0))),"miplib2",IF(NOT(ISNA(VLOOKUP($A6,coral!$A$5:$A$10000,1,0))),"coral",IF(NOT(ISNA(VLOOKUP($A6,neos!$A$5:$A$10000,1,0))),"neos","COULD NOT FIND")))))))</f>
        <v>coral</v>
      </c>
      <c r="C6" s="19">
        <f t="shared" ref="C6:C69" ca="1" si="0">IF($B6="coral",IF(E6=F6,E6,"?"),VLOOKUP($A17,INDIRECT("'"&amp;$B17&amp;"'!"&amp;"$A$5:$Z$1000"),MATCH(C$4,INDIRECT("'"&amp;$B17&amp;"'!$A$4:$Z$4"),0),0))</f>
        <v>8090</v>
      </c>
      <c r="D6" s="19"/>
      <c r="E6" s="19">
        <v>8090</v>
      </c>
      <c r="F6" s="19">
        <v>8090</v>
      </c>
      <c r="G6" s="19">
        <v>137</v>
      </c>
      <c r="H6" s="19">
        <v>368</v>
      </c>
      <c r="I6" s="19">
        <v>137</v>
      </c>
      <c r="J6" s="19">
        <v>231</v>
      </c>
      <c r="K6" s="19">
        <f t="shared" ref="K6:K69" si="1">IF(J6=H6,1,0)</f>
        <v>0</v>
      </c>
      <c r="L6" s="19">
        <v>0</v>
      </c>
      <c r="M6" s="19">
        <v>0</v>
      </c>
      <c r="N6" s="19">
        <v>137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</row>
    <row r="7" spans="1:29" x14ac:dyDescent="0.2">
      <c r="A7" s="19" t="s">
        <v>4532</v>
      </c>
      <c r="B7" t="str">
        <f>IF(NOT(ISNA(VLOOKUP($A7,miplib2017!$A$5:$A$10000,1,0))),"miplib2017",IF(NOT(ISNA(VLOOKUP($A7,miplib2010!$A$5:$A$10000,1,0))),"miplib2010",IF(NOT(ISNA(VLOOKUP($A7,miplib2003!$A$5:$A$10000,1,0))),"miplib2003",IF(NOT(ISNA(VLOOKUP($A7,miplib3!$A$5:$A$10000,1,0))),"miplib3",IF(NOT(ISNA(VLOOKUP($A7,miplib2!$A$5:$A$10000,1,0))),"miplib2",IF(NOT(ISNA(VLOOKUP($A7,coral!$A$5:$A$10000,1,0))),"coral",IF(NOT(ISNA(VLOOKUP($A7,neos!$A$5:$A$10000,1,0))),"neos","COULD NOT FIND")))))))</f>
        <v>coral</v>
      </c>
      <c r="C7" s="19">
        <f t="shared" ca="1" si="0"/>
        <v>2673663.2650000001</v>
      </c>
      <c r="D7" s="19"/>
      <c r="E7" s="19">
        <v>2673663.2650000001</v>
      </c>
      <c r="F7" s="19">
        <v>2673663.2650000001</v>
      </c>
      <c r="G7" s="19">
        <v>50680</v>
      </c>
      <c r="H7" s="19">
        <v>72215</v>
      </c>
      <c r="I7" s="19">
        <v>39072</v>
      </c>
      <c r="J7" s="19">
        <v>7174</v>
      </c>
      <c r="K7" s="19">
        <f t="shared" si="1"/>
        <v>0</v>
      </c>
      <c r="L7" s="19">
        <v>25969</v>
      </c>
      <c r="M7" s="19">
        <v>6608</v>
      </c>
      <c r="N7" s="19">
        <v>147</v>
      </c>
      <c r="O7" s="19">
        <v>37685</v>
      </c>
      <c r="P7" s="19">
        <v>354</v>
      </c>
      <c r="Q7" s="19">
        <v>0</v>
      </c>
      <c r="R7" s="19">
        <v>0</v>
      </c>
      <c r="S7" s="19">
        <v>0</v>
      </c>
      <c r="T7" s="19">
        <v>0</v>
      </c>
      <c r="U7" s="19">
        <v>1001</v>
      </c>
      <c r="V7" s="19">
        <v>53</v>
      </c>
      <c r="W7" s="19">
        <v>962</v>
      </c>
      <c r="X7" s="19">
        <v>0</v>
      </c>
      <c r="Y7" s="19">
        <v>0</v>
      </c>
      <c r="Z7" s="19">
        <v>0</v>
      </c>
      <c r="AA7" s="19">
        <v>0</v>
      </c>
      <c r="AB7" s="19">
        <v>3827</v>
      </c>
      <c r="AC7" s="19">
        <v>43</v>
      </c>
    </row>
    <row r="8" spans="1:29" x14ac:dyDescent="0.2">
      <c r="A8" s="19" t="s">
        <v>272</v>
      </c>
      <c r="B8" t="str">
        <f>IF(NOT(ISNA(VLOOKUP($A8,miplib2017!$A$5:$A$10000,1,0))),"miplib2017",IF(NOT(ISNA(VLOOKUP($A8,miplib2010!$A$5:$A$10000,1,0))),"miplib2010",IF(NOT(ISNA(VLOOKUP($A8,miplib2003!$A$5:$A$10000,1,0))),"miplib2003",IF(NOT(ISNA(VLOOKUP($A8,miplib3!$A$5:$A$10000,1,0))),"miplib3",IF(NOT(ISNA(VLOOKUP($A8,miplib2!$A$5:$A$10000,1,0))),"miplib2",IF(NOT(ISNA(VLOOKUP($A8,coral!$A$5:$A$10000,1,0))),"coral",IF(NOT(ISNA(VLOOKUP($A8,neos!$A$5:$A$10000,1,0))),"neos","COULD NOT FIND")))))))</f>
        <v>coral</v>
      </c>
      <c r="C8" s="19">
        <f t="shared" ca="1" si="0"/>
        <v>2713</v>
      </c>
      <c r="D8" s="19"/>
      <c r="E8" s="19">
        <v>2713</v>
      </c>
      <c r="F8" s="19">
        <v>2713</v>
      </c>
      <c r="G8" s="19">
        <v>340</v>
      </c>
      <c r="H8" s="19">
        <v>1831</v>
      </c>
      <c r="I8" s="19">
        <v>1</v>
      </c>
      <c r="J8" s="19">
        <v>1830</v>
      </c>
      <c r="K8" s="19">
        <f t="shared" si="1"/>
        <v>0</v>
      </c>
      <c r="L8" s="19">
        <v>0</v>
      </c>
      <c r="M8" s="19">
        <v>0</v>
      </c>
      <c r="N8" s="19">
        <v>1</v>
      </c>
      <c r="O8" s="19">
        <v>0</v>
      </c>
      <c r="P8" s="19">
        <v>0</v>
      </c>
      <c r="Q8" s="19">
        <v>339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</row>
    <row r="9" spans="1:29" x14ac:dyDescent="0.2">
      <c r="A9" s="19" t="s">
        <v>4533</v>
      </c>
      <c r="B9" t="str">
        <f>IF(NOT(ISNA(VLOOKUP($A9,miplib2017!$A$5:$A$10000,1,0))),"miplib2017",IF(NOT(ISNA(VLOOKUP($A9,miplib2010!$A$5:$A$10000,1,0))),"miplib2010",IF(NOT(ISNA(VLOOKUP($A9,miplib2003!$A$5:$A$10000,1,0))),"miplib2003",IF(NOT(ISNA(VLOOKUP($A9,miplib3!$A$5:$A$10000,1,0))),"miplib3",IF(NOT(ISNA(VLOOKUP($A9,miplib2!$A$5:$A$10000,1,0))),"miplib2",IF(NOT(ISNA(VLOOKUP($A9,coral!$A$5:$A$10000,1,0))),"coral",IF(NOT(ISNA(VLOOKUP($A9,neos!$A$5:$A$10000,1,0))),"neos","COULD NOT FIND")))))))</f>
        <v>coral</v>
      </c>
      <c r="C9" s="19">
        <f t="shared" ca="1" si="0"/>
        <v>7</v>
      </c>
      <c r="D9" s="19"/>
      <c r="E9" s="19">
        <v>7</v>
      </c>
      <c r="F9" s="21">
        <v>7</v>
      </c>
      <c r="G9" s="19">
        <v>1913</v>
      </c>
      <c r="H9" s="19">
        <v>1751</v>
      </c>
      <c r="I9" s="19">
        <v>1268</v>
      </c>
      <c r="J9" s="19">
        <v>483</v>
      </c>
      <c r="K9" s="19">
        <f t="shared" si="1"/>
        <v>0</v>
      </c>
      <c r="L9" s="19">
        <v>0</v>
      </c>
      <c r="M9" s="19">
        <v>0</v>
      </c>
      <c r="N9" s="19">
        <v>1</v>
      </c>
      <c r="O9" s="19">
        <v>1</v>
      </c>
      <c r="P9" s="19">
        <v>784</v>
      </c>
      <c r="Q9" s="19">
        <v>0</v>
      </c>
      <c r="R9" s="19">
        <v>0</v>
      </c>
      <c r="S9" s="19">
        <v>0</v>
      </c>
      <c r="T9" s="19">
        <v>0</v>
      </c>
      <c r="U9" s="19">
        <v>483</v>
      </c>
      <c r="V9" s="19">
        <v>0</v>
      </c>
      <c r="W9" s="19">
        <v>483</v>
      </c>
      <c r="X9" s="19">
        <v>0</v>
      </c>
      <c r="Y9" s="19">
        <v>0</v>
      </c>
      <c r="Z9" s="19">
        <v>0</v>
      </c>
      <c r="AA9" s="19">
        <v>0</v>
      </c>
      <c r="AB9" s="19">
        <v>161</v>
      </c>
      <c r="AC9" s="19">
        <v>0</v>
      </c>
    </row>
    <row r="10" spans="1:29" x14ac:dyDescent="0.2">
      <c r="A10" s="19" t="s">
        <v>314</v>
      </c>
      <c r="B10" t="str">
        <f>IF(NOT(ISNA(VLOOKUP($A10,miplib2017!$A$5:$A$10000,1,0))),"miplib2017",IF(NOT(ISNA(VLOOKUP($A10,miplib2010!$A$5:$A$10000,1,0))),"miplib2010",IF(NOT(ISNA(VLOOKUP($A10,miplib2003!$A$5:$A$10000,1,0))),"miplib2003",IF(NOT(ISNA(VLOOKUP($A10,miplib3!$A$5:$A$10000,1,0))),"miplib3",IF(NOT(ISNA(VLOOKUP($A10,miplib2!$A$5:$A$10000,1,0))),"miplib2",IF(NOT(ISNA(VLOOKUP($A10,coral!$A$5:$A$10000,1,0))),"coral",IF(NOT(ISNA(VLOOKUP($A10,neos!$A$5:$A$10000,1,0))),"neos","COULD NOT FIND")))))))</f>
        <v>coral</v>
      </c>
      <c r="C10" s="19">
        <f t="shared" ca="1" si="0"/>
        <v>3.3383625480000001</v>
      </c>
      <c r="D10" s="19"/>
      <c r="E10" s="19">
        <v>3.3383625480000001</v>
      </c>
      <c r="F10" s="19">
        <v>3.3383625480000001</v>
      </c>
      <c r="G10" s="19">
        <v>1913</v>
      </c>
      <c r="H10" s="19">
        <v>1751</v>
      </c>
      <c r="I10" s="19">
        <v>1499</v>
      </c>
      <c r="J10" s="19">
        <v>252</v>
      </c>
      <c r="K10" s="19">
        <f t="shared" si="1"/>
        <v>0</v>
      </c>
      <c r="L10" s="19">
        <v>0</v>
      </c>
      <c r="M10" s="19">
        <v>0</v>
      </c>
      <c r="N10" s="19">
        <v>1</v>
      </c>
      <c r="O10" s="19">
        <v>540</v>
      </c>
      <c r="P10" s="19">
        <v>784</v>
      </c>
      <c r="Q10" s="19">
        <v>0</v>
      </c>
      <c r="R10" s="19">
        <v>0</v>
      </c>
      <c r="S10" s="19">
        <v>0</v>
      </c>
      <c r="T10" s="19">
        <v>0</v>
      </c>
      <c r="U10" s="19">
        <v>252</v>
      </c>
      <c r="V10" s="19">
        <v>0</v>
      </c>
      <c r="W10" s="19">
        <v>252</v>
      </c>
      <c r="X10" s="19">
        <v>0</v>
      </c>
      <c r="Y10" s="19">
        <v>0</v>
      </c>
      <c r="Z10" s="19">
        <v>0</v>
      </c>
      <c r="AA10" s="19">
        <v>0</v>
      </c>
      <c r="AB10" s="19">
        <v>84</v>
      </c>
      <c r="AC10" s="19">
        <v>0</v>
      </c>
    </row>
    <row r="11" spans="1:29" x14ac:dyDescent="0.2">
      <c r="A11" s="19" t="s">
        <v>484</v>
      </c>
      <c r="B11" t="str">
        <f>IF(NOT(ISNA(VLOOKUP($A11,miplib2017!$A$5:$A$10000,1,0))),"miplib2017",IF(NOT(ISNA(VLOOKUP($A11,miplib2010!$A$5:$A$10000,1,0))),"miplib2010",IF(NOT(ISNA(VLOOKUP($A11,miplib2003!$A$5:$A$10000,1,0))),"miplib2003",IF(NOT(ISNA(VLOOKUP($A11,miplib3!$A$5:$A$10000,1,0))),"miplib3",IF(NOT(ISNA(VLOOKUP($A11,miplib2!$A$5:$A$10000,1,0))),"miplib2",IF(NOT(ISNA(VLOOKUP($A11,coral!$A$5:$A$10000,1,0))),"coral",IF(NOT(ISNA(VLOOKUP($A11,neos!$A$5:$A$10000,1,0))),"neos","COULD NOT FIND")))))))</f>
        <v>coral</v>
      </c>
      <c r="C11" s="19">
        <f t="shared" ca="1" si="0"/>
        <v>46.75</v>
      </c>
      <c r="D11" s="19"/>
      <c r="E11" s="19">
        <v>46.75</v>
      </c>
      <c r="F11" s="19">
        <v>46.75</v>
      </c>
      <c r="G11" s="19">
        <v>576</v>
      </c>
      <c r="H11" s="19">
        <v>505</v>
      </c>
      <c r="I11" s="19">
        <v>477</v>
      </c>
      <c r="J11" s="19">
        <v>28</v>
      </c>
      <c r="K11" s="19">
        <f t="shared" si="1"/>
        <v>0</v>
      </c>
      <c r="L11" s="19">
        <v>0</v>
      </c>
      <c r="M11" s="19">
        <v>0</v>
      </c>
      <c r="N11" s="19">
        <v>8</v>
      </c>
      <c r="O11" s="19">
        <v>252</v>
      </c>
      <c r="P11" s="19">
        <v>116</v>
      </c>
      <c r="Q11" s="19">
        <v>0</v>
      </c>
      <c r="R11" s="19">
        <v>4</v>
      </c>
      <c r="S11" s="19">
        <v>0</v>
      </c>
      <c r="T11" s="19">
        <v>0</v>
      </c>
      <c r="U11" s="19">
        <v>196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</row>
    <row r="12" spans="1:29" x14ac:dyDescent="0.2">
      <c r="A12" s="19" t="s">
        <v>504</v>
      </c>
      <c r="B12" t="str">
        <f>IF(NOT(ISNA(VLOOKUP($A12,miplib2017!$A$5:$A$10000,1,0))),"miplib2017",IF(NOT(ISNA(VLOOKUP($A12,miplib2010!$A$5:$A$10000,1,0))),"miplib2010",IF(NOT(ISNA(VLOOKUP($A12,miplib2003!$A$5:$A$10000,1,0))),"miplib2003",IF(NOT(ISNA(VLOOKUP($A12,miplib3!$A$5:$A$10000,1,0))),"miplib3",IF(NOT(ISNA(VLOOKUP($A12,miplib2!$A$5:$A$10000,1,0))),"miplib2",IF(NOT(ISNA(VLOOKUP($A12,coral!$A$5:$A$10000,1,0))),"coral",IF(NOT(ISNA(VLOOKUP($A12,neos!$A$5:$A$10000,1,0))),"neos","COULD NOT FIND")))))))</f>
        <v>miplib2010</v>
      </c>
      <c r="C12" s="19">
        <f t="shared" ca="1" si="0"/>
        <v>404077441.12</v>
      </c>
      <c r="D12" s="19"/>
      <c r="E12" s="19">
        <v>54.6</v>
      </c>
      <c r="F12" s="19">
        <v>54.6</v>
      </c>
      <c r="G12" s="19">
        <v>576</v>
      </c>
      <c r="H12" s="19">
        <v>505</v>
      </c>
      <c r="I12" s="19">
        <v>470</v>
      </c>
      <c r="J12" s="19">
        <v>35</v>
      </c>
      <c r="K12" s="19">
        <f t="shared" si="1"/>
        <v>0</v>
      </c>
      <c r="L12" s="19">
        <v>0</v>
      </c>
      <c r="M12" s="19">
        <v>0</v>
      </c>
      <c r="N12" s="19">
        <v>8</v>
      </c>
      <c r="O12" s="19">
        <v>203</v>
      </c>
      <c r="P12" s="19">
        <v>115</v>
      </c>
      <c r="Q12" s="19">
        <v>0</v>
      </c>
      <c r="R12" s="19">
        <v>5</v>
      </c>
      <c r="S12" s="19">
        <v>0</v>
      </c>
      <c r="T12" s="19">
        <v>0</v>
      </c>
      <c r="U12" s="19">
        <v>245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</row>
    <row r="13" spans="1:29" x14ac:dyDescent="0.2">
      <c r="A13" s="19" t="s">
        <v>526</v>
      </c>
      <c r="B13" t="str">
        <f>IF(NOT(ISNA(VLOOKUP($A13,miplib2017!$A$5:$A$10000,1,0))),"miplib2017",IF(NOT(ISNA(VLOOKUP($A13,miplib2010!$A$5:$A$10000,1,0))),"miplib2010",IF(NOT(ISNA(VLOOKUP($A13,miplib2003!$A$5:$A$10000,1,0))),"miplib2003",IF(NOT(ISNA(VLOOKUP($A13,miplib3!$A$5:$A$10000,1,0))),"miplib3",IF(NOT(ISNA(VLOOKUP($A13,miplib2!$A$5:$A$10000,1,0))),"miplib2",IF(NOT(ISNA(VLOOKUP($A13,coral!$A$5:$A$10000,1,0))),"coral",IF(NOT(ISNA(VLOOKUP($A13,neos!$A$5:$A$10000,1,0))),"neos","COULD NOT FIND")))))))</f>
        <v>miplib2017</v>
      </c>
      <c r="C13" s="19">
        <f t="shared" ca="1" si="0"/>
        <v>44900000</v>
      </c>
      <c r="D13" s="19"/>
      <c r="E13" s="19">
        <v>6742.2</v>
      </c>
      <c r="F13" s="19">
        <v>6742.2</v>
      </c>
      <c r="G13" s="19">
        <v>1026</v>
      </c>
      <c r="H13" s="19">
        <v>2298</v>
      </c>
      <c r="I13" s="19">
        <v>2128</v>
      </c>
      <c r="J13" s="19">
        <v>170</v>
      </c>
      <c r="K13" s="19">
        <f t="shared" si="1"/>
        <v>0</v>
      </c>
      <c r="L13" s="19">
        <v>0</v>
      </c>
      <c r="M13" s="19">
        <v>170</v>
      </c>
      <c r="N13" s="19">
        <v>0</v>
      </c>
      <c r="O13" s="19">
        <v>0</v>
      </c>
      <c r="P13" s="19">
        <v>846</v>
      </c>
      <c r="Q13" s="19">
        <v>10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</row>
    <row r="14" spans="1:29" x14ac:dyDescent="0.2">
      <c r="A14" s="19" t="s">
        <v>693</v>
      </c>
      <c r="B14" t="str">
        <f>IF(NOT(ISNA(VLOOKUP($A14,miplib2017!$A$5:$A$10000,1,0))),"miplib2017",IF(NOT(ISNA(VLOOKUP($A14,miplib2010!$A$5:$A$10000,1,0))),"miplib2010",IF(NOT(ISNA(VLOOKUP($A14,miplib2003!$A$5:$A$10000,1,0))),"miplib2003",IF(NOT(ISNA(VLOOKUP($A14,miplib3!$A$5:$A$10000,1,0))),"miplib3",IF(NOT(ISNA(VLOOKUP($A14,miplib2!$A$5:$A$10000,1,0))),"miplib2",IF(NOT(ISNA(VLOOKUP($A14,coral!$A$5:$A$10000,1,0))),"coral",IF(NOT(ISNA(VLOOKUP($A14,neos!$A$5:$A$10000,1,0))),"neos","COULD NOT FIND")))))))</f>
        <v>miplib2010</v>
      </c>
      <c r="C14" s="19">
        <f t="shared" ca="1" si="0"/>
        <v>65.666666699999993</v>
      </c>
      <c r="D14" s="19"/>
      <c r="E14" s="3">
        <v>12430</v>
      </c>
      <c r="F14" s="3">
        <v>12430</v>
      </c>
      <c r="G14" s="19">
        <v>947</v>
      </c>
      <c r="H14" s="19">
        <v>2000</v>
      </c>
      <c r="I14" s="19">
        <v>0</v>
      </c>
      <c r="J14" s="19">
        <v>733</v>
      </c>
      <c r="K14" s="19">
        <f t="shared" si="1"/>
        <v>0</v>
      </c>
      <c r="L14" s="19">
        <v>1267</v>
      </c>
      <c r="M14" s="19">
        <v>0</v>
      </c>
      <c r="N14" s="19">
        <v>0</v>
      </c>
      <c r="O14" s="19">
        <v>0</v>
      </c>
      <c r="P14" s="19">
        <v>0</v>
      </c>
      <c r="Q14" s="19">
        <v>747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197</v>
      </c>
    </row>
    <row r="15" spans="1:29" x14ac:dyDescent="0.2">
      <c r="A15" s="19" t="s">
        <v>4105</v>
      </c>
      <c r="B15" t="str">
        <f>IF(NOT(ISNA(VLOOKUP($A15,miplib2017!$A$5:$A$10000,1,0))),"miplib2017",IF(NOT(ISNA(VLOOKUP($A15,miplib2010!$A$5:$A$10000,1,0))),"miplib2010",IF(NOT(ISNA(VLOOKUP($A15,miplib2003!$A$5:$A$10000,1,0))),"miplib2003",IF(NOT(ISNA(VLOOKUP($A15,miplib3!$A$5:$A$10000,1,0))),"miplib3",IF(NOT(ISNA(VLOOKUP($A15,miplib2!$A$5:$A$10000,1,0))),"miplib2",IF(NOT(ISNA(VLOOKUP($A15,coral!$A$5:$A$10000,1,0))),"coral",IF(NOT(ISNA(VLOOKUP($A15,neos!$A$5:$A$10000,1,0))),"neos","COULD NOT FIND")))))))</f>
        <v>miplib2010</v>
      </c>
      <c r="C15" s="19">
        <f t="shared" ca="1" si="0"/>
        <v>211913</v>
      </c>
      <c r="D15" s="19"/>
      <c r="E15" s="19">
        <v>12230.23475</v>
      </c>
      <c r="F15" s="21">
        <v>9.9999999999999996E+30</v>
      </c>
      <c r="G15" s="19">
        <v>1502</v>
      </c>
      <c r="H15" s="19">
        <v>4000</v>
      </c>
      <c r="I15" s="19">
        <v>0</v>
      </c>
      <c r="J15" s="19">
        <v>3181</v>
      </c>
      <c r="K15" s="19">
        <f t="shared" si="1"/>
        <v>0</v>
      </c>
      <c r="L15" s="19">
        <v>819</v>
      </c>
      <c r="M15" s="19">
        <v>0</v>
      </c>
      <c r="N15" s="19">
        <v>0</v>
      </c>
      <c r="O15" s="19">
        <v>0</v>
      </c>
      <c r="P15" s="19">
        <v>0</v>
      </c>
      <c r="Q15" s="19">
        <v>1302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200</v>
      </c>
    </row>
    <row r="16" spans="1:29" x14ac:dyDescent="0.2">
      <c r="A16" s="19" t="s">
        <v>4378</v>
      </c>
      <c r="B16" t="str">
        <f>IF(NOT(ISNA(VLOOKUP($A16,miplib2017!$A$5:$A$10000,1,0))),"miplib2017",IF(NOT(ISNA(VLOOKUP($A16,miplib2010!$A$5:$A$10000,1,0))),"miplib2010",IF(NOT(ISNA(VLOOKUP($A16,miplib2003!$A$5:$A$10000,1,0))),"miplib2003",IF(NOT(ISNA(VLOOKUP($A16,miplib3!$A$5:$A$10000,1,0))),"miplib3",IF(NOT(ISNA(VLOOKUP($A16,miplib2!$A$5:$A$10000,1,0))),"miplib2",IF(NOT(ISNA(VLOOKUP($A16,coral!$A$5:$A$10000,1,0))),"coral",IF(NOT(ISNA(VLOOKUP($A16,neos!$A$5:$A$10000,1,0))),"neos","COULD NOT FIND")))))))</f>
        <v>miplib2017</v>
      </c>
      <c r="C16" s="19">
        <f t="shared" ca="1" si="0"/>
        <v>-607.15</v>
      </c>
      <c r="D16" s="19"/>
      <c r="E16" s="19">
        <v>576.34463300000004</v>
      </c>
      <c r="F16" s="19">
        <v>576.34463300000004</v>
      </c>
      <c r="G16" s="19">
        <v>3202</v>
      </c>
      <c r="H16" s="19">
        <v>13873</v>
      </c>
      <c r="I16" s="19">
        <v>13804</v>
      </c>
      <c r="J16" s="19">
        <v>69</v>
      </c>
      <c r="K16" s="19">
        <f t="shared" si="1"/>
        <v>0</v>
      </c>
      <c r="L16" s="19">
        <v>0</v>
      </c>
      <c r="M16" s="19">
        <v>324</v>
      </c>
      <c r="N16" s="19">
        <v>24</v>
      </c>
      <c r="O16" s="19">
        <v>1572</v>
      </c>
      <c r="P16" s="19">
        <v>1197</v>
      </c>
      <c r="Q16" s="19">
        <v>0</v>
      </c>
      <c r="R16" s="19">
        <v>3</v>
      </c>
      <c r="S16" s="19">
        <v>0</v>
      </c>
      <c r="T16" s="19">
        <v>0</v>
      </c>
      <c r="U16" s="19">
        <v>76</v>
      </c>
      <c r="V16" s="19">
        <v>0</v>
      </c>
      <c r="W16" s="19">
        <v>6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</row>
    <row r="17" spans="1:29" x14ac:dyDescent="0.2">
      <c r="A17" s="19" t="s">
        <v>4534</v>
      </c>
      <c r="B17" t="str">
        <f>IF(NOT(ISNA(VLOOKUP($A17,miplib2017!$A$5:$A$10000,1,0))),"miplib2017",IF(NOT(ISNA(VLOOKUP($A17,miplib2010!$A$5:$A$10000,1,0))),"miplib2010",IF(NOT(ISNA(VLOOKUP($A17,miplib2003!$A$5:$A$10000,1,0))),"miplib2003",IF(NOT(ISNA(VLOOKUP($A17,miplib3!$A$5:$A$10000,1,0))),"miplib3",IF(NOT(ISNA(VLOOKUP($A17,miplib2!$A$5:$A$10000,1,0))),"miplib2",IF(NOT(ISNA(VLOOKUP($A17,coral!$A$5:$A$10000,1,0))),"coral",IF(NOT(ISNA(VLOOKUP($A17,neos!$A$5:$A$10000,1,0))),"neos","COULD NOT FIND")))))))</f>
        <v>coral</v>
      </c>
      <c r="C17" s="19">
        <f t="shared" ca="1" si="0"/>
        <v>576.43522470000005</v>
      </c>
      <c r="D17" s="19"/>
      <c r="E17" s="19">
        <v>576.43522470000005</v>
      </c>
      <c r="F17" s="19">
        <v>576.43522470000005</v>
      </c>
      <c r="G17" s="19">
        <v>3202</v>
      </c>
      <c r="H17" s="19">
        <v>13873</v>
      </c>
      <c r="I17" s="19">
        <v>13781</v>
      </c>
      <c r="J17" s="19">
        <v>92</v>
      </c>
      <c r="K17" s="19">
        <f t="shared" si="1"/>
        <v>0</v>
      </c>
      <c r="L17" s="19">
        <v>0</v>
      </c>
      <c r="M17" s="19">
        <v>376</v>
      </c>
      <c r="N17" s="19">
        <v>24</v>
      </c>
      <c r="O17" s="19">
        <v>1493</v>
      </c>
      <c r="P17" s="19">
        <v>1196</v>
      </c>
      <c r="Q17" s="19">
        <v>0</v>
      </c>
      <c r="R17" s="19">
        <v>4</v>
      </c>
      <c r="S17" s="19">
        <v>0</v>
      </c>
      <c r="T17" s="19">
        <v>0</v>
      </c>
      <c r="U17" s="19">
        <v>103</v>
      </c>
      <c r="V17" s="19">
        <v>0</v>
      </c>
      <c r="W17" s="19">
        <v>6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</row>
    <row r="18" spans="1:29" x14ac:dyDescent="0.2">
      <c r="A18" s="19" t="s">
        <v>4379</v>
      </c>
      <c r="B18" t="str">
        <f>IF(NOT(ISNA(VLOOKUP($A18,miplib2017!$A$5:$A$10000,1,0))),"miplib2017",IF(NOT(ISNA(VLOOKUP($A18,miplib2010!$A$5:$A$10000,1,0))),"miplib2010",IF(NOT(ISNA(VLOOKUP($A18,miplib2003!$A$5:$A$10000,1,0))),"miplib2003",IF(NOT(ISNA(VLOOKUP($A18,miplib3!$A$5:$A$10000,1,0))),"miplib3",IF(NOT(ISNA(VLOOKUP($A18,miplib2!$A$5:$A$10000,1,0))),"miplib2",IF(NOT(ISNA(VLOOKUP($A18,coral!$A$5:$A$10000,1,0))),"coral",IF(NOT(ISNA(VLOOKUP($A18,neos!$A$5:$A$10000,1,0))),"neos","COULD NOT FIND")))))))</f>
        <v>miplib2017</v>
      </c>
      <c r="C18" s="19" t="str">
        <f t="shared" ca="1" si="0"/>
        <v>?</v>
      </c>
      <c r="D18" s="19"/>
      <c r="E18" s="19">
        <v>576.92491600000005</v>
      </c>
      <c r="F18" s="19">
        <v>576.92491600000005</v>
      </c>
      <c r="G18" s="19">
        <v>3202</v>
      </c>
      <c r="H18" s="19">
        <v>13873</v>
      </c>
      <c r="I18" s="19">
        <v>13758</v>
      </c>
      <c r="J18" s="19">
        <v>115</v>
      </c>
      <c r="K18" s="19">
        <f t="shared" si="1"/>
        <v>0</v>
      </c>
      <c r="L18" s="19">
        <v>0</v>
      </c>
      <c r="M18" s="19">
        <v>415</v>
      </c>
      <c r="N18" s="19">
        <v>24</v>
      </c>
      <c r="O18" s="19">
        <v>1427</v>
      </c>
      <c r="P18" s="19">
        <v>1195</v>
      </c>
      <c r="Q18" s="19">
        <v>0</v>
      </c>
      <c r="R18" s="19">
        <v>5</v>
      </c>
      <c r="S18" s="19">
        <v>0</v>
      </c>
      <c r="T18" s="19">
        <v>0</v>
      </c>
      <c r="U18" s="19">
        <v>130</v>
      </c>
      <c r="V18" s="19">
        <v>0</v>
      </c>
      <c r="W18" s="19">
        <v>6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</row>
    <row r="19" spans="1:29" x14ac:dyDescent="0.2">
      <c r="A19" s="19" t="s">
        <v>4389</v>
      </c>
      <c r="B19" t="str">
        <f>IF(NOT(ISNA(VLOOKUP($A19,miplib2017!$A$5:$A$10000,1,0))),"miplib2017",IF(NOT(ISNA(VLOOKUP($A19,miplib2010!$A$5:$A$10000,1,0))),"miplib2010",IF(NOT(ISNA(VLOOKUP($A19,miplib2003!$A$5:$A$10000,1,0))),"miplib2003",IF(NOT(ISNA(VLOOKUP($A19,miplib3!$A$5:$A$10000,1,0))),"miplib3",IF(NOT(ISNA(VLOOKUP($A19,miplib2!$A$5:$A$10000,1,0))),"miplib2",IF(NOT(ISNA(VLOOKUP($A19,coral!$A$5:$A$10000,1,0))),"coral",IF(NOT(ISNA(VLOOKUP($A19,neos!$A$5:$A$10000,1,0))),"neos","COULD NOT FIND")))))))</f>
        <v>miplib2017</v>
      </c>
      <c r="C19" s="19">
        <f t="shared" ca="1" si="0"/>
        <v>454.86469699999998</v>
      </c>
      <c r="D19" s="19"/>
      <c r="E19" s="19">
        <v>138</v>
      </c>
      <c r="F19" s="19">
        <v>140</v>
      </c>
      <c r="G19" s="19">
        <v>3707</v>
      </c>
      <c r="H19" s="19">
        <v>34219</v>
      </c>
      <c r="I19" s="19">
        <v>1</v>
      </c>
      <c r="J19" s="19">
        <v>33960</v>
      </c>
      <c r="K19" s="19">
        <f t="shared" si="1"/>
        <v>0</v>
      </c>
      <c r="L19" s="19">
        <v>258</v>
      </c>
      <c r="M19" s="19">
        <v>258</v>
      </c>
      <c r="N19" s="19">
        <v>0</v>
      </c>
      <c r="O19" s="19">
        <v>220</v>
      </c>
      <c r="P19" s="19">
        <v>1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3228</v>
      </c>
    </row>
    <row r="20" spans="1:29" x14ac:dyDescent="0.2">
      <c r="A20" s="19" t="s">
        <v>4123</v>
      </c>
      <c r="B20" t="str">
        <f>IF(NOT(ISNA(VLOOKUP($A20,miplib2017!$A$5:$A$10000,1,0))),"miplib2017",IF(NOT(ISNA(VLOOKUP($A20,miplib2010!$A$5:$A$10000,1,0))),"miplib2010",IF(NOT(ISNA(VLOOKUP($A20,miplib2003!$A$5:$A$10000,1,0))),"miplib2003",IF(NOT(ISNA(VLOOKUP($A20,miplib3!$A$5:$A$10000,1,0))),"miplib3",IF(NOT(ISNA(VLOOKUP($A20,miplib2!$A$5:$A$10000,1,0))),"miplib2",IF(NOT(ISNA(VLOOKUP($A20,coral!$A$5:$A$10000,1,0))),"coral",IF(NOT(ISNA(VLOOKUP($A20,neos!$A$5:$A$10000,1,0))),"neos","COULD NOT FIND")))))))</f>
        <v>miplib2017</v>
      </c>
      <c r="C20" s="19">
        <f t="shared" ca="1" si="0"/>
        <v>368.84275100000002</v>
      </c>
      <c r="D20" s="19"/>
      <c r="E20" s="19">
        <v>46633379.969999999</v>
      </c>
      <c r="F20" s="21">
        <v>9.9999999999999996E+30</v>
      </c>
      <c r="G20" s="19">
        <v>10779</v>
      </c>
      <c r="H20" s="19">
        <v>10813</v>
      </c>
      <c r="I20" s="19">
        <v>239</v>
      </c>
      <c r="J20" s="19">
        <v>5288</v>
      </c>
      <c r="K20" s="19">
        <f t="shared" si="1"/>
        <v>0</v>
      </c>
      <c r="L20" s="19">
        <v>5286</v>
      </c>
      <c r="M20" s="19">
        <v>0</v>
      </c>
      <c r="N20" s="19">
        <v>231</v>
      </c>
      <c r="O20" s="19">
        <v>0</v>
      </c>
      <c r="P20" s="19">
        <v>0</v>
      </c>
      <c r="Q20" s="19">
        <v>0</v>
      </c>
      <c r="R20" s="19">
        <v>8</v>
      </c>
      <c r="S20" s="19">
        <v>0</v>
      </c>
      <c r="T20" s="19">
        <v>0</v>
      </c>
      <c r="U20" s="19">
        <v>5251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35</v>
      </c>
      <c r="AC20" s="19">
        <v>0</v>
      </c>
    </row>
    <row r="21" spans="1:29" x14ac:dyDescent="0.2">
      <c r="A21" s="19" t="s">
        <v>4535</v>
      </c>
      <c r="B21" t="str">
        <f>IF(NOT(ISNA(VLOOKUP($A21,miplib2017!$A$5:$A$10000,1,0))),"miplib2017",IF(NOT(ISNA(VLOOKUP($A21,miplib2010!$A$5:$A$10000,1,0))),"miplib2010",IF(NOT(ISNA(VLOOKUP($A21,miplib2003!$A$5:$A$10000,1,0))),"miplib2003",IF(NOT(ISNA(VLOOKUP($A21,miplib3!$A$5:$A$10000,1,0))),"miplib3",IF(NOT(ISNA(VLOOKUP($A21,miplib2!$A$5:$A$10000,1,0))),"miplib2",IF(NOT(ISNA(VLOOKUP($A21,coral!$A$5:$A$10000,1,0))),"coral",IF(NOT(ISNA(VLOOKUP($A21,neos!$A$5:$A$10000,1,0))),"neos","COULD NOT FIND")))))))</f>
        <v>coral</v>
      </c>
      <c r="C21" s="19" t="str">
        <f t="shared" ca="1" si="0"/>
        <v>?</v>
      </c>
      <c r="D21" s="19"/>
      <c r="E21" s="21">
        <v>3670000</v>
      </c>
      <c r="F21" s="21">
        <v>9.9999999999999996E+30</v>
      </c>
      <c r="G21" s="19">
        <v>1048</v>
      </c>
      <c r="H21" s="19">
        <v>1828</v>
      </c>
      <c r="I21" s="19">
        <v>0</v>
      </c>
      <c r="J21" s="19">
        <v>0</v>
      </c>
      <c r="K21" s="19">
        <f t="shared" si="1"/>
        <v>0</v>
      </c>
      <c r="L21" s="19">
        <v>1828</v>
      </c>
      <c r="M21" s="19">
        <v>0</v>
      </c>
      <c r="N21" s="19">
        <v>0</v>
      </c>
      <c r="O21" s="19">
        <v>60</v>
      </c>
      <c r="P21" s="19">
        <v>882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</row>
    <row r="22" spans="1:29" x14ac:dyDescent="0.2">
      <c r="A22" s="19" t="s">
        <v>4139</v>
      </c>
      <c r="B22" t="str">
        <f>IF(NOT(ISNA(VLOOKUP($A22,miplib2017!$A$5:$A$10000,1,0))),"miplib2017",IF(NOT(ISNA(VLOOKUP($A22,miplib2010!$A$5:$A$10000,1,0))),"miplib2010",IF(NOT(ISNA(VLOOKUP($A22,miplib2003!$A$5:$A$10000,1,0))),"miplib2003",IF(NOT(ISNA(VLOOKUP($A22,miplib3!$A$5:$A$10000,1,0))),"miplib3",IF(NOT(ISNA(VLOOKUP($A22,miplib2!$A$5:$A$10000,1,0))),"miplib2",IF(NOT(ISNA(VLOOKUP($A22,coral!$A$5:$A$10000,1,0))),"coral",IF(NOT(ISNA(VLOOKUP($A22,neos!$A$5:$A$10000,1,0))),"neos","COULD NOT FIND")))))))</f>
        <v>miplib2017</v>
      </c>
      <c r="C22" s="19">
        <f t="shared" ca="1" si="0"/>
        <v>15</v>
      </c>
      <c r="D22" s="19"/>
      <c r="E22" s="19">
        <v>388934149.30000001</v>
      </c>
      <c r="F22" s="19">
        <v>446580834.69999999</v>
      </c>
      <c r="G22" s="19">
        <v>593</v>
      </c>
      <c r="H22" s="19">
        <v>6731</v>
      </c>
      <c r="I22" s="19">
        <v>1</v>
      </c>
      <c r="J22" s="19">
        <v>6730</v>
      </c>
      <c r="K22" s="19">
        <f t="shared" si="1"/>
        <v>0</v>
      </c>
      <c r="L22" s="19">
        <v>0</v>
      </c>
      <c r="M22" s="19">
        <v>0</v>
      </c>
      <c r="N22" s="19">
        <v>1</v>
      </c>
      <c r="O22" s="19">
        <v>0</v>
      </c>
      <c r="P22" s="19">
        <v>0</v>
      </c>
      <c r="Q22" s="19">
        <v>155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434</v>
      </c>
      <c r="AC22" s="19">
        <v>0</v>
      </c>
    </row>
    <row r="23" spans="1:29" x14ac:dyDescent="0.2">
      <c r="A23" s="19" t="s">
        <v>4140</v>
      </c>
      <c r="B23" t="str">
        <f>IF(NOT(ISNA(VLOOKUP($A23,miplib2017!$A$5:$A$10000,1,0))),"miplib2017",IF(NOT(ISNA(VLOOKUP($A23,miplib2010!$A$5:$A$10000,1,0))),"miplib2010",IF(NOT(ISNA(VLOOKUP($A23,miplib2003!$A$5:$A$10000,1,0))),"miplib2003",IF(NOT(ISNA(VLOOKUP($A23,miplib3!$A$5:$A$10000,1,0))),"miplib3",IF(NOT(ISNA(VLOOKUP($A23,miplib2!$A$5:$A$10000,1,0))),"miplib2",IF(NOT(ISNA(VLOOKUP($A23,coral!$A$5:$A$10000,1,0))),"coral",IF(NOT(ISNA(VLOOKUP($A23,neos!$A$5:$A$10000,1,0))),"neos","COULD NOT FIND")))))))</f>
        <v>miplib2017</v>
      </c>
      <c r="C23" s="19">
        <f t="shared" ca="1" si="0"/>
        <v>83</v>
      </c>
      <c r="D23" s="19"/>
      <c r="E23" s="19">
        <v>388524538.30000001</v>
      </c>
      <c r="F23" s="19">
        <v>485027507.19999999</v>
      </c>
      <c r="G23" s="19">
        <v>593</v>
      </c>
      <c r="H23" s="19">
        <v>11100</v>
      </c>
      <c r="I23" s="19">
        <v>1</v>
      </c>
      <c r="J23" s="19">
        <v>11099</v>
      </c>
      <c r="K23" s="19">
        <f t="shared" si="1"/>
        <v>0</v>
      </c>
      <c r="L23" s="19">
        <v>0</v>
      </c>
      <c r="M23" s="19">
        <v>0</v>
      </c>
      <c r="N23" s="19">
        <v>1</v>
      </c>
      <c r="O23" s="19">
        <v>0</v>
      </c>
      <c r="P23" s="19">
        <v>0</v>
      </c>
      <c r="Q23" s="19">
        <v>155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437</v>
      </c>
      <c r="AC23" s="19">
        <v>0</v>
      </c>
    </row>
    <row r="24" spans="1:29" x14ac:dyDescent="0.2">
      <c r="A24" s="19" t="s">
        <v>1210</v>
      </c>
      <c r="B24" t="str">
        <f>IF(NOT(ISNA(VLOOKUP($A24,miplib2017!$A$5:$A$10000,1,0))),"miplib2017",IF(NOT(ISNA(VLOOKUP($A24,miplib2010!$A$5:$A$10000,1,0))),"miplib2010",IF(NOT(ISNA(VLOOKUP($A24,miplib2003!$A$5:$A$10000,1,0))),"miplib2003",IF(NOT(ISNA(VLOOKUP($A24,miplib3!$A$5:$A$10000,1,0))),"miplib3",IF(NOT(ISNA(VLOOKUP($A24,miplib2!$A$5:$A$10000,1,0))),"miplib2",IF(NOT(ISNA(VLOOKUP($A24,coral!$A$5:$A$10000,1,0))),"coral",IF(NOT(ISNA(VLOOKUP($A24,neos!$A$5:$A$10000,1,0))),"neos","COULD NOT FIND")))))))</f>
        <v>coral</v>
      </c>
      <c r="C24" s="19">
        <f t="shared" ca="1" si="0"/>
        <v>44900000</v>
      </c>
      <c r="D24" s="19"/>
      <c r="E24" s="21">
        <v>44900000</v>
      </c>
      <c r="F24" s="21">
        <v>44900000</v>
      </c>
      <c r="G24" s="19">
        <v>8491</v>
      </c>
      <c r="H24" s="19">
        <v>7253</v>
      </c>
      <c r="I24" s="19">
        <v>4798</v>
      </c>
      <c r="J24" s="19">
        <v>2455</v>
      </c>
      <c r="K24" s="19">
        <f t="shared" si="1"/>
        <v>0</v>
      </c>
      <c r="L24" s="19">
        <v>0</v>
      </c>
      <c r="M24" s="19">
        <v>566</v>
      </c>
      <c r="N24" s="19">
        <v>262</v>
      </c>
      <c r="O24" s="19">
        <v>2412</v>
      </c>
      <c r="P24" s="19">
        <v>352</v>
      </c>
      <c r="Q24" s="19">
        <v>898</v>
      </c>
      <c r="R24" s="19">
        <v>0</v>
      </c>
      <c r="S24" s="19">
        <v>0</v>
      </c>
      <c r="T24" s="19">
        <v>0</v>
      </c>
      <c r="U24" s="19">
        <v>885</v>
      </c>
      <c r="V24" s="19">
        <v>9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128</v>
      </c>
      <c r="AC24" s="19">
        <v>189</v>
      </c>
    </row>
    <row r="25" spans="1:29" x14ac:dyDescent="0.2">
      <c r="A25" s="19" t="s">
        <v>4536</v>
      </c>
      <c r="B25" t="str">
        <f>IF(NOT(ISNA(VLOOKUP($A25,miplib2017!$A$5:$A$10000,1,0))),"miplib2017",IF(NOT(ISNA(VLOOKUP($A25,miplib2010!$A$5:$A$10000,1,0))),"miplib2010",IF(NOT(ISNA(VLOOKUP($A25,miplib2003!$A$5:$A$10000,1,0))),"miplib2003",IF(NOT(ISNA(VLOOKUP($A25,miplib3!$A$5:$A$10000,1,0))),"miplib3",IF(NOT(ISNA(VLOOKUP($A25,miplib2!$A$5:$A$10000,1,0))),"miplib2",IF(NOT(ISNA(VLOOKUP($A25,coral!$A$5:$A$10000,1,0))),"coral",IF(NOT(ISNA(VLOOKUP($A25,neos!$A$5:$A$10000,1,0))),"neos","COULD NOT FIND")))))))</f>
        <v>coral</v>
      </c>
      <c r="C25" s="19">
        <f t="shared" ca="1" si="0"/>
        <v>65.666666699999993</v>
      </c>
      <c r="D25" s="19"/>
      <c r="E25" s="19">
        <v>65.666666699999993</v>
      </c>
      <c r="F25" s="19">
        <v>65.666666699999993</v>
      </c>
      <c r="G25" s="19">
        <v>664</v>
      </c>
      <c r="H25" s="19">
        <v>521</v>
      </c>
      <c r="I25" s="19">
        <v>465</v>
      </c>
      <c r="J25" s="19">
        <v>56</v>
      </c>
      <c r="K25" s="19">
        <f t="shared" si="1"/>
        <v>0</v>
      </c>
      <c r="L25" s="19">
        <v>0</v>
      </c>
      <c r="M25" s="19">
        <v>120</v>
      </c>
      <c r="N25" s="19">
        <v>0</v>
      </c>
      <c r="O25" s="19">
        <v>8</v>
      </c>
      <c r="P25" s="19">
        <v>128</v>
      </c>
      <c r="Q25" s="19">
        <v>0</v>
      </c>
      <c r="R25" s="19">
        <v>16</v>
      </c>
      <c r="S25" s="19">
        <v>0</v>
      </c>
      <c r="T25" s="19">
        <v>0</v>
      </c>
      <c r="U25" s="19">
        <v>392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</row>
    <row r="26" spans="1:29" x14ac:dyDescent="0.2">
      <c r="A26" s="19" t="s">
        <v>1376</v>
      </c>
      <c r="B26" t="str">
        <f>IF(NOT(ISNA(VLOOKUP($A26,miplib2017!$A$5:$A$10000,1,0))),"miplib2017",IF(NOT(ISNA(VLOOKUP($A26,miplib2010!$A$5:$A$10000,1,0))),"miplib2010",IF(NOT(ISNA(VLOOKUP($A26,miplib2003!$A$5:$A$10000,1,0))),"miplib2003",IF(NOT(ISNA(VLOOKUP($A26,miplib3!$A$5:$A$10000,1,0))),"miplib3",IF(NOT(ISNA(VLOOKUP($A26,miplib2!$A$5:$A$10000,1,0))),"miplib2",IF(NOT(ISNA(VLOOKUP($A26,coral!$A$5:$A$10000,1,0))),"coral",IF(NOT(ISNA(VLOOKUP($A26,neos!$A$5:$A$10000,1,0))),"neos","COULD NOT FIND")))))))</f>
        <v>miplib2017</v>
      </c>
      <c r="C26" s="19" t="str">
        <f t="shared" ca="1" si="0"/>
        <v>?</v>
      </c>
      <c r="D26" s="19"/>
      <c r="E26" s="19">
        <v>211003.1875</v>
      </c>
      <c r="F26" s="19">
        <v>211913</v>
      </c>
      <c r="G26" s="19">
        <v>2107</v>
      </c>
      <c r="H26" s="19">
        <v>1747</v>
      </c>
      <c r="I26" s="19">
        <v>2</v>
      </c>
      <c r="J26" s="19">
        <v>1731</v>
      </c>
      <c r="K26" s="19">
        <f t="shared" si="1"/>
        <v>0</v>
      </c>
      <c r="L26" s="19">
        <v>14</v>
      </c>
      <c r="M26" s="19">
        <v>2</v>
      </c>
      <c r="N26" s="19">
        <v>5</v>
      </c>
      <c r="O26" s="19">
        <v>2</v>
      </c>
      <c r="P26" s="19">
        <v>2</v>
      </c>
      <c r="Q26" s="19">
        <v>3</v>
      </c>
      <c r="R26" s="19">
        <v>0</v>
      </c>
      <c r="S26" s="19">
        <v>0</v>
      </c>
      <c r="T26" s="19">
        <v>0</v>
      </c>
      <c r="U26" s="19">
        <v>6</v>
      </c>
      <c r="V26" s="19">
        <v>2</v>
      </c>
      <c r="W26" s="19">
        <v>62</v>
      </c>
      <c r="X26" s="19">
        <v>0</v>
      </c>
      <c r="Y26" s="19">
        <v>0</v>
      </c>
      <c r="Z26" s="19">
        <v>0</v>
      </c>
      <c r="AA26" s="19">
        <v>0</v>
      </c>
      <c r="AB26" s="19">
        <v>1830</v>
      </c>
      <c r="AC26" s="19">
        <v>193</v>
      </c>
    </row>
    <row r="27" spans="1:29" x14ac:dyDescent="0.2">
      <c r="A27" s="19" t="s">
        <v>1489</v>
      </c>
      <c r="B27" t="str">
        <f>IF(NOT(ISNA(VLOOKUP($A27,miplib2017!$A$5:$A$10000,1,0))),"miplib2017",IF(NOT(ISNA(VLOOKUP($A27,miplib2010!$A$5:$A$10000,1,0))),"miplib2010",IF(NOT(ISNA(VLOOKUP($A27,miplib2003!$A$5:$A$10000,1,0))),"miplib2003",IF(NOT(ISNA(VLOOKUP($A27,miplib3!$A$5:$A$10000,1,0))),"miplib3",IF(NOT(ISNA(VLOOKUP($A27,miplib2!$A$5:$A$10000,1,0))),"miplib2",IF(NOT(ISNA(VLOOKUP($A27,coral!$A$5:$A$10000,1,0))),"coral",IF(NOT(ISNA(VLOOKUP($A27,neos!$A$5:$A$10000,1,0))),"neos","COULD NOT FIND")))))))</f>
        <v>coral</v>
      </c>
      <c r="C27" s="19">
        <f t="shared" ca="1" si="0"/>
        <v>-607.15</v>
      </c>
      <c r="D27" s="19"/>
      <c r="E27" s="19">
        <v>-607.15</v>
      </c>
      <c r="F27" s="19">
        <v>-607.15</v>
      </c>
      <c r="G27" s="19">
        <v>3411</v>
      </c>
      <c r="H27" s="19">
        <v>5325</v>
      </c>
      <c r="I27" s="19">
        <v>2238</v>
      </c>
      <c r="J27" s="19">
        <v>3087</v>
      </c>
      <c r="K27" s="19">
        <f t="shared" si="1"/>
        <v>0</v>
      </c>
      <c r="L27" s="19">
        <v>0</v>
      </c>
      <c r="M27" s="19">
        <v>299</v>
      </c>
      <c r="N27" s="19">
        <v>1</v>
      </c>
      <c r="O27" s="19">
        <v>99</v>
      </c>
      <c r="P27" s="19">
        <v>1</v>
      </c>
      <c r="Q27" s="19">
        <v>24</v>
      </c>
      <c r="R27" s="19">
        <v>0</v>
      </c>
      <c r="S27" s="19">
        <v>0</v>
      </c>
      <c r="T27" s="19">
        <v>0</v>
      </c>
      <c r="U27" s="19">
        <v>2212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775</v>
      </c>
      <c r="AC27" s="19">
        <v>0</v>
      </c>
    </row>
    <row r="28" spans="1:29" x14ac:dyDescent="0.2">
      <c r="A28" s="19" t="s">
        <v>4161</v>
      </c>
      <c r="B28" t="str">
        <f>IF(NOT(ISNA(VLOOKUP($A28,miplib2017!$A$5:$A$10000,1,0))),"miplib2017",IF(NOT(ISNA(VLOOKUP($A28,miplib2010!$A$5:$A$10000,1,0))),"miplib2010",IF(NOT(ISNA(VLOOKUP($A28,miplib2003!$A$5:$A$10000,1,0))),"miplib2003",IF(NOT(ISNA(VLOOKUP($A28,miplib3!$A$5:$A$10000,1,0))),"miplib3",IF(NOT(ISNA(VLOOKUP($A28,miplib2!$A$5:$A$10000,1,0))),"miplib2",IF(NOT(ISNA(VLOOKUP($A28,coral!$A$5:$A$10000,1,0))),"coral",IF(NOT(ISNA(VLOOKUP($A28,neos!$A$5:$A$10000,1,0))),"neos","COULD NOT FIND")))))))</f>
        <v>miplib2010</v>
      </c>
      <c r="C28" s="19">
        <f t="shared" ca="1" si="0"/>
        <v>9</v>
      </c>
      <c r="D28" s="19"/>
      <c r="E28" s="21">
        <v>-9.9999999999999996E+30</v>
      </c>
      <c r="F28" s="21">
        <v>9.9999999999999996E+30</v>
      </c>
      <c r="G28" s="19">
        <v>5840</v>
      </c>
      <c r="H28" s="19">
        <v>2884</v>
      </c>
      <c r="I28" s="19">
        <v>1499</v>
      </c>
      <c r="J28" s="19">
        <v>1350</v>
      </c>
      <c r="K28" s="19">
        <f t="shared" si="1"/>
        <v>0</v>
      </c>
      <c r="L28" s="19">
        <v>35</v>
      </c>
      <c r="M28" s="19">
        <v>2835</v>
      </c>
      <c r="N28" s="19">
        <v>1262</v>
      </c>
      <c r="O28" s="19">
        <v>1628</v>
      </c>
      <c r="P28" s="19">
        <v>1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77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35</v>
      </c>
    </row>
    <row r="29" spans="1:29" x14ac:dyDescent="0.2">
      <c r="A29" s="19" t="s">
        <v>4537</v>
      </c>
      <c r="B29" t="str">
        <f>IF(NOT(ISNA(VLOOKUP($A29,miplib2017!$A$5:$A$10000,1,0))),"miplib2017",IF(NOT(ISNA(VLOOKUP($A29,miplib2010!$A$5:$A$10000,1,0))),"miplib2010",IF(NOT(ISNA(VLOOKUP($A29,miplib2003!$A$5:$A$10000,1,0))),"miplib2003",IF(NOT(ISNA(VLOOKUP($A29,miplib3!$A$5:$A$10000,1,0))),"miplib3",IF(NOT(ISNA(VLOOKUP($A29,miplib2!$A$5:$A$10000,1,0))),"miplib2",IF(NOT(ISNA(VLOOKUP($A29,coral!$A$5:$A$10000,1,0))),"coral",IF(NOT(ISNA(VLOOKUP($A29,neos!$A$5:$A$10000,1,0))),"neos","COULD NOT FIND")))))))</f>
        <v>coral</v>
      </c>
      <c r="C29" s="19" t="str">
        <f t="shared" ca="1" si="0"/>
        <v>?</v>
      </c>
      <c r="D29" s="19"/>
      <c r="E29" s="19">
        <v>15.25</v>
      </c>
      <c r="F29" s="19">
        <v>19</v>
      </c>
      <c r="G29" s="19">
        <v>5020</v>
      </c>
      <c r="H29" s="19">
        <v>2112</v>
      </c>
      <c r="I29" s="19">
        <v>0</v>
      </c>
      <c r="J29" s="19">
        <v>2112</v>
      </c>
      <c r="K29" s="19">
        <f t="shared" si="1"/>
        <v>1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4164</v>
      </c>
      <c r="R29" s="19">
        <v>100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288</v>
      </c>
      <c r="Y29" s="19">
        <v>0</v>
      </c>
      <c r="Z29" s="19">
        <v>0</v>
      </c>
      <c r="AA29" s="19">
        <v>0</v>
      </c>
      <c r="AB29" s="19">
        <v>468</v>
      </c>
      <c r="AC29" s="19">
        <v>0</v>
      </c>
    </row>
    <row r="30" spans="1:29" x14ac:dyDescent="0.2">
      <c r="A30" s="19" t="s">
        <v>2177</v>
      </c>
      <c r="B30" t="str">
        <f>IF(NOT(ISNA(VLOOKUP($A30,miplib2017!$A$5:$A$10000,1,0))),"miplib2017",IF(NOT(ISNA(VLOOKUP($A30,miplib2010!$A$5:$A$10000,1,0))),"miplib2010",IF(NOT(ISNA(VLOOKUP($A30,miplib2003!$A$5:$A$10000,1,0))),"miplib2003",IF(NOT(ISNA(VLOOKUP($A30,miplib3!$A$5:$A$10000,1,0))),"miplib3",IF(NOT(ISNA(VLOOKUP($A30,miplib2!$A$5:$A$10000,1,0))),"miplib2",IF(NOT(ISNA(VLOOKUP($A30,coral!$A$5:$A$10000,1,0))),"coral",IF(NOT(ISNA(VLOOKUP($A30,neos!$A$5:$A$10000,1,0))),"neos","COULD NOT FIND")))))))</f>
        <v>coral</v>
      </c>
      <c r="C30" s="19">
        <f t="shared" ca="1" si="0"/>
        <v>454.86469699999998</v>
      </c>
      <c r="D30" s="19"/>
      <c r="E30" s="19">
        <v>454.86469699999998</v>
      </c>
      <c r="F30" s="19">
        <v>454.86469699999998</v>
      </c>
      <c r="G30" s="19">
        <v>1103</v>
      </c>
      <c r="H30" s="19">
        <v>2101</v>
      </c>
      <c r="I30" s="19">
        <v>1061</v>
      </c>
      <c r="J30" s="19">
        <v>1040</v>
      </c>
      <c r="K30" s="19">
        <f t="shared" si="1"/>
        <v>0</v>
      </c>
      <c r="L30" s="19">
        <v>0</v>
      </c>
      <c r="M30" s="19">
        <v>1027</v>
      </c>
      <c r="N30" s="19">
        <v>0</v>
      </c>
      <c r="O30" s="19">
        <v>7</v>
      </c>
      <c r="P30" s="19">
        <v>30</v>
      </c>
      <c r="Q30" s="19">
        <v>0</v>
      </c>
      <c r="R30" s="19">
        <v>0</v>
      </c>
      <c r="S30" s="19">
        <v>0</v>
      </c>
      <c r="T30" s="19">
        <v>0</v>
      </c>
      <c r="U30" s="19">
        <v>26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13</v>
      </c>
    </row>
    <row r="31" spans="1:29" x14ac:dyDescent="0.2">
      <c r="A31" s="19" t="s">
        <v>2199</v>
      </c>
      <c r="B31" t="str">
        <f>IF(NOT(ISNA(VLOOKUP($A31,miplib2017!$A$5:$A$10000,1,0))),"miplib2017",IF(NOT(ISNA(VLOOKUP($A31,miplib2010!$A$5:$A$10000,1,0))),"miplib2010",IF(NOT(ISNA(VLOOKUP($A31,miplib2003!$A$5:$A$10000,1,0))),"miplib2003",IF(NOT(ISNA(VLOOKUP($A31,miplib3!$A$5:$A$10000,1,0))),"miplib3",IF(NOT(ISNA(VLOOKUP($A31,miplib2!$A$5:$A$10000,1,0))),"miplib2",IF(NOT(ISNA(VLOOKUP($A31,coral!$A$5:$A$10000,1,0))),"coral",IF(NOT(ISNA(VLOOKUP($A31,neos!$A$5:$A$10000,1,0))),"neos","COULD NOT FIND")))))))</f>
        <v>coral</v>
      </c>
      <c r="C31" s="19">
        <f t="shared" ca="1" si="0"/>
        <v>368.84275100000002</v>
      </c>
      <c r="D31" s="19"/>
      <c r="E31" s="19">
        <v>368.84275100000002</v>
      </c>
      <c r="F31" s="19">
        <v>368.84275100000002</v>
      </c>
      <c r="G31" s="19">
        <v>1442</v>
      </c>
      <c r="H31" s="19">
        <v>2747</v>
      </c>
      <c r="I31" s="19">
        <v>1387</v>
      </c>
      <c r="J31" s="19">
        <v>1360</v>
      </c>
      <c r="K31" s="19">
        <f t="shared" si="1"/>
        <v>0</v>
      </c>
      <c r="L31" s="19">
        <v>0</v>
      </c>
      <c r="M31" s="19">
        <v>1343</v>
      </c>
      <c r="N31" s="19">
        <v>0</v>
      </c>
      <c r="O31" s="19">
        <v>9</v>
      </c>
      <c r="P31" s="19">
        <v>39</v>
      </c>
      <c r="Q31" s="19">
        <v>0</v>
      </c>
      <c r="R31" s="19">
        <v>0</v>
      </c>
      <c r="S31" s="19">
        <v>0</v>
      </c>
      <c r="T31" s="19">
        <v>0</v>
      </c>
      <c r="U31" s="19">
        <v>34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17</v>
      </c>
    </row>
    <row r="32" spans="1:29" x14ac:dyDescent="0.2">
      <c r="A32" s="19" t="s">
        <v>4538</v>
      </c>
      <c r="B32" t="str">
        <f>IF(NOT(ISNA(VLOOKUP($A32,miplib2017!$A$5:$A$10000,1,0))),"miplib2017",IF(NOT(ISNA(VLOOKUP($A32,miplib2010!$A$5:$A$10000,1,0))),"miplib2010",IF(NOT(ISNA(VLOOKUP($A32,miplib2003!$A$5:$A$10000,1,0))),"miplib2003",IF(NOT(ISNA(VLOOKUP($A32,miplib3!$A$5:$A$10000,1,0))),"miplib3",IF(NOT(ISNA(VLOOKUP($A32,miplib2!$A$5:$A$10000,1,0))),"miplib2",IF(NOT(ISNA(VLOOKUP($A32,coral!$A$5:$A$10000,1,0))),"coral",IF(NOT(ISNA(VLOOKUP($A32,neos!$A$5:$A$10000,1,0))),"neos","COULD NOT FIND")))))))</f>
        <v>coral</v>
      </c>
      <c r="C32" s="19">
        <f t="shared" ca="1" si="0"/>
        <v>-48600000000</v>
      </c>
      <c r="D32" s="19"/>
      <c r="E32" s="21">
        <v>-48600000000</v>
      </c>
      <c r="F32" s="21">
        <v>-48600000000</v>
      </c>
      <c r="G32" s="19">
        <v>38577</v>
      </c>
      <c r="H32" s="19">
        <v>22884</v>
      </c>
      <c r="I32" s="19">
        <v>5712</v>
      </c>
      <c r="J32" s="19">
        <v>17172</v>
      </c>
      <c r="K32" s="19">
        <f t="shared" si="1"/>
        <v>0</v>
      </c>
      <c r="L32" s="19">
        <v>0</v>
      </c>
      <c r="M32" s="19">
        <v>105</v>
      </c>
      <c r="N32" s="19">
        <v>684</v>
      </c>
      <c r="O32" s="19">
        <v>1191</v>
      </c>
      <c r="P32" s="19">
        <v>453</v>
      </c>
      <c r="Q32" s="19">
        <v>0</v>
      </c>
      <c r="R32" s="19">
        <v>0</v>
      </c>
      <c r="S32" s="19">
        <v>0</v>
      </c>
      <c r="T32" s="19">
        <v>0</v>
      </c>
      <c r="U32" s="19">
        <v>3891</v>
      </c>
      <c r="V32" s="19">
        <v>0</v>
      </c>
      <c r="W32" s="19">
        <v>108</v>
      </c>
      <c r="X32" s="19">
        <v>0</v>
      </c>
      <c r="Y32" s="19">
        <v>0</v>
      </c>
      <c r="Z32" s="19">
        <v>0</v>
      </c>
      <c r="AA32" s="19">
        <v>0</v>
      </c>
      <c r="AB32" s="19">
        <v>32145</v>
      </c>
      <c r="AC32" s="19">
        <v>0</v>
      </c>
    </row>
    <row r="33" spans="1:29" x14ac:dyDescent="0.2">
      <c r="A33" s="19" t="s">
        <v>2304</v>
      </c>
      <c r="B33" t="str">
        <f>IF(NOT(ISNA(VLOOKUP($A33,miplib2017!$A$5:$A$10000,1,0))),"miplib2017",IF(NOT(ISNA(VLOOKUP($A33,miplib2010!$A$5:$A$10000,1,0))),"miplib2010",IF(NOT(ISNA(VLOOKUP($A33,miplib2003!$A$5:$A$10000,1,0))),"miplib2003",IF(NOT(ISNA(VLOOKUP($A33,miplib3!$A$5:$A$10000,1,0))),"miplib3",IF(NOT(ISNA(VLOOKUP($A33,miplib2!$A$5:$A$10000,1,0))),"miplib2",IF(NOT(ISNA(VLOOKUP($A33,coral!$A$5:$A$10000,1,0))),"coral",IF(NOT(ISNA(VLOOKUP($A33,neos!$A$5:$A$10000,1,0))),"neos","COULD NOT FIND")))))))</f>
        <v>miplib2017</v>
      </c>
      <c r="C33" s="19">
        <f t="shared" ca="1" si="0"/>
        <v>446</v>
      </c>
      <c r="D33" s="19"/>
      <c r="E33" s="19">
        <v>15</v>
      </c>
      <c r="F33" s="19">
        <v>15</v>
      </c>
      <c r="G33" s="19">
        <v>63</v>
      </c>
      <c r="H33" s="19">
        <v>63</v>
      </c>
      <c r="I33" s="19">
        <v>10</v>
      </c>
      <c r="J33" s="19">
        <v>53</v>
      </c>
      <c r="K33" s="19">
        <f t="shared" si="1"/>
        <v>0</v>
      </c>
      <c r="L33" s="19">
        <v>0</v>
      </c>
      <c r="M33" s="19">
        <v>60</v>
      </c>
      <c r="N33" s="19">
        <v>0</v>
      </c>
      <c r="O33" s="19">
        <v>0</v>
      </c>
      <c r="P33" s="19">
        <v>0</v>
      </c>
      <c r="Q33" s="19">
        <v>3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</row>
    <row r="34" spans="1:29" x14ac:dyDescent="0.2">
      <c r="A34" s="19" t="s">
        <v>4184</v>
      </c>
      <c r="B34" t="str">
        <f>IF(NOT(ISNA(VLOOKUP($A34,miplib2017!$A$5:$A$10000,1,0))),"miplib2017",IF(NOT(ISNA(VLOOKUP($A34,miplib2010!$A$5:$A$10000,1,0))),"miplib2010",IF(NOT(ISNA(VLOOKUP($A34,miplib2003!$A$5:$A$10000,1,0))),"miplib2003",IF(NOT(ISNA(VLOOKUP($A34,miplib3!$A$5:$A$10000,1,0))),"miplib3",IF(NOT(ISNA(VLOOKUP($A34,miplib2!$A$5:$A$10000,1,0))),"miplib2",IF(NOT(ISNA(VLOOKUP($A34,coral!$A$5:$A$10000,1,0))),"coral",IF(NOT(ISNA(VLOOKUP($A34,neos!$A$5:$A$10000,1,0))),"neos","COULD NOT FIND")))))))</f>
        <v>miplib2010</v>
      </c>
      <c r="C34" s="19">
        <f t="shared" ca="1" si="0"/>
        <v>0.1500025774</v>
      </c>
      <c r="D34" s="19"/>
      <c r="E34" s="19">
        <v>83</v>
      </c>
      <c r="F34" s="19">
        <v>83</v>
      </c>
      <c r="G34" s="19">
        <v>1036</v>
      </c>
      <c r="H34" s="19">
        <v>8786</v>
      </c>
      <c r="I34" s="19">
        <v>446</v>
      </c>
      <c r="J34" s="19">
        <v>8340</v>
      </c>
      <c r="K34" s="19">
        <f t="shared" si="1"/>
        <v>0</v>
      </c>
      <c r="L34" s="19">
        <v>0</v>
      </c>
      <c r="M34" s="19">
        <v>0</v>
      </c>
      <c r="N34" s="19">
        <v>223</v>
      </c>
      <c r="O34" s="19">
        <v>0</v>
      </c>
      <c r="P34" s="19">
        <v>0</v>
      </c>
      <c r="Q34" s="19">
        <v>263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550</v>
      </c>
      <c r="AC34" s="19">
        <v>0</v>
      </c>
    </row>
    <row r="35" spans="1:29" x14ac:dyDescent="0.2">
      <c r="A35" s="19" t="s">
        <v>2616</v>
      </c>
      <c r="B35" t="str">
        <f>IF(NOT(ISNA(VLOOKUP($A35,miplib2017!$A$5:$A$10000,1,0))),"miplib2017",IF(NOT(ISNA(VLOOKUP($A35,miplib2010!$A$5:$A$10000,1,0))),"miplib2010",IF(NOT(ISNA(VLOOKUP($A35,miplib2003!$A$5:$A$10000,1,0))),"miplib2003",IF(NOT(ISNA(VLOOKUP($A35,miplib3!$A$5:$A$10000,1,0))),"miplib3",IF(NOT(ISNA(VLOOKUP($A35,miplib2!$A$5:$A$10000,1,0))),"miplib2",IF(NOT(ISNA(VLOOKUP($A35,coral!$A$5:$A$10000,1,0))),"coral",IF(NOT(ISNA(VLOOKUP($A35,neos!$A$5:$A$10000,1,0))),"neos","COULD NOT FIND")))))))</f>
        <v>coral</v>
      </c>
      <c r="C35" s="19">
        <f t="shared" ca="1" si="0"/>
        <v>721934</v>
      </c>
      <c r="D35" s="19"/>
      <c r="E35" s="19">
        <v>721934</v>
      </c>
      <c r="F35" s="19">
        <v>721934</v>
      </c>
      <c r="G35" s="19">
        <v>1994</v>
      </c>
      <c r="H35" s="19">
        <v>1556</v>
      </c>
      <c r="I35" s="19">
        <v>1102</v>
      </c>
      <c r="J35" s="19">
        <v>434</v>
      </c>
      <c r="K35" s="19">
        <f t="shared" si="1"/>
        <v>0</v>
      </c>
      <c r="L35" s="19">
        <v>20</v>
      </c>
      <c r="M35" s="19">
        <v>693</v>
      </c>
      <c r="N35" s="19">
        <v>0</v>
      </c>
      <c r="O35" s="19">
        <v>278</v>
      </c>
      <c r="P35" s="19">
        <v>319</v>
      </c>
      <c r="Q35" s="19">
        <v>0</v>
      </c>
      <c r="R35" s="19">
        <v>0</v>
      </c>
      <c r="S35" s="19">
        <v>0</v>
      </c>
      <c r="T35" s="19">
        <v>0</v>
      </c>
      <c r="U35" s="19">
        <v>412</v>
      </c>
      <c r="V35" s="19">
        <v>0</v>
      </c>
      <c r="W35" s="19">
        <v>150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142</v>
      </c>
    </row>
    <row r="36" spans="1:29" x14ac:dyDescent="0.2">
      <c r="A36" s="19" t="s">
        <v>4466</v>
      </c>
      <c r="B36" t="str">
        <f>IF(NOT(ISNA(VLOOKUP($A36,miplib2017!$A$5:$A$10000,1,0))),"miplib2017",IF(NOT(ISNA(VLOOKUP($A36,miplib2010!$A$5:$A$10000,1,0))),"miplib2010",IF(NOT(ISNA(VLOOKUP($A36,miplib2003!$A$5:$A$10000,1,0))),"miplib2003",IF(NOT(ISNA(VLOOKUP($A36,miplib3!$A$5:$A$10000,1,0))),"miplib3",IF(NOT(ISNA(VLOOKUP($A36,miplib2!$A$5:$A$10000,1,0))),"miplib2",IF(NOT(ISNA(VLOOKUP($A36,coral!$A$5:$A$10000,1,0))),"coral",IF(NOT(ISNA(VLOOKUP($A36,neos!$A$5:$A$10000,1,0))),"neos","COULD NOT FIND")))))))</f>
        <v>miplib2017</v>
      </c>
      <c r="C36" s="19">
        <f t="shared" ca="1" si="0"/>
        <v>-434</v>
      </c>
      <c r="D36" s="19"/>
      <c r="E36" s="19">
        <v>-3719</v>
      </c>
      <c r="F36" s="19">
        <v>-3719</v>
      </c>
      <c r="G36" s="19">
        <v>46324</v>
      </c>
      <c r="H36" s="19">
        <v>23228</v>
      </c>
      <c r="I36" s="19">
        <v>0</v>
      </c>
      <c r="J36" s="19">
        <v>23224</v>
      </c>
      <c r="K36" s="19">
        <f t="shared" si="1"/>
        <v>0</v>
      </c>
      <c r="L36" s="19">
        <v>4</v>
      </c>
      <c r="M36" s="19">
        <v>4</v>
      </c>
      <c r="N36" s="19">
        <v>0</v>
      </c>
      <c r="O36" s="19">
        <v>0</v>
      </c>
      <c r="P36" s="19">
        <v>0</v>
      </c>
      <c r="Q36" s="19">
        <v>46248</v>
      </c>
      <c r="R36" s="19">
        <v>12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56</v>
      </c>
      <c r="Y36" s="19">
        <v>0</v>
      </c>
      <c r="Z36" s="19">
        <v>0</v>
      </c>
      <c r="AA36" s="19">
        <v>0</v>
      </c>
      <c r="AB36" s="19">
        <v>4</v>
      </c>
      <c r="AC36" s="19">
        <v>0</v>
      </c>
    </row>
    <row r="37" spans="1:29" x14ac:dyDescent="0.2">
      <c r="A37" s="19" t="s">
        <v>4539</v>
      </c>
      <c r="B37" t="str">
        <f>IF(NOT(ISNA(VLOOKUP($A37,miplib2017!$A$5:$A$10000,1,0))),"miplib2017",IF(NOT(ISNA(VLOOKUP($A37,miplib2010!$A$5:$A$10000,1,0))),"miplib2010",IF(NOT(ISNA(VLOOKUP($A37,miplib2003!$A$5:$A$10000,1,0))),"miplib2003",IF(NOT(ISNA(VLOOKUP($A37,miplib3!$A$5:$A$10000,1,0))),"miplib3",IF(NOT(ISNA(VLOOKUP($A37,miplib2!$A$5:$A$10000,1,0))),"miplib2",IF(NOT(ISNA(VLOOKUP($A37,coral!$A$5:$A$10000,1,0))),"coral",IF(NOT(ISNA(VLOOKUP($A37,neos!$A$5:$A$10000,1,0))),"neos","COULD NOT FIND")))))))</f>
        <v>coral</v>
      </c>
      <c r="C37" s="19" t="str">
        <f t="shared" ca="1" si="0"/>
        <v>?</v>
      </c>
      <c r="D37" s="19"/>
      <c r="E37" s="19">
        <v>784</v>
      </c>
      <c r="F37" s="19">
        <v>798</v>
      </c>
      <c r="G37" s="19">
        <v>31600</v>
      </c>
      <c r="H37" s="19">
        <v>81408</v>
      </c>
      <c r="I37" s="19">
        <v>79309</v>
      </c>
      <c r="J37" s="19">
        <v>2099</v>
      </c>
      <c r="K37" s="19">
        <f t="shared" si="1"/>
        <v>0</v>
      </c>
      <c r="L37" s="19">
        <v>0</v>
      </c>
      <c r="M37" s="19">
        <v>1537</v>
      </c>
      <c r="N37" s="19">
        <v>1331</v>
      </c>
      <c r="O37" s="19">
        <v>23784</v>
      </c>
      <c r="P37" s="19">
        <v>4861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87</v>
      </c>
      <c r="AC37" s="19">
        <v>0</v>
      </c>
    </row>
    <row r="38" spans="1:29" x14ac:dyDescent="0.2">
      <c r="A38" s="19" t="s">
        <v>4540</v>
      </c>
      <c r="B38" t="str">
        <f>IF(NOT(ISNA(VLOOKUP($A38,miplib2017!$A$5:$A$10000,1,0))),"miplib2017",IF(NOT(ISNA(VLOOKUP($A38,miplib2010!$A$5:$A$10000,1,0))),"miplib2010",IF(NOT(ISNA(VLOOKUP($A38,miplib2003!$A$5:$A$10000,1,0))),"miplib2003",IF(NOT(ISNA(VLOOKUP($A38,miplib3!$A$5:$A$10000,1,0))),"miplib3",IF(NOT(ISNA(VLOOKUP($A38,miplib2!$A$5:$A$10000,1,0))),"miplib2",IF(NOT(ISNA(VLOOKUP($A38,coral!$A$5:$A$10000,1,0))),"coral",IF(NOT(ISNA(VLOOKUP($A38,neos!$A$5:$A$10000,1,0))),"neos","COULD NOT FIND")))))))</f>
        <v>coral</v>
      </c>
      <c r="C38" s="19">
        <f t="shared" ca="1" si="0"/>
        <v>-1135</v>
      </c>
      <c r="D38" s="19"/>
      <c r="E38" s="19">
        <v>-1135</v>
      </c>
      <c r="F38" s="19">
        <v>-1135</v>
      </c>
      <c r="G38" s="19">
        <v>46793</v>
      </c>
      <c r="H38" s="19">
        <v>23489</v>
      </c>
      <c r="I38" s="19">
        <v>0</v>
      </c>
      <c r="J38" s="19">
        <v>23484</v>
      </c>
      <c r="K38" s="19">
        <f t="shared" si="1"/>
        <v>0</v>
      </c>
      <c r="L38" s="19">
        <v>5</v>
      </c>
      <c r="M38" s="19">
        <v>5</v>
      </c>
      <c r="N38" s="19">
        <v>0</v>
      </c>
      <c r="O38" s="19">
        <v>0</v>
      </c>
      <c r="P38" s="19">
        <v>0</v>
      </c>
      <c r="Q38" s="19">
        <v>46712</v>
      </c>
      <c r="R38" s="19">
        <v>16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56</v>
      </c>
      <c r="Y38" s="19">
        <v>0</v>
      </c>
      <c r="Z38" s="19">
        <v>0</v>
      </c>
      <c r="AA38" s="19">
        <v>0</v>
      </c>
      <c r="AB38" s="19">
        <v>4</v>
      </c>
      <c r="AC38" s="19">
        <v>0</v>
      </c>
    </row>
    <row r="39" spans="1:29" x14ac:dyDescent="0.2">
      <c r="A39" s="19" t="s">
        <v>1600</v>
      </c>
      <c r="B39" t="str">
        <f>IF(NOT(ISNA(VLOOKUP($A39,miplib2017!$A$5:$A$10000,1,0))),"miplib2017",IF(NOT(ISNA(VLOOKUP($A39,miplib2010!$A$5:$A$10000,1,0))),"miplib2010",IF(NOT(ISNA(VLOOKUP($A39,miplib2003!$A$5:$A$10000,1,0))),"miplib2003",IF(NOT(ISNA(VLOOKUP($A39,miplib3!$A$5:$A$10000,1,0))),"miplib3",IF(NOT(ISNA(VLOOKUP($A39,miplib2!$A$5:$A$10000,1,0))),"miplib2",IF(NOT(ISNA(VLOOKUP($A39,coral!$A$5:$A$10000,1,0))),"coral",IF(NOT(ISNA(VLOOKUP($A39,neos!$A$5:$A$10000,1,0))),"neos","COULD NOT FIND")))))))</f>
        <v>coral</v>
      </c>
      <c r="C39" s="19">
        <f t="shared" ca="1" si="0"/>
        <v>9</v>
      </c>
      <c r="D39" s="19"/>
      <c r="E39" s="19">
        <v>9</v>
      </c>
      <c r="F39" s="19">
        <v>9</v>
      </c>
      <c r="G39" s="19">
        <v>2706</v>
      </c>
      <c r="H39" s="19">
        <v>1220</v>
      </c>
      <c r="I39" s="19">
        <v>320</v>
      </c>
      <c r="J39" s="19">
        <v>900</v>
      </c>
      <c r="K39" s="19">
        <f t="shared" si="1"/>
        <v>0</v>
      </c>
      <c r="L39" s="19">
        <v>0</v>
      </c>
      <c r="M39" s="19">
        <v>700</v>
      </c>
      <c r="N39" s="19">
        <v>40</v>
      </c>
      <c r="O39" s="19">
        <v>300</v>
      </c>
      <c r="P39" s="19">
        <v>56</v>
      </c>
      <c r="Q39" s="19">
        <v>0</v>
      </c>
      <c r="R39" s="19">
        <v>140</v>
      </c>
      <c r="S39" s="19">
        <v>0</v>
      </c>
      <c r="T39" s="19">
        <v>0</v>
      </c>
      <c r="U39" s="19">
        <v>0</v>
      </c>
      <c r="V39" s="19">
        <v>0</v>
      </c>
      <c r="W39" s="19">
        <v>750</v>
      </c>
      <c r="X39" s="19">
        <v>0</v>
      </c>
      <c r="Y39" s="19">
        <v>0</v>
      </c>
      <c r="Z39" s="19">
        <v>0</v>
      </c>
      <c r="AA39" s="19">
        <v>0</v>
      </c>
      <c r="AB39" s="19">
        <v>720</v>
      </c>
      <c r="AC39" s="19">
        <v>0</v>
      </c>
    </row>
    <row r="40" spans="1:29" x14ac:dyDescent="0.2">
      <c r="A40" s="19" t="s">
        <v>4541</v>
      </c>
      <c r="B40" t="str">
        <f>IF(NOT(ISNA(VLOOKUP($A40,miplib2017!$A$5:$A$10000,1,0))),"miplib2017",IF(NOT(ISNA(VLOOKUP($A40,miplib2010!$A$5:$A$10000,1,0))),"miplib2010",IF(NOT(ISNA(VLOOKUP($A40,miplib2003!$A$5:$A$10000,1,0))),"miplib2003",IF(NOT(ISNA(VLOOKUP($A40,miplib3!$A$5:$A$10000,1,0))),"miplib3",IF(NOT(ISNA(VLOOKUP($A40,miplib2!$A$5:$A$10000,1,0))),"miplib2",IF(NOT(ISNA(VLOOKUP($A40,coral!$A$5:$A$10000,1,0))),"coral",IF(NOT(ISNA(VLOOKUP($A40,neos!$A$5:$A$10000,1,0))),"neos","COULD NOT FIND")))))))</f>
        <v>coral</v>
      </c>
      <c r="C40" s="19">
        <f t="shared" ca="1" si="0"/>
        <v>13</v>
      </c>
      <c r="D40" s="19"/>
      <c r="E40" s="19">
        <v>13</v>
      </c>
      <c r="F40" s="19">
        <v>13</v>
      </c>
      <c r="G40" s="19">
        <v>8317</v>
      </c>
      <c r="H40" s="19">
        <v>3983</v>
      </c>
      <c r="I40" s="19">
        <v>847</v>
      </c>
      <c r="J40" s="19">
        <v>3136</v>
      </c>
      <c r="K40" s="19">
        <f t="shared" si="1"/>
        <v>0</v>
      </c>
      <c r="L40" s="19">
        <v>0</v>
      </c>
      <c r="M40" s="19">
        <v>504</v>
      </c>
      <c r="N40" s="19">
        <v>84</v>
      </c>
      <c r="O40" s="19">
        <v>966</v>
      </c>
      <c r="P40" s="19">
        <v>127</v>
      </c>
      <c r="Q40" s="19">
        <v>0</v>
      </c>
      <c r="R40" s="19">
        <v>364</v>
      </c>
      <c r="S40" s="19">
        <v>0</v>
      </c>
      <c r="T40" s="19">
        <v>0</v>
      </c>
      <c r="U40" s="19">
        <v>0</v>
      </c>
      <c r="V40" s="19">
        <v>0</v>
      </c>
      <c r="W40" s="19">
        <v>6272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</row>
    <row r="41" spans="1:29" x14ac:dyDescent="0.2">
      <c r="A41" s="19" t="s">
        <v>4170</v>
      </c>
      <c r="B41" t="str">
        <f>IF(NOT(ISNA(VLOOKUP($A41,miplib2017!$A$5:$A$10000,1,0))),"miplib2017",IF(NOT(ISNA(VLOOKUP($A41,miplib2010!$A$5:$A$10000,1,0))),"miplib2010",IF(NOT(ISNA(VLOOKUP($A41,miplib2003!$A$5:$A$10000,1,0))),"miplib2003",IF(NOT(ISNA(VLOOKUP($A41,miplib3!$A$5:$A$10000,1,0))),"miplib3",IF(NOT(ISNA(VLOOKUP($A41,miplib2!$A$5:$A$10000,1,0))),"miplib2",IF(NOT(ISNA(VLOOKUP($A41,coral!$A$5:$A$10000,1,0))),"coral",IF(NOT(ISNA(VLOOKUP($A41,neos!$A$5:$A$10000,1,0))),"neos","COULD NOT FIND")))))))</f>
        <v>miplib2010</v>
      </c>
      <c r="C41" s="19" t="str">
        <f t="shared" ca="1" si="0"/>
        <v>?</v>
      </c>
      <c r="D41" s="19"/>
      <c r="E41" s="19">
        <v>-95.474806560000005</v>
      </c>
      <c r="F41" s="19">
        <v>-95.474806560000005</v>
      </c>
      <c r="G41" s="19">
        <v>20852</v>
      </c>
      <c r="H41" s="19">
        <v>1827</v>
      </c>
      <c r="I41" s="19">
        <v>12</v>
      </c>
      <c r="J41" s="19">
        <v>1815</v>
      </c>
      <c r="K41" s="19">
        <f t="shared" si="1"/>
        <v>0</v>
      </c>
      <c r="L41" s="19">
        <v>0</v>
      </c>
      <c r="M41" s="19">
        <v>1815</v>
      </c>
      <c r="N41" s="19">
        <v>0</v>
      </c>
      <c r="O41" s="19">
        <v>19036</v>
      </c>
      <c r="P41" s="19">
        <v>0</v>
      </c>
      <c r="Q41" s="19">
        <v>1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</row>
    <row r="42" spans="1:29" x14ac:dyDescent="0.2">
      <c r="A42" s="19" t="s">
        <v>1771</v>
      </c>
      <c r="B42" t="str">
        <f>IF(NOT(ISNA(VLOOKUP($A42,miplib2017!$A$5:$A$10000,1,0))),"miplib2017",IF(NOT(ISNA(VLOOKUP($A42,miplib2010!$A$5:$A$10000,1,0))),"miplib2010",IF(NOT(ISNA(VLOOKUP($A42,miplib2003!$A$5:$A$10000,1,0))),"miplib2003",IF(NOT(ISNA(VLOOKUP($A42,miplib3!$A$5:$A$10000,1,0))),"miplib3",IF(NOT(ISNA(VLOOKUP($A42,miplib2!$A$5:$A$10000,1,0))),"miplib2",IF(NOT(ISNA(VLOOKUP($A42,coral!$A$5:$A$10000,1,0))),"coral",IF(NOT(ISNA(VLOOKUP($A42,neos!$A$5:$A$10000,1,0))),"neos","COULD NOT FIND")))))))</f>
        <v>coral</v>
      </c>
      <c r="C42" s="19">
        <f t="shared" ca="1" si="0"/>
        <v>74333.343340000007</v>
      </c>
      <c r="D42" s="19"/>
      <c r="E42" s="19">
        <v>74333.343340000007</v>
      </c>
      <c r="F42" s="19">
        <v>74333.343340000007</v>
      </c>
      <c r="G42" s="19">
        <v>552</v>
      </c>
      <c r="H42" s="19">
        <v>792</v>
      </c>
      <c r="I42" s="19">
        <v>656</v>
      </c>
      <c r="J42" s="19">
        <v>136</v>
      </c>
      <c r="K42" s="19">
        <f t="shared" si="1"/>
        <v>0</v>
      </c>
      <c r="L42" s="19">
        <v>0</v>
      </c>
      <c r="M42" s="19">
        <v>0</v>
      </c>
      <c r="N42" s="19">
        <v>0</v>
      </c>
      <c r="O42" s="19">
        <v>176</v>
      </c>
      <c r="P42" s="19">
        <v>240</v>
      </c>
      <c r="Q42" s="19">
        <v>0</v>
      </c>
      <c r="R42" s="19">
        <v>0</v>
      </c>
      <c r="S42" s="19">
        <v>0</v>
      </c>
      <c r="T42" s="19">
        <v>0</v>
      </c>
      <c r="U42" s="19">
        <v>136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</row>
    <row r="43" spans="1:29" x14ac:dyDescent="0.2">
      <c r="A43" s="19" t="s">
        <v>1920</v>
      </c>
      <c r="B43" t="str">
        <f>IF(NOT(ISNA(VLOOKUP($A43,miplib2017!$A$5:$A$10000,1,0))),"miplib2017",IF(NOT(ISNA(VLOOKUP($A43,miplib2010!$A$5:$A$10000,1,0))),"miplib2010",IF(NOT(ISNA(VLOOKUP($A43,miplib2003!$A$5:$A$10000,1,0))),"miplib2003",IF(NOT(ISNA(VLOOKUP($A43,miplib3!$A$5:$A$10000,1,0))),"miplib3",IF(NOT(ISNA(VLOOKUP($A43,miplib2!$A$5:$A$10000,1,0))),"miplib2",IF(NOT(ISNA(VLOOKUP($A43,coral!$A$5:$A$10000,1,0))),"coral",IF(NOT(ISNA(VLOOKUP($A43,neos!$A$5:$A$10000,1,0))),"neos","COULD NOT FIND")))))))</f>
        <v>miplib2010</v>
      </c>
      <c r="C43" s="19">
        <f t="shared" ca="1" si="0"/>
        <v>47454.61</v>
      </c>
      <c r="D43" s="19"/>
      <c r="E43" s="19">
        <v>77895.210600000006</v>
      </c>
      <c r="F43" s="19">
        <v>81525.143060000002</v>
      </c>
      <c r="G43" s="19">
        <v>552</v>
      </c>
      <c r="H43" s="19">
        <v>792</v>
      </c>
      <c r="I43" s="19">
        <v>632</v>
      </c>
      <c r="J43" s="19">
        <v>160</v>
      </c>
      <c r="K43" s="19">
        <f t="shared" si="1"/>
        <v>0</v>
      </c>
      <c r="L43" s="19">
        <v>0</v>
      </c>
      <c r="M43" s="19">
        <v>0</v>
      </c>
      <c r="N43" s="19">
        <v>0</v>
      </c>
      <c r="O43" s="19">
        <v>152</v>
      </c>
      <c r="P43" s="19">
        <v>240</v>
      </c>
      <c r="Q43" s="19">
        <v>0</v>
      </c>
      <c r="R43" s="19">
        <v>0</v>
      </c>
      <c r="S43" s="19">
        <v>0</v>
      </c>
      <c r="T43" s="19">
        <v>0</v>
      </c>
      <c r="U43" s="19">
        <v>160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</row>
    <row r="44" spans="1:29" x14ac:dyDescent="0.2">
      <c r="A44" s="19" t="s">
        <v>2049</v>
      </c>
      <c r="B44" t="str">
        <f>IF(NOT(ISNA(VLOOKUP($A44,miplib2017!$A$5:$A$10000,1,0))),"miplib2017",IF(NOT(ISNA(VLOOKUP($A44,miplib2010!$A$5:$A$10000,1,0))),"miplib2010",IF(NOT(ISNA(VLOOKUP($A44,miplib2003!$A$5:$A$10000,1,0))),"miplib2003",IF(NOT(ISNA(VLOOKUP($A44,miplib3!$A$5:$A$10000,1,0))),"miplib3",IF(NOT(ISNA(VLOOKUP($A44,miplib2!$A$5:$A$10000,1,0))),"miplib2",IF(NOT(ISNA(VLOOKUP($A44,coral!$A$5:$A$10000,1,0))),"coral",IF(NOT(ISNA(VLOOKUP($A44,neos!$A$5:$A$10000,1,0))),"neos","COULD NOT FIND")))))))</f>
        <v>miplib2010</v>
      </c>
      <c r="C44" s="19" t="str">
        <f t="shared" ca="1" si="0"/>
        <v>?</v>
      </c>
      <c r="D44" s="19"/>
      <c r="E44" s="21">
        <v>-9.9999999999999996E+30</v>
      </c>
      <c r="F44" s="21">
        <v>9.9999999999999996E+30</v>
      </c>
      <c r="G44" s="19">
        <v>1018</v>
      </c>
      <c r="H44" s="19">
        <v>377</v>
      </c>
      <c r="I44" s="19">
        <v>0</v>
      </c>
      <c r="J44" s="19">
        <v>336</v>
      </c>
      <c r="K44" s="19">
        <f t="shared" si="1"/>
        <v>0</v>
      </c>
      <c r="L44" s="19">
        <v>41</v>
      </c>
      <c r="M44" s="19">
        <v>672</v>
      </c>
      <c r="N44" s="19">
        <v>0</v>
      </c>
      <c r="O44" s="19">
        <v>0</v>
      </c>
      <c r="P44" s="19">
        <v>10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336</v>
      </c>
      <c r="AC44" s="19">
        <v>0</v>
      </c>
    </row>
    <row r="45" spans="1:29" x14ac:dyDescent="0.2">
      <c r="A45" s="19" t="s">
        <v>2118</v>
      </c>
      <c r="B45" t="str">
        <f>IF(NOT(ISNA(VLOOKUP($A45,miplib2017!$A$5:$A$10000,1,0))),"miplib2017",IF(NOT(ISNA(VLOOKUP($A45,miplib2010!$A$5:$A$10000,1,0))),"miplib2010",IF(NOT(ISNA(VLOOKUP($A45,miplib2003!$A$5:$A$10000,1,0))),"miplib2003",IF(NOT(ISNA(VLOOKUP($A45,miplib3!$A$5:$A$10000,1,0))),"miplib3",IF(NOT(ISNA(VLOOKUP($A45,miplib2!$A$5:$A$10000,1,0))),"miplib2",IF(NOT(ISNA(VLOOKUP($A45,coral!$A$5:$A$10000,1,0))),"coral",IF(NOT(ISNA(VLOOKUP($A45,neos!$A$5:$A$10000,1,0))),"neos","COULD NOT FIND")))))))</f>
        <v>miplib2017</v>
      </c>
      <c r="C45" s="19" t="str">
        <f t="shared" ca="1" si="0"/>
        <v>?</v>
      </c>
      <c r="D45" s="19"/>
      <c r="E45" s="19">
        <v>0.150002577</v>
      </c>
      <c r="F45" s="19">
        <v>0.150002577</v>
      </c>
      <c r="G45" s="19">
        <v>486</v>
      </c>
      <c r="H45" s="19">
        <v>535</v>
      </c>
      <c r="I45" s="19">
        <v>235</v>
      </c>
      <c r="J45" s="19">
        <v>300</v>
      </c>
      <c r="K45" s="19">
        <f t="shared" si="1"/>
        <v>0</v>
      </c>
      <c r="L45" s="19">
        <v>0</v>
      </c>
      <c r="M45" s="19">
        <v>300</v>
      </c>
      <c r="N45" s="19">
        <v>0</v>
      </c>
      <c r="O45" s="19">
        <v>185</v>
      </c>
      <c r="P45" s="19">
        <v>1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</row>
    <row r="46" spans="1:29" x14ac:dyDescent="0.2">
      <c r="A46" s="19" t="s">
        <v>2138</v>
      </c>
      <c r="B46" t="str">
        <f>IF(NOT(ISNA(VLOOKUP($A46,miplib2017!$A$5:$A$10000,1,0))),"miplib2017",IF(NOT(ISNA(VLOOKUP($A46,miplib2010!$A$5:$A$10000,1,0))),"miplib2010",IF(NOT(ISNA(VLOOKUP($A46,miplib2003!$A$5:$A$10000,1,0))),"miplib2003",IF(NOT(ISNA(VLOOKUP($A46,miplib3!$A$5:$A$10000,1,0))),"miplib3",IF(NOT(ISNA(VLOOKUP($A46,miplib2!$A$5:$A$10000,1,0))),"miplib2",IF(NOT(ISNA(VLOOKUP($A46,coral!$A$5:$A$10000,1,0))),"coral",IF(NOT(ISNA(VLOOKUP($A46,neos!$A$5:$A$10000,1,0))),"neos","COULD NOT FIND")))))))</f>
        <v>miplib2010</v>
      </c>
      <c r="C46" s="19">
        <f t="shared" ca="1" si="0"/>
        <v>3635.87</v>
      </c>
      <c r="D46" s="19"/>
      <c r="E46" s="19">
        <v>16</v>
      </c>
      <c r="F46" s="19">
        <v>16</v>
      </c>
      <c r="G46" s="19">
        <v>11402</v>
      </c>
      <c r="H46" s="19">
        <v>3312</v>
      </c>
      <c r="I46" s="19">
        <v>0</v>
      </c>
      <c r="J46" s="19">
        <v>3312</v>
      </c>
      <c r="K46" s="19">
        <f t="shared" si="1"/>
        <v>1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3701</v>
      </c>
      <c r="R46" s="19">
        <v>132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5307</v>
      </c>
      <c r="AC46" s="19">
        <v>2262</v>
      </c>
    </row>
    <row r="47" spans="1:29" x14ac:dyDescent="0.2">
      <c r="A47" s="19" t="s">
        <v>2157</v>
      </c>
      <c r="B47" t="str">
        <f>IF(NOT(ISNA(VLOOKUP($A47,miplib2017!$A$5:$A$10000,1,0))),"miplib2017",IF(NOT(ISNA(VLOOKUP($A47,miplib2010!$A$5:$A$10000,1,0))),"miplib2010",IF(NOT(ISNA(VLOOKUP($A47,miplib2003!$A$5:$A$10000,1,0))),"miplib2003",IF(NOT(ISNA(VLOOKUP($A47,miplib3!$A$5:$A$10000,1,0))),"miplib3",IF(NOT(ISNA(VLOOKUP($A47,miplib2!$A$5:$A$10000,1,0))),"miplib2",IF(NOT(ISNA(VLOOKUP($A47,coral!$A$5:$A$10000,1,0))),"coral",IF(NOT(ISNA(VLOOKUP($A47,neos!$A$5:$A$10000,1,0))),"neos","COULD NOT FIND")))))))</f>
        <v>coral</v>
      </c>
      <c r="C47" s="19">
        <f t="shared" ca="1" si="0"/>
        <v>-434</v>
      </c>
      <c r="D47" s="19"/>
      <c r="E47" s="19">
        <v>-434</v>
      </c>
      <c r="F47" s="19">
        <v>-434</v>
      </c>
      <c r="G47" s="19">
        <v>2446</v>
      </c>
      <c r="H47" s="19">
        <v>1165</v>
      </c>
      <c r="I47" s="19">
        <v>198</v>
      </c>
      <c r="J47" s="19">
        <v>937</v>
      </c>
      <c r="K47" s="19">
        <f t="shared" si="1"/>
        <v>0</v>
      </c>
      <c r="L47" s="19">
        <v>30</v>
      </c>
      <c r="M47" s="19">
        <v>816</v>
      </c>
      <c r="N47" s="19">
        <v>15</v>
      </c>
      <c r="O47" s="19">
        <v>11</v>
      </c>
      <c r="P47" s="19">
        <v>39</v>
      </c>
      <c r="Q47" s="19">
        <v>812</v>
      </c>
      <c r="R47" s="19">
        <v>81</v>
      </c>
      <c r="S47" s="19">
        <v>0</v>
      </c>
      <c r="T47" s="19">
        <v>40</v>
      </c>
      <c r="U47" s="19">
        <v>0</v>
      </c>
      <c r="V47" s="19">
        <v>152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54</v>
      </c>
      <c r="AC47" s="19">
        <v>426</v>
      </c>
    </row>
    <row r="48" spans="1:29" x14ac:dyDescent="0.2">
      <c r="A48" s="19" t="s">
        <v>4542</v>
      </c>
      <c r="B48" t="str">
        <f>IF(NOT(ISNA(VLOOKUP($A48,miplib2017!$A$5:$A$10000,1,0))),"miplib2017",IF(NOT(ISNA(VLOOKUP($A48,miplib2010!$A$5:$A$10000,1,0))),"miplib2010",IF(NOT(ISNA(VLOOKUP($A48,miplib2003!$A$5:$A$10000,1,0))),"miplib2003",IF(NOT(ISNA(VLOOKUP($A48,miplib3!$A$5:$A$10000,1,0))),"miplib3",IF(NOT(ISNA(VLOOKUP($A48,miplib2!$A$5:$A$10000,1,0))),"miplib2",IF(NOT(ISNA(VLOOKUP($A48,coral!$A$5:$A$10000,1,0))),"coral",IF(NOT(ISNA(VLOOKUP($A48,neos!$A$5:$A$10000,1,0))),"neos","COULD NOT FIND")))))))</f>
        <v>coral</v>
      </c>
      <c r="C48" s="19">
        <f t="shared" ca="1" si="0"/>
        <v>56.6</v>
      </c>
      <c r="D48" s="19"/>
      <c r="E48" s="19">
        <v>56.6</v>
      </c>
      <c r="F48" s="19">
        <v>56.6</v>
      </c>
      <c r="G48" s="19">
        <v>990</v>
      </c>
      <c r="H48" s="19">
        <v>395</v>
      </c>
      <c r="I48" s="19">
        <v>215</v>
      </c>
      <c r="J48" s="19">
        <v>180</v>
      </c>
      <c r="K48" s="19">
        <f t="shared" si="1"/>
        <v>0</v>
      </c>
      <c r="L48" s="19">
        <v>0</v>
      </c>
      <c r="M48" s="19">
        <v>360</v>
      </c>
      <c r="N48" s="19">
        <v>0</v>
      </c>
      <c r="O48" s="19">
        <v>420</v>
      </c>
      <c r="P48" s="19">
        <v>30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180</v>
      </c>
    </row>
    <row r="49" spans="1:29" x14ac:dyDescent="0.2">
      <c r="A49" s="19" t="s">
        <v>4178</v>
      </c>
      <c r="B49" t="str">
        <f>IF(NOT(ISNA(VLOOKUP($A49,miplib2017!$A$5:$A$10000,1,0))),"miplib2017",IF(NOT(ISNA(VLOOKUP($A49,miplib2010!$A$5:$A$10000,1,0))),"miplib2010",IF(NOT(ISNA(VLOOKUP($A49,miplib2003!$A$5:$A$10000,1,0))),"miplib2003",IF(NOT(ISNA(VLOOKUP($A49,miplib3!$A$5:$A$10000,1,0))),"miplib3",IF(NOT(ISNA(VLOOKUP($A49,miplib2!$A$5:$A$10000,1,0))),"miplib2",IF(NOT(ISNA(VLOOKUP($A49,coral!$A$5:$A$10000,1,0))),"coral",IF(NOT(ISNA(VLOOKUP($A49,neos!$A$5:$A$10000,1,0))),"neos","COULD NOT FIND")))))))</f>
        <v>miplib2010</v>
      </c>
      <c r="C49" s="19">
        <f t="shared" ca="1" si="0"/>
        <v>513.57000000000005</v>
      </c>
      <c r="D49" s="19"/>
      <c r="E49" s="19">
        <v>406.36</v>
      </c>
      <c r="F49" s="19">
        <v>406.36</v>
      </c>
      <c r="G49" s="19">
        <v>10015</v>
      </c>
      <c r="H49" s="19">
        <v>11915</v>
      </c>
      <c r="I49" s="19">
        <v>6327</v>
      </c>
      <c r="J49" s="19">
        <v>5588</v>
      </c>
      <c r="K49" s="19">
        <f t="shared" si="1"/>
        <v>0</v>
      </c>
      <c r="L49" s="19">
        <v>0</v>
      </c>
      <c r="M49" s="19">
        <v>0</v>
      </c>
      <c r="N49" s="19">
        <v>0</v>
      </c>
      <c r="O49" s="19">
        <v>3645</v>
      </c>
      <c r="P49" s="19">
        <v>38</v>
      </c>
      <c r="Q49" s="19">
        <v>0</v>
      </c>
      <c r="R49" s="19">
        <v>0</v>
      </c>
      <c r="S49" s="19">
        <v>0</v>
      </c>
      <c r="T49" s="19">
        <v>0</v>
      </c>
      <c r="U49" s="19">
        <v>5571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367</v>
      </c>
      <c r="AC49" s="19">
        <v>27</v>
      </c>
    </row>
    <row r="50" spans="1:29" x14ac:dyDescent="0.2">
      <c r="A50" s="19" t="s">
        <v>2221</v>
      </c>
      <c r="B50" t="str">
        <f>IF(NOT(ISNA(VLOOKUP($A50,miplib2017!$A$5:$A$10000,1,0))),"miplib2017",IF(NOT(ISNA(VLOOKUP($A50,miplib2010!$A$5:$A$10000,1,0))),"miplib2010",IF(NOT(ISNA(VLOOKUP($A50,miplib2003!$A$5:$A$10000,1,0))),"miplib2003",IF(NOT(ISNA(VLOOKUP($A50,miplib3!$A$5:$A$10000,1,0))),"miplib3",IF(NOT(ISNA(VLOOKUP($A50,miplib2!$A$5:$A$10000,1,0))),"miplib2",IF(NOT(ISNA(VLOOKUP($A50,coral!$A$5:$A$10000,1,0))),"coral",IF(NOT(ISNA(VLOOKUP($A50,neos!$A$5:$A$10000,1,0))),"neos","COULD NOT FIND")))))))</f>
        <v>coral</v>
      </c>
      <c r="C50" s="19">
        <f t="shared" ca="1" si="0"/>
        <v>492.51</v>
      </c>
      <c r="D50" s="19"/>
      <c r="E50" s="19">
        <v>492.51</v>
      </c>
      <c r="F50" s="19">
        <v>492.51</v>
      </c>
      <c r="G50" s="19">
        <v>1321</v>
      </c>
      <c r="H50" s="19">
        <v>534</v>
      </c>
      <c r="I50" s="19">
        <v>345</v>
      </c>
      <c r="J50" s="19">
        <v>189</v>
      </c>
      <c r="K50" s="19">
        <f t="shared" si="1"/>
        <v>0</v>
      </c>
      <c r="L50" s="19">
        <v>0</v>
      </c>
      <c r="M50" s="19">
        <v>0</v>
      </c>
      <c r="N50" s="19">
        <v>0</v>
      </c>
      <c r="O50" s="19">
        <v>1008</v>
      </c>
      <c r="P50" s="19">
        <v>24</v>
      </c>
      <c r="Q50" s="19">
        <v>0</v>
      </c>
      <c r="R50" s="19">
        <v>0</v>
      </c>
      <c r="S50" s="19">
        <v>0</v>
      </c>
      <c r="T50" s="19">
        <v>0</v>
      </c>
      <c r="U50" s="19">
        <v>189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44</v>
      </c>
      <c r="AC50" s="19">
        <v>12</v>
      </c>
    </row>
    <row r="51" spans="1:29" x14ac:dyDescent="0.2">
      <c r="A51" s="19" t="s">
        <v>4543</v>
      </c>
      <c r="B51" t="str">
        <f>IF(NOT(ISNA(VLOOKUP($A51,miplib2017!$A$5:$A$10000,1,0))),"miplib2017",IF(NOT(ISNA(VLOOKUP($A51,miplib2010!$A$5:$A$10000,1,0))),"miplib2010",IF(NOT(ISNA(VLOOKUP($A51,miplib2003!$A$5:$A$10000,1,0))),"miplib2003",IF(NOT(ISNA(VLOOKUP($A51,miplib3!$A$5:$A$10000,1,0))),"miplib3",IF(NOT(ISNA(VLOOKUP($A51,miplib2!$A$5:$A$10000,1,0))),"miplib2",IF(NOT(ISNA(VLOOKUP($A51,coral!$A$5:$A$10000,1,0))),"coral",IF(NOT(ISNA(VLOOKUP($A51,neos!$A$5:$A$10000,1,0))),"neos","COULD NOT FIND")))))))</f>
        <v>coral</v>
      </c>
      <c r="C51" s="19">
        <f t="shared" ca="1" si="0"/>
        <v>-101</v>
      </c>
      <c r="D51" s="19"/>
      <c r="E51" s="19">
        <v>-101</v>
      </c>
      <c r="F51" s="19">
        <v>-101</v>
      </c>
      <c r="G51" s="19">
        <v>2215</v>
      </c>
      <c r="H51" s="19">
        <v>6889</v>
      </c>
      <c r="I51" s="19">
        <v>153</v>
      </c>
      <c r="J51" s="19">
        <v>6736</v>
      </c>
      <c r="K51" s="19">
        <f t="shared" si="1"/>
        <v>0</v>
      </c>
      <c r="L51" s="19">
        <v>0</v>
      </c>
      <c r="M51" s="19">
        <v>311</v>
      </c>
      <c r="N51" s="19">
        <v>63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3</v>
      </c>
      <c r="X51" s="19">
        <v>0</v>
      </c>
      <c r="Y51" s="19">
        <v>0</v>
      </c>
      <c r="Z51" s="19">
        <v>0</v>
      </c>
      <c r="AA51" s="19">
        <v>0</v>
      </c>
      <c r="AB51" s="19">
        <v>1098</v>
      </c>
      <c r="AC51" s="19">
        <v>62</v>
      </c>
    </row>
    <row r="52" spans="1:29" x14ac:dyDescent="0.2">
      <c r="A52" s="19" t="s">
        <v>4544</v>
      </c>
      <c r="B52" t="str">
        <f>IF(NOT(ISNA(VLOOKUP($A52,miplib2017!$A$5:$A$10000,1,0))),"miplib2017",IF(NOT(ISNA(VLOOKUP($A52,miplib2010!$A$5:$A$10000,1,0))),"miplib2010",IF(NOT(ISNA(VLOOKUP($A52,miplib2003!$A$5:$A$10000,1,0))),"miplib2003",IF(NOT(ISNA(VLOOKUP($A52,miplib3!$A$5:$A$10000,1,0))),"miplib3",IF(NOT(ISNA(VLOOKUP($A52,miplib2!$A$5:$A$10000,1,0))),"miplib2",IF(NOT(ISNA(VLOOKUP($A52,coral!$A$5:$A$10000,1,0))),"coral",IF(NOT(ISNA(VLOOKUP($A52,neos!$A$5:$A$10000,1,0))),"neos","COULD NOT FIND")))))))</f>
        <v>coral</v>
      </c>
      <c r="C52" s="19" t="str">
        <f t="shared" ca="1" si="0"/>
        <v>?</v>
      </c>
      <c r="D52" s="19"/>
      <c r="E52" s="19">
        <v>3537.8159999999998</v>
      </c>
      <c r="F52" s="19">
        <v>3600</v>
      </c>
      <c r="G52" s="19">
        <v>3</v>
      </c>
      <c r="H52" s="19">
        <v>9423</v>
      </c>
      <c r="I52" s="19">
        <v>0</v>
      </c>
      <c r="J52" s="19">
        <v>9423</v>
      </c>
      <c r="K52" s="19">
        <f t="shared" si="1"/>
        <v>1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3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</row>
    <row r="53" spans="1:29" x14ac:dyDescent="0.2">
      <c r="A53" s="19" t="s">
        <v>4545</v>
      </c>
      <c r="B53" t="str">
        <f>IF(NOT(ISNA(VLOOKUP($A53,miplib2017!$A$5:$A$10000,1,0))),"miplib2017",IF(NOT(ISNA(VLOOKUP($A53,miplib2010!$A$5:$A$10000,1,0))),"miplib2010",IF(NOT(ISNA(VLOOKUP($A53,miplib2003!$A$5:$A$10000,1,0))),"miplib2003",IF(NOT(ISNA(VLOOKUP($A53,miplib3!$A$5:$A$10000,1,0))),"miplib3",IF(NOT(ISNA(VLOOKUP($A53,miplib2!$A$5:$A$10000,1,0))),"miplib2",IF(NOT(ISNA(VLOOKUP($A53,coral!$A$5:$A$10000,1,0))),"coral",IF(NOT(ISNA(VLOOKUP($A53,neos!$A$5:$A$10000,1,0))),"neos","COULD NOT FIND")))))))</f>
        <v>coral</v>
      </c>
      <c r="C53" s="19" t="str">
        <f t="shared" ca="1" si="0"/>
        <v>?</v>
      </c>
      <c r="D53" s="19"/>
      <c r="E53" s="19">
        <v>16.574999999999999</v>
      </c>
      <c r="F53" s="19">
        <v>16.600000000000001</v>
      </c>
      <c r="G53" s="19">
        <v>2047</v>
      </c>
      <c r="H53" s="19">
        <v>9861</v>
      </c>
      <c r="I53" s="19">
        <v>1361</v>
      </c>
      <c r="J53" s="19">
        <v>8500</v>
      </c>
      <c r="K53" s="19">
        <f t="shared" si="1"/>
        <v>0</v>
      </c>
      <c r="L53" s="19">
        <v>0</v>
      </c>
      <c r="M53" s="19">
        <v>336</v>
      </c>
      <c r="N53" s="19">
        <v>59</v>
      </c>
      <c r="O53" s="19">
        <v>0</v>
      </c>
      <c r="P53" s="19">
        <v>27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1</v>
      </c>
      <c r="X53" s="19">
        <v>0</v>
      </c>
      <c r="Y53" s="19">
        <v>0</v>
      </c>
      <c r="Z53" s="19">
        <v>0</v>
      </c>
      <c r="AA53" s="19">
        <v>0</v>
      </c>
      <c r="AB53" s="19">
        <v>1089</v>
      </c>
      <c r="AC53" s="19">
        <v>61</v>
      </c>
    </row>
    <row r="54" spans="1:29" x14ac:dyDescent="0.2">
      <c r="A54" s="19" t="s">
        <v>2243</v>
      </c>
      <c r="B54" t="str">
        <f>IF(NOT(ISNA(VLOOKUP($A54,miplib2017!$A$5:$A$10000,1,0))),"miplib2017",IF(NOT(ISNA(VLOOKUP($A54,miplib2010!$A$5:$A$10000,1,0))),"miplib2010",IF(NOT(ISNA(VLOOKUP($A54,miplib2003!$A$5:$A$10000,1,0))),"miplib2003",IF(NOT(ISNA(VLOOKUP($A54,miplib3!$A$5:$A$10000,1,0))),"miplib3",IF(NOT(ISNA(VLOOKUP($A54,miplib2!$A$5:$A$10000,1,0))),"miplib2",IF(NOT(ISNA(VLOOKUP($A54,coral!$A$5:$A$10000,1,0))),"coral",IF(NOT(ISNA(VLOOKUP($A54,neos!$A$5:$A$10000,1,0))),"neos","COULD NOT FIND")))))))</f>
        <v>coral</v>
      </c>
      <c r="C54" s="19">
        <f t="shared" ca="1" si="0"/>
        <v>47454.61</v>
      </c>
      <c r="D54" s="19"/>
      <c r="E54" s="19">
        <v>47454.61</v>
      </c>
      <c r="F54" s="19">
        <v>47454.61</v>
      </c>
      <c r="G54" s="19">
        <v>40</v>
      </c>
      <c r="H54" s="19">
        <v>165</v>
      </c>
      <c r="I54" s="19">
        <v>18</v>
      </c>
      <c r="J54" s="19">
        <v>0</v>
      </c>
      <c r="K54" s="19">
        <f t="shared" si="1"/>
        <v>0</v>
      </c>
      <c r="L54" s="19">
        <v>147</v>
      </c>
      <c r="M54" s="19">
        <v>0</v>
      </c>
      <c r="N54" s="19">
        <v>0</v>
      </c>
      <c r="O54" s="19">
        <v>25</v>
      </c>
      <c r="P54" s="19">
        <v>15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</row>
    <row r="55" spans="1:29" x14ac:dyDescent="0.2">
      <c r="A55" s="19" t="s">
        <v>4546</v>
      </c>
      <c r="B55" t="str">
        <f>IF(NOT(ISNA(VLOOKUP($A55,miplib2017!$A$5:$A$10000,1,0))),"miplib2017",IF(NOT(ISNA(VLOOKUP($A55,miplib2010!$A$5:$A$10000,1,0))),"miplib2010",IF(NOT(ISNA(VLOOKUP($A55,miplib2003!$A$5:$A$10000,1,0))),"miplib2003",IF(NOT(ISNA(VLOOKUP($A55,miplib3!$A$5:$A$10000,1,0))),"miplib3",IF(NOT(ISNA(VLOOKUP($A55,miplib2!$A$5:$A$10000,1,0))),"miplib2",IF(NOT(ISNA(VLOOKUP($A55,coral!$A$5:$A$10000,1,0))),"coral",IF(NOT(ISNA(VLOOKUP($A55,neos!$A$5:$A$10000,1,0))),"neos","COULD NOT FIND")))))))</f>
        <v>coral</v>
      </c>
      <c r="C55" s="19" t="str">
        <f t="shared" ca="1" si="0"/>
        <v>?</v>
      </c>
      <c r="D55" s="19"/>
      <c r="E55" s="19">
        <v>51585.969149999997</v>
      </c>
      <c r="F55" s="19">
        <v>53106.84</v>
      </c>
      <c r="G55" s="19">
        <v>265</v>
      </c>
      <c r="H55" s="19">
        <v>206</v>
      </c>
      <c r="I55" s="19">
        <v>59</v>
      </c>
      <c r="J55" s="19">
        <v>0</v>
      </c>
      <c r="K55" s="19">
        <f t="shared" si="1"/>
        <v>0</v>
      </c>
      <c r="L55" s="19">
        <v>147</v>
      </c>
      <c r="M55" s="19">
        <v>0</v>
      </c>
      <c r="N55" s="19">
        <v>0</v>
      </c>
      <c r="O55" s="19">
        <v>250</v>
      </c>
      <c r="P55" s="19">
        <v>15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</row>
    <row r="56" spans="1:29" x14ac:dyDescent="0.2">
      <c r="A56" s="19" t="s">
        <v>4547</v>
      </c>
      <c r="B56" t="str">
        <f>IF(NOT(ISNA(VLOOKUP($A56,miplib2017!$A$5:$A$10000,1,0))),"miplib2017",IF(NOT(ISNA(VLOOKUP($A56,miplib2010!$A$5:$A$10000,1,0))),"miplib2010",IF(NOT(ISNA(VLOOKUP($A56,miplib2003!$A$5:$A$10000,1,0))),"miplib2003",IF(NOT(ISNA(VLOOKUP($A56,miplib3!$A$5:$A$10000,1,0))),"miplib3",IF(NOT(ISNA(VLOOKUP($A56,miplib2!$A$5:$A$10000,1,0))),"miplib2",IF(NOT(ISNA(VLOOKUP($A56,coral!$A$5:$A$10000,1,0))),"coral",IF(NOT(ISNA(VLOOKUP($A56,neos!$A$5:$A$10000,1,0))),"neos","COULD NOT FIND")))))))</f>
        <v>coral</v>
      </c>
      <c r="C56" s="19" t="str">
        <f t="shared" ca="1" si="0"/>
        <v>?</v>
      </c>
      <c r="D56" s="19"/>
      <c r="E56" s="19">
        <v>50</v>
      </c>
      <c r="F56" s="19">
        <v>52</v>
      </c>
      <c r="G56" s="19">
        <v>500</v>
      </c>
      <c r="H56" s="19">
        <v>2850</v>
      </c>
      <c r="I56" s="19">
        <v>350</v>
      </c>
      <c r="J56" s="19">
        <v>2500</v>
      </c>
      <c r="K56" s="19">
        <f t="shared" si="1"/>
        <v>0</v>
      </c>
      <c r="L56" s="19">
        <v>0</v>
      </c>
      <c r="M56" s="19">
        <v>350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150</v>
      </c>
    </row>
    <row r="57" spans="1:29" x14ac:dyDescent="0.2">
      <c r="A57" s="19" t="s">
        <v>2261</v>
      </c>
      <c r="B57" t="str">
        <f>IF(NOT(ISNA(VLOOKUP($A57,miplib2017!$A$5:$A$10000,1,0))),"miplib2017",IF(NOT(ISNA(VLOOKUP($A57,miplib2010!$A$5:$A$10000,1,0))),"miplib2010",IF(NOT(ISNA(VLOOKUP($A57,miplib2003!$A$5:$A$10000,1,0))),"miplib2003",IF(NOT(ISNA(VLOOKUP($A57,miplib3!$A$5:$A$10000,1,0))),"miplib3",IF(NOT(ISNA(VLOOKUP($A57,miplib2!$A$5:$A$10000,1,0))),"miplib2",IF(NOT(ISNA(VLOOKUP($A57,coral!$A$5:$A$10000,1,0))),"coral",IF(NOT(ISNA(VLOOKUP($A57,neos!$A$5:$A$10000,1,0))),"neos","COULD NOT FIND")))))))</f>
        <v>coral</v>
      </c>
      <c r="C57" s="19">
        <f t="shared" ca="1" si="0"/>
        <v>3635.87</v>
      </c>
      <c r="D57" s="19"/>
      <c r="E57" s="19">
        <v>3635.87</v>
      </c>
      <c r="F57" s="19">
        <v>3635.87</v>
      </c>
      <c r="G57" s="19">
        <v>1344</v>
      </c>
      <c r="H57" s="19">
        <v>844</v>
      </c>
      <c r="I57" s="19">
        <v>694</v>
      </c>
      <c r="J57" s="19">
        <v>150</v>
      </c>
      <c r="K57" s="19">
        <f t="shared" si="1"/>
        <v>0</v>
      </c>
      <c r="L57" s="19">
        <v>0</v>
      </c>
      <c r="M57" s="19">
        <v>432</v>
      </c>
      <c r="N57" s="19">
        <v>0</v>
      </c>
      <c r="O57" s="19">
        <v>293</v>
      </c>
      <c r="P57" s="19">
        <v>244</v>
      </c>
      <c r="Q57" s="19">
        <v>0</v>
      </c>
      <c r="R57" s="19">
        <v>0</v>
      </c>
      <c r="S57" s="19">
        <v>0</v>
      </c>
      <c r="T57" s="19">
        <v>0</v>
      </c>
      <c r="U57" s="19">
        <v>294</v>
      </c>
      <c r="V57" s="19">
        <v>6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75</v>
      </c>
      <c r="AC57" s="19">
        <v>0</v>
      </c>
    </row>
    <row r="58" spans="1:29" x14ac:dyDescent="0.2">
      <c r="A58" s="19" t="s">
        <v>2283</v>
      </c>
      <c r="B58" t="str">
        <f>IF(NOT(ISNA(VLOOKUP($A58,miplib2017!$A$5:$A$10000,1,0))),"miplib2017",IF(NOT(ISNA(VLOOKUP($A58,miplib2010!$A$5:$A$10000,1,0))),"miplib2010",IF(NOT(ISNA(VLOOKUP($A58,miplib2003!$A$5:$A$10000,1,0))),"miplib2003",IF(NOT(ISNA(VLOOKUP($A58,miplib3!$A$5:$A$10000,1,0))),"miplib3",IF(NOT(ISNA(VLOOKUP($A58,miplib2!$A$5:$A$10000,1,0))),"miplib2",IF(NOT(ISNA(VLOOKUP($A58,coral!$A$5:$A$10000,1,0))),"coral",IF(NOT(ISNA(VLOOKUP($A58,neos!$A$5:$A$10000,1,0))),"neos","COULD NOT FIND")))))))</f>
        <v>coral</v>
      </c>
      <c r="C58" s="19">
        <f t="shared" ca="1" si="0"/>
        <v>2296.2199999999998</v>
      </c>
      <c r="D58" s="19"/>
      <c r="E58" s="19">
        <v>2296.2199999999998</v>
      </c>
      <c r="F58" s="19">
        <v>2296.2199999999998</v>
      </c>
      <c r="G58" s="19">
        <v>1067</v>
      </c>
      <c r="H58" s="19">
        <v>674</v>
      </c>
      <c r="I58" s="19">
        <v>554</v>
      </c>
      <c r="J58" s="19">
        <v>120</v>
      </c>
      <c r="K58" s="19">
        <f t="shared" si="1"/>
        <v>0</v>
      </c>
      <c r="L58" s="19">
        <v>0</v>
      </c>
      <c r="M58" s="19">
        <v>342</v>
      </c>
      <c r="N58" s="19">
        <v>0</v>
      </c>
      <c r="O58" s="19">
        <v>231</v>
      </c>
      <c r="P58" s="19">
        <v>194</v>
      </c>
      <c r="Q58" s="19">
        <v>0</v>
      </c>
      <c r="R58" s="19">
        <v>0</v>
      </c>
      <c r="S58" s="19">
        <v>0</v>
      </c>
      <c r="T58" s="19">
        <v>0</v>
      </c>
      <c r="U58" s="19">
        <v>234</v>
      </c>
      <c r="V58" s="19">
        <v>6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60</v>
      </c>
      <c r="AC58" s="19">
        <v>0</v>
      </c>
    </row>
    <row r="59" spans="1:29" x14ac:dyDescent="0.2">
      <c r="A59" s="19" t="s">
        <v>4180</v>
      </c>
      <c r="B59" t="str">
        <f>IF(NOT(ISNA(VLOOKUP($A59,miplib2017!$A$5:$A$10000,1,0))),"miplib2017",IF(NOT(ISNA(VLOOKUP($A59,miplib2010!$A$5:$A$10000,1,0))),"miplib2010",IF(NOT(ISNA(VLOOKUP($A59,miplib2003!$A$5:$A$10000,1,0))),"miplib2003",IF(NOT(ISNA(VLOOKUP($A59,miplib3!$A$5:$A$10000,1,0))),"miplib3",IF(NOT(ISNA(VLOOKUP($A59,miplib2!$A$5:$A$10000,1,0))),"miplib2",IF(NOT(ISNA(VLOOKUP($A59,coral!$A$5:$A$10000,1,0))),"coral",IF(NOT(ISNA(VLOOKUP($A59,neos!$A$5:$A$10000,1,0))),"neos","COULD NOT FIND")))))))</f>
        <v>miplib2010</v>
      </c>
      <c r="C59" s="19" t="str">
        <f t="shared" ca="1" si="0"/>
        <v>?</v>
      </c>
      <c r="D59" s="19"/>
      <c r="E59" s="19">
        <v>145945</v>
      </c>
      <c r="F59" s="19">
        <v>729725</v>
      </c>
      <c r="G59" s="19">
        <v>129925</v>
      </c>
      <c r="H59" s="19">
        <v>42981</v>
      </c>
      <c r="I59" s="19">
        <v>0</v>
      </c>
      <c r="J59" s="19">
        <v>42981</v>
      </c>
      <c r="K59" s="19">
        <f t="shared" si="1"/>
        <v>1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40891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88939</v>
      </c>
      <c r="AC59" s="19">
        <v>95</v>
      </c>
    </row>
    <row r="60" spans="1:29" x14ac:dyDescent="0.2">
      <c r="A60" s="19" t="s">
        <v>2319</v>
      </c>
      <c r="B60" t="str">
        <f>IF(NOT(ISNA(VLOOKUP($A60,miplib2017!$A$5:$A$10000,1,0))),"miplib2017",IF(NOT(ISNA(VLOOKUP($A60,miplib2010!$A$5:$A$10000,1,0))),"miplib2010",IF(NOT(ISNA(VLOOKUP($A60,miplib2003!$A$5:$A$10000,1,0))),"miplib2003",IF(NOT(ISNA(VLOOKUP($A60,miplib3!$A$5:$A$10000,1,0))),"miplib3",IF(NOT(ISNA(VLOOKUP($A60,miplib2!$A$5:$A$10000,1,0))),"miplib2",IF(NOT(ISNA(VLOOKUP($A60,coral!$A$5:$A$10000,1,0))),"coral",IF(NOT(ISNA(VLOOKUP($A60,neos!$A$5:$A$10000,1,0))),"neos","COULD NOT FIND")))))))</f>
        <v>coral</v>
      </c>
      <c r="C60" s="19">
        <f t="shared" ca="1" si="0"/>
        <v>513.57000000000005</v>
      </c>
      <c r="D60" s="19"/>
      <c r="E60" s="19">
        <v>513.57000000000005</v>
      </c>
      <c r="F60" s="19">
        <v>513.57000000000005</v>
      </c>
      <c r="G60" s="19">
        <v>1335</v>
      </c>
      <c r="H60" s="19">
        <v>838</v>
      </c>
      <c r="I60" s="19">
        <v>688</v>
      </c>
      <c r="J60" s="19">
        <v>150</v>
      </c>
      <c r="K60" s="19">
        <f t="shared" si="1"/>
        <v>0</v>
      </c>
      <c r="L60" s="19">
        <v>0</v>
      </c>
      <c r="M60" s="19">
        <v>414</v>
      </c>
      <c r="N60" s="19">
        <v>0</v>
      </c>
      <c r="O60" s="19">
        <v>293</v>
      </c>
      <c r="P60" s="19">
        <v>244</v>
      </c>
      <c r="Q60" s="19">
        <v>0</v>
      </c>
      <c r="R60" s="19">
        <v>0</v>
      </c>
      <c r="S60" s="19">
        <v>0</v>
      </c>
      <c r="T60" s="19">
        <v>0</v>
      </c>
      <c r="U60" s="19">
        <v>300</v>
      </c>
      <c r="V60" s="19">
        <v>0</v>
      </c>
      <c r="W60" s="19">
        <v>6</v>
      </c>
      <c r="X60" s="19">
        <v>0</v>
      </c>
      <c r="Y60" s="19">
        <v>0</v>
      </c>
      <c r="Z60" s="19">
        <v>0</v>
      </c>
      <c r="AA60" s="19">
        <v>0</v>
      </c>
      <c r="AB60" s="19">
        <v>80</v>
      </c>
      <c r="AC60" s="19">
        <v>0</v>
      </c>
    </row>
    <row r="61" spans="1:29" x14ac:dyDescent="0.2">
      <c r="A61" s="19" t="s">
        <v>4181</v>
      </c>
      <c r="B61" t="str">
        <f>IF(NOT(ISNA(VLOOKUP($A61,miplib2017!$A$5:$A$10000,1,0))),"miplib2017",IF(NOT(ISNA(VLOOKUP($A61,miplib2010!$A$5:$A$10000,1,0))),"miplib2010",IF(NOT(ISNA(VLOOKUP($A61,miplib2003!$A$5:$A$10000,1,0))),"miplib2003",IF(NOT(ISNA(VLOOKUP($A61,miplib3!$A$5:$A$10000,1,0))),"miplib3",IF(NOT(ISNA(VLOOKUP($A61,miplib2!$A$5:$A$10000,1,0))),"miplib2",IF(NOT(ISNA(VLOOKUP($A61,coral!$A$5:$A$10000,1,0))),"coral",IF(NOT(ISNA(VLOOKUP($A61,neos!$A$5:$A$10000,1,0))),"neos","COULD NOT FIND")))))))</f>
        <v>miplib2010</v>
      </c>
      <c r="C61" s="19" t="str">
        <f t="shared" ca="1" si="0"/>
        <v>?</v>
      </c>
      <c r="D61" s="19"/>
      <c r="E61" s="19">
        <v>-1389625</v>
      </c>
      <c r="F61" s="19">
        <v>-1385000</v>
      </c>
      <c r="G61" s="19">
        <v>31178</v>
      </c>
      <c r="H61" s="19">
        <v>91149</v>
      </c>
      <c r="I61" s="19">
        <v>60441</v>
      </c>
      <c r="J61" s="19">
        <v>30708</v>
      </c>
      <c r="K61" s="19">
        <f t="shared" si="1"/>
        <v>0</v>
      </c>
      <c r="L61" s="19">
        <v>0</v>
      </c>
      <c r="M61" s="19">
        <v>17046</v>
      </c>
      <c r="N61" s="19">
        <v>20</v>
      </c>
      <c r="O61" s="19">
        <v>38</v>
      </c>
      <c r="P61" s="19">
        <v>391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10800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20</v>
      </c>
    </row>
    <row r="62" spans="1:29" x14ac:dyDescent="0.2">
      <c r="A62" s="19" t="s">
        <v>2341</v>
      </c>
      <c r="B62" t="str">
        <f>IF(NOT(ISNA(VLOOKUP($A62,miplib2017!$A$5:$A$10000,1,0))),"miplib2017",IF(NOT(ISNA(VLOOKUP($A62,miplib2010!$A$5:$A$10000,1,0))),"miplib2010",IF(NOT(ISNA(VLOOKUP($A62,miplib2003!$A$5:$A$10000,1,0))),"miplib2003",IF(NOT(ISNA(VLOOKUP($A62,miplib3!$A$5:$A$10000,1,0))),"miplib3",IF(NOT(ISNA(VLOOKUP($A62,miplib2!$A$5:$A$10000,1,0))),"miplib2",IF(NOT(ISNA(VLOOKUP($A62,coral!$A$5:$A$10000,1,0))),"coral",IF(NOT(ISNA(VLOOKUP($A62,neos!$A$5:$A$10000,1,0))),"neos","COULD NOT FIND")))))))</f>
        <v>coral</v>
      </c>
      <c r="C62" s="19">
        <f t="shared" ca="1" si="0"/>
        <v>17891.080000000002</v>
      </c>
      <c r="D62" s="19"/>
      <c r="E62" s="19">
        <v>17891.080000000002</v>
      </c>
      <c r="F62" s="19">
        <v>17891.080000000002</v>
      </c>
      <c r="G62" s="19">
        <v>1705</v>
      </c>
      <c r="H62" s="19">
        <v>1524</v>
      </c>
      <c r="I62" s="19">
        <v>1284</v>
      </c>
      <c r="J62" s="19">
        <v>240</v>
      </c>
      <c r="K62" s="19">
        <f t="shared" si="1"/>
        <v>0</v>
      </c>
      <c r="L62" s="19">
        <v>0</v>
      </c>
      <c r="M62" s="19">
        <v>0</v>
      </c>
      <c r="N62" s="19">
        <v>0</v>
      </c>
      <c r="O62" s="19">
        <v>1056</v>
      </c>
      <c r="P62" s="19">
        <v>96</v>
      </c>
      <c r="Q62" s="19">
        <v>0</v>
      </c>
      <c r="R62" s="19">
        <v>1</v>
      </c>
      <c r="S62" s="19">
        <v>0</v>
      </c>
      <c r="T62" s="19">
        <v>0</v>
      </c>
      <c r="U62" s="19">
        <v>228</v>
      </c>
      <c r="V62" s="19">
        <v>0</v>
      </c>
      <c r="W62" s="19">
        <v>228</v>
      </c>
      <c r="X62" s="19">
        <v>0</v>
      </c>
      <c r="Y62" s="19">
        <v>0</v>
      </c>
      <c r="Z62" s="19">
        <v>0</v>
      </c>
      <c r="AA62" s="19">
        <v>0</v>
      </c>
      <c r="AB62" s="19">
        <v>96</v>
      </c>
      <c r="AC62" s="19">
        <v>0</v>
      </c>
    </row>
    <row r="63" spans="1:29" x14ac:dyDescent="0.2">
      <c r="A63" s="19" t="s">
        <v>4548</v>
      </c>
      <c r="B63" t="str">
        <f>IF(NOT(ISNA(VLOOKUP($A63,miplib2017!$A$5:$A$10000,1,0))),"miplib2017",IF(NOT(ISNA(VLOOKUP($A63,miplib2010!$A$5:$A$10000,1,0))),"miplib2010",IF(NOT(ISNA(VLOOKUP($A63,miplib2003!$A$5:$A$10000,1,0))),"miplib2003",IF(NOT(ISNA(VLOOKUP($A63,miplib3!$A$5:$A$10000,1,0))),"miplib3",IF(NOT(ISNA(VLOOKUP($A63,miplib2!$A$5:$A$10000,1,0))),"miplib2",IF(NOT(ISNA(VLOOKUP($A63,coral!$A$5:$A$10000,1,0))),"coral",IF(NOT(ISNA(VLOOKUP($A63,neos!$A$5:$A$10000,1,0))),"neos","COULD NOT FIND")))))))</f>
        <v>coral</v>
      </c>
      <c r="C63" s="19">
        <f t="shared" ca="1" si="0"/>
        <v>61</v>
      </c>
      <c r="D63" s="19"/>
      <c r="E63" s="19">
        <v>61</v>
      </c>
      <c r="F63" s="19">
        <v>61</v>
      </c>
      <c r="G63" s="19">
        <v>144120</v>
      </c>
      <c r="H63" s="19">
        <v>3640</v>
      </c>
      <c r="I63" s="19">
        <v>40</v>
      </c>
      <c r="J63" s="19">
        <v>3600</v>
      </c>
      <c r="K63" s="19">
        <f t="shared" si="1"/>
        <v>0</v>
      </c>
      <c r="L63" s="19">
        <v>0</v>
      </c>
      <c r="M63" s="21">
        <v>100000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120</v>
      </c>
    </row>
    <row r="64" spans="1:29" x14ac:dyDescent="0.2">
      <c r="A64" s="19" t="s">
        <v>4549</v>
      </c>
      <c r="B64" t="str">
        <f>IF(NOT(ISNA(VLOOKUP($A64,miplib2017!$A$5:$A$10000,1,0))),"miplib2017",IF(NOT(ISNA(VLOOKUP($A64,miplib2010!$A$5:$A$10000,1,0))),"miplib2010",IF(NOT(ISNA(VLOOKUP($A64,miplib2003!$A$5:$A$10000,1,0))),"miplib2003",IF(NOT(ISNA(VLOOKUP($A64,miplib3!$A$5:$A$10000,1,0))),"miplib3",IF(NOT(ISNA(VLOOKUP($A64,miplib2!$A$5:$A$10000,1,0))),"miplib2",IF(NOT(ISNA(VLOOKUP($A64,coral!$A$5:$A$10000,1,0))),"coral",IF(NOT(ISNA(VLOOKUP($A64,neos!$A$5:$A$10000,1,0))),"neos","COULD NOT FIND")))))))</f>
        <v>coral</v>
      </c>
      <c r="C64" s="19">
        <f t="shared" ca="1" si="0"/>
        <v>2995.2</v>
      </c>
      <c r="D64" s="19"/>
      <c r="E64" s="19">
        <v>2995.2</v>
      </c>
      <c r="F64" s="19">
        <v>2995.2</v>
      </c>
      <c r="G64" s="19">
        <v>113</v>
      </c>
      <c r="H64" s="19">
        <v>103</v>
      </c>
      <c r="I64" s="19">
        <v>75</v>
      </c>
      <c r="J64" s="19">
        <v>0</v>
      </c>
      <c r="K64" s="19">
        <f t="shared" si="1"/>
        <v>0</v>
      </c>
      <c r="L64" s="19">
        <v>28</v>
      </c>
      <c r="M64" s="19">
        <v>0</v>
      </c>
      <c r="N64" s="19">
        <v>0</v>
      </c>
      <c r="O64" s="19">
        <v>63</v>
      </c>
      <c r="P64" s="19">
        <v>49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</row>
    <row r="65" spans="1:29" x14ac:dyDescent="0.2">
      <c r="A65" s="19" t="s">
        <v>2360</v>
      </c>
      <c r="B65" t="str">
        <f>IF(NOT(ISNA(VLOOKUP($A65,miplib2017!$A$5:$A$10000,1,0))),"miplib2017",IF(NOT(ISNA(VLOOKUP($A65,miplib2010!$A$5:$A$10000,1,0))),"miplib2010",IF(NOT(ISNA(VLOOKUP($A65,miplib2003!$A$5:$A$10000,1,0))),"miplib2003",IF(NOT(ISNA(VLOOKUP($A65,miplib3!$A$5:$A$10000,1,0))),"miplib3",IF(NOT(ISNA(VLOOKUP($A65,miplib2!$A$5:$A$10000,1,0))),"miplib2",IF(NOT(ISNA(VLOOKUP($A65,coral!$A$5:$A$10000,1,0))),"coral",IF(NOT(ISNA(VLOOKUP($A65,neos!$A$5:$A$10000,1,0))),"neos","COULD NOT FIND")))))))</f>
        <v>coral</v>
      </c>
      <c r="C65" s="19">
        <f t="shared" ca="1" si="0"/>
        <v>122</v>
      </c>
      <c r="D65" s="19"/>
      <c r="E65" s="19">
        <v>122</v>
      </c>
      <c r="F65" s="19">
        <v>122</v>
      </c>
      <c r="G65" s="19">
        <v>1170</v>
      </c>
      <c r="H65" s="19">
        <v>792</v>
      </c>
      <c r="I65" s="19">
        <v>0</v>
      </c>
      <c r="J65" s="19">
        <v>792</v>
      </c>
      <c r="K65" s="19">
        <f t="shared" si="1"/>
        <v>1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1122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2</v>
      </c>
      <c r="AC65" s="19">
        <v>18</v>
      </c>
    </row>
    <row r="66" spans="1:29" x14ac:dyDescent="0.2">
      <c r="A66" s="19" t="s">
        <v>2377</v>
      </c>
      <c r="B66" t="str">
        <f>IF(NOT(ISNA(VLOOKUP($A66,miplib2017!$A$5:$A$10000,1,0))),"miplib2017",IF(NOT(ISNA(VLOOKUP($A66,miplib2010!$A$5:$A$10000,1,0))),"miplib2010",IF(NOT(ISNA(VLOOKUP($A66,miplib2003!$A$5:$A$10000,1,0))),"miplib2003",IF(NOT(ISNA(VLOOKUP($A66,miplib3!$A$5:$A$10000,1,0))),"miplib3",IF(NOT(ISNA(VLOOKUP($A66,miplib2!$A$5:$A$10000,1,0))),"miplib2",IF(NOT(ISNA(VLOOKUP($A66,coral!$A$5:$A$10000,1,0))),"coral",IF(NOT(ISNA(VLOOKUP($A66,neos!$A$5:$A$10000,1,0))),"neos","COULD NOT FIND")))))))</f>
        <v>coral</v>
      </c>
      <c r="C66" s="19">
        <f t="shared" ca="1" si="0"/>
        <v>134</v>
      </c>
      <c r="D66" s="19"/>
      <c r="E66" s="19">
        <v>134</v>
      </c>
      <c r="F66" s="19">
        <v>134</v>
      </c>
      <c r="G66" s="19">
        <v>1314</v>
      </c>
      <c r="H66" s="19">
        <v>864</v>
      </c>
      <c r="I66" s="19">
        <v>0</v>
      </c>
      <c r="J66" s="19">
        <v>864</v>
      </c>
      <c r="K66" s="19">
        <f t="shared" si="1"/>
        <v>1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1296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18</v>
      </c>
    </row>
    <row r="67" spans="1:29" x14ac:dyDescent="0.2">
      <c r="A67" s="19" t="s">
        <v>4550</v>
      </c>
      <c r="B67" t="str">
        <f>IF(NOT(ISNA(VLOOKUP($A67,miplib2017!$A$5:$A$10000,1,0))),"miplib2017",IF(NOT(ISNA(VLOOKUP($A67,miplib2010!$A$5:$A$10000,1,0))),"miplib2010",IF(NOT(ISNA(VLOOKUP($A67,miplib2003!$A$5:$A$10000,1,0))),"miplib2003",IF(NOT(ISNA(VLOOKUP($A67,miplib3!$A$5:$A$10000,1,0))),"miplib3",IF(NOT(ISNA(VLOOKUP($A67,miplib2!$A$5:$A$10000,1,0))),"miplib2",IF(NOT(ISNA(VLOOKUP($A67,coral!$A$5:$A$10000,1,0))),"coral",IF(NOT(ISNA(VLOOKUP($A67,neos!$A$5:$A$10000,1,0))),"neos","COULD NOT FIND")))))))</f>
        <v>coral</v>
      </c>
      <c r="C67" s="19" t="str">
        <f t="shared" ca="1" si="0"/>
        <v>?</v>
      </c>
      <c r="D67" s="19"/>
      <c r="E67" s="19">
        <v>13.905182</v>
      </c>
      <c r="F67" s="19">
        <v>15</v>
      </c>
      <c r="G67" s="19">
        <v>732</v>
      </c>
      <c r="H67" s="19">
        <v>10080</v>
      </c>
      <c r="I67" s="19">
        <v>0</v>
      </c>
      <c r="J67" s="19">
        <v>10080</v>
      </c>
      <c r="K67" s="19">
        <f t="shared" si="1"/>
        <v>1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672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60</v>
      </c>
      <c r="AC67" s="19">
        <v>0</v>
      </c>
    </row>
    <row r="68" spans="1:29" x14ac:dyDescent="0.2">
      <c r="A68" s="19" t="s">
        <v>2392</v>
      </c>
      <c r="B68" t="str">
        <f>IF(NOT(ISNA(VLOOKUP($A68,miplib2017!$A$5:$A$10000,1,0))),"miplib2017",IF(NOT(ISNA(VLOOKUP($A68,miplib2010!$A$5:$A$10000,1,0))),"miplib2010",IF(NOT(ISNA(VLOOKUP($A68,miplib2003!$A$5:$A$10000,1,0))),"miplib2003",IF(NOT(ISNA(VLOOKUP($A68,miplib3!$A$5:$A$10000,1,0))),"miplib3",IF(NOT(ISNA(VLOOKUP($A68,miplib2!$A$5:$A$10000,1,0))),"miplib2",IF(NOT(ISNA(VLOOKUP($A68,coral!$A$5:$A$10000,1,0))),"coral",IF(NOT(ISNA(VLOOKUP($A68,neos!$A$5:$A$10000,1,0))),"neos","COULD NOT FIND")))))))</f>
        <v>coral</v>
      </c>
      <c r="C68" s="19">
        <f t="shared" ca="1" si="0"/>
        <v>13</v>
      </c>
      <c r="D68" s="19"/>
      <c r="E68" s="19">
        <v>13</v>
      </c>
      <c r="F68" s="19">
        <v>13</v>
      </c>
      <c r="G68" s="19">
        <v>693</v>
      </c>
      <c r="H68" s="19">
        <v>3528</v>
      </c>
      <c r="I68" s="19">
        <v>0</v>
      </c>
      <c r="J68" s="19">
        <v>3528</v>
      </c>
      <c r="K68" s="19">
        <f t="shared" si="1"/>
        <v>1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672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21</v>
      </c>
      <c r="AC68" s="19">
        <v>0</v>
      </c>
    </row>
    <row r="69" spans="1:29" x14ac:dyDescent="0.2">
      <c r="A69" s="19" t="s">
        <v>4551</v>
      </c>
      <c r="B69" t="str">
        <f>IF(NOT(ISNA(VLOOKUP($A69,miplib2017!$A$5:$A$10000,1,0))),"miplib2017",IF(NOT(ISNA(VLOOKUP($A69,miplib2010!$A$5:$A$10000,1,0))),"miplib2010",IF(NOT(ISNA(VLOOKUP($A69,miplib2003!$A$5:$A$10000,1,0))),"miplib2003",IF(NOT(ISNA(VLOOKUP($A69,miplib3!$A$5:$A$10000,1,0))),"miplib3",IF(NOT(ISNA(VLOOKUP($A69,miplib2!$A$5:$A$10000,1,0))),"miplib2",IF(NOT(ISNA(VLOOKUP($A69,coral!$A$5:$A$10000,1,0))),"coral",IF(NOT(ISNA(VLOOKUP($A69,neos!$A$5:$A$10000,1,0))),"neos","COULD NOT FIND")))))))</f>
        <v>coral</v>
      </c>
      <c r="C69" s="19" t="str">
        <f t="shared" ca="1" si="0"/>
        <v>?</v>
      </c>
      <c r="D69" s="19"/>
      <c r="E69" s="19">
        <v>3.1168610000000001</v>
      </c>
      <c r="F69" s="21">
        <v>9.9999999999999996E+30</v>
      </c>
      <c r="G69" s="19">
        <v>3970</v>
      </c>
      <c r="H69" s="19">
        <v>2020</v>
      </c>
      <c r="I69" s="19">
        <v>1</v>
      </c>
      <c r="J69" s="19">
        <v>2019</v>
      </c>
      <c r="K69" s="19">
        <f t="shared" si="1"/>
        <v>0</v>
      </c>
      <c r="L69" s="19">
        <v>0</v>
      </c>
      <c r="M69" s="19">
        <v>0</v>
      </c>
      <c r="N69" s="19">
        <v>1</v>
      </c>
      <c r="O69" s="19">
        <v>0</v>
      </c>
      <c r="P69" s="19">
        <v>0</v>
      </c>
      <c r="Q69" s="19">
        <v>80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3889</v>
      </c>
      <c r="AC69" s="19">
        <v>0</v>
      </c>
    </row>
    <row r="70" spans="1:29" x14ac:dyDescent="0.2">
      <c r="A70" s="19" t="s">
        <v>4552</v>
      </c>
      <c r="B70" t="str">
        <f>IF(NOT(ISNA(VLOOKUP($A70,miplib2017!$A$5:$A$10000,1,0))),"miplib2017",IF(NOT(ISNA(VLOOKUP($A70,miplib2010!$A$5:$A$10000,1,0))),"miplib2010",IF(NOT(ISNA(VLOOKUP($A70,miplib2003!$A$5:$A$10000,1,0))),"miplib2003",IF(NOT(ISNA(VLOOKUP($A70,miplib3!$A$5:$A$10000,1,0))),"miplib3",IF(NOT(ISNA(VLOOKUP($A70,miplib2!$A$5:$A$10000,1,0))),"miplib2",IF(NOT(ISNA(VLOOKUP($A70,coral!$A$5:$A$10000,1,0))),"coral",IF(NOT(ISNA(VLOOKUP($A70,neos!$A$5:$A$10000,1,0))),"neos","COULD NOT FIND")))))))</f>
        <v>coral</v>
      </c>
      <c r="C70" s="19" t="str">
        <f t="shared" ref="C70:C133" ca="1" si="2">IF($B70="coral",IF(E70=F70,E70,"?"),VLOOKUP($A81,INDIRECT("'"&amp;$B81&amp;"'!"&amp;"$A$5:$Z$1000"),MATCH(C$4,INDIRECT("'"&amp;$B81&amp;"'!$A$4:$Z$4"),0),0))</f>
        <v>?</v>
      </c>
      <c r="D70" s="19"/>
      <c r="E70" s="19">
        <v>0</v>
      </c>
      <c r="F70" s="21">
        <v>9.9999999999999996E+30</v>
      </c>
      <c r="G70" s="19">
        <v>2386</v>
      </c>
      <c r="H70" s="19">
        <v>1922</v>
      </c>
      <c r="I70" s="19">
        <v>992</v>
      </c>
      <c r="J70" s="19">
        <v>930</v>
      </c>
      <c r="K70" s="19">
        <f t="shared" ref="K70:K133" si="3">IF(J70=H70,1,0)</f>
        <v>0</v>
      </c>
      <c r="L70" s="19">
        <v>0</v>
      </c>
      <c r="M70" s="19">
        <v>0</v>
      </c>
      <c r="N70" s="19">
        <v>0</v>
      </c>
      <c r="O70" s="19">
        <v>526</v>
      </c>
      <c r="P70" s="19">
        <v>465</v>
      </c>
      <c r="Q70" s="19">
        <v>0</v>
      </c>
      <c r="R70" s="19">
        <v>0</v>
      </c>
      <c r="S70" s="19">
        <v>0</v>
      </c>
      <c r="T70" s="19">
        <v>0</v>
      </c>
      <c r="U70" s="19">
        <v>930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465</v>
      </c>
    </row>
    <row r="71" spans="1:29" x14ac:dyDescent="0.2">
      <c r="A71" s="19" t="s">
        <v>4553</v>
      </c>
      <c r="B71" t="str">
        <f>IF(NOT(ISNA(VLOOKUP($A71,miplib2017!$A$5:$A$10000,1,0))),"miplib2017",IF(NOT(ISNA(VLOOKUP($A71,miplib2010!$A$5:$A$10000,1,0))),"miplib2010",IF(NOT(ISNA(VLOOKUP($A71,miplib2003!$A$5:$A$10000,1,0))),"miplib2003",IF(NOT(ISNA(VLOOKUP($A71,miplib3!$A$5:$A$10000,1,0))),"miplib3",IF(NOT(ISNA(VLOOKUP($A71,miplib2!$A$5:$A$10000,1,0))),"miplib2",IF(NOT(ISNA(VLOOKUP($A71,coral!$A$5:$A$10000,1,0))),"coral",IF(NOT(ISNA(VLOOKUP($A71,neos!$A$5:$A$10000,1,0))),"neos","COULD NOT FIND")))))))</f>
        <v>coral</v>
      </c>
      <c r="C71" s="19" t="str">
        <f t="shared" ca="1" si="2"/>
        <v>?</v>
      </c>
      <c r="D71" s="19"/>
      <c r="E71" s="19">
        <v>7.3634570000000004</v>
      </c>
      <c r="F71" s="19">
        <v>12</v>
      </c>
      <c r="G71" s="19">
        <v>3332</v>
      </c>
      <c r="H71" s="19">
        <v>1730</v>
      </c>
      <c r="I71" s="19">
        <v>1</v>
      </c>
      <c r="J71" s="19">
        <v>1729</v>
      </c>
      <c r="K71" s="19">
        <f t="shared" si="3"/>
        <v>0</v>
      </c>
      <c r="L71" s="19">
        <v>0</v>
      </c>
      <c r="M71" s="19">
        <v>0</v>
      </c>
      <c r="N71" s="19">
        <v>1</v>
      </c>
      <c r="O71" s="19">
        <v>0</v>
      </c>
      <c r="P71" s="19">
        <v>0</v>
      </c>
      <c r="Q71" s="19">
        <v>100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3231</v>
      </c>
      <c r="AC71" s="19">
        <v>0</v>
      </c>
    </row>
    <row r="72" spans="1:29" x14ac:dyDescent="0.2">
      <c r="A72" s="19" t="s">
        <v>4554</v>
      </c>
      <c r="B72" t="str">
        <f>IF(NOT(ISNA(VLOOKUP($A72,miplib2017!$A$5:$A$10000,1,0))),"miplib2017",IF(NOT(ISNA(VLOOKUP($A72,miplib2010!$A$5:$A$10000,1,0))),"miplib2010",IF(NOT(ISNA(VLOOKUP($A72,miplib2003!$A$5:$A$10000,1,0))),"miplib2003",IF(NOT(ISNA(VLOOKUP($A72,miplib3!$A$5:$A$10000,1,0))),"miplib3",IF(NOT(ISNA(VLOOKUP($A72,miplib2!$A$5:$A$10000,1,0))),"miplib2",IF(NOT(ISNA(VLOOKUP($A72,coral!$A$5:$A$10000,1,0))),"coral",IF(NOT(ISNA(VLOOKUP($A72,neos!$A$5:$A$10000,1,0))),"neos","COULD NOT FIND")))))))</f>
        <v>coral</v>
      </c>
      <c r="C72" s="19" t="str">
        <f t="shared" ca="1" si="2"/>
        <v>?</v>
      </c>
      <c r="D72" s="19"/>
      <c r="E72" s="19">
        <v>1210625</v>
      </c>
      <c r="F72" s="21">
        <v>9.9999999999999996E+30</v>
      </c>
      <c r="G72" s="19">
        <v>3474</v>
      </c>
      <c r="H72" s="19">
        <v>3855</v>
      </c>
      <c r="I72" s="19">
        <v>0</v>
      </c>
      <c r="J72" s="19">
        <v>3782</v>
      </c>
      <c r="K72" s="19">
        <f t="shared" si="3"/>
        <v>0</v>
      </c>
      <c r="L72" s="19">
        <v>73</v>
      </c>
      <c r="M72" s="19">
        <v>92</v>
      </c>
      <c r="N72" s="19">
        <v>74</v>
      </c>
      <c r="O72" s="19">
        <v>0</v>
      </c>
      <c r="P72" s="19">
        <v>6</v>
      </c>
      <c r="Q72" s="19">
        <v>422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756</v>
      </c>
      <c r="AC72" s="19">
        <v>2124</v>
      </c>
    </row>
    <row r="73" spans="1:29" x14ac:dyDescent="0.2">
      <c r="A73" s="19" t="s">
        <v>2399</v>
      </c>
      <c r="B73" t="str">
        <f>IF(NOT(ISNA(VLOOKUP($A73,miplib2017!$A$5:$A$10000,1,0))),"miplib2017",IF(NOT(ISNA(VLOOKUP($A73,miplib2010!$A$5:$A$10000,1,0))),"miplib2010",IF(NOT(ISNA(VLOOKUP($A73,miplib2003!$A$5:$A$10000,1,0))),"miplib2003",IF(NOT(ISNA(VLOOKUP($A73,miplib3!$A$5:$A$10000,1,0))),"miplib3",IF(NOT(ISNA(VLOOKUP($A73,miplib2!$A$5:$A$10000,1,0))),"miplib2",IF(NOT(ISNA(VLOOKUP($A73,coral!$A$5:$A$10000,1,0))),"coral",IF(NOT(ISNA(VLOOKUP($A73,neos!$A$5:$A$10000,1,0))),"neos","COULD NOT FIND")))))))</f>
        <v>coral</v>
      </c>
      <c r="C73" s="19">
        <f t="shared" ca="1" si="2"/>
        <v>1174300</v>
      </c>
      <c r="D73" s="19"/>
      <c r="E73" s="19">
        <v>1174300</v>
      </c>
      <c r="F73" s="19">
        <v>1174300</v>
      </c>
      <c r="G73" s="19">
        <v>2755</v>
      </c>
      <c r="H73" s="19">
        <v>4827</v>
      </c>
      <c r="I73" s="19">
        <v>0</v>
      </c>
      <c r="J73" s="19">
        <v>4812</v>
      </c>
      <c r="K73" s="19">
        <f t="shared" si="3"/>
        <v>0</v>
      </c>
      <c r="L73" s="19">
        <v>15</v>
      </c>
      <c r="M73" s="19">
        <v>113</v>
      </c>
      <c r="N73" s="19">
        <v>14</v>
      </c>
      <c r="O73" s="19">
        <v>0</v>
      </c>
      <c r="P73" s="19">
        <v>1</v>
      </c>
      <c r="Q73" s="19">
        <v>1223</v>
      </c>
      <c r="R73" s="19">
        <v>60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1344</v>
      </c>
    </row>
    <row r="74" spans="1:29" x14ac:dyDescent="0.2">
      <c r="A74" s="19" t="s">
        <v>4555</v>
      </c>
      <c r="B74" t="str">
        <f>IF(NOT(ISNA(VLOOKUP($A74,miplib2017!$A$5:$A$10000,1,0))),"miplib2017",IF(NOT(ISNA(VLOOKUP($A74,miplib2010!$A$5:$A$10000,1,0))),"miplib2010",IF(NOT(ISNA(VLOOKUP($A74,miplib2003!$A$5:$A$10000,1,0))),"miplib2003",IF(NOT(ISNA(VLOOKUP($A74,miplib3!$A$5:$A$10000,1,0))),"miplib3",IF(NOT(ISNA(VLOOKUP($A74,miplib2!$A$5:$A$10000,1,0))),"miplib2",IF(NOT(ISNA(VLOOKUP($A74,coral!$A$5:$A$10000,1,0))),"coral",IF(NOT(ISNA(VLOOKUP($A74,neos!$A$5:$A$10000,1,0))),"neos","COULD NOT FIND")))))))</f>
        <v>coral</v>
      </c>
      <c r="C74" s="19" t="str">
        <f t="shared" ca="1" si="2"/>
        <v>?</v>
      </c>
      <c r="D74" s="19"/>
      <c r="E74" s="19">
        <v>1512800</v>
      </c>
      <c r="F74" s="21">
        <v>9.9999999999999996E+30</v>
      </c>
      <c r="G74" s="19">
        <v>3326</v>
      </c>
      <c r="H74" s="19">
        <v>3815</v>
      </c>
      <c r="I74" s="19">
        <v>0</v>
      </c>
      <c r="J74" s="19">
        <v>3800</v>
      </c>
      <c r="K74" s="19">
        <f t="shared" si="3"/>
        <v>0</v>
      </c>
      <c r="L74" s="19">
        <v>15</v>
      </c>
      <c r="M74" s="19">
        <v>92</v>
      </c>
      <c r="N74" s="19">
        <v>21</v>
      </c>
      <c r="O74" s="19">
        <v>0</v>
      </c>
      <c r="P74" s="19">
        <v>1</v>
      </c>
      <c r="Q74" s="19">
        <v>1667</v>
      </c>
      <c r="R74" s="19">
        <v>55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790</v>
      </c>
      <c r="AC74" s="19">
        <v>650</v>
      </c>
    </row>
    <row r="75" spans="1:29" x14ac:dyDescent="0.2">
      <c r="A75" s="19" t="s">
        <v>2408</v>
      </c>
      <c r="B75" t="str">
        <f>IF(NOT(ISNA(VLOOKUP($A75,miplib2017!$A$5:$A$10000,1,0))),"miplib2017",IF(NOT(ISNA(VLOOKUP($A75,miplib2010!$A$5:$A$10000,1,0))),"miplib2010",IF(NOT(ISNA(VLOOKUP($A75,miplib2003!$A$5:$A$10000,1,0))),"miplib2003",IF(NOT(ISNA(VLOOKUP($A75,miplib3!$A$5:$A$10000,1,0))),"miplib3",IF(NOT(ISNA(VLOOKUP($A75,miplib2!$A$5:$A$10000,1,0))),"miplib2",IF(NOT(ISNA(VLOOKUP($A75,coral!$A$5:$A$10000,1,0))),"coral",IF(NOT(ISNA(VLOOKUP($A75,neos!$A$5:$A$10000,1,0))),"neos","COULD NOT FIND")))))))</f>
        <v>miplib2010</v>
      </c>
      <c r="C75" s="19">
        <f t="shared" ca="1" si="2"/>
        <v>48</v>
      </c>
      <c r="D75" s="19"/>
      <c r="E75" s="19">
        <v>1286800</v>
      </c>
      <c r="F75" s="21">
        <v>9.9999999999999996E+30</v>
      </c>
      <c r="G75" s="19">
        <v>2676</v>
      </c>
      <c r="H75" s="19">
        <v>3815</v>
      </c>
      <c r="I75" s="19">
        <v>0</v>
      </c>
      <c r="J75" s="19">
        <v>3800</v>
      </c>
      <c r="K75" s="19">
        <f t="shared" si="3"/>
        <v>0</v>
      </c>
      <c r="L75" s="19">
        <v>15</v>
      </c>
      <c r="M75" s="19">
        <v>99</v>
      </c>
      <c r="N75" s="19">
        <v>14</v>
      </c>
      <c r="O75" s="19">
        <v>0</v>
      </c>
      <c r="P75" s="19">
        <v>1</v>
      </c>
      <c r="Q75" s="19">
        <v>1667</v>
      </c>
      <c r="R75" s="19">
        <v>55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790</v>
      </c>
      <c r="AC75" s="19">
        <v>0</v>
      </c>
    </row>
    <row r="76" spans="1:29" x14ac:dyDescent="0.2">
      <c r="A76" s="19" t="s">
        <v>2417</v>
      </c>
      <c r="B76" t="str">
        <f>IF(NOT(ISNA(VLOOKUP($A76,miplib2017!$A$5:$A$10000,1,0))),"miplib2017",IF(NOT(ISNA(VLOOKUP($A76,miplib2010!$A$5:$A$10000,1,0))),"miplib2010",IF(NOT(ISNA(VLOOKUP($A76,miplib2003!$A$5:$A$10000,1,0))),"miplib2003",IF(NOT(ISNA(VLOOKUP($A76,miplib3!$A$5:$A$10000,1,0))),"miplib3",IF(NOT(ISNA(VLOOKUP($A76,miplib2!$A$5:$A$10000,1,0))),"miplib2",IF(NOT(ISNA(VLOOKUP($A76,coral!$A$5:$A$10000,1,0))),"coral",IF(NOT(ISNA(VLOOKUP($A76,neos!$A$5:$A$10000,1,0))),"neos","COULD NOT FIND")))))))</f>
        <v>coral</v>
      </c>
      <c r="C76" s="19">
        <f t="shared" ca="1" si="2"/>
        <v>18.399999999999999</v>
      </c>
      <c r="D76" s="19"/>
      <c r="E76" s="19">
        <v>18.399999999999999</v>
      </c>
      <c r="F76" s="19">
        <v>18.399999999999999</v>
      </c>
      <c r="G76" s="19">
        <v>1948</v>
      </c>
      <c r="H76" s="19">
        <v>4139</v>
      </c>
      <c r="I76" s="19">
        <v>1320</v>
      </c>
      <c r="J76" s="19">
        <v>2819</v>
      </c>
      <c r="K76" s="19">
        <f t="shared" si="3"/>
        <v>0</v>
      </c>
      <c r="L76" s="19">
        <v>0</v>
      </c>
      <c r="M76" s="19">
        <v>367</v>
      </c>
      <c r="N76" s="19">
        <v>22</v>
      </c>
      <c r="O76" s="19">
        <v>0</v>
      </c>
      <c r="P76" s="19">
        <v>27</v>
      </c>
      <c r="Q76" s="19">
        <v>34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961</v>
      </c>
      <c r="AC76" s="19">
        <v>55</v>
      </c>
    </row>
    <row r="77" spans="1:29" x14ac:dyDescent="0.2">
      <c r="A77" s="19" t="s">
        <v>2439</v>
      </c>
      <c r="B77" t="str">
        <f>IF(NOT(ISNA(VLOOKUP($A77,miplib2017!$A$5:$A$10000,1,0))),"miplib2017",IF(NOT(ISNA(VLOOKUP($A77,miplib2010!$A$5:$A$10000,1,0))),"miplib2010",IF(NOT(ISNA(VLOOKUP($A77,miplib2003!$A$5:$A$10000,1,0))),"miplib2003",IF(NOT(ISNA(VLOOKUP($A77,miplib3!$A$5:$A$10000,1,0))),"miplib3",IF(NOT(ISNA(VLOOKUP($A77,miplib2!$A$5:$A$10000,1,0))),"miplib2",IF(NOT(ISNA(VLOOKUP($A77,coral!$A$5:$A$10000,1,0))),"coral",IF(NOT(ISNA(VLOOKUP($A77,neos!$A$5:$A$10000,1,0))),"neos","COULD NOT FIND")))))))</f>
        <v>coral</v>
      </c>
      <c r="C77" s="19">
        <f t="shared" ca="1" si="2"/>
        <v>18.600000000000001</v>
      </c>
      <c r="D77" s="19"/>
      <c r="E77" s="19">
        <v>18.600000000000001</v>
      </c>
      <c r="F77" s="19">
        <v>18.600000000000001</v>
      </c>
      <c r="G77" s="19">
        <v>1978</v>
      </c>
      <c r="H77" s="19">
        <v>4170</v>
      </c>
      <c r="I77" s="19">
        <v>1338</v>
      </c>
      <c r="J77" s="19">
        <v>2832</v>
      </c>
      <c r="K77" s="19">
        <f t="shared" si="3"/>
        <v>0</v>
      </c>
      <c r="L77" s="19">
        <v>0</v>
      </c>
      <c r="M77" s="19">
        <v>379</v>
      </c>
      <c r="N77" s="19">
        <v>37</v>
      </c>
      <c r="O77" s="19">
        <v>0</v>
      </c>
      <c r="P77" s="19">
        <v>27</v>
      </c>
      <c r="Q77" s="19">
        <v>34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961</v>
      </c>
      <c r="AC77" s="19">
        <v>58</v>
      </c>
    </row>
    <row r="78" spans="1:29" x14ac:dyDescent="0.2">
      <c r="A78" s="19" t="s">
        <v>4556</v>
      </c>
      <c r="B78" t="str">
        <f>IF(NOT(ISNA(VLOOKUP($A78,miplib2017!$A$5:$A$10000,1,0))),"miplib2017",IF(NOT(ISNA(VLOOKUP($A78,miplib2010!$A$5:$A$10000,1,0))),"miplib2010",IF(NOT(ISNA(VLOOKUP($A78,miplib2003!$A$5:$A$10000,1,0))),"miplib2003",IF(NOT(ISNA(VLOOKUP($A78,miplib3!$A$5:$A$10000,1,0))),"miplib3",IF(NOT(ISNA(VLOOKUP($A78,miplib2!$A$5:$A$10000,1,0))),"miplib2",IF(NOT(ISNA(VLOOKUP($A78,coral!$A$5:$A$10000,1,0))),"coral",IF(NOT(ISNA(VLOOKUP($A78,neos!$A$5:$A$10000,1,0))),"neos","COULD NOT FIND")))))))</f>
        <v>coral</v>
      </c>
      <c r="C78" s="19" t="str">
        <f t="shared" ca="1" si="2"/>
        <v>?</v>
      </c>
      <c r="D78" s="19"/>
      <c r="E78" s="19">
        <v>1213800</v>
      </c>
      <c r="F78" s="21">
        <v>9.9999999999999996E+30</v>
      </c>
      <c r="G78" s="19">
        <v>4331</v>
      </c>
      <c r="H78" s="19">
        <v>3815</v>
      </c>
      <c r="I78" s="19">
        <v>0</v>
      </c>
      <c r="J78" s="19">
        <v>3800</v>
      </c>
      <c r="K78" s="19">
        <f t="shared" si="3"/>
        <v>0</v>
      </c>
      <c r="L78" s="19">
        <v>15</v>
      </c>
      <c r="M78" s="19">
        <v>99</v>
      </c>
      <c r="N78" s="19">
        <v>14</v>
      </c>
      <c r="O78" s="19">
        <v>0</v>
      </c>
      <c r="P78" s="19">
        <v>1</v>
      </c>
      <c r="Q78" s="19">
        <v>607</v>
      </c>
      <c r="R78" s="19">
        <v>110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1730</v>
      </c>
      <c r="AC78" s="19">
        <v>1120</v>
      </c>
    </row>
    <row r="79" spans="1:29" x14ac:dyDescent="0.2">
      <c r="A79" s="19" t="s">
        <v>2460</v>
      </c>
      <c r="B79" t="str">
        <f>IF(NOT(ISNA(VLOOKUP($A79,miplib2017!$A$5:$A$10000,1,0))),"miplib2017",IF(NOT(ISNA(VLOOKUP($A79,miplib2010!$A$5:$A$10000,1,0))),"miplib2010",IF(NOT(ISNA(VLOOKUP($A79,miplib2003!$A$5:$A$10000,1,0))),"miplib2003",IF(NOT(ISNA(VLOOKUP($A79,miplib3!$A$5:$A$10000,1,0))),"miplib3",IF(NOT(ISNA(VLOOKUP($A79,miplib2!$A$5:$A$10000,1,0))),"miplib2",IF(NOT(ISNA(VLOOKUP($A79,coral!$A$5:$A$10000,1,0))),"coral",IF(NOT(ISNA(VLOOKUP($A79,neos!$A$5:$A$10000,1,0))),"neos","COULD NOT FIND")))))))</f>
        <v>coral</v>
      </c>
      <c r="C79" s="19">
        <f t="shared" ca="1" si="2"/>
        <v>690000</v>
      </c>
      <c r="D79" s="19"/>
      <c r="E79" s="19">
        <v>690000</v>
      </c>
      <c r="F79" s="19">
        <v>690000</v>
      </c>
      <c r="G79" s="19">
        <v>1403</v>
      </c>
      <c r="H79" s="19">
        <v>1945</v>
      </c>
      <c r="I79" s="19">
        <v>0</v>
      </c>
      <c r="J79" s="19">
        <v>1930</v>
      </c>
      <c r="K79" s="19">
        <f t="shared" si="3"/>
        <v>0</v>
      </c>
      <c r="L79" s="19">
        <v>15</v>
      </c>
      <c r="M79" s="19">
        <v>57</v>
      </c>
      <c r="N79" s="19">
        <v>14</v>
      </c>
      <c r="O79" s="19">
        <v>0</v>
      </c>
      <c r="P79" s="19">
        <v>1</v>
      </c>
      <c r="Q79" s="19">
        <v>256</v>
      </c>
      <c r="R79" s="19">
        <v>65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450</v>
      </c>
      <c r="AC79" s="19">
        <v>560</v>
      </c>
    </row>
    <row r="80" spans="1:29" x14ac:dyDescent="0.2">
      <c r="A80" s="19" t="s">
        <v>4557</v>
      </c>
      <c r="B80" t="str">
        <f>IF(NOT(ISNA(VLOOKUP($A80,miplib2017!$A$5:$A$10000,1,0))),"miplib2017",IF(NOT(ISNA(VLOOKUP($A80,miplib2010!$A$5:$A$10000,1,0))),"miplib2010",IF(NOT(ISNA(VLOOKUP($A80,miplib2003!$A$5:$A$10000,1,0))),"miplib2003",IF(NOT(ISNA(VLOOKUP($A80,miplib3!$A$5:$A$10000,1,0))),"miplib3",IF(NOT(ISNA(VLOOKUP($A80,miplib2!$A$5:$A$10000,1,0))),"miplib2",IF(NOT(ISNA(VLOOKUP($A80,coral!$A$5:$A$10000,1,0))),"coral",IF(NOT(ISNA(VLOOKUP($A80,neos!$A$5:$A$10000,1,0))),"neos","COULD NOT FIND")))))))</f>
        <v>coral</v>
      </c>
      <c r="C80" s="19" t="str">
        <f t="shared" ca="1" si="2"/>
        <v>?</v>
      </c>
      <c r="D80" s="19"/>
      <c r="E80" s="19">
        <v>75894.105850000007</v>
      </c>
      <c r="F80" s="21">
        <v>9.9999999999999996E+30</v>
      </c>
      <c r="G80" s="19">
        <v>318334</v>
      </c>
      <c r="H80" s="19">
        <v>190589</v>
      </c>
      <c r="I80" s="19">
        <v>15228</v>
      </c>
      <c r="J80" s="19">
        <v>175361</v>
      </c>
      <c r="K80" s="19">
        <f t="shared" si="3"/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1608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279094</v>
      </c>
      <c r="X80" s="19">
        <v>0</v>
      </c>
      <c r="Y80" s="19">
        <v>0</v>
      </c>
      <c r="Z80" s="19">
        <v>0</v>
      </c>
      <c r="AA80" s="19">
        <v>0</v>
      </c>
      <c r="AB80" s="19">
        <v>1</v>
      </c>
      <c r="AC80" s="19">
        <v>0</v>
      </c>
    </row>
    <row r="81" spans="1:29" x14ac:dyDescent="0.2">
      <c r="A81" s="19" t="s">
        <v>4558</v>
      </c>
      <c r="B81" t="str">
        <f>IF(NOT(ISNA(VLOOKUP($A81,miplib2017!$A$5:$A$10000,1,0))),"miplib2017",IF(NOT(ISNA(VLOOKUP($A81,miplib2010!$A$5:$A$10000,1,0))),"miplib2010",IF(NOT(ISNA(VLOOKUP($A81,miplib2003!$A$5:$A$10000,1,0))),"miplib2003",IF(NOT(ISNA(VLOOKUP($A81,miplib3!$A$5:$A$10000,1,0))),"miplib3",IF(NOT(ISNA(VLOOKUP($A81,miplib2!$A$5:$A$10000,1,0))),"miplib2",IF(NOT(ISNA(VLOOKUP($A81,coral!$A$5:$A$10000,1,0))),"coral",IF(NOT(ISNA(VLOOKUP($A81,neos!$A$5:$A$10000,1,0))),"neos","COULD NOT FIND")))))))</f>
        <v>coral</v>
      </c>
      <c r="C81" s="19">
        <f t="shared" ca="1" si="2"/>
        <v>14</v>
      </c>
      <c r="D81" s="19"/>
      <c r="E81" s="19">
        <v>14</v>
      </c>
      <c r="F81" s="19">
        <v>14</v>
      </c>
      <c r="G81" s="19">
        <v>15413</v>
      </c>
      <c r="H81" s="19">
        <v>1276</v>
      </c>
      <c r="I81" s="19">
        <v>0</v>
      </c>
      <c r="J81" s="19">
        <v>1276</v>
      </c>
      <c r="K81" s="19">
        <f t="shared" si="3"/>
        <v>1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92</v>
      </c>
      <c r="R81" s="19">
        <v>10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14191</v>
      </c>
      <c r="AC81" s="19">
        <v>32</v>
      </c>
    </row>
    <row r="82" spans="1:29" x14ac:dyDescent="0.2">
      <c r="A82" s="19" t="s">
        <v>2480</v>
      </c>
      <c r="B82" t="str">
        <f>IF(NOT(ISNA(VLOOKUP($A82,miplib2017!$A$5:$A$10000,1,0))),"miplib2017",IF(NOT(ISNA(VLOOKUP($A82,miplib2010!$A$5:$A$10000,1,0))),"miplib2010",IF(NOT(ISNA(VLOOKUP($A82,miplib2003!$A$5:$A$10000,1,0))),"miplib2003",IF(NOT(ISNA(VLOOKUP($A82,miplib3!$A$5:$A$10000,1,0))),"miplib3",IF(NOT(ISNA(VLOOKUP($A82,miplib2!$A$5:$A$10000,1,0))),"miplib2",IF(NOT(ISNA(VLOOKUP($A82,coral!$A$5:$A$10000,1,0))),"coral",IF(NOT(ISNA(VLOOKUP($A82,neos!$A$5:$A$10000,1,0))),"neos","COULD NOT FIND")))))))</f>
        <v>coral</v>
      </c>
      <c r="C82" s="19">
        <f t="shared" ca="1" si="2"/>
        <v>9</v>
      </c>
      <c r="D82" s="19"/>
      <c r="E82" s="19">
        <v>9</v>
      </c>
      <c r="F82" s="19">
        <v>9</v>
      </c>
      <c r="G82" s="19">
        <v>931</v>
      </c>
      <c r="H82" s="19">
        <v>511</v>
      </c>
      <c r="I82" s="19">
        <v>1</v>
      </c>
      <c r="J82" s="19">
        <v>510</v>
      </c>
      <c r="K82" s="19">
        <f t="shared" si="3"/>
        <v>0</v>
      </c>
      <c r="L82" s="19">
        <v>0</v>
      </c>
      <c r="M82" s="19">
        <v>0</v>
      </c>
      <c r="N82" s="19">
        <v>1</v>
      </c>
      <c r="O82" s="19">
        <v>0</v>
      </c>
      <c r="P82" s="19">
        <v>0</v>
      </c>
      <c r="Q82" s="19">
        <v>110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820</v>
      </c>
      <c r="AC82" s="19">
        <v>0</v>
      </c>
    </row>
    <row r="83" spans="1:29" x14ac:dyDescent="0.2">
      <c r="A83" s="19" t="s">
        <v>4559</v>
      </c>
      <c r="B83" t="str">
        <f>IF(NOT(ISNA(VLOOKUP($A83,miplib2017!$A$5:$A$10000,1,0))),"miplib2017",IF(NOT(ISNA(VLOOKUP($A83,miplib2010!$A$5:$A$10000,1,0))),"miplib2010",IF(NOT(ISNA(VLOOKUP($A83,miplib2003!$A$5:$A$10000,1,0))),"miplib2003",IF(NOT(ISNA(VLOOKUP($A83,miplib3!$A$5:$A$10000,1,0))),"miplib3",IF(NOT(ISNA(VLOOKUP($A83,miplib2!$A$5:$A$10000,1,0))),"miplib2",IF(NOT(ISNA(VLOOKUP($A83,coral!$A$5:$A$10000,1,0))),"coral",IF(NOT(ISNA(VLOOKUP($A83,neos!$A$5:$A$10000,1,0))),"neos","COULD NOT FIND")))))))</f>
        <v>coral</v>
      </c>
      <c r="C83" s="19" t="str">
        <f t="shared" ca="1" si="2"/>
        <v>?</v>
      </c>
      <c r="D83" s="19"/>
      <c r="E83" s="21">
        <v>-9.9999999999999996E+30</v>
      </c>
      <c r="F83" s="19">
        <v>5765926.4100000001</v>
      </c>
      <c r="G83" s="19">
        <v>3790</v>
      </c>
      <c r="H83" s="19">
        <v>740</v>
      </c>
      <c r="I83" s="19">
        <v>492</v>
      </c>
      <c r="J83" s="19">
        <v>184</v>
      </c>
      <c r="K83" s="19">
        <f t="shared" si="3"/>
        <v>0</v>
      </c>
      <c r="L83" s="19">
        <v>64</v>
      </c>
      <c r="M83" s="19">
        <v>2637</v>
      </c>
      <c r="N83" s="19">
        <v>157</v>
      </c>
      <c r="O83" s="19">
        <v>36</v>
      </c>
      <c r="P83" s="19">
        <v>115</v>
      </c>
      <c r="Q83" s="19">
        <v>500</v>
      </c>
      <c r="R83" s="19">
        <v>0</v>
      </c>
      <c r="S83" s="19">
        <v>0</v>
      </c>
      <c r="T83" s="19">
        <v>0</v>
      </c>
      <c r="U83" s="19">
        <v>0</v>
      </c>
      <c r="V83" s="19">
        <v>184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161</v>
      </c>
      <c r="AC83" s="19">
        <v>0</v>
      </c>
    </row>
    <row r="84" spans="1:29" x14ac:dyDescent="0.2">
      <c r="A84" s="19" t="s">
        <v>4560</v>
      </c>
      <c r="B84" t="str">
        <f>IF(NOT(ISNA(VLOOKUP($A84,miplib2017!$A$5:$A$10000,1,0))),"miplib2017",IF(NOT(ISNA(VLOOKUP($A84,miplib2010!$A$5:$A$10000,1,0))),"miplib2010",IF(NOT(ISNA(VLOOKUP($A84,miplib2003!$A$5:$A$10000,1,0))),"miplib2003",IF(NOT(ISNA(VLOOKUP($A84,miplib3!$A$5:$A$10000,1,0))),"miplib3",IF(NOT(ISNA(VLOOKUP($A84,miplib2!$A$5:$A$10000,1,0))),"miplib2",IF(NOT(ISNA(VLOOKUP($A84,coral!$A$5:$A$10000,1,0))),"coral",IF(NOT(ISNA(VLOOKUP($A84,neos!$A$5:$A$10000,1,0))),"neos","COULD NOT FIND")))))))</f>
        <v>coral</v>
      </c>
      <c r="C84" s="19" t="str">
        <f t="shared" ca="1" si="2"/>
        <v>?</v>
      </c>
      <c r="D84" s="19"/>
      <c r="E84" s="19">
        <v>0</v>
      </c>
      <c r="F84" s="21">
        <v>9.9999999999999996E+30</v>
      </c>
      <c r="G84" s="19">
        <v>21703</v>
      </c>
      <c r="H84" s="19">
        <v>17010</v>
      </c>
      <c r="I84" s="19">
        <v>0</v>
      </c>
      <c r="J84" s="19">
        <v>17010</v>
      </c>
      <c r="K84" s="19">
        <f t="shared" si="3"/>
        <v>1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5503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10720</v>
      </c>
      <c r="AC84" s="19">
        <v>5480</v>
      </c>
    </row>
    <row r="85" spans="1:29" x14ac:dyDescent="0.2">
      <c r="A85" s="19" t="s">
        <v>4561</v>
      </c>
      <c r="B85" t="str">
        <f>IF(NOT(ISNA(VLOOKUP($A85,miplib2017!$A$5:$A$10000,1,0))),"miplib2017",IF(NOT(ISNA(VLOOKUP($A85,miplib2010!$A$5:$A$10000,1,0))),"miplib2010",IF(NOT(ISNA(VLOOKUP($A85,miplib2003!$A$5:$A$10000,1,0))),"miplib2003",IF(NOT(ISNA(VLOOKUP($A85,miplib3!$A$5:$A$10000,1,0))),"miplib3",IF(NOT(ISNA(VLOOKUP($A85,miplib2!$A$5:$A$10000,1,0))),"miplib2",IF(NOT(ISNA(VLOOKUP($A85,coral!$A$5:$A$10000,1,0))),"coral",IF(NOT(ISNA(VLOOKUP($A85,neos!$A$5:$A$10000,1,0))),"neos","COULD NOT FIND")))))))</f>
        <v>coral</v>
      </c>
      <c r="C85" s="19" t="str">
        <f t="shared" ca="1" si="2"/>
        <v>?</v>
      </c>
      <c r="D85" s="19"/>
      <c r="E85" s="21">
        <v>-9.9999999999999996E+30</v>
      </c>
      <c r="F85" s="19">
        <v>1</v>
      </c>
      <c r="G85" s="19">
        <v>1240</v>
      </c>
      <c r="H85" s="19">
        <v>1265</v>
      </c>
      <c r="I85" s="19">
        <v>865</v>
      </c>
      <c r="J85" s="19">
        <v>400</v>
      </c>
      <c r="K85" s="19">
        <f t="shared" si="3"/>
        <v>0</v>
      </c>
      <c r="L85" s="19">
        <v>0</v>
      </c>
      <c r="M85" s="19">
        <v>350</v>
      </c>
      <c r="N85" s="19">
        <v>0</v>
      </c>
      <c r="O85" s="19">
        <v>35</v>
      </c>
      <c r="P85" s="19">
        <v>405</v>
      </c>
      <c r="Q85" s="19">
        <v>0</v>
      </c>
      <c r="R85" s="19">
        <v>0</v>
      </c>
      <c r="S85" s="19">
        <v>0</v>
      </c>
      <c r="T85" s="19">
        <v>0</v>
      </c>
      <c r="U85" s="19">
        <v>350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</row>
    <row r="86" spans="1:29" x14ac:dyDescent="0.2">
      <c r="A86" s="19" t="s">
        <v>4562</v>
      </c>
      <c r="B86" t="str">
        <f>IF(NOT(ISNA(VLOOKUP($A86,miplib2017!$A$5:$A$10000,1,0))),"miplib2017",IF(NOT(ISNA(VLOOKUP($A86,miplib2010!$A$5:$A$10000,1,0))),"miplib2010",IF(NOT(ISNA(VLOOKUP($A86,miplib2003!$A$5:$A$10000,1,0))),"miplib2003",IF(NOT(ISNA(VLOOKUP($A86,miplib3!$A$5:$A$10000,1,0))),"miplib3",IF(NOT(ISNA(VLOOKUP($A86,miplib2!$A$5:$A$10000,1,0))),"miplib2",IF(NOT(ISNA(VLOOKUP($A86,coral!$A$5:$A$10000,1,0))),"coral",IF(NOT(ISNA(VLOOKUP($A86,neos!$A$5:$A$10000,1,0))),"neos","COULD NOT FIND")))))))</f>
        <v>coral</v>
      </c>
      <c r="C86" s="19">
        <f t="shared" ca="1" si="2"/>
        <v>48</v>
      </c>
      <c r="D86" s="19">
        <v>48</v>
      </c>
      <c r="E86" s="19">
        <v>48</v>
      </c>
      <c r="F86" s="19">
        <v>48</v>
      </c>
      <c r="G86" s="19">
        <v>1491</v>
      </c>
      <c r="H86" s="19">
        <v>1350</v>
      </c>
      <c r="I86" s="19">
        <v>0</v>
      </c>
      <c r="J86" s="19">
        <v>1350</v>
      </c>
      <c r="K86" s="19">
        <f t="shared" si="3"/>
        <v>1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1470</v>
      </c>
      <c r="R86" s="19">
        <v>21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</row>
    <row r="87" spans="1:29" x14ac:dyDescent="0.2">
      <c r="A87" s="19" t="s">
        <v>4563</v>
      </c>
      <c r="B87" t="str">
        <f>IF(NOT(ISNA(VLOOKUP($A87,miplib2017!$A$5:$A$10000,1,0))),"miplib2017",IF(NOT(ISNA(VLOOKUP($A87,miplib2010!$A$5:$A$10000,1,0))),"miplib2010",IF(NOT(ISNA(VLOOKUP($A87,miplib2003!$A$5:$A$10000,1,0))),"miplib2003",IF(NOT(ISNA(VLOOKUP($A87,miplib3!$A$5:$A$10000,1,0))),"miplib3",IF(NOT(ISNA(VLOOKUP($A87,miplib2!$A$5:$A$10000,1,0))),"miplib2",IF(NOT(ISNA(VLOOKUP($A87,coral!$A$5:$A$10000,1,0))),"coral",IF(NOT(ISNA(VLOOKUP($A87,neos!$A$5:$A$10000,1,0))),"neos","COULD NOT FIND")))))))</f>
        <v>coral</v>
      </c>
      <c r="C87" s="19" t="str">
        <f t="shared" ca="1" si="2"/>
        <v>?</v>
      </c>
      <c r="D87" s="19"/>
      <c r="E87" s="21">
        <v>-9.9999999999999996E+30</v>
      </c>
      <c r="F87" s="19">
        <v>0</v>
      </c>
      <c r="G87" s="19">
        <v>936</v>
      </c>
      <c r="H87" s="19">
        <v>811</v>
      </c>
      <c r="I87" s="19">
        <v>561</v>
      </c>
      <c r="J87" s="19">
        <v>250</v>
      </c>
      <c r="K87" s="19">
        <f t="shared" si="3"/>
        <v>0</v>
      </c>
      <c r="L87" s="19">
        <v>0</v>
      </c>
      <c r="M87" s="19">
        <v>250</v>
      </c>
      <c r="N87" s="19">
        <v>0</v>
      </c>
      <c r="O87" s="19">
        <v>36</v>
      </c>
      <c r="P87" s="19">
        <v>300</v>
      </c>
      <c r="Q87" s="19">
        <v>0</v>
      </c>
      <c r="R87" s="19">
        <v>0</v>
      </c>
      <c r="S87" s="19">
        <v>0</v>
      </c>
      <c r="T87" s="19">
        <v>0</v>
      </c>
      <c r="U87" s="19">
        <v>250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100</v>
      </c>
      <c r="AC87" s="19">
        <v>0</v>
      </c>
    </row>
    <row r="88" spans="1:29" x14ac:dyDescent="0.2">
      <c r="A88" s="19" t="s">
        <v>2499</v>
      </c>
      <c r="B88" t="str">
        <f>IF(NOT(ISNA(VLOOKUP($A88,miplib2017!$A$5:$A$10000,1,0))),"miplib2017",IF(NOT(ISNA(VLOOKUP($A88,miplib2010!$A$5:$A$10000,1,0))),"miplib2010",IF(NOT(ISNA(VLOOKUP($A88,miplib2003!$A$5:$A$10000,1,0))),"miplib2003",IF(NOT(ISNA(VLOOKUP($A88,miplib3!$A$5:$A$10000,1,0))),"miplib3",IF(NOT(ISNA(VLOOKUP($A88,miplib2!$A$5:$A$10000,1,0))),"miplib2",IF(NOT(ISNA(VLOOKUP($A88,coral!$A$5:$A$10000,1,0))),"coral",IF(NOT(ISNA(VLOOKUP($A88,neos!$A$5:$A$10000,1,0))),"neos","COULD NOT FIND")))))))</f>
        <v>coral</v>
      </c>
      <c r="C88" s="19">
        <f t="shared" ca="1" si="2"/>
        <v>-11</v>
      </c>
      <c r="D88" s="19"/>
      <c r="E88" s="19">
        <v>-11</v>
      </c>
      <c r="F88" s="19">
        <v>-11</v>
      </c>
      <c r="G88" s="19">
        <v>661</v>
      </c>
      <c r="H88" s="19">
        <v>445</v>
      </c>
      <c r="I88" s="19">
        <v>40</v>
      </c>
      <c r="J88" s="19">
        <v>405</v>
      </c>
      <c r="K88" s="19">
        <f t="shared" si="3"/>
        <v>0</v>
      </c>
      <c r="L88" s="19">
        <v>0</v>
      </c>
      <c r="M88" s="19">
        <v>0</v>
      </c>
      <c r="N88" s="19">
        <v>0</v>
      </c>
      <c r="O88" s="19">
        <v>0</v>
      </c>
      <c r="P88" s="19">
        <v>4</v>
      </c>
      <c r="Q88" s="19">
        <v>25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632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</row>
    <row r="89" spans="1:29" x14ac:dyDescent="0.2">
      <c r="A89" s="19" t="s">
        <v>4564</v>
      </c>
      <c r="B89" t="str">
        <f>IF(NOT(ISNA(VLOOKUP($A89,miplib2017!$A$5:$A$10000,1,0))),"miplib2017",IF(NOT(ISNA(VLOOKUP($A89,miplib2010!$A$5:$A$10000,1,0))),"miplib2010",IF(NOT(ISNA(VLOOKUP($A89,miplib2003!$A$5:$A$10000,1,0))),"miplib2003",IF(NOT(ISNA(VLOOKUP($A89,miplib3!$A$5:$A$10000,1,0))),"miplib3",IF(NOT(ISNA(VLOOKUP($A89,miplib2!$A$5:$A$10000,1,0))),"miplib2",IF(NOT(ISNA(VLOOKUP($A89,coral!$A$5:$A$10000,1,0))),"coral",IF(NOT(ISNA(VLOOKUP($A89,neos!$A$5:$A$10000,1,0))),"neos","COULD NOT FIND")))))))</f>
        <v>coral</v>
      </c>
      <c r="C89" s="19" t="str">
        <f t="shared" ca="1" si="2"/>
        <v>?</v>
      </c>
      <c r="D89" s="19"/>
      <c r="E89" s="19">
        <v>-56.225977999999998</v>
      </c>
      <c r="F89" s="21">
        <v>9.9999999999999996E+30</v>
      </c>
      <c r="G89" s="19">
        <v>9009</v>
      </c>
      <c r="H89" s="19">
        <v>3674</v>
      </c>
      <c r="I89" s="19">
        <v>90</v>
      </c>
      <c r="J89" s="19">
        <v>3584</v>
      </c>
      <c r="K89" s="19">
        <f t="shared" si="3"/>
        <v>0</v>
      </c>
      <c r="L89" s="19">
        <v>0</v>
      </c>
      <c r="M89" s="19">
        <v>0</v>
      </c>
      <c r="N89" s="19">
        <v>0</v>
      </c>
      <c r="O89" s="19">
        <v>0</v>
      </c>
      <c r="P89" s="19">
        <v>9</v>
      </c>
      <c r="Q89" s="19">
        <v>168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8832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</row>
    <row r="90" spans="1:29" x14ac:dyDescent="0.2">
      <c r="A90" s="19" t="s">
        <v>4565</v>
      </c>
      <c r="B90" t="str">
        <f>IF(NOT(ISNA(VLOOKUP($A90,miplib2017!$A$5:$A$10000,1,0))),"miplib2017",IF(NOT(ISNA(VLOOKUP($A90,miplib2010!$A$5:$A$10000,1,0))),"miplib2010",IF(NOT(ISNA(VLOOKUP($A90,miplib2003!$A$5:$A$10000,1,0))),"miplib2003",IF(NOT(ISNA(VLOOKUP($A90,miplib3!$A$5:$A$10000,1,0))),"miplib3",IF(NOT(ISNA(VLOOKUP($A90,miplib2!$A$5:$A$10000,1,0))),"miplib2",IF(NOT(ISNA(VLOOKUP($A90,coral!$A$5:$A$10000,1,0))),"coral",IF(NOT(ISNA(VLOOKUP($A90,neos!$A$5:$A$10000,1,0))),"neos","COULD NOT FIND")))))))</f>
        <v>coral</v>
      </c>
      <c r="C90" s="19" t="str">
        <f t="shared" ca="1" si="2"/>
        <v>?</v>
      </c>
      <c r="D90" s="19"/>
      <c r="E90" s="21">
        <v>-9.9999999999999996E+30</v>
      </c>
      <c r="F90" s="19">
        <v>603.29</v>
      </c>
      <c r="G90" s="19">
        <v>2628</v>
      </c>
      <c r="H90" s="19">
        <v>2597</v>
      </c>
      <c r="I90" s="19">
        <v>1553</v>
      </c>
      <c r="J90" s="19">
        <v>1044</v>
      </c>
      <c r="K90" s="19">
        <f t="shared" si="3"/>
        <v>0</v>
      </c>
      <c r="L90" s="19">
        <v>0</v>
      </c>
      <c r="M90" s="19">
        <v>936</v>
      </c>
      <c r="N90" s="19">
        <v>0</v>
      </c>
      <c r="O90" s="19">
        <v>144</v>
      </c>
      <c r="P90" s="19">
        <v>684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864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</row>
    <row r="91" spans="1:29" x14ac:dyDescent="0.2">
      <c r="A91" s="19" t="s">
        <v>4566</v>
      </c>
      <c r="B91" t="str">
        <f>IF(NOT(ISNA(VLOOKUP($A91,miplib2017!$A$5:$A$10000,1,0))),"miplib2017",IF(NOT(ISNA(VLOOKUP($A91,miplib2010!$A$5:$A$10000,1,0))),"miplib2010",IF(NOT(ISNA(VLOOKUP($A91,miplib2003!$A$5:$A$10000,1,0))),"miplib2003",IF(NOT(ISNA(VLOOKUP($A91,miplib3!$A$5:$A$10000,1,0))),"miplib3",IF(NOT(ISNA(VLOOKUP($A91,miplib2!$A$5:$A$10000,1,0))),"miplib2",IF(NOT(ISNA(VLOOKUP($A91,coral!$A$5:$A$10000,1,0))),"coral",IF(NOT(ISNA(VLOOKUP($A91,neos!$A$5:$A$10000,1,0))),"neos","COULD NOT FIND")))))))</f>
        <v>coral</v>
      </c>
      <c r="C91" s="19" t="str">
        <f t="shared" ca="1" si="2"/>
        <v>?</v>
      </c>
      <c r="D91" s="19"/>
      <c r="E91" s="21">
        <v>-9.9999999999999996E+30</v>
      </c>
      <c r="F91" s="19">
        <v>883.24</v>
      </c>
      <c r="G91" s="19">
        <v>2166</v>
      </c>
      <c r="H91" s="19">
        <v>2116</v>
      </c>
      <c r="I91" s="19">
        <v>1270</v>
      </c>
      <c r="J91" s="19">
        <v>846</v>
      </c>
      <c r="K91" s="19">
        <f t="shared" si="3"/>
        <v>0</v>
      </c>
      <c r="L91" s="19">
        <v>0</v>
      </c>
      <c r="M91" s="19">
        <v>780</v>
      </c>
      <c r="N91" s="19">
        <v>0</v>
      </c>
      <c r="O91" s="19">
        <v>120</v>
      </c>
      <c r="P91" s="19">
        <v>570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696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</row>
    <row r="92" spans="1:29" x14ac:dyDescent="0.2">
      <c r="A92" s="19" t="s">
        <v>2517</v>
      </c>
      <c r="B92" t="str">
        <f>IF(NOT(ISNA(VLOOKUP($A92,miplib2017!$A$5:$A$10000,1,0))),"miplib2017",IF(NOT(ISNA(VLOOKUP($A92,miplib2010!$A$5:$A$10000,1,0))),"miplib2010",IF(NOT(ISNA(VLOOKUP($A92,miplib2003!$A$5:$A$10000,1,0))),"miplib2003",IF(NOT(ISNA(VLOOKUP($A92,miplib3!$A$5:$A$10000,1,0))),"miplib3",IF(NOT(ISNA(VLOOKUP($A92,miplib2!$A$5:$A$10000,1,0))),"miplib2",IF(NOT(ISNA(VLOOKUP($A92,coral!$A$5:$A$10000,1,0))),"coral",IF(NOT(ISNA(VLOOKUP($A92,neos!$A$5:$A$10000,1,0))),"neos","COULD NOT FIND")))))))</f>
        <v>coral</v>
      </c>
      <c r="C92" s="19">
        <f t="shared" ca="1" si="2"/>
        <v>1171462873</v>
      </c>
      <c r="D92" s="19"/>
      <c r="E92" s="19">
        <v>1171462873</v>
      </c>
      <c r="F92" s="19">
        <v>1171462873</v>
      </c>
      <c r="G92" s="19">
        <v>1606</v>
      </c>
      <c r="H92" s="19">
        <v>2400</v>
      </c>
      <c r="I92" s="19">
        <v>1200</v>
      </c>
      <c r="J92" s="19">
        <v>1200</v>
      </c>
      <c r="K92" s="19">
        <f t="shared" si="3"/>
        <v>0</v>
      </c>
      <c r="L92" s="19">
        <v>0</v>
      </c>
      <c r="M92" s="19">
        <v>0</v>
      </c>
      <c r="N92" s="19">
        <v>0</v>
      </c>
      <c r="O92" s="19">
        <v>206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1200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200</v>
      </c>
    </row>
    <row r="93" spans="1:29" x14ac:dyDescent="0.2">
      <c r="A93" s="19" t="s">
        <v>4567</v>
      </c>
      <c r="B93" t="str">
        <f>IF(NOT(ISNA(VLOOKUP($A93,miplib2017!$A$5:$A$10000,1,0))),"miplib2017",IF(NOT(ISNA(VLOOKUP($A93,miplib2010!$A$5:$A$10000,1,0))),"miplib2010",IF(NOT(ISNA(VLOOKUP($A93,miplib2003!$A$5:$A$10000,1,0))),"miplib2003",IF(NOT(ISNA(VLOOKUP($A93,miplib3!$A$5:$A$10000,1,0))),"miplib3",IF(NOT(ISNA(VLOOKUP($A93,miplib2!$A$5:$A$10000,1,0))),"miplib2",IF(NOT(ISNA(VLOOKUP($A93,coral!$A$5:$A$10000,1,0))),"coral",IF(NOT(ISNA(VLOOKUP($A93,neos!$A$5:$A$10000,1,0))),"neos","COULD NOT FIND")))))))</f>
        <v>coral</v>
      </c>
      <c r="C93" s="19" t="str">
        <f t="shared" ca="1" si="2"/>
        <v>?</v>
      </c>
      <c r="D93" s="19"/>
      <c r="E93" s="19">
        <v>60500.653350000001</v>
      </c>
      <c r="F93" s="21">
        <v>9.9999999999999996E+30</v>
      </c>
      <c r="G93" s="19">
        <v>2452</v>
      </c>
      <c r="H93" s="19">
        <v>4508</v>
      </c>
      <c r="I93" s="19">
        <v>3360</v>
      </c>
      <c r="J93" s="19">
        <v>1148</v>
      </c>
      <c r="K93" s="19">
        <f t="shared" si="3"/>
        <v>0</v>
      </c>
      <c r="L93" s="19">
        <v>0</v>
      </c>
      <c r="M93" s="19">
        <v>913</v>
      </c>
      <c r="N93" s="19">
        <v>0</v>
      </c>
      <c r="O93" s="19">
        <v>6</v>
      </c>
      <c r="P93" s="19">
        <v>132</v>
      </c>
      <c r="Q93" s="19">
        <v>0</v>
      </c>
      <c r="R93" s="19">
        <v>0</v>
      </c>
      <c r="S93" s="19">
        <v>919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20</v>
      </c>
    </row>
    <row r="94" spans="1:29" x14ac:dyDescent="0.2">
      <c r="A94" s="19" t="s">
        <v>4568</v>
      </c>
      <c r="B94" t="str">
        <f>IF(NOT(ISNA(VLOOKUP($A94,miplib2017!$A$5:$A$10000,1,0))),"miplib2017",IF(NOT(ISNA(VLOOKUP($A94,miplib2010!$A$5:$A$10000,1,0))),"miplib2010",IF(NOT(ISNA(VLOOKUP($A94,miplib2003!$A$5:$A$10000,1,0))),"miplib2003",IF(NOT(ISNA(VLOOKUP($A94,miplib3!$A$5:$A$10000,1,0))),"miplib3",IF(NOT(ISNA(VLOOKUP($A94,miplib2!$A$5:$A$10000,1,0))),"miplib2",IF(NOT(ISNA(VLOOKUP($A94,coral!$A$5:$A$10000,1,0))),"coral",IF(NOT(ISNA(VLOOKUP($A94,neos!$A$5:$A$10000,1,0))),"neos","COULD NOT FIND")))))))</f>
        <v>coral</v>
      </c>
      <c r="C94" s="19" t="str">
        <f t="shared" ca="1" si="2"/>
        <v>?</v>
      </c>
      <c r="D94" s="19"/>
      <c r="E94" s="19">
        <v>23957.38191</v>
      </c>
      <c r="F94" s="21">
        <v>9.9999999999999996E+30</v>
      </c>
      <c r="G94" s="19">
        <v>704</v>
      </c>
      <c r="H94" s="19">
        <v>1200</v>
      </c>
      <c r="I94" s="19">
        <v>888</v>
      </c>
      <c r="J94" s="19">
        <v>312</v>
      </c>
      <c r="K94" s="19">
        <f t="shared" si="3"/>
        <v>0</v>
      </c>
      <c r="L94" s="19">
        <v>0</v>
      </c>
      <c r="M94" s="19">
        <v>258</v>
      </c>
      <c r="N94" s="19">
        <v>0</v>
      </c>
      <c r="O94" s="19">
        <v>6</v>
      </c>
      <c r="P94" s="19">
        <v>66</v>
      </c>
      <c r="Q94" s="19">
        <v>0</v>
      </c>
      <c r="R94" s="19">
        <v>0</v>
      </c>
      <c r="S94" s="19">
        <v>264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10</v>
      </c>
    </row>
    <row r="95" spans="1:29" x14ac:dyDescent="0.2">
      <c r="A95" s="19" t="s">
        <v>4569</v>
      </c>
      <c r="B95" t="str">
        <f>IF(NOT(ISNA(VLOOKUP($A95,miplib2017!$A$5:$A$10000,1,0))),"miplib2017",IF(NOT(ISNA(VLOOKUP($A95,miplib2010!$A$5:$A$10000,1,0))),"miplib2010",IF(NOT(ISNA(VLOOKUP($A95,miplib2003!$A$5:$A$10000,1,0))),"miplib2003",IF(NOT(ISNA(VLOOKUP($A95,miplib3!$A$5:$A$10000,1,0))),"miplib3",IF(NOT(ISNA(VLOOKUP($A95,miplib2!$A$5:$A$10000,1,0))),"miplib2",IF(NOT(ISNA(VLOOKUP($A95,coral!$A$5:$A$10000,1,0))),"coral",IF(NOT(ISNA(VLOOKUP($A95,neos!$A$5:$A$10000,1,0))),"neos","COULD NOT FIND")))))))</f>
        <v>coral</v>
      </c>
      <c r="C95" s="19" t="str">
        <f t="shared" ca="1" si="2"/>
        <v>?</v>
      </c>
      <c r="D95" s="19"/>
      <c r="E95" s="19">
        <v>34184.186379999999</v>
      </c>
      <c r="F95" s="21">
        <v>9.9999999999999996E+30</v>
      </c>
      <c r="G95" s="19">
        <v>956</v>
      </c>
      <c r="H95" s="19">
        <v>1276</v>
      </c>
      <c r="I95" s="19">
        <v>840</v>
      </c>
      <c r="J95" s="19">
        <v>436</v>
      </c>
      <c r="K95" s="19">
        <f t="shared" si="3"/>
        <v>0</v>
      </c>
      <c r="L95" s="19">
        <v>0</v>
      </c>
      <c r="M95" s="19">
        <v>362</v>
      </c>
      <c r="N95" s="19">
        <v>0</v>
      </c>
      <c r="O95" s="19">
        <v>4</v>
      </c>
      <c r="P95" s="19">
        <v>64</v>
      </c>
      <c r="Q95" s="19">
        <v>0</v>
      </c>
      <c r="R95" s="19">
        <v>0</v>
      </c>
      <c r="S95" s="19">
        <v>366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20</v>
      </c>
    </row>
    <row r="96" spans="1:29" x14ac:dyDescent="0.2">
      <c r="A96" s="19" t="s">
        <v>2536</v>
      </c>
      <c r="B96" t="str">
        <f>IF(NOT(ISNA(VLOOKUP($A96,miplib2017!$A$5:$A$10000,1,0))),"miplib2017",IF(NOT(ISNA(VLOOKUP($A96,miplib2010!$A$5:$A$10000,1,0))),"miplib2010",IF(NOT(ISNA(VLOOKUP($A96,miplib2003!$A$5:$A$10000,1,0))),"miplib2003",IF(NOT(ISNA(VLOOKUP($A96,miplib3!$A$5:$A$10000,1,0))),"miplib3",IF(NOT(ISNA(VLOOKUP($A96,miplib2!$A$5:$A$10000,1,0))),"miplib2",IF(NOT(ISNA(VLOOKUP($A96,coral!$A$5:$A$10000,1,0))),"coral",IF(NOT(ISNA(VLOOKUP($A96,neos!$A$5:$A$10000,1,0))),"neos","COULD NOT FIND")))))))</f>
        <v>coral</v>
      </c>
      <c r="C96" s="19">
        <f t="shared" ca="1" si="2"/>
        <v>18429.98</v>
      </c>
      <c r="D96" s="19"/>
      <c r="E96" s="19">
        <v>18429.98</v>
      </c>
      <c r="F96" s="19">
        <v>18429.98</v>
      </c>
      <c r="G96" s="19">
        <v>992</v>
      </c>
      <c r="H96" s="19">
        <v>1696</v>
      </c>
      <c r="I96" s="19">
        <v>1260</v>
      </c>
      <c r="J96" s="19">
        <v>436</v>
      </c>
      <c r="K96" s="19">
        <f t="shared" si="3"/>
        <v>0</v>
      </c>
      <c r="L96" s="19">
        <v>0</v>
      </c>
      <c r="M96" s="19">
        <v>374</v>
      </c>
      <c r="N96" s="19">
        <v>0</v>
      </c>
      <c r="O96" s="19">
        <v>6</v>
      </c>
      <c r="P96" s="19">
        <v>96</v>
      </c>
      <c r="Q96" s="19">
        <v>0</v>
      </c>
      <c r="R96" s="19">
        <v>0</v>
      </c>
      <c r="S96" s="19">
        <v>380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20</v>
      </c>
    </row>
    <row r="97" spans="1:29" x14ac:dyDescent="0.2">
      <c r="A97" s="19" t="s">
        <v>2556</v>
      </c>
      <c r="B97" t="str">
        <f>IF(NOT(ISNA(VLOOKUP($A97,miplib2017!$A$5:$A$10000,1,0))),"miplib2017",IF(NOT(ISNA(VLOOKUP($A97,miplib2010!$A$5:$A$10000,1,0))),"miplib2010",IF(NOT(ISNA(VLOOKUP($A97,miplib2003!$A$5:$A$10000,1,0))),"miplib2003",IF(NOT(ISNA(VLOOKUP($A97,miplib3!$A$5:$A$10000,1,0))),"miplib3",IF(NOT(ISNA(VLOOKUP($A97,miplib2!$A$5:$A$10000,1,0))),"miplib2",IF(NOT(ISNA(VLOOKUP($A97,coral!$A$5:$A$10000,1,0))),"coral",IF(NOT(ISNA(VLOOKUP($A97,neos!$A$5:$A$10000,1,0))),"neos","COULD NOT FIND")))))))</f>
        <v>coral</v>
      </c>
      <c r="C97" s="19">
        <f t="shared" ca="1" si="2"/>
        <v>16790.240000000002</v>
      </c>
      <c r="D97" s="19"/>
      <c r="E97" s="19">
        <v>16790.240000000002</v>
      </c>
      <c r="F97" s="19">
        <v>16790.240000000002</v>
      </c>
      <c r="G97" s="19">
        <v>992</v>
      </c>
      <c r="H97" s="19">
        <v>1696</v>
      </c>
      <c r="I97" s="19">
        <v>1260</v>
      </c>
      <c r="J97" s="19">
        <v>436</v>
      </c>
      <c r="K97" s="19">
        <f t="shared" si="3"/>
        <v>0</v>
      </c>
      <c r="L97" s="19">
        <v>0</v>
      </c>
      <c r="M97" s="19">
        <v>432</v>
      </c>
      <c r="N97" s="19">
        <v>0</v>
      </c>
      <c r="O97" s="19">
        <v>6</v>
      </c>
      <c r="P97" s="19">
        <v>96</v>
      </c>
      <c r="Q97" s="19">
        <v>0</v>
      </c>
      <c r="R97" s="19">
        <v>0</v>
      </c>
      <c r="S97" s="19">
        <v>438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20</v>
      </c>
    </row>
    <row r="98" spans="1:29" x14ac:dyDescent="0.2">
      <c r="A98" s="19" t="s">
        <v>4570</v>
      </c>
      <c r="B98" t="str">
        <f>IF(NOT(ISNA(VLOOKUP($A98,miplib2017!$A$5:$A$10000,1,0))),"miplib2017",IF(NOT(ISNA(VLOOKUP($A98,miplib2010!$A$5:$A$10000,1,0))),"miplib2010",IF(NOT(ISNA(VLOOKUP($A98,miplib2003!$A$5:$A$10000,1,0))),"miplib2003",IF(NOT(ISNA(VLOOKUP($A98,miplib3!$A$5:$A$10000,1,0))),"miplib3",IF(NOT(ISNA(VLOOKUP($A98,miplib2!$A$5:$A$10000,1,0))),"miplib2",IF(NOT(ISNA(VLOOKUP($A98,coral!$A$5:$A$10000,1,0))),"coral",IF(NOT(ISNA(VLOOKUP($A98,neos!$A$5:$A$10000,1,0))),"neos","COULD NOT FIND")))))))</f>
        <v>coral</v>
      </c>
      <c r="C98" s="19" t="str">
        <f t="shared" ca="1" si="2"/>
        <v>?</v>
      </c>
      <c r="D98" s="19"/>
      <c r="E98" s="19">
        <v>11580</v>
      </c>
      <c r="F98" s="19">
        <v>16065</v>
      </c>
      <c r="G98" s="19">
        <v>5277</v>
      </c>
      <c r="H98" s="19">
        <v>6400</v>
      </c>
      <c r="I98" s="19">
        <v>0</v>
      </c>
      <c r="J98" s="19">
        <v>6400</v>
      </c>
      <c r="K98" s="19">
        <f t="shared" si="3"/>
        <v>1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555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4690</v>
      </c>
      <c r="AC98" s="19">
        <v>32</v>
      </c>
    </row>
    <row r="99" spans="1:29" x14ac:dyDescent="0.2">
      <c r="A99" s="19" t="s">
        <v>4571</v>
      </c>
      <c r="B99" t="str">
        <f>IF(NOT(ISNA(VLOOKUP($A99,miplib2017!$A$5:$A$10000,1,0))),"miplib2017",IF(NOT(ISNA(VLOOKUP($A99,miplib2010!$A$5:$A$10000,1,0))),"miplib2010",IF(NOT(ISNA(VLOOKUP($A99,miplib2003!$A$5:$A$10000,1,0))),"miplib2003",IF(NOT(ISNA(VLOOKUP($A99,miplib3!$A$5:$A$10000,1,0))),"miplib3",IF(NOT(ISNA(VLOOKUP($A99,miplib2!$A$5:$A$10000,1,0))),"miplib2",IF(NOT(ISNA(VLOOKUP($A99,coral!$A$5:$A$10000,1,0))),"coral",IF(NOT(ISNA(VLOOKUP($A99,neos!$A$5:$A$10000,1,0))),"neos","COULD NOT FIND")))))))</f>
        <v>coral</v>
      </c>
      <c r="C99" s="19">
        <f t="shared" ca="1" si="2"/>
        <v>1763966.71</v>
      </c>
      <c r="D99" s="19"/>
      <c r="E99" s="19">
        <v>1763966.71</v>
      </c>
      <c r="F99" s="19">
        <v>1763966.71</v>
      </c>
      <c r="G99" s="19">
        <v>1876</v>
      </c>
      <c r="H99" s="19">
        <v>9954</v>
      </c>
      <c r="I99" s="19">
        <v>9900</v>
      </c>
      <c r="J99" s="19">
        <v>54</v>
      </c>
      <c r="K99" s="19">
        <f t="shared" si="3"/>
        <v>0</v>
      </c>
      <c r="L99" s="19">
        <v>0</v>
      </c>
      <c r="M99" s="19">
        <v>0</v>
      </c>
      <c r="N99" s="19">
        <v>0</v>
      </c>
      <c r="O99" s="19">
        <v>893</v>
      </c>
      <c r="P99" s="19">
        <v>744</v>
      </c>
      <c r="Q99" s="19">
        <v>0</v>
      </c>
      <c r="R99" s="19">
        <v>0</v>
      </c>
      <c r="S99" s="19">
        <v>239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</row>
    <row r="100" spans="1:29" x14ac:dyDescent="0.2">
      <c r="A100" s="19" t="s">
        <v>4572</v>
      </c>
      <c r="B100" t="str">
        <f>IF(NOT(ISNA(VLOOKUP($A100,miplib2017!$A$5:$A$10000,1,0))),"miplib2017",IF(NOT(ISNA(VLOOKUP($A100,miplib2010!$A$5:$A$10000,1,0))),"miplib2010",IF(NOT(ISNA(VLOOKUP($A100,miplib2003!$A$5:$A$10000,1,0))),"miplib2003",IF(NOT(ISNA(VLOOKUP($A100,miplib3!$A$5:$A$10000,1,0))),"miplib3",IF(NOT(ISNA(VLOOKUP($A100,miplib2!$A$5:$A$10000,1,0))),"miplib2",IF(NOT(ISNA(VLOOKUP($A100,coral!$A$5:$A$10000,1,0))),"coral",IF(NOT(ISNA(VLOOKUP($A100,neos!$A$5:$A$10000,1,0))),"neos","COULD NOT FIND")))))))</f>
        <v>coral</v>
      </c>
      <c r="C100" s="19">
        <f t="shared" ca="1" si="2"/>
        <v>1844367.88</v>
      </c>
      <c r="D100" s="19"/>
      <c r="E100" s="19">
        <v>1844367.88</v>
      </c>
      <c r="F100" s="19">
        <v>1844367.88</v>
      </c>
      <c r="G100" s="19">
        <v>1795</v>
      </c>
      <c r="H100" s="19">
        <v>9554</v>
      </c>
      <c r="I100" s="19">
        <v>9504</v>
      </c>
      <c r="J100" s="19">
        <v>50</v>
      </c>
      <c r="K100" s="19">
        <f t="shared" si="3"/>
        <v>0</v>
      </c>
      <c r="L100" s="19">
        <v>0</v>
      </c>
      <c r="M100" s="19">
        <v>0</v>
      </c>
      <c r="N100" s="19">
        <v>0</v>
      </c>
      <c r="O100" s="19">
        <v>836</v>
      </c>
      <c r="P100" s="19">
        <v>744</v>
      </c>
      <c r="Q100" s="19">
        <v>0</v>
      </c>
      <c r="R100" s="19">
        <v>0</v>
      </c>
      <c r="S100" s="19">
        <v>215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</row>
    <row r="101" spans="1:29" x14ac:dyDescent="0.2">
      <c r="A101" s="19" t="s">
        <v>4573</v>
      </c>
      <c r="B101" t="str">
        <f>IF(NOT(ISNA(VLOOKUP($A101,miplib2017!$A$5:$A$10000,1,0))),"miplib2017",IF(NOT(ISNA(VLOOKUP($A101,miplib2010!$A$5:$A$10000,1,0))),"miplib2010",IF(NOT(ISNA(VLOOKUP($A101,miplib2003!$A$5:$A$10000,1,0))),"miplib2003",IF(NOT(ISNA(VLOOKUP($A101,miplib3!$A$5:$A$10000,1,0))),"miplib3",IF(NOT(ISNA(VLOOKUP($A101,miplib2!$A$5:$A$10000,1,0))),"miplib2",IF(NOT(ISNA(VLOOKUP($A101,coral!$A$5:$A$10000,1,0))),"coral",IF(NOT(ISNA(VLOOKUP($A101,neos!$A$5:$A$10000,1,0))),"neos","COULD NOT FIND")))))))</f>
        <v>coral</v>
      </c>
      <c r="C101" s="19">
        <f t="shared" ca="1" si="2"/>
        <v>1795981.08</v>
      </c>
      <c r="D101" s="19"/>
      <c r="E101" s="19">
        <v>1795981.08</v>
      </c>
      <c r="F101" s="19">
        <v>1795981.08</v>
      </c>
      <c r="G101" s="19">
        <v>1842</v>
      </c>
      <c r="H101" s="19">
        <v>9832</v>
      </c>
      <c r="I101" s="19">
        <v>9780</v>
      </c>
      <c r="J101" s="19">
        <v>52</v>
      </c>
      <c r="K101" s="19">
        <f t="shared" si="3"/>
        <v>0</v>
      </c>
      <c r="L101" s="19">
        <v>0</v>
      </c>
      <c r="M101" s="19">
        <v>0</v>
      </c>
      <c r="N101" s="19">
        <v>0</v>
      </c>
      <c r="O101" s="19">
        <v>883</v>
      </c>
      <c r="P101" s="19">
        <v>744</v>
      </c>
      <c r="Q101" s="19">
        <v>0</v>
      </c>
      <c r="R101" s="19">
        <v>0</v>
      </c>
      <c r="S101" s="19">
        <v>215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</row>
    <row r="102" spans="1:29" x14ac:dyDescent="0.2">
      <c r="A102" s="19" t="s">
        <v>4574</v>
      </c>
      <c r="B102" t="str">
        <f>IF(NOT(ISNA(VLOOKUP($A102,miplib2017!$A$5:$A$10000,1,0))),"miplib2017",IF(NOT(ISNA(VLOOKUP($A102,miplib2010!$A$5:$A$10000,1,0))),"miplib2010",IF(NOT(ISNA(VLOOKUP($A102,miplib2003!$A$5:$A$10000,1,0))),"miplib2003",IF(NOT(ISNA(VLOOKUP($A102,miplib3!$A$5:$A$10000,1,0))),"miplib3",IF(NOT(ISNA(VLOOKUP($A102,miplib2!$A$5:$A$10000,1,0))),"miplib2",IF(NOT(ISNA(VLOOKUP($A102,coral!$A$5:$A$10000,1,0))),"coral",IF(NOT(ISNA(VLOOKUP($A102,neos!$A$5:$A$10000,1,0))),"neos","COULD NOT FIND")))))))</f>
        <v>coral</v>
      </c>
      <c r="C102" s="19">
        <f t="shared" ca="1" si="2"/>
        <v>1772948.96</v>
      </c>
      <c r="D102" s="19"/>
      <c r="E102" s="19">
        <v>1772948.96</v>
      </c>
      <c r="F102" s="19">
        <v>1772948.96</v>
      </c>
      <c r="G102" s="19">
        <v>1859</v>
      </c>
      <c r="H102" s="19">
        <v>9893</v>
      </c>
      <c r="I102" s="19">
        <v>9840</v>
      </c>
      <c r="J102" s="19">
        <v>53</v>
      </c>
      <c r="K102" s="19">
        <f t="shared" si="3"/>
        <v>0</v>
      </c>
      <c r="L102" s="19">
        <v>0</v>
      </c>
      <c r="M102" s="19">
        <v>0</v>
      </c>
      <c r="N102" s="19">
        <v>0</v>
      </c>
      <c r="O102" s="19">
        <v>888</v>
      </c>
      <c r="P102" s="19">
        <v>744</v>
      </c>
      <c r="Q102" s="19">
        <v>0</v>
      </c>
      <c r="R102" s="19">
        <v>0</v>
      </c>
      <c r="S102" s="19">
        <v>227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</row>
    <row r="103" spans="1:29" x14ac:dyDescent="0.2">
      <c r="A103" s="19" t="s">
        <v>4575</v>
      </c>
      <c r="B103" t="str">
        <f>IF(NOT(ISNA(VLOOKUP($A103,miplib2017!$A$5:$A$10000,1,0))),"miplib2017",IF(NOT(ISNA(VLOOKUP($A103,miplib2010!$A$5:$A$10000,1,0))),"miplib2010",IF(NOT(ISNA(VLOOKUP($A103,miplib2003!$A$5:$A$10000,1,0))),"miplib2003",IF(NOT(ISNA(VLOOKUP($A103,miplib3!$A$5:$A$10000,1,0))),"miplib3",IF(NOT(ISNA(VLOOKUP($A103,miplib2!$A$5:$A$10000,1,0))),"miplib2",IF(NOT(ISNA(VLOOKUP($A103,coral!$A$5:$A$10000,1,0))),"coral",IF(NOT(ISNA(VLOOKUP($A103,neos!$A$5:$A$10000,1,0))),"neos","COULD NOT FIND")))))))</f>
        <v>coral</v>
      </c>
      <c r="C103" s="19" t="str">
        <f t="shared" ca="1" si="2"/>
        <v>?</v>
      </c>
      <c r="D103" s="19"/>
      <c r="E103" s="19">
        <v>1.5065710000000001</v>
      </c>
      <c r="F103" s="21">
        <v>9.9999999999999996E+30</v>
      </c>
      <c r="G103" s="19">
        <v>6800</v>
      </c>
      <c r="H103" s="19">
        <v>3452</v>
      </c>
      <c r="I103" s="19">
        <v>3052</v>
      </c>
      <c r="J103" s="19">
        <v>400</v>
      </c>
      <c r="K103" s="19">
        <f t="shared" si="3"/>
        <v>0</v>
      </c>
      <c r="L103" s="19">
        <v>0</v>
      </c>
      <c r="M103" s="19">
        <v>800</v>
      </c>
      <c r="N103" s="19">
        <v>0</v>
      </c>
      <c r="O103" s="19">
        <v>5440</v>
      </c>
      <c r="P103" s="19">
        <v>160</v>
      </c>
      <c r="Q103" s="19">
        <v>0</v>
      </c>
      <c r="R103" s="19">
        <v>0</v>
      </c>
      <c r="S103" s="19">
        <v>0</v>
      </c>
      <c r="T103" s="19">
        <v>0</v>
      </c>
      <c r="U103" s="19">
        <v>400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</row>
    <row r="104" spans="1:29" x14ac:dyDescent="0.2">
      <c r="A104" s="19" t="s">
        <v>4576</v>
      </c>
      <c r="B104" t="str">
        <f>IF(NOT(ISNA(VLOOKUP($A104,miplib2017!$A$5:$A$10000,1,0))),"miplib2017",IF(NOT(ISNA(VLOOKUP($A104,miplib2010!$A$5:$A$10000,1,0))),"miplib2010",IF(NOT(ISNA(VLOOKUP($A104,miplib2003!$A$5:$A$10000,1,0))),"miplib2003",IF(NOT(ISNA(VLOOKUP($A104,miplib3!$A$5:$A$10000,1,0))),"miplib3",IF(NOT(ISNA(VLOOKUP($A104,miplib2!$A$5:$A$10000,1,0))),"miplib2",IF(NOT(ISNA(VLOOKUP($A104,coral!$A$5:$A$10000,1,0))),"coral",IF(NOT(ISNA(VLOOKUP($A104,neos!$A$5:$A$10000,1,0))),"neos","COULD NOT FIND")))))))</f>
        <v>coral</v>
      </c>
      <c r="C104" s="19" t="str">
        <f t="shared" ca="1" si="2"/>
        <v>?</v>
      </c>
      <c r="D104" s="19"/>
      <c r="E104" s="19">
        <v>10948328.01</v>
      </c>
      <c r="F104" s="19">
        <v>11315751.67</v>
      </c>
      <c r="G104" s="19">
        <v>406</v>
      </c>
      <c r="H104" s="19">
        <v>1282</v>
      </c>
      <c r="I104" s="19">
        <v>245</v>
      </c>
      <c r="J104" s="19">
        <v>1037</v>
      </c>
      <c r="K104" s="19">
        <f t="shared" si="3"/>
        <v>0</v>
      </c>
      <c r="L104" s="19">
        <v>0</v>
      </c>
      <c r="M104" s="19">
        <v>193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213</v>
      </c>
    </row>
    <row r="105" spans="1:29" x14ac:dyDescent="0.2">
      <c r="A105" s="19" t="s">
        <v>4577</v>
      </c>
      <c r="B105" t="str">
        <f>IF(NOT(ISNA(VLOOKUP($A105,miplib2017!$A$5:$A$10000,1,0))),"miplib2017",IF(NOT(ISNA(VLOOKUP($A105,miplib2010!$A$5:$A$10000,1,0))),"miplib2010",IF(NOT(ISNA(VLOOKUP($A105,miplib2003!$A$5:$A$10000,1,0))),"miplib2003",IF(NOT(ISNA(VLOOKUP($A105,miplib3!$A$5:$A$10000,1,0))),"miplib3",IF(NOT(ISNA(VLOOKUP($A105,miplib2!$A$5:$A$10000,1,0))),"miplib2",IF(NOT(ISNA(VLOOKUP($A105,coral!$A$5:$A$10000,1,0))),"coral",IF(NOT(ISNA(VLOOKUP($A105,neos!$A$5:$A$10000,1,0))),"neos","COULD NOT FIND")))))))</f>
        <v>coral</v>
      </c>
      <c r="C105" s="19" t="str">
        <f t="shared" ca="1" si="2"/>
        <v>?</v>
      </c>
      <c r="D105" s="19"/>
      <c r="E105" s="19">
        <v>11275805.560000001</v>
      </c>
      <c r="F105" s="19">
        <v>11503308.67</v>
      </c>
      <c r="G105" s="19">
        <v>351</v>
      </c>
      <c r="H105" s="19">
        <v>1090</v>
      </c>
      <c r="I105" s="19">
        <v>231</v>
      </c>
      <c r="J105" s="19">
        <v>859</v>
      </c>
      <c r="K105" s="19">
        <f t="shared" si="3"/>
        <v>0</v>
      </c>
      <c r="L105" s="19">
        <v>0</v>
      </c>
      <c r="M105" s="19">
        <v>184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167</v>
      </c>
    </row>
    <row r="106" spans="1:29" x14ac:dyDescent="0.2">
      <c r="A106" s="19" t="s">
        <v>2578</v>
      </c>
      <c r="B106" t="str">
        <f>IF(NOT(ISNA(VLOOKUP($A106,miplib2017!$A$5:$A$10000,1,0))),"miplib2017",IF(NOT(ISNA(VLOOKUP($A106,miplib2010!$A$5:$A$10000,1,0))),"miplib2010",IF(NOT(ISNA(VLOOKUP($A106,miplib2003!$A$5:$A$10000,1,0))),"miplib2003",IF(NOT(ISNA(VLOOKUP($A106,miplib3!$A$5:$A$10000,1,0))),"miplib3",IF(NOT(ISNA(VLOOKUP($A106,miplib2!$A$5:$A$10000,1,0))),"miplib2",IF(NOT(ISNA(VLOOKUP($A106,coral!$A$5:$A$10000,1,0))),"coral",IF(NOT(ISNA(VLOOKUP($A106,neos!$A$5:$A$10000,1,0))),"neos","COULD NOT FIND")))))))</f>
        <v>coral</v>
      </c>
      <c r="C106" s="19">
        <f t="shared" ca="1" si="2"/>
        <v>50</v>
      </c>
      <c r="D106" s="19"/>
      <c r="E106" s="19">
        <v>50</v>
      </c>
      <c r="F106" s="19">
        <v>50</v>
      </c>
      <c r="G106" s="19">
        <v>3996</v>
      </c>
      <c r="H106" s="19">
        <v>3725</v>
      </c>
      <c r="I106" s="19">
        <v>0</v>
      </c>
      <c r="J106" s="19">
        <v>3725</v>
      </c>
      <c r="K106" s="19">
        <f t="shared" si="3"/>
        <v>1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3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46</v>
      </c>
      <c r="Y106" s="19">
        <v>0</v>
      </c>
      <c r="Z106" s="19">
        <v>0</v>
      </c>
      <c r="AA106" s="19">
        <v>0</v>
      </c>
      <c r="AB106" s="19">
        <v>3642</v>
      </c>
      <c r="AC106" s="19">
        <v>75</v>
      </c>
    </row>
    <row r="107" spans="1:29" x14ac:dyDescent="0.2">
      <c r="A107" s="19" t="s">
        <v>4578</v>
      </c>
      <c r="B107" t="str">
        <f>IF(NOT(ISNA(VLOOKUP($A107,miplib2017!$A$5:$A$10000,1,0))),"miplib2017",IF(NOT(ISNA(VLOOKUP($A107,miplib2010!$A$5:$A$10000,1,0))),"miplib2010",IF(NOT(ISNA(VLOOKUP($A107,miplib2003!$A$5:$A$10000,1,0))),"miplib2003",IF(NOT(ISNA(VLOOKUP($A107,miplib3!$A$5:$A$10000,1,0))),"miplib3",IF(NOT(ISNA(VLOOKUP($A107,miplib2!$A$5:$A$10000,1,0))),"miplib2",IF(NOT(ISNA(VLOOKUP($A107,coral!$A$5:$A$10000,1,0))),"coral",IF(NOT(ISNA(VLOOKUP($A107,neos!$A$5:$A$10000,1,0))),"neos","COULD NOT FIND")))))))</f>
        <v>coral</v>
      </c>
      <c r="C107" s="19" t="str">
        <f t="shared" ca="1" si="2"/>
        <v>?</v>
      </c>
      <c r="D107" s="19"/>
      <c r="E107" s="19">
        <v>103</v>
      </c>
      <c r="F107" s="21">
        <v>9.9999999999999996E+30</v>
      </c>
      <c r="G107" s="19">
        <v>46496</v>
      </c>
      <c r="H107" s="19">
        <v>45150</v>
      </c>
      <c r="I107" s="19">
        <v>0</v>
      </c>
      <c r="J107" s="19">
        <v>45150</v>
      </c>
      <c r="K107" s="19">
        <f t="shared" si="3"/>
        <v>1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300</v>
      </c>
      <c r="Y107" s="19">
        <v>0</v>
      </c>
      <c r="Z107" s="19">
        <v>0</v>
      </c>
      <c r="AA107" s="19">
        <v>0</v>
      </c>
      <c r="AB107" s="19">
        <v>46046</v>
      </c>
      <c r="AC107" s="19">
        <v>150</v>
      </c>
    </row>
    <row r="108" spans="1:29" x14ac:dyDescent="0.2">
      <c r="A108" s="19" t="s">
        <v>4182</v>
      </c>
      <c r="B108" t="str">
        <f>IF(NOT(ISNA(VLOOKUP($A108,miplib2017!$A$5:$A$10000,1,0))),"miplib2017",IF(NOT(ISNA(VLOOKUP($A108,miplib2010!$A$5:$A$10000,1,0))),"miplib2010",IF(NOT(ISNA(VLOOKUP($A108,miplib2003!$A$5:$A$10000,1,0))),"miplib2003",IF(NOT(ISNA(VLOOKUP($A108,miplib3!$A$5:$A$10000,1,0))),"miplib3",IF(NOT(ISNA(VLOOKUP($A108,miplib2!$A$5:$A$10000,1,0))),"miplib2",IF(NOT(ISNA(VLOOKUP($A108,coral!$A$5:$A$10000,1,0))),"coral",IF(NOT(ISNA(VLOOKUP($A108,neos!$A$5:$A$10000,1,0))),"neos","COULD NOT FIND")))))))</f>
        <v>miplib2017</v>
      </c>
      <c r="C108" s="19" t="str">
        <f t="shared" ca="1" si="2"/>
        <v>?</v>
      </c>
      <c r="D108" s="19"/>
      <c r="E108" s="19">
        <v>188.25</v>
      </c>
      <c r="F108" s="21">
        <v>9.9999999999999996E+30</v>
      </c>
      <c r="G108" s="19">
        <v>169576</v>
      </c>
      <c r="H108" s="19">
        <v>167056</v>
      </c>
      <c r="I108" s="19">
        <v>0</v>
      </c>
      <c r="J108" s="19">
        <v>167056</v>
      </c>
      <c r="K108" s="19">
        <f t="shared" si="3"/>
        <v>1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556</v>
      </c>
      <c r="Y108" s="19">
        <v>0</v>
      </c>
      <c r="Z108" s="19">
        <v>0</v>
      </c>
      <c r="AA108" s="19">
        <v>0</v>
      </c>
      <c r="AB108" s="19">
        <v>168720</v>
      </c>
      <c r="AC108" s="19">
        <v>300</v>
      </c>
    </row>
    <row r="109" spans="1:29" x14ac:dyDescent="0.2">
      <c r="A109" s="19" t="s">
        <v>4579</v>
      </c>
      <c r="B109" t="str">
        <f>IF(NOT(ISNA(VLOOKUP($A109,miplib2017!$A$5:$A$10000,1,0))),"miplib2017",IF(NOT(ISNA(VLOOKUP($A109,miplib2010!$A$5:$A$10000,1,0))),"miplib2010",IF(NOT(ISNA(VLOOKUP($A109,miplib2003!$A$5:$A$10000,1,0))),"miplib2003",IF(NOT(ISNA(VLOOKUP($A109,miplib3!$A$5:$A$10000,1,0))),"miplib3",IF(NOT(ISNA(VLOOKUP($A109,miplib2!$A$5:$A$10000,1,0))),"miplib2",IF(NOT(ISNA(VLOOKUP($A109,coral!$A$5:$A$10000,1,0))),"coral",IF(NOT(ISNA(VLOOKUP($A109,neos!$A$5:$A$10000,1,0))),"neos","COULD NOT FIND")))))))</f>
        <v>coral</v>
      </c>
      <c r="C109" s="19" t="str">
        <f t="shared" ca="1" si="2"/>
        <v>?</v>
      </c>
      <c r="D109" s="19"/>
      <c r="E109" s="19">
        <v>49</v>
      </c>
      <c r="F109" s="19">
        <v>50</v>
      </c>
      <c r="G109" s="19">
        <v>23996</v>
      </c>
      <c r="H109" s="19">
        <v>22725</v>
      </c>
      <c r="I109" s="19">
        <v>0</v>
      </c>
      <c r="J109" s="19">
        <v>22725</v>
      </c>
      <c r="K109" s="19">
        <f t="shared" si="3"/>
        <v>1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300</v>
      </c>
      <c r="Y109" s="19">
        <v>0</v>
      </c>
      <c r="Z109" s="19">
        <v>0</v>
      </c>
      <c r="AA109" s="19">
        <v>0</v>
      </c>
      <c r="AB109" s="19">
        <v>23621</v>
      </c>
      <c r="AC109" s="19">
        <v>75</v>
      </c>
    </row>
    <row r="110" spans="1:29" x14ac:dyDescent="0.2">
      <c r="A110" s="19" t="s">
        <v>4580</v>
      </c>
      <c r="B110" t="str">
        <f>IF(NOT(ISNA(VLOOKUP($A110,miplib2017!$A$5:$A$10000,1,0))),"miplib2017",IF(NOT(ISNA(VLOOKUP($A110,miplib2010!$A$5:$A$10000,1,0))),"miplib2010",IF(NOT(ISNA(VLOOKUP($A110,miplib2003!$A$5:$A$10000,1,0))),"miplib2003",IF(NOT(ISNA(VLOOKUP($A110,miplib3!$A$5:$A$10000,1,0))),"miplib3",IF(NOT(ISNA(VLOOKUP($A110,miplib2!$A$5:$A$10000,1,0))),"miplib2",IF(NOT(ISNA(VLOOKUP($A110,coral!$A$5:$A$10000,1,0))),"coral",IF(NOT(ISNA(VLOOKUP($A110,neos!$A$5:$A$10000,1,0))),"neos","COULD NOT FIND")))))))</f>
        <v>coral</v>
      </c>
      <c r="C110" s="19" t="str">
        <f t="shared" ca="1" si="2"/>
        <v>?</v>
      </c>
      <c r="D110" s="19"/>
      <c r="E110" s="19">
        <v>4651197830</v>
      </c>
      <c r="F110" s="19">
        <v>14652187718</v>
      </c>
      <c r="G110" s="19">
        <v>24864</v>
      </c>
      <c r="H110" s="19">
        <v>12719</v>
      </c>
      <c r="I110" s="19">
        <v>0</v>
      </c>
      <c r="J110" s="19">
        <v>12719</v>
      </c>
      <c r="K110" s="19">
        <f t="shared" si="3"/>
        <v>1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12167</v>
      </c>
      <c r="R110" s="19">
        <v>1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12696</v>
      </c>
    </row>
    <row r="111" spans="1:29" x14ac:dyDescent="0.2">
      <c r="A111" s="19" t="s">
        <v>4581</v>
      </c>
      <c r="B111" t="str">
        <f>IF(NOT(ISNA(VLOOKUP($A111,miplib2017!$A$5:$A$10000,1,0))),"miplib2017",IF(NOT(ISNA(VLOOKUP($A111,miplib2010!$A$5:$A$10000,1,0))),"miplib2010",IF(NOT(ISNA(VLOOKUP($A111,miplib2003!$A$5:$A$10000,1,0))),"miplib2003",IF(NOT(ISNA(VLOOKUP($A111,miplib3!$A$5:$A$10000,1,0))),"miplib3",IF(NOT(ISNA(VLOOKUP($A111,miplib2!$A$5:$A$10000,1,0))),"miplib2",IF(NOT(ISNA(VLOOKUP($A111,coral!$A$5:$A$10000,1,0))),"coral",IF(NOT(ISNA(VLOOKUP($A111,neos!$A$5:$A$10000,1,0))),"neos","COULD NOT FIND")))))))</f>
        <v>coral</v>
      </c>
      <c r="C111" s="19" t="str">
        <f t="shared" ca="1" si="2"/>
        <v>?</v>
      </c>
      <c r="D111" s="19"/>
      <c r="E111" s="19">
        <v>4678552871</v>
      </c>
      <c r="F111" s="19">
        <v>15307599083</v>
      </c>
      <c r="G111" s="19">
        <v>21781</v>
      </c>
      <c r="H111" s="19">
        <v>11154</v>
      </c>
      <c r="I111" s="19">
        <v>0</v>
      </c>
      <c r="J111" s="19">
        <v>11154</v>
      </c>
      <c r="K111" s="19">
        <f t="shared" si="3"/>
        <v>1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10648</v>
      </c>
      <c r="R111" s="19">
        <v>1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11132</v>
      </c>
    </row>
    <row r="112" spans="1:29" x14ac:dyDescent="0.2">
      <c r="A112" s="19" t="s">
        <v>4582</v>
      </c>
      <c r="B112" t="str">
        <f>IF(NOT(ISNA(VLOOKUP($A112,miplib2017!$A$5:$A$10000,1,0))),"miplib2017",IF(NOT(ISNA(VLOOKUP($A112,miplib2010!$A$5:$A$10000,1,0))),"miplib2010",IF(NOT(ISNA(VLOOKUP($A112,miplib2003!$A$5:$A$10000,1,0))),"miplib2003",IF(NOT(ISNA(VLOOKUP($A112,miplib3!$A$5:$A$10000,1,0))),"miplib3",IF(NOT(ISNA(VLOOKUP($A112,miplib2!$A$5:$A$10000,1,0))),"miplib2",IF(NOT(ISNA(VLOOKUP($A112,coral!$A$5:$A$10000,1,0))),"coral",IF(NOT(ISNA(VLOOKUP($A112,neos!$A$5:$A$10000,1,0))),"neos","COULD NOT FIND")))))))</f>
        <v>coral</v>
      </c>
      <c r="C112" s="19" t="str">
        <f t="shared" ca="1" si="2"/>
        <v>?</v>
      </c>
      <c r="D112" s="19"/>
      <c r="E112" s="19">
        <v>184367.9313</v>
      </c>
      <c r="F112" s="19">
        <v>184381</v>
      </c>
      <c r="G112" s="19">
        <v>1085</v>
      </c>
      <c r="H112" s="19">
        <v>18235</v>
      </c>
      <c r="I112" s="19">
        <v>0</v>
      </c>
      <c r="J112" s="19">
        <v>17907</v>
      </c>
      <c r="K112" s="19">
        <f t="shared" si="3"/>
        <v>0</v>
      </c>
      <c r="L112" s="19">
        <v>328</v>
      </c>
      <c r="M112" s="19">
        <v>328</v>
      </c>
      <c r="N112" s="19">
        <v>328</v>
      </c>
      <c r="O112" s="19">
        <v>0</v>
      </c>
      <c r="P112" s="19">
        <v>0</v>
      </c>
      <c r="Q112" s="19">
        <v>135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277</v>
      </c>
      <c r="AC112" s="19">
        <v>0</v>
      </c>
    </row>
    <row r="113" spans="1:29" x14ac:dyDescent="0.2">
      <c r="A113" s="19" t="s">
        <v>4583</v>
      </c>
      <c r="B113" t="str">
        <f>IF(NOT(ISNA(VLOOKUP($A113,miplib2017!$A$5:$A$10000,1,0))),"miplib2017",IF(NOT(ISNA(VLOOKUP($A113,miplib2010!$A$5:$A$10000,1,0))),"miplib2010",IF(NOT(ISNA(VLOOKUP($A113,miplib2003!$A$5:$A$10000,1,0))),"miplib2003",IF(NOT(ISNA(VLOOKUP($A113,miplib3!$A$5:$A$10000,1,0))),"miplib3",IF(NOT(ISNA(VLOOKUP($A113,miplib2!$A$5:$A$10000,1,0))),"miplib2",IF(NOT(ISNA(VLOOKUP($A113,coral!$A$5:$A$10000,1,0))),"coral",IF(NOT(ISNA(VLOOKUP($A113,neos!$A$5:$A$10000,1,0))),"neos","COULD NOT FIND")))))))</f>
        <v>coral</v>
      </c>
      <c r="C113" s="19">
        <f t="shared" ca="1" si="2"/>
        <v>63015042</v>
      </c>
      <c r="D113" s="19"/>
      <c r="E113" s="19">
        <v>63015042</v>
      </c>
      <c r="F113" s="19">
        <v>63015042</v>
      </c>
      <c r="G113" s="19">
        <v>13573</v>
      </c>
      <c r="H113" s="19">
        <v>13572</v>
      </c>
      <c r="I113" s="19">
        <v>0</v>
      </c>
      <c r="J113" s="19">
        <v>13572</v>
      </c>
      <c r="K113" s="19">
        <f t="shared" si="3"/>
        <v>1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1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13456</v>
      </c>
      <c r="AC113" s="19">
        <v>116</v>
      </c>
    </row>
    <row r="114" spans="1:29" x14ac:dyDescent="0.2">
      <c r="A114" s="19" t="s">
        <v>4457</v>
      </c>
      <c r="B114" t="str">
        <f>IF(NOT(ISNA(VLOOKUP($A114,miplib2017!$A$5:$A$10000,1,0))),"miplib2017",IF(NOT(ISNA(VLOOKUP($A114,miplib2010!$A$5:$A$10000,1,0))),"miplib2010",IF(NOT(ISNA(VLOOKUP($A114,miplib2003!$A$5:$A$10000,1,0))),"miplib2003",IF(NOT(ISNA(VLOOKUP($A114,miplib3!$A$5:$A$10000,1,0))),"miplib3",IF(NOT(ISNA(VLOOKUP($A114,miplib2!$A$5:$A$10000,1,0))),"miplib2",IF(NOT(ISNA(VLOOKUP($A114,coral!$A$5:$A$10000,1,0))),"coral",IF(NOT(ISNA(VLOOKUP($A114,neos!$A$5:$A$10000,1,0))),"neos","COULD NOT FIND")))))))</f>
        <v>miplib2017</v>
      </c>
      <c r="C114" s="19">
        <f t="shared" ca="1" si="2"/>
        <v>3421500</v>
      </c>
      <c r="D114" s="19"/>
      <c r="E114" s="19">
        <v>184367.9313</v>
      </c>
      <c r="F114" s="19">
        <v>184381</v>
      </c>
      <c r="G114" s="19">
        <v>1085</v>
      </c>
      <c r="H114" s="19">
        <v>18235</v>
      </c>
      <c r="I114" s="19">
        <v>0</v>
      </c>
      <c r="J114" s="19">
        <v>17907</v>
      </c>
      <c r="K114" s="19">
        <f t="shared" si="3"/>
        <v>0</v>
      </c>
      <c r="L114" s="19">
        <v>328</v>
      </c>
      <c r="M114" s="19">
        <v>328</v>
      </c>
      <c r="N114" s="19">
        <v>328</v>
      </c>
      <c r="O114" s="19">
        <v>0</v>
      </c>
      <c r="P114" s="19">
        <v>0</v>
      </c>
      <c r="Q114" s="19">
        <v>135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277</v>
      </c>
      <c r="AC114" s="19">
        <v>0</v>
      </c>
    </row>
    <row r="115" spans="1:29" x14ac:dyDescent="0.2">
      <c r="A115" s="19" t="s">
        <v>2596</v>
      </c>
      <c r="B115" t="str">
        <f>IF(NOT(ISNA(VLOOKUP($A115,miplib2017!$A$5:$A$10000,1,0))),"miplib2017",IF(NOT(ISNA(VLOOKUP($A115,miplib2010!$A$5:$A$10000,1,0))),"miplib2010",IF(NOT(ISNA(VLOOKUP($A115,miplib2003!$A$5:$A$10000,1,0))),"miplib2003",IF(NOT(ISNA(VLOOKUP($A115,miplib3!$A$5:$A$10000,1,0))),"miplib3",IF(NOT(ISNA(VLOOKUP($A115,miplib2!$A$5:$A$10000,1,0))),"miplib2",IF(NOT(ISNA(VLOOKUP($A115,coral!$A$5:$A$10000,1,0))),"coral",IF(NOT(ISNA(VLOOKUP($A115,neos!$A$5:$A$10000,1,0))),"neos","COULD NOT FIND")))))))</f>
        <v>miplib2010</v>
      </c>
      <c r="C115" s="19" t="str">
        <f t="shared" ca="1" si="2"/>
        <v>?</v>
      </c>
      <c r="D115" s="19"/>
      <c r="E115" s="19">
        <v>6730</v>
      </c>
      <c r="F115" s="19">
        <v>6730</v>
      </c>
      <c r="G115" s="19">
        <v>3664</v>
      </c>
      <c r="H115" s="19">
        <v>3660</v>
      </c>
      <c r="I115" s="19">
        <v>0</v>
      </c>
      <c r="J115" s="19">
        <v>3600</v>
      </c>
      <c r="K115" s="19">
        <f t="shared" si="3"/>
        <v>0</v>
      </c>
      <c r="L115" s="19">
        <v>60</v>
      </c>
      <c r="M115" s="19">
        <v>3422</v>
      </c>
      <c r="N115" s="19">
        <v>1</v>
      </c>
      <c r="O115" s="19">
        <v>59</v>
      </c>
      <c r="P115" s="19">
        <v>0</v>
      </c>
      <c r="Q115" s="19">
        <v>58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2</v>
      </c>
      <c r="AC115" s="19">
        <v>120</v>
      </c>
    </row>
    <row r="116" spans="1:29" x14ac:dyDescent="0.2">
      <c r="A116" s="19" t="s">
        <v>4584</v>
      </c>
      <c r="B116" t="str">
        <f>IF(NOT(ISNA(VLOOKUP($A116,miplib2017!$A$5:$A$10000,1,0))),"miplib2017",IF(NOT(ISNA(VLOOKUP($A116,miplib2010!$A$5:$A$10000,1,0))),"miplib2010",IF(NOT(ISNA(VLOOKUP($A116,miplib2003!$A$5:$A$10000,1,0))),"miplib2003",IF(NOT(ISNA(VLOOKUP($A116,miplib3!$A$5:$A$10000,1,0))),"miplib3",IF(NOT(ISNA(VLOOKUP($A116,miplib2!$A$5:$A$10000,1,0))),"miplib2",IF(NOT(ISNA(VLOOKUP($A116,coral!$A$5:$A$10000,1,0))),"coral",IF(NOT(ISNA(VLOOKUP($A116,neos!$A$5:$A$10000,1,0))),"neos","COULD NOT FIND")))))))</f>
        <v>coral</v>
      </c>
      <c r="C116" s="19" t="str">
        <f t="shared" ca="1" si="2"/>
        <v>?</v>
      </c>
      <c r="D116" s="19"/>
      <c r="E116" s="19">
        <v>261</v>
      </c>
      <c r="F116" s="19">
        <v>297</v>
      </c>
      <c r="G116" s="19">
        <v>2667</v>
      </c>
      <c r="H116" s="19">
        <v>3006</v>
      </c>
      <c r="I116" s="19">
        <v>1251</v>
      </c>
      <c r="J116" s="19">
        <v>1755</v>
      </c>
      <c r="K116" s="19">
        <f t="shared" si="3"/>
        <v>0</v>
      </c>
      <c r="L116" s="19">
        <v>0</v>
      </c>
      <c r="M116" s="19">
        <v>2196</v>
      </c>
      <c r="N116" s="19">
        <v>0</v>
      </c>
      <c r="O116" s="19">
        <v>9</v>
      </c>
      <c r="P116" s="19">
        <v>0</v>
      </c>
      <c r="Q116" s="19">
        <v>0</v>
      </c>
      <c r="R116" s="19">
        <v>12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450</v>
      </c>
    </row>
    <row r="117" spans="1:29" x14ac:dyDescent="0.2">
      <c r="A117" s="19" t="s">
        <v>4585</v>
      </c>
      <c r="B117" t="str">
        <f>IF(NOT(ISNA(VLOOKUP($A117,miplib2017!$A$5:$A$10000,1,0))),"miplib2017",IF(NOT(ISNA(VLOOKUP($A117,miplib2010!$A$5:$A$10000,1,0))),"miplib2010",IF(NOT(ISNA(VLOOKUP($A117,miplib2003!$A$5:$A$10000,1,0))),"miplib2003",IF(NOT(ISNA(VLOOKUP($A117,miplib3!$A$5:$A$10000,1,0))),"miplib3",IF(NOT(ISNA(VLOOKUP($A117,miplib2!$A$5:$A$10000,1,0))),"miplib2",IF(NOT(ISNA(VLOOKUP($A117,coral!$A$5:$A$10000,1,0))),"coral",IF(NOT(ISNA(VLOOKUP($A117,neos!$A$5:$A$10000,1,0))),"neos","COULD NOT FIND")))))))</f>
        <v>coral</v>
      </c>
      <c r="C117" s="19" t="str">
        <f t="shared" ca="1" si="2"/>
        <v>?</v>
      </c>
      <c r="D117" s="19"/>
      <c r="E117" s="19">
        <v>258.445312</v>
      </c>
      <c r="F117" s="19">
        <v>297</v>
      </c>
      <c r="G117" s="19">
        <v>2667</v>
      </c>
      <c r="H117" s="19">
        <v>1935</v>
      </c>
      <c r="I117" s="19">
        <v>180</v>
      </c>
      <c r="J117" s="19">
        <v>1755</v>
      </c>
      <c r="K117" s="19">
        <f t="shared" si="3"/>
        <v>0</v>
      </c>
      <c r="L117" s="19">
        <v>0</v>
      </c>
      <c r="M117" s="19">
        <v>2196</v>
      </c>
      <c r="N117" s="19">
        <v>0</v>
      </c>
      <c r="O117" s="19">
        <v>9</v>
      </c>
      <c r="P117" s="19">
        <v>0</v>
      </c>
      <c r="Q117" s="19">
        <v>0</v>
      </c>
      <c r="R117" s="19">
        <v>12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450</v>
      </c>
    </row>
    <row r="118" spans="1:29" x14ac:dyDescent="0.2">
      <c r="A118" s="19" t="s">
        <v>4183</v>
      </c>
      <c r="B118" t="str">
        <f>IF(NOT(ISNA(VLOOKUP($A118,miplib2017!$A$5:$A$10000,1,0))),"miplib2017",IF(NOT(ISNA(VLOOKUP($A118,miplib2010!$A$5:$A$10000,1,0))),"miplib2010",IF(NOT(ISNA(VLOOKUP($A118,miplib2003!$A$5:$A$10000,1,0))),"miplib2003",IF(NOT(ISNA(VLOOKUP($A118,miplib3!$A$5:$A$10000,1,0))),"miplib3",IF(NOT(ISNA(VLOOKUP($A118,miplib2!$A$5:$A$10000,1,0))),"miplib2",IF(NOT(ISNA(VLOOKUP($A118,coral!$A$5:$A$10000,1,0))),"coral",IF(NOT(ISNA(VLOOKUP($A118,neos!$A$5:$A$10000,1,0))),"neos","COULD NOT FIND")))))))</f>
        <v>miplib2010</v>
      </c>
      <c r="C118" s="19">
        <f t="shared" ca="1" si="2"/>
        <v>30</v>
      </c>
      <c r="D118" s="19"/>
      <c r="E118" s="19">
        <v>234</v>
      </c>
      <c r="F118" s="21">
        <v>9.9999999999999996E+30</v>
      </c>
      <c r="G118" s="19">
        <v>3192</v>
      </c>
      <c r="H118" s="19">
        <v>1576</v>
      </c>
      <c r="I118" s="19">
        <v>171</v>
      </c>
      <c r="J118" s="19">
        <v>1405</v>
      </c>
      <c r="K118" s="19">
        <f t="shared" si="3"/>
        <v>0</v>
      </c>
      <c r="L118" s="19">
        <v>0</v>
      </c>
      <c r="M118" s="19">
        <v>2565</v>
      </c>
      <c r="N118" s="19">
        <v>0</v>
      </c>
      <c r="O118" s="19">
        <v>9</v>
      </c>
      <c r="P118" s="19">
        <v>0</v>
      </c>
      <c r="Q118" s="19">
        <v>0</v>
      </c>
      <c r="R118" s="19">
        <v>48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131</v>
      </c>
      <c r="AC118" s="19">
        <v>284</v>
      </c>
    </row>
    <row r="119" spans="1:29" x14ac:dyDescent="0.2">
      <c r="A119" s="19" t="s">
        <v>4586</v>
      </c>
      <c r="B119" t="str">
        <f>IF(NOT(ISNA(VLOOKUP($A119,miplib2017!$A$5:$A$10000,1,0))),"miplib2017",IF(NOT(ISNA(VLOOKUP($A119,miplib2010!$A$5:$A$10000,1,0))),"miplib2010",IF(NOT(ISNA(VLOOKUP($A119,miplib2003!$A$5:$A$10000,1,0))),"miplib2003",IF(NOT(ISNA(VLOOKUP($A119,miplib3!$A$5:$A$10000,1,0))),"miplib3",IF(NOT(ISNA(VLOOKUP($A119,miplib2!$A$5:$A$10000,1,0))),"miplib2",IF(NOT(ISNA(VLOOKUP($A119,coral!$A$5:$A$10000,1,0))),"coral",IF(NOT(ISNA(VLOOKUP($A119,neos!$A$5:$A$10000,1,0))),"neos","COULD NOT FIND")))))))</f>
        <v>coral</v>
      </c>
      <c r="C119" s="19" t="str">
        <f t="shared" ca="1" si="2"/>
        <v>?</v>
      </c>
      <c r="D119" s="19"/>
      <c r="E119" s="19">
        <v>7.4587580000000004</v>
      </c>
      <c r="F119" s="21">
        <v>9.9999999999999996E+30</v>
      </c>
      <c r="G119" s="19">
        <v>1600</v>
      </c>
      <c r="H119" s="19">
        <v>7199</v>
      </c>
      <c r="I119" s="19">
        <v>0</v>
      </c>
      <c r="J119" s="19">
        <v>7199</v>
      </c>
      <c r="K119" s="19">
        <f t="shared" si="3"/>
        <v>1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1600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</row>
    <row r="120" spans="1:29" x14ac:dyDescent="0.2">
      <c r="A120" s="19" t="s">
        <v>4587</v>
      </c>
      <c r="B120" t="str">
        <f>IF(NOT(ISNA(VLOOKUP($A120,miplib2017!$A$5:$A$10000,1,0))),"miplib2017",IF(NOT(ISNA(VLOOKUP($A120,miplib2010!$A$5:$A$10000,1,0))),"miplib2010",IF(NOT(ISNA(VLOOKUP($A120,miplib2003!$A$5:$A$10000,1,0))),"miplib2003",IF(NOT(ISNA(VLOOKUP($A120,miplib3!$A$5:$A$10000,1,0))),"miplib3",IF(NOT(ISNA(VLOOKUP($A120,miplib2!$A$5:$A$10000,1,0))),"miplib2",IF(NOT(ISNA(VLOOKUP($A120,coral!$A$5:$A$10000,1,0))),"coral",IF(NOT(ISNA(VLOOKUP($A120,neos!$A$5:$A$10000,1,0))),"neos","COULD NOT FIND")))))))</f>
        <v>coral</v>
      </c>
      <c r="C120" s="19">
        <f t="shared" ca="1" si="2"/>
        <v>493.16</v>
      </c>
      <c r="D120" s="19">
        <v>493.16</v>
      </c>
      <c r="E120" s="19">
        <v>493.16</v>
      </c>
      <c r="F120" s="19">
        <v>493.16</v>
      </c>
      <c r="G120" s="19">
        <v>469</v>
      </c>
      <c r="H120" s="19">
        <v>224</v>
      </c>
      <c r="I120" s="19">
        <v>0</v>
      </c>
      <c r="J120" s="19">
        <v>224</v>
      </c>
      <c r="K120" s="19">
        <f t="shared" si="3"/>
        <v>1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219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124</v>
      </c>
      <c r="AC120" s="19">
        <v>56</v>
      </c>
    </row>
    <row r="121" spans="1:29" x14ac:dyDescent="0.2">
      <c r="A121" s="19" t="s">
        <v>2637</v>
      </c>
      <c r="B121" t="str">
        <f>IF(NOT(ISNA(VLOOKUP($A121,miplib2017!$A$5:$A$10000,1,0))),"miplib2017",IF(NOT(ISNA(VLOOKUP($A121,miplib2010!$A$5:$A$10000,1,0))),"miplib2010",IF(NOT(ISNA(VLOOKUP($A121,miplib2003!$A$5:$A$10000,1,0))),"miplib2003",IF(NOT(ISNA(VLOOKUP($A121,miplib3!$A$5:$A$10000,1,0))),"miplib3",IF(NOT(ISNA(VLOOKUP($A121,miplib2!$A$5:$A$10000,1,0))),"miplib2",IF(NOT(ISNA(VLOOKUP($A121,coral!$A$5:$A$10000,1,0))),"coral",IF(NOT(ISNA(VLOOKUP($A121,neos!$A$5:$A$10000,1,0))),"neos","COULD NOT FIND")))))))</f>
        <v>coral</v>
      </c>
      <c r="C121" s="19">
        <f t="shared" ca="1" si="2"/>
        <v>12250247.91</v>
      </c>
      <c r="D121" s="19"/>
      <c r="E121" s="19">
        <v>12250247.91</v>
      </c>
      <c r="F121" s="19">
        <v>12250247.91</v>
      </c>
      <c r="G121" s="19">
        <v>891</v>
      </c>
      <c r="H121" s="19">
        <v>3049</v>
      </c>
      <c r="I121" s="19">
        <v>49</v>
      </c>
      <c r="J121" s="19">
        <v>84</v>
      </c>
      <c r="K121" s="19">
        <f t="shared" si="3"/>
        <v>0</v>
      </c>
      <c r="L121" s="19">
        <v>2916</v>
      </c>
      <c r="M121" s="19">
        <v>0</v>
      </c>
      <c r="N121" s="19">
        <v>0</v>
      </c>
      <c r="O121" s="19">
        <v>128</v>
      </c>
      <c r="P121" s="19">
        <v>595</v>
      </c>
      <c r="Q121" s="19">
        <v>0</v>
      </c>
      <c r="R121" s="19">
        <v>0</v>
      </c>
      <c r="S121" s="19">
        <v>168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</row>
    <row r="122" spans="1:29" x14ac:dyDescent="0.2">
      <c r="A122" s="19" t="s">
        <v>4185</v>
      </c>
      <c r="B122" t="str">
        <f>IF(NOT(ISNA(VLOOKUP($A122,miplib2017!$A$5:$A$10000,1,0))),"miplib2017",IF(NOT(ISNA(VLOOKUP($A122,miplib2010!$A$5:$A$10000,1,0))),"miplib2010",IF(NOT(ISNA(VLOOKUP($A122,miplib2003!$A$5:$A$10000,1,0))),"miplib2003",IF(NOT(ISNA(VLOOKUP($A122,miplib3!$A$5:$A$10000,1,0))),"miplib3",IF(NOT(ISNA(VLOOKUP($A122,miplib2!$A$5:$A$10000,1,0))),"miplib2",IF(NOT(ISNA(VLOOKUP($A122,coral!$A$5:$A$10000,1,0))),"coral",IF(NOT(ISNA(VLOOKUP($A122,neos!$A$5:$A$10000,1,0))),"neos","COULD NOT FIND")))))))</f>
        <v>miplib2010</v>
      </c>
      <c r="C122" s="19">
        <f t="shared" ca="1" si="2"/>
        <v>4932670.66</v>
      </c>
      <c r="D122" s="19"/>
      <c r="E122" s="19">
        <v>-1099</v>
      </c>
      <c r="F122" s="19">
        <v>-1099</v>
      </c>
      <c r="G122" s="19">
        <v>25849</v>
      </c>
      <c r="H122" s="19">
        <v>9093</v>
      </c>
      <c r="I122" s="19">
        <v>147</v>
      </c>
      <c r="J122" s="19">
        <v>8946</v>
      </c>
      <c r="K122" s="19">
        <f t="shared" si="3"/>
        <v>0</v>
      </c>
      <c r="L122" s="19">
        <v>0</v>
      </c>
      <c r="M122" s="19">
        <v>0</v>
      </c>
      <c r="N122" s="19">
        <v>147</v>
      </c>
      <c r="O122" s="19">
        <v>91</v>
      </c>
      <c r="P122" s="19">
        <v>0</v>
      </c>
      <c r="Q122" s="19">
        <v>5572</v>
      </c>
      <c r="R122" s="19">
        <v>20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14397</v>
      </c>
      <c r="AC122" s="19">
        <v>330</v>
      </c>
    </row>
    <row r="123" spans="1:29" x14ac:dyDescent="0.2">
      <c r="A123" s="19" t="s">
        <v>2658</v>
      </c>
      <c r="B123" t="str">
        <f>IF(NOT(ISNA(VLOOKUP($A123,miplib2017!$A$5:$A$10000,1,0))),"miplib2017",IF(NOT(ISNA(VLOOKUP($A123,miplib2010!$A$5:$A$10000,1,0))),"miplib2010",IF(NOT(ISNA(VLOOKUP($A123,miplib2003!$A$5:$A$10000,1,0))),"miplib2003",IF(NOT(ISNA(VLOOKUP($A123,miplib3!$A$5:$A$10000,1,0))),"miplib3",IF(NOT(ISNA(VLOOKUP($A123,miplib2!$A$5:$A$10000,1,0))),"miplib2",IF(NOT(ISNA(VLOOKUP($A123,coral!$A$5:$A$10000,1,0))),"coral",IF(NOT(ISNA(VLOOKUP($A123,neos!$A$5:$A$10000,1,0))),"neos","COULD NOT FIND")))))))</f>
        <v>coral</v>
      </c>
      <c r="C123" s="19">
        <f t="shared" ca="1" si="2"/>
        <v>15.7</v>
      </c>
      <c r="D123" s="19"/>
      <c r="E123" s="19">
        <v>15.7</v>
      </c>
      <c r="F123" s="19">
        <v>15.7</v>
      </c>
      <c r="G123" s="19">
        <v>6602</v>
      </c>
      <c r="H123" s="19">
        <v>4710</v>
      </c>
      <c r="I123" s="19">
        <v>1593</v>
      </c>
      <c r="J123" s="19">
        <v>3117</v>
      </c>
      <c r="K123" s="19">
        <f t="shared" si="3"/>
        <v>0</v>
      </c>
      <c r="L123" s="19">
        <v>0</v>
      </c>
      <c r="M123" s="19">
        <v>2700</v>
      </c>
      <c r="N123" s="19">
        <v>43</v>
      </c>
      <c r="O123" s="19">
        <v>1</v>
      </c>
      <c r="P123" s="19">
        <v>27</v>
      </c>
      <c r="Q123" s="19">
        <v>36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38</v>
      </c>
      <c r="X123" s="19">
        <v>0</v>
      </c>
      <c r="Y123" s="19">
        <v>0</v>
      </c>
      <c r="Z123" s="19">
        <v>0</v>
      </c>
      <c r="AA123" s="19">
        <v>0</v>
      </c>
      <c r="AB123" s="19">
        <v>1060</v>
      </c>
      <c r="AC123" s="19">
        <v>58</v>
      </c>
    </row>
    <row r="124" spans="1:29" x14ac:dyDescent="0.2">
      <c r="A124" s="19" t="s">
        <v>4186</v>
      </c>
      <c r="B124" t="str">
        <f>IF(NOT(ISNA(VLOOKUP($A124,miplib2017!$A$5:$A$10000,1,0))),"miplib2017",IF(NOT(ISNA(VLOOKUP($A124,miplib2010!$A$5:$A$10000,1,0))),"miplib2010",IF(NOT(ISNA(VLOOKUP($A124,miplib2003!$A$5:$A$10000,1,0))),"miplib2003",IF(NOT(ISNA(VLOOKUP($A124,miplib3!$A$5:$A$10000,1,0))),"miplib3",IF(NOT(ISNA(VLOOKUP($A124,miplib2!$A$5:$A$10000,1,0))),"miplib2",IF(NOT(ISNA(VLOOKUP($A124,coral!$A$5:$A$10000,1,0))),"coral",IF(NOT(ISNA(VLOOKUP($A124,neos!$A$5:$A$10000,1,0))),"neos","COULD NOT FIND")))))))</f>
        <v>miplib2010</v>
      </c>
      <c r="C124" s="19">
        <f t="shared" ca="1" si="2"/>
        <v>50386</v>
      </c>
      <c r="D124" s="19"/>
      <c r="E124" s="19">
        <v>-80</v>
      </c>
      <c r="F124" s="19">
        <v>-80</v>
      </c>
      <c r="G124" s="19">
        <v>479</v>
      </c>
      <c r="H124" s="19">
        <v>6400</v>
      </c>
      <c r="I124" s="19">
        <v>0</v>
      </c>
      <c r="J124" s="19">
        <v>6400</v>
      </c>
      <c r="K124" s="19">
        <f t="shared" si="3"/>
        <v>1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1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474</v>
      </c>
      <c r="AC124" s="19">
        <v>0</v>
      </c>
    </row>
    <row r="125" spans="1:29" x14ac:dyDescent="0.2">
      <c r="A125" s="19" t="s">
        <v>4588</v>
      </c>
      <c r="B125" t="str">
        <f>IF(NOT(ISNA(VLOOKUP($A125,miplib2017!$A$5:$A$10000,1,0))),"miplib2017",IF(NOT(ISNA(VLOOKUP($A125,miplib2010!$A$5:$A$10000,1,0))),"miplib2010",IF(NOT(ISNA(VLOOKUP($A125,miplib2003!$A$5:$A$10000,1,0))),"miplib2003",IF(NOT(ISNA(VLOOKUP($A125,miplib3!$A$5:$A$10000,1,0))),"miplib3",IF(NOT(ISNA(VLOOKUP($A125,miplib2!$A$5:$A$10000,1,0))),"miplib2",IF(NOT(ISNA(VLOOKUP($A125,coral!$A$5:$A$10000,1,0))),"coral",IF(NOT(ISNA(VLOOKUP($A125,neos!$A$5:$A$10000,1,0))),"neos","COULD NOT FIND")))))))</f>
        <v>coral</v>
      </c>
      <c r="C125" s="19">
        <f t="shared" ca="1" si="2"/>
        <v>3421500</v>
      </c>
      <c r="D125" s="19"/>
      <c r="E125" s="19">
        <v>3421500</v>
      </c>
      <c r="F125" s="19">
        <v>3421500</v>
      </c>
      <c r="G125" s="19">
        <v>73910</v>
      </c>
      <c r="H125" s="19">
        <v>182700</v>
      </c>
      <c r="I125" s="19">
        <v>0</v>
      </c>
      <c r="J125" s="19">
        <v>182700</v>
      </c>
      <c r="K125" s="19">
        <f t="shared" si="3"/>
        <v>1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350</v>
      </c>
      <c r="R125" s="19">
        <v>46381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27179</v>
      </c>
    </row>
    <row r="126" spans="1:29" x14ac:dyDescent="0.2">
      <c r="A126" s="19" t="s">
        <v>4589</v>
      </c>
      <c r="B126" t="str">
        <f>IF(NOT(ISNA(VLOOKUP($A126,miplib2017!$A$5:$A$10000,1,0))),"miplib2017",IF(NOT(ISNA(VLOOKUP($A126,miplib2010!$A$5:$A$10000,1,0))),"miplib2010",IF(NOT(ISNA(VLOOKUP($A126,miplib2003!$A$5:$A$10000,1,0))),"miplib2003",IF(NOT(ISNA(VLOOKUP($A126,miplib3!$A$5:$A$10000,1,0))),"miplib3",IF(NOT(ISNA(VLOOKUP($A126,miplib2!$A$5:$A$10000,1,0))),"miplib2",IF(NOT(ISNA(VLOOKUP($A126,coral!$A$5:$A$10000,1,0))),"coral",IF(NOT(ISNA(VLOOKUP($A126,neos!$A$5:$A$10000,1,0))),"neos","COULD NOT FIND")))))))</f>
        <v>coral</v>
      </c>
      <c r="C126" s="19" t="str">
        <f t="shared" ca="1" si="2"/>
        <v>?</v>
      </c>
      <c r="D126" s="19"/>
      <c r="E126" s="19">
        <v>97</v>
      </c>
      <c r="F126" s="19">
        <v>101</v>
      </c>
      <c r="G126" s="19">
        <v>1653</v>
      </c>
      <c r="H126" s="19">
        <v>1320</v>
      </c>
      <c r="I126" s="19">
        <v>0</v>
      </c>
      <c r="J126" s="19">
        <v>1320</v>
      </c>
      <c r="K126" s="19">
        <f t="shared" si="3"/>
        <v>1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176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1435</v>
      </c>
      <c r="AC126" s="19">
        <v>0</v>
      </c>
    </row>
    <row r="127" spans="1:29" x14ac:dyDescent="0.2">
      <c r="A127" s="19" t="s">
        <v>4187</v>
      </c>
      <c r="B127" t="str">
        <f>IF(NOT(ISNA(VLOOKUP($A127,miplib2017!$A$5:$A$10000,1,0))),"miplib2017",IF(NOT(ISNA(VLOOKUP($A127,miplib2010!$A$5:$A$10000,1,0))),"miplib2010",IF(NOT(ISNA(VLOOKUP($A127,miplib2003!$A$5:$A$10000,1,0))),"miplib2003",IF(NOT(ISNA(VLOOKUP($A127,miplib3!$A$5:$A$10000,1,0))),"miplib3",IF(NOT(ISNA(VLOOKUP($A127,miplib2!$A$5:$A$10000,1,0))),"miplib2",IF(NOT(ISNA(VLOOKUP($A127,coral!$A$5:$A$10000,1,0))),"coral",IF(NOT(ISNA(VLOOKUP($A127,neos!$A$5:$A$10000,1,0))),"neos","COULD NOT FIND")))))))</f>
        <v>miplib2010</v>
      </c>
      <c r="C127" s="19">
        <f t="shared" ca="1" si="2"/>
        <v>215</v>
      </c>
      <c r="D127" s="19"/>
      <c r="E127" s="19">
        <v>42</v>
      </c>
      <c r="F127" s="21">
        <v>9.9999999999999996E+30</v>
      </c>
      <c r="G127" s="19">
        <v>1714</v>
      </c>
      <c r="H127" s="19">
        <v>1380</v>
      </c>
      <c r="I127" s="19">
        <v>0</v>
      </c>
      <c r="J127" s="19">
        <v>1380</v>
      </c>
      <c r="K127" s="19">
        <f t="shared" si="3"/>
        <v>1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178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1494</v>
      </c>
      <c r="AC127" s="19">
        <v>0</v>
      </c>
    </row>
    <row r="128" spans="1:29" x14ac:dyDescent="0.2">
      <c r="A128" s="19" t="s">
        <v>4590</v>
      </c>
      <c r="B128" t="str">
        <f>IF(NOT(ISNA(VLOOKUP($A128,miplib2017!$A$5:$A$10000,1,0))),"miplib2017",IF(NOT(ISNA(VLOOKUP($A128,miplib2010!$A$5:$A$10000,1,0))),"miplib2010",IF(NOT(ISNA(VLOOKUP($A128,miplib2003!$A$5:$A$10000,1,0))),"miplib2003",IF(NOT(ISNA(VLOOKUP($A128,miplib3!$A$5:$A$10000,1,0))),"miplib3",IF(NOT(ISNA(VLOOKUP($A128,miplib2!$A$5:$A$10000,1,0))),"miplib2",IF(NOT(ISNA(VLOOKUP($A128,coral!$A$5:$A$10000,1,0))),"coral",IF(NOT(ISNA(VLOOKUP($A128,neos!$A$5:$A$10000,1,0))),"neos","COULD NOT FIND")))))))</f>
        <v>coral</v>
      </c>
      <c r="C128" s="19" t="str">
        <f t="shared" ca="1" si="2"/>
        <v>?</v>
      </c>
      <c r="D128" s="19"/>
      <c r="E128" s="19">
        <v>38</v>
      </c>
      <c r="F128" s="21">
        <v>9.9999999999999996E+30</v>
      </c>
      <c r="G128" s="19">
        <v>1590</v>
      </c>
      <c r="H128" s="19">
        <v>1260</v>
      </c>
      <c r="I128" s="19">
        <v>0</v>
      </c>
      <c r="J128" s="19">
        <v>1260</v>
      </c>
      <c r="K128" s="19">
        <f t="shared" si="3"/>
        <v>1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173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1375</v>
      </c>
      <c r="AC128" s="19">
        <v>0</v>
      </c>
    </row>
    <row r="129" spans="1:29" x14ac:dyDescent="0.2">
      <c r="A129" s="19" t="s">
        <v>4458</v>
      </c>
      <c r="B129" t="str">
        <f>IF(NOT(ISNA(VLOOKUP($A129,miplib2017!$A$5:$A$10000,1,0))),"miplib2017",IF(NOT(ISNA(VLOOKUP($A129,miplib2010!$A$5:$A$10000,1,0))),"miplib2010",IF(NOT(ISNA(VLOOKUP($A129,miplib2003!$A$5:$A$10000,1,0))),"miplib2003",IF(NOT(ISNA(VLOOKUP($A129,miplib3!$A$5:$A$10000,1,0))),"miplib3",IF(NOT(ISNA(VLOOKUP($A129,miplib2!$A$5:$A$10000,1,0))),"miplib2",IF(NOT(ISNA(VLOOKUP($A129,coral!$A$5:$A$10000,1,0))),"coral",IF(NOT(ISNA(VLOOKUP($A129,neos!$A$5:$A$10000,1,0))),"neos","COULD NOT FIND")))))))</f>
        <v>miplib2017</v>
      </c>
      <c r="C129" s="19" t="str">
        <f t="shared" ca="1" si="2"/>
        <v>Infeasible</v>
      </c>
      <c r="D129" s="19"/>
      <c r="E129" s="19">
        <v>30</v>
      </c>
      <c r="F129" s="19">
        <v>30</v>
      </c>
      <c r="G129" s="19">
        <v>1897</v>
      </c>
      <c r="H129" s="19">
        <v>236376</v>
      </c>
      <c r="I129" s="19">
        <v>0</v>
      </c>
      <c r="J129" s="19">
        <v>236376</v>
      </c>
      <c r="K129" s="19">
        <f t="shared" si="3"/>
        <v>1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1897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</row>
    <row r="130" spans="1:29" x14ac:dyDescent="0.2">
      <c r="A130" s="19" t="s">
        <v>4591</v>
      </c>
      <c r="B130" t="str">
        <f>IF(NOT(ISNA(VLOOKUP($A130,miplib2017!$A$5:$A$10000,1,0))),"miplib2017",IF(NOT(ISNA(VLOOKUP($A130,miplib2010!$A$5:$A$10000,1,0))),"miplib2010",IF(NOT(ISNA(VLOOKUP($A130,miplib2003!$A$5:$A$10000,1,0))),"miplib2003",IF(NOT(ISNA(VLOOKUP($A130,miplib3!$A$5:$A$10000,1,0))),"miplib3",IF(NOT(ISNA(VLOOKUP($A130,miplib2!$A$5:$A$10000,1,0))),"miplib2",IF(NOT(ISNA(VLOOKUP($A130,coral!$A$5:$A$10000,1,0))),"coral",IF(NOT(ISNA(VLOOKUP($A130,neos!$A$5:$A$10000,1,0))),"neos","COULD NOT FIND")))))))</f>
        <v>coral</v>
      </c>
      <c r="C130" s="19">
        <f t="shared" ca="1" si="2"/>
        <v>15</v>
      </c>
      <c r="D130" s="19"/>
      <c r="E130" s="19">
        <v>15</v>
      </c>
      <c r="F130" s="19">
        <v>15</v>
      </c>
      <c r="G130" s="19">
        <v>3694</v>
      </c>
      <c r="H130" s="19">
        <v>9448</v>
      </c>
      <c r="I130" s="19">
        <v>0</v>
      </c>
      <c r="J130" s="19">
        <v>9448</v>
      </c>
      <c r="K130" s="19">
        <f t="shared" si="3"/>
        <v>1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24</v>
      </c>
      <c r="R130" s="19">
        <v>96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946</v>
      </c>
      <c r="AC130" s="19">
        <v>2628</v>
      </c>
    </row>
    <row r="131" spans="1:29" x14ac:dyDescent="0.2">
      <c r="A131" s="19" t="s">
        <v>2678</v>
      </c>
      <c r="B131" t="str">
        <f>IF(NOT(ISNA(VLOOKUP($A131,miplib2017!$A$5:$A$10000,1,0))),"miplib2017",IF(NOT(ISNA(VLOOKUP($A131,miplib2010!$A$5:$A$10000,1,0))),"miplib2010",IF(NOT(ISNA(VLOOKUP($A131,miplib2003!$A$5:$A$10000,1,0))),"miplib2003",IF(NOT(ISNA(VLOOKUP($A131,miplib3!$A$5:$A$10000,1,0))),"miplib3",IF(NOT(ISNA(VLOOKUP($A131,miplib2!$A$5:$A$10000,1,0))),"miplib2",IF(NOT(ISNA(VLOOKUP($A131,coral!$A$5:$A$10000,1,0))),"coral",IF(NOT(ISNA(VLOOKUP($A131,neos!$A$5:$A$10000,1,0))),"neos","COULD NOT FIND")))))))</f>
        <v>coral</v>
      </c>
      <c r="C131" s="19">
        <f t="shared" ca="1" si="2"/>
        <v>-48296500</v>
      </c>
      <c r="D131" s="19"/>
      <c r="E131" s="19">
        <v>-48296500</v>
      </c>
      <c r="F131" s="19">
        <v>-48296500</v>
      </c>
      <c r="G131" s="19">
        <v>286</v>
      </c>
      <c r="H131" s="19">
        <v>311</v>
      </c>
      <c r="I131" s="19">
        <v>192</v>
      </c>
      <c r="J131" s="19">
        <v>0</v>
      </c>
      <c r="K131" s="19">
        <f t="shared" si="3"/>
        <v>0</v>
      </c>
      <c r="L131" s="19">
        <v>119</v>
      </c>
      <c r="M131" s="19">
        <v>0</v>
      </c>
      <c r="N131" s="19">
        <v>0</v>
      </c>
      <c r="O131" s="19">
        <v>94</v>
      </c>
      <c r="P131" s="19">
        <v>192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</row>
    <row r="132" spans="1:29" x14ac:dyDescent="0.2">
      <c r="A132" s="19" t="s">
        <v>4189</v>
      </c>
      <c r="B132" t="str">
        <f>IF(NOT(ISNA(VLOOKUP($A132,miplib2017!$A$5:$A$10000,1,0))),"miplib2017",IF(NOT(ISNA(VLOOKUP($A132,miplib2010!$A$5:$A$10000,1,0))),"miplib2010",IF(NOT(ISNA(VLOOKUP($A132,miplib2003!$A$5:$A$10000,1,0))),"miplib2003",IF(NOT(ISNA(VLOOKUP($A132,miplib3!$A$5:$A$10000,1,0))),"miplib3",IF(NOT(ISNA(VLOOKUP($A132,miplib2!$A$5:$A$10000,1,0))),"miplib2",IF(NOT(ISNA(VLOOKUP($A132,coral!$A$5:$A$10000,1,0))),"coral",IF(NOT(ISNA(VLOOKUP($A132,neos!$A$5:$A$10000,1,0))),"neos","COULD NOT FIND")))))))</f>
        <v>miplib2010</v>
      </c>
      <c r="C132" s="19" t="str">
        <f t="shared" ca="1" si="2"/>
        <v>?</v>
      </c>
      <c r="D132" s="19"/>
      <c r="E132" s="19">
        <v>-11170211.73</v>
      </c>
      <c r="F132" s="19">
        <v>-11170211.73</v>
      </c>
      <c r="G132" s="19">
        <v>59218</v>
      </c>
      <c r="H132" s="19">
        <v>41998</v>
      </c>
      <c r="I132" s="19">
        <v>41088</v>
      </c>
      <c r="J132" s="19">
        <v>910</v>
      </c>
      <c r="K132" s="19">
        <f t="shared" si="3"/>
        <v>0</v>
      </c>
      <c r="L132" s="19">
        <v>0</v>
      </c>
      <c r="M132" s="19">
        <v>2960</v>
      </c>
      <c r="N132" s="19">
        <v>0</v>
      </c>
      <c r="O132" s="19">
        <v>7801</v>
      </c>
      <c r="P132" s="19">
        <v>17601</v>
      </c>
      <c r="Q132" s="19">
        <v>0</v>
      </c>
      <c r="R132" s="19">
        <v>224</v>
      </c>
      <c r="S132" s="19">
        <v>0</v>
      </c>
      <c r="T132" s="19">
        <v>0</v>
      </c>
      <c r="U132" s="19">
        <v>3775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445</v>
      </c>
      <c r="AC132" s="19">
        <v>112</v>
      </c>
    </row>
    <row r="133" spans="1:29" x14ac:dyDescent="0.2">
      <c r="A133" s="19" t="s">
        <v>4592</v>
      </c>
      <c r="B133" t="str">
        <f>IF(NOT(ISNA(VLOOKUP($A133,miplib2017!$A$5:$A$10000,1,0))),"miplib2017",IF(NOT(ISNA(VLOOKUP($A133,miplib2010!$A$5:$A$10000,1,0))),"miplib2010",IF(NOT(ISNA(VLOOKUP($A133,miplib2003!$A$5:$A$10000,1,0))),"miplib2003",IF(NOT(ISNA(VLOOKUP($A133,miplib3!$A$5:$A$10000,1,0))),"miplib3",IF(NOT(ISNA(VLOOKUP($A133,miplib2!$A$5:$A$10000,1,0))),"miplib2",IF(NOT(ISNA(VLOOKUP($A133,coral!$A$5:$A$10000,1,0))),"coral",IF(NOT(ISNA(VLOOKUP($A133,neos!$A$5:$A$10000,1,0))),"neos","COULD NOT FIND")))))))</f>
        <v>coral</v>
      </c>
      <c r="C133" s="19">
        <f t="shared" ca="1" si="2"/>
        <v>4932670.66</v>
      </c>
      <c r="D133" s="19"/>
      <c r="E133" s="19">
        <v>4932670.66</v>
      </c>
      <c r="F133" s="19">
        <v>4932670.66</v>
      </c>
      <c r="G133" s="19">
        <v>40418</v>
      </c>
      <c r="H133" s="19">
        <v>30619</v>
      </c>
      <c r="I133" s="19">
        <v>29709</v>
      </c>
      <c r="J133" s="19">
        <v>910</v>
      </c>
      <c r="K133" s="19">
        <f t="shared" si="3"/>
        <v>0</v>
      </c>
      <c r="L133" s="19">
        <v>0</v>
      </c>
      <c r="M133" s="19">
        <v>2964</v>
      </c>
      <c r="N133" s="19">
        <v>0</v>
      </c>
      <c r="O133" s="19">
        <v>4196</v>
      </c>
      <c r="P133" s="19">
        <v>17616</v>
      </c>
      <c r="Q133" s="19">
        <v>0</v>
      </c>
      <c r="R133" s="19">
        <v>224</v>
      </c>
      <c r="S133" s="19">
        <v>0</v>
      </c>
      <c r="T133" s="19">
        <v>0</v>
      </c>
      <c r="U133" s="19">
        <v>3780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445</v>
      </c>
      <c r="AC133" s="19">
        <v>112</v>
      </c>
    </row>
    <row r="134" spans="1:29" x14ac:dyDescent="0.2">
      <c r="A134" s="19" t="s">
        <v>4593</v>
      </c>
      <c r="B134" t="str">
        <f>IF(NOT(ISNA(VLOOKUP($A134,miplib2017!$A$5:$A$10000,1,0))),"miplib2017",IF(NOT(ISNA(VLOOKUP($A134,miplib2010!$A$5:$A$10000,1,0))),"miplib2010",IF(NOT(ISNA(VLOOKUP($A134,miplib2003!$A$5:$A$10000,1,0))),"miplib2003",IF(NOT(ISNA(VLOOKUP($A134,miplib3!$A$5:$A$10000,1,0))),"miplib3",IF(NOT(ISNA(VLOOKUP($A134,miplib2!$A$5:$A$10000,1,0))),"miplib2",IF(NOT(ISNA(VLOOKUP($A134,coral!$A$5:$A$10000,1,0))),"coral",IF(NOT(ISNA(VLOOKUP($A134,neos!$A$5:$A$10000,1,0))),"neos","COULD NOT FIND")))))))</f>
        <v>coral</v>
      </c>
      <c r="C134" s="19" t="str">
        <f t="shared" ref="C134:C197" ca="1" si="4">IF($B134="coral",IF(E134=F134,E134,"?"),VLOOKUP($A145,INDIRECT("'"&amp;$B145&amp;"'!"&amp;"$A$5:$Z$1000"),MATCH(C$4,INDIRECT("'"&amp;$B145&amp;"'!$A$4:$Z$4"),0),0))</f>
        <v>?</v>
      </c>
      <c r="D134" s="19"/>
      <c r="E134" s="19">
        <v>1158000</v>
      </c>
      <c r="F134" s="19">
        <v>1308000</v>
      </c>
      <c r="G134" s="19">
        <v>5976</v>
      </c>
      <c r="H134" s="19">
        <v>20844</v>
      </c>
      <c r="I134" s="19">
        <v>0</v>
      </c>
      <c r="J134" s="19">
        <v>20844</v>
      </c>
      <c r="K134" s="19">
        <f t="shared" ref="K134:K197" si="5">IF(J134=H134,1,0)</f>
        <v>1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72</v>
      </c>
      <c r="R134" s="19">
        <v>5364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540</v>
      </c>
    </row>
    <row r="135" spans="1:29" x14ac:dyDescent="0.2">
      <c r="A135" s="19" t="s">
        <v>2693</v>
      </c>
      <c r="B135" t="str">
        <f>IF(NOT(ISNA(VLOOKUP($A135,miplib2017!$A$5:$A$10000,1,0))),"miplib2017",IF(NOT(ISNA(VLOOKUP($A135,miplib2010!$A$5:$A$10000,1,0))),"miplib2010",IF(NOT(ISNA(VLOOKUP($A135,miplib2003!$A$5:$A$10000,1,0))),"miplib2003",IF(NOT(ISNA(VLOOKUP($A135,miplib3!$A$5:$A$10000,1,0))),"miplib3",IF(NOT(ISNA(VLOOKUP($A135,miplib2!$A$5:$A$10000,1,0))),"miplib2",IF(NOT(ISNA(VLOOKUP($A135,coral!$A$5:$A$10000,1,0))),"coral",IF(NOT(ISNA(VLOOKUP($A135,neos!$A$5:$A$10000,1,0))),"neos","COULD NOT FIND")))))))</f>
        <v>coral</v>
      </c>
      <c r="C135" s="19">
        <f t="shared" ca="1" si="4"/>
        <v>50386</v>
      </c>
      <c r="D135" s="19"/>
      <c r="E135" s="19">
        <v>50386</v>
      </c>
      <c r="F135" s="19">
        <v>50386</v>
      </c>
      <c r="G135" s="19">
        <v>3300</v>
      </c>
      <c r="H135" s="19">
        <v>3220</v>
      </c>
      <c r="I135" s="19">
        <v>0</v>
      </c>
      <c r="J135" s="19">
        <v>3220</v>
      </c>
      <c r="K135" s="19">
        <f t="shared" si="5"/>
        <v>1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2400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840</v>
      </c>
      <c r="AC135" s="19">
        <v>60</v>
      </c>
    </row>
    <row r="136" spans="1:29" x14ac:dyDescent="0.2">
      <c r="A136" s="19" t="s">
        <v>2711</v>
      </c>
      <c r="B136" t="str">
        <f>IF(NOT(ISNA(VLOOKUP($A136,miplib2017!$A$5:$A$10000,1,0))),"miplib2017",IF(NOT(ISNA(VLOOKUP($A136,miplib2010!$A$5:$A$10000,1,0))),"miplib2010",IF(NOT(ISNA(VLOOKUP($A136,miplib2003!$A$5:$A$10000,1,0))),"miplib2003",IF(NOT(ISNA(VLOOKUP($A136,miplib3!$A$5:$A$10000,1,0))),"miplib3",IF(NOT(ISNA(VLOOKUP($A136,miplib2!$A$5:$A$10000,1,0))),"miplib2",IF(NOT(ISNA(VLOOKUP($A136,coral!$A$5:$A$10000,1,0))),"coral",IF(NOT(ISNA(VLOOKUP($A136,neos!$A$5:$A$10000,1,0))),"neos","COULD NOT FIND")))))))</f>
        <v>coral</v>
      </c>
      <c r="C136" s="19">
        <f t="shared" ca="1" si="4"/>
        <v>210.3</v>
      </c>
      <c r="D136" s="19"/>
      <c r="E136" s="19">
        <v>210.3</v>
      </c>
      <c r="F136" s="19">
        <v>210.3</v>
      </c>
      <c r="G136" s="19">
        <v>901</v>
      </c>
      <c r="H136" s="19">
        <v>640</v>
      </c>
      <c r="I136" s="19">
        <v>580</v>
      </c>
      <c r="J136" s="19">
        <v>60</v>
      </c>
      <c r="K136" s="19">
        <f t="shared" si="5"/>
        <v>0</v>
      </c>
      <c r="L136" s="19">
        <v>0</v>
      </c>
      <c r="M136" s="19">
        <v>40</v>
      </c>
      <c r="N136" s="19">
        <v>0</v>
      </c>
      <c r="O136" s="19">
        <v>381</v>
      </c>
      <c r="P136" s="19">
        <v>470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10</v>
      </c>
      <c r="AC136" s="19">
        <v>0</v>
      </c>
    </row>
    <row r="137" spans="1:29" x14ac:dyDescent="0.2">
      <c r="A137" s="19" t="s">
        <v>2730</v>
      </c>
      <c r="B137" t="str">
        <f>IF(NOT(ISNA(VLOOKUP($A137,miplib2017!$A$5:$A$10000,1,0))),"miplib2017",IF(NOT(ISNA(VLOOKUP($A137,miplib2010!$A$5:$A$10000,1,0))),"miplib2010",IF(NOT(ISNA(VLOOKUP($A137,miplib2003!$A$5:$A$10000,1,0))),"miplib2003",IF(NOT(ISNA(VLOOKUP($A137,miplib3!$A$5:$A$10000,1,0))),"miplib3",IF(NOT(ISNA(VLOOKUP($A137,miplib2!$A$5:$A$10000,1,0))),"miplib2",IF(NOT(ISNA(VLOOKUP($A137,coral!$A$5:$A$10000,1,0))),"coral",IF(NOT(ISNA(VLOOKUP($A137,neos!$A$5:$A$10000,1,0))),"neos","COULD NOT FIND")))))))</f>
        <v>coral</v>
      </c>
      <c r="C137" s="19">
        <f t="shared" ca="1" si="4"/>
        <v>195.4</v>
      </c>
      <c r="D137" s="19"/>
      <c r="E137" s="19">
        <v>195.4</v>
      </c>
      <c r="F137" s="19">
        <v>195.4</v>
      </c>
      <c r="G137" s="19">
        <v>891</v>
      </c>
      <c r="H137" s="19">
        <v>630</v>
      </c>
      <c r="I137" s="19">
        <v>570</v>
      </c>
      <c r="J137" s="19">
        <v>60</v>
      </c>
      <c r="K137" s="19">
        <f t="shared" si="5"/>
        <v>0</v>
      </c>
      <c r="L137" s="19">
        <v>0</v>
      </c>
      <c r="M137" s="19">
        <v>40</v>
      </c>
      <c r="N137" s="19">
        <v>0</v>
      </c>
      <c r="O137" s="19">
        <v>371</v>
      </c>
      <c r="P137" s="19">
        <v>470</v>
      </c>
      <c r="Q137" s="19">
        <v>0</v>
      </c>
      <c r="R137" s="19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10</v>
      </c>
      <c r="AC137" s="19">
        <v>0</v>
      </c>
    </row>
    <row r="138" spans="1:29" x14ac:dyDescent="0.2">
      <c r="A138" s="19" t="s">
        <v>2749</v>
      </c>
      <c r="B138" t="str">
        <f>IF(NOT(ISNA(VLOOKUP($A138,miplib2017!$A$5:$A$10000,1,0))),"miplib2017",IF(NOT(ISNA(VLOOKUP($A138,miplib2010!$A$5:$A$10000,1,0))),"miplib2010",IF(NOT(ISNA(VLOOKUP($A138,miplib2003!$A$5:$A$10000,1,0))),"miplib2003",IF(NOT(ISNA(VLOOKUP($A138,miplib3!$A$5:$A$10000,1,0))),"miplib3",IF(NOT(ISNA(VLOOKUP($A138,miplib2!$A$5:$A$10000,1,0))),"miplib2",IF(NOT(ISNA(VLOOKUP($A138,coral!$A$5:$A$10000,1,0))),"coral",IF(NOT(ISNA(VLOOKUP($A138,neos!$A$5:$A$10000,1,0))),"neos","COULD NOT FIND")))))))</f>
        <v>coral</v>
      </c>
      <c r="C138" s="19">
        <f t="shared" ca="1" si="4"/>
        <v>215</v>
      </c>
      <c r="D138" s="19"/>
      <c r="E138" s="19">
        <v>215</v>
      </c>
      <c r="F138" s="19">
        <v>215</v>
      </c>
      <c r="G138" s="19">
        <v>1541</v>
      </c>
      <c r="H138" s="19">
        <v>1060</v>
      </c>
      <c r="I138" s="19">
        <v>950</v>
      </c>
      <c r="J138" s="19">
        <v>110</v>
      </c>
      <c r="K138" s="19">
        <f t="shared" si="5"/>
        <v>0</v>
      </c>
      <c r="L138" s="19">
        <v>0</v>
      </c>
      <c r="M138" s="19">
        <v>60</v>
      </c>
      <c r="N138" s="19">
        <v>20</v>
      </c>
      <c r="O138" s="19">
        <v>611</v>
      </c>
      <c r="P138" s="19">
        <v>830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20</v>
      </c>
      <c r="AC138" s="19">
        <v>0</v>
      </c>
    </row>
    <row r="139" spans="1:29" x14ac:dyDescent="0.2">
      <c r="A139" s="19" t="s">
        <v>4594</v>
      </c>
      <c r="B139" t="str">
        <f>IF(NOT(ISNA(VLOOKUP($A139,miplib2017!$A$5:$A$10000,1,0))),"miplib2017",IF(NOT(ISNA(VLOOKUP($A139,miplib2010!$A$5:$A$10000,1,0))),"miplib2010",IF(NOT(ISNA(VLOOKUP($A139,miplib2003!$A$5:$A$10000,1,0))),"miplib2003",IF(NOT(ISNA(VLOOKUP($A139,miplib3!$A$5:$A$10000,1,0))),"miplib3",IF(NOT(ISNA(VLOOKUP($A139,miplib2!$A$5:$A$10000,1,0))),"miplib2",IF(NOT(ISNA(VLOOKUP($A139,coral!$A$5:$A$10000,1,0))),"coral",IF(NOT(ISNA(VLOOKUP($A139,neos!$A$5:$A$10000,1,0))),"neos","COULD NOT FIND")))))))</f>
        <v>coral</v>
      </c>
      <c r="C139" s="19" t="str">
        <f t="shared" ca="1" si="4"/>
        <v>?</v>
      </c>
      <c r="D139" s="19"/>
      <c r="E139" s="19">
        <v>-40.016005</v>
      </c>
      <c r="F139" s="21">
        <v>9.9999999999999996E+30</v>
      </c>
      <c r="G139" s="19">
        <v>1622</v>
      </c>
      <c r="H139" s="19">
        <v>1638</v>
      </c>
      <c r="I139" s="19">
        <v>0</v>
      </c>
      <c r="J139" s="19">
        <v>1638</v>
      </c>
      <c r="K139" s="19">
        <f t="shared" si="5"/>
        <v>1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594</v>
      </c>
      <c r="R139" s="19">
        <v>0</v>
      </c>
      <c r="S139" s="19">
        <v>0</v>
      </c>
      <c r="T139" s="19">
        <v>0</v>
      </c>
      <c r="U139" s="19">
        <v>0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19">
        <v>0</v>
      </c>
      <c r="AB139" s="19">
        <v>747</v>
      </c>
      <c r="AC139" s="19">
        <v>281</v>
      </c>
    </row>
    <row r="140" spans="1:29" x14ac:dyDescent="0.2">
      <c r="A140" s="19" t="s">
        <v>4190</v>
      </c>
      <c r="B140" t="str">
        <f>IF(NOT(ISNA(VLOOKUP($A140,miplib2017!$A$5:$A$10000,1,0))),"miplib2017",IF(NOT(ISNA(VLOOKUP($A140,miplib2010!$A$5:$A$10000,1,0))),"miplib2010",IF(NOT(ISNA(VLOOKUP($A140,miplib2003!$A$5:$A$10000,1,0))),"miplib2003",IF(NOT(ISNA(VLOOKUP($A140,miplib3!$A$5:$A$10000,1,0))),"miplib3",IF(NOT(ISNA(VLOOKUP($A140,miplib2!$A$5:$A$10000,1,0))),"miplib2",IF(NOT(ISNA(VLOOKUP($A140,coral!$A$5:$A$10000,1,0))),"coral",IF(NOT(ISNA(VLOOKUP($A140,neos!$A$5:$A$10000,1,0))),"neos","COULD NOT FIND")))))))</f>
        <v>miplib2010</v>
      </c>
      <c r="C140" s="19">
        <f t="shared" ca="1" si="4"/>
        <v>31</v>
      </c>
      <c r="D140" s="19"/>
      <c r="E140" s="19">
        <v>280</v>
      </c>
      <c r="F140" s="21">
        <v>9.9999999999999996E+30</v>
      </c>
      <c r="G140" s="19">
        <v>840</v>
      </c>
      <c r="H140" s="19">
        <v>1635</v>
      </c>
      <c r="I140" s="19">
        <v>0</v>
      </c>
      <c r="J140" s="19">
        <v>1635</v>
      </c>
      <c r="K140" s="19">
        <f t="shared" si="5"/>
        <v>1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0</v>
      </c>
      <c r="R140" s="19">
        <v>0</v>
      </c>
      <c r="S140" s="19">
        <v>0</v>
      </c>
      <c r="T140" s="19">
        <v>0</v>
      </c>
      <c r="U140" s="19">
        <v>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  <c r="AB140" s="19">
        <v>0</v>
      </c>
      <c r="AC140" s="19">
        <v>813</v>
      </c>
    </row>
    <row r="141" spans="1:29" x14ac:dyDescent="0.2">
      <c r="A141" s="19" t="s">
        <v>2768</v>
      </c>
      <c r="B141" t="str">
        <f>IF(NOT(ISNA(VLOOKUP($A141,miplib2017!$A$5:$A$10000,1,0))),"miplib2017",IF(NOT(ISNA(VLOOKUP($A141,miplib2010!$A$5:$A$10000,1,0))),"miplib2010",IF(NOT(ISNA(VLOOKUP($A141,miplib2003!$A$5:$A$10000,1,0))),"miplib2003",IF(NOT(ISNA(VLOOKUP($A141,miplib3!$A$5:$A$10000,1,0))),"miplib3",IF(NOT(ISNA(VLOOKUP($A141,miplib2!$A$5:$A$10000,1,0))),"miplib2",IF(NOT(ISNA(VLOOKUP($A141,coral!$A$5:$A$10000,1,0))),"coral",IF(NOT(ISNA(VLOOKUP($A141,neos!$A$5:$A$10000,1,0))),"neos","COULD NOT FIND")))))))</f>
        <v>coral</v>
      </c>
      <c r="C141" s="19">
        <f t="shared" ca="1" si="4"/>
        <v>454.2</v>
      </c>
      <c r="D141" s="19"/>
      <c r="E141" s="19">
        <v>454.2</v>
      </c>
      <c r="F141" s="19">
        <v>454.2</v>
      </c>
      <c r="G141" s="19">
        <v>1541</v>
      </c>
      <c r="H141" s="19">
        <v>1030</v>
      </c>
      <c r="I141" s="19">
        <v>950</v>
      </c>
      <c r="J141" s="19">
        <v>80</v>
      </c>
      <c r="K141" s="19">
        <f t="shared" si="5"/>
        <v>0</v>
      </c>
      <c r="L141" s="19">
        <v>0</v>
      </c>
      <c r="M141" s="19">
        <v>50</v>
      </c>
      <c r="N141" s="19">
        <v>20</v>
      </c>
      <c r="O141" s="19">
        <v>591</v>
      </c>
      <c r="P141" s="19">
        <v>830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10</v>
      </c>
      <c r="X141" s="19">
        <v>0</v>
      </c>
      <c r="Y141" s="19">
        <v>0</v>
      </c>
      <c r="Z141" s="19">
        <v>0</v>
      </c>
      <c r="AA141" s="19">
        <v>0</v>
      </c>
      <c r="AB141" s="19">
        <v>20</v>
      </c>
      <c r="AC141" s="19">
        <v>0</v>
      </c>
    </row>
    <row r="142" spans="1:29" x14ac:dyDescent="0.2">
      <c r="A142" s="19" t="s">
        <v>2786</v>
      </c>
      <c r="B142" t="str">
        <f>IF(NOT(ISNA(VLOOKUP($A142,miplib2017!$A$5:$A$10000,1,0))),"miplib2017",IF(NOT(ISNA(VLOOKUP($A142,miplib2010!$A$5:$A$10000,1,0))),"miplib2010",IF(NOT(ISNA(VLOOKUP($A142,miplib2003!$A$5:$A$10000,1,0))),"miplib2003",IF(NOT(ISNA(VLOOKUP($A142,miplib3!$A$5:$A$10000,1,0))),"miplib3",IF(NOT(ISNA(VLOOKUP($A142,miplib2!$A$5:$A$10000,1,0))),"miplib2",IF(NOT(ISNA(VLOOKUP($A142,coral!$A$5:$A$10000,1,0))),"coral",IF(NOT(ISNA(VLOOKUP($A142,neos!$A$5:$A$10000,1,0))),"neos","COULD NOT FIND")))))))</f>
        <v>coral</v>
      </c>
      <c r="C142" s="19">
        <f t="shared" ca="1" si="4"/>
        <v>342.4</v>
      </c>
      <c r="D142" s="19"/>
      <c r="E142" s="19">
        <v>342.4</v>
      </c>
      <c r="F142" s="19">
        <v>342.4</v>
      </c>
      <c r="G142" s="19">
        <v>1541</v>
      </c>
      <c r="H142" s="19">
        <v>1030</v>
      </c>
      <c r="I142" s="19">
        <v>950</v>
      </c>
      <c r="J142" s="19">
        <v>80</v>
      </c>
      <c r="K142" s="19">
        <f t="shared" si="5"/>
        <v>0</v>
      </c>
      <c r="L142" s="19">
        <v>0</v>
      </c>
      <c r="M142" s="19">
        <v>50</v>
      </c>
      <c r="N142" s="19">
        <v>20</v>
      </c>
      <c r="O142" s="19">
        <v>611</v>
      </c>
      <c r="P142" s="19">
        <v>830</v>
      </c>
      <c r="Q142" s="19">
        <v>0</v>
      </c>
      <c r="R142" s="19">
        <v>0</v>
      </c>
      <c r="S142" s="19">
        <v>0</v>
      </c>
      <c r="T142" s="19">
        <v>0</v>
      </c>
      <c r="U142" s="19">
        <v>0</v>
      </c>
      <c r="V142" s="19">
        <v>0</v>
      </c>
      <c r="W142" s="19">
        <v>10</v>
      </c>
      <c r="X142" s="19">
        <v>0</v>
      </c>
      <c r="Y142" s="19">
        <v>0</v>
      </c>
      <c r="Z142" s="19">
        <v>0</v>
      </c>
      <c r="AA142" s="19">
        <v>0</v>
      </c>
      <c r="AB142" s="19">
        <v>20</v>
      </c>
      <c r="AC142" s="19">
        <v>0</v>
      </c>
    </row>
    <row r="143" spans="1:29" x14ac:dyDescent="0.2">
      <c r="A143" s="19" t="s">
        <v>4595</v>
      </c>
      <c r="B143" t="str">
        <f>IF(NOT(ISNA(VLOOKUP($A143,miplib2017!$A$5:$A$10000,1,0))),"miplib2017",IF(NOT(ISNA(VLOOKUP($A143,miplib2010!$A$5:$A$10000,1,0))),"miplib2010",IF(NOT(ISNA(VLOOKUP($A143,miplib2003!$A$5:$A$10000,1,0))),"miplib2003",IF(NOT(ISNA(VLOOKUP($A143,miplib3!$A$5:$A$10000,1,0))),"miplib3",IF(NOT(ISNA(VLOOKUP($A143,miplib2!$A$5:$A$10000,1,0))),"miplib2",IF(NOT(ISNA(VLOOKUP($A143,coral!$A$5:$A$10000,1,0))),"coral",IF(NOT(ISNA(VLOOKUP($A143,neos!$A$5:$A$10000,1,0))),"neos","COULD NOT FIND")))))))</f>
        <v>coral</v>
      </c>
      <c r="C143" s="19" t="str">
        <f t="shared" ca="1" si="4"/>
        <v>?</v>
      </c>
      <c r="D143" s="19"/>
      <c r="E143" s="19">
        <v>-44.333333000000003</v>
      </c>
      <c r="F143" s="21">
        <v>9.9999999999999996E+30</v>
      </c>
      <c r="G143" s="19">
        <v>1713</v>
      </c>
      <c r="H143" s="19">
        <v>1702</v>
      </c>
      <c r="I143" s="19">
        <v>1</v>
      </c>
      <c r="J143" s="19">
        <v>1701</v>
      </c>
      <c r="K143" s="19">
        <f t="shared" si="5"/>
        <v>0</v>
      </c>
      <c r="L143" s="19">
        <v>0</v>
      </c>
      <c r="M143" s="19">
        <v>0</v>
      </c>
      <c r="N143" s="19">
        <v>1</v>
      </c>
      <c r="O143" s="19">
        <v>0</v>
      </c>
      <c r="P143" s="19">
        <v>0</v>
      </c>
      <c r="Q143" s="19">
        <v>594</v>
      </c>
      <c r="R143" s="19">
        <v>20</v>
      </c>
      <c r="S143" s="19">
        <v>0</v>
      </c>
      <c r="T143" s="19">
        <v>0</v>
      </c>
      <c r="U143" s="19">
        <v>0</v>
      </c>
      <c r="V143" s="19">
        <v>0</v>
      </c>
      <c r="W143" s="19">
        <v>0</v>
      </c>
      <c r="X143" s="19">
        <v>0</v>
      </c>
      <c r="Y143" s="19">
        <v>0</v>
      </c>
      <c r="Z143" s="19">
        <v>0</v>
      </c>
      <c r="AA143" s="19">
        <v>0</v>
      </c>
      <c r="AB143" s="19">
        <v>873</v>
      </c>
      <c r="AC143" s="19">
        <v>225</v>
      </c>
    </row>
    <row r="144" spans="1:29" x14ac:dyDescent="0.2">
      <c r="A144" s="19" t="s">
        <v>4596</v>
      </c>
      <c r="B144" t="str">
        <f>IF(NOT(ISNA(VLOOKUP($A144,miplib2017!$A$5:$A$10000,1,0))),"miplib2017",IF(NOT(ISNA(VLOOKUP($A144,miplib2010!$A$5:$A$10000,1,0))),"miplib2010",IF(NOT(ISNA(VLOOKUP($A144,miplib2003!$A$5:$A$10000,1,0))),"miplib2003",IF(NOT(ISNA(VLOOKUP($A144,miplib3!$A$5:$A$10000,1,0))),"miplib3",IF(NOT(ISNA(VLOOKUP($A144,miplib2!$A$5:$A$10000,1,0))),"miplib2",IF(NOT(ISNA(VLOOKUP($A144,coral!$A$5:$A$10000,1,0))),"coral",IF(NOT(ISNA(VLOOKUP($A144,neos!$A$5:$A$10000,1,0))),"neos","COULD NOT FIND")))))))</f>
        <v>coral</v>
      </c>
      <c r="C144" s="19" t="str">
        <f t="shared" ca="1" si="4"/>
        <v>?</v>
      </c>
      <c r="D144" s="19"/>
      <c r="E144" s="19">
        <v>0</v>
      </c>
      <c r="F144" s="19">
        <v>5</v>
      </c>
      <c r="G144" s="19">
        <v>640</v>
      </c>
      <c r="H144" s="19">
        <v>1308</v>
      </c>
      <c r="I144" s="19">
        <v>0</v>
      </c>
      <c r="J144" s="19">
        <v>1308</v>
      </c>
      <c r="K144" s="19">
        <f t="shared" si="5"/>
        <v>1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284</v>
      </c>
      <c r="R144" s="19">
        <v>22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150</v>
      </c>
      <c r="AC144" s="19">
        <v>182</v>
      </c>
    </row>
    <row r="145" spans="1:29" x14ac:dyDescent="0.2">
      <c r="A145" s="19" t="s">
        <v>4597</v>
      </c>
      <c r="B145" t="str">
        <f>IF(NOT(ISNA(VLOOKUP($A145,miplib2017!$A$5:$A$10000,1,0))),"miplib2017",IF(NOT(ISNA(VLOOKUP($A145,miplib2010!$A$5:$A$10000,1,0))),"miplib2010",IF(NOT(ISNA(VLOOKUP($A145,miplib2003!$A$5:$A$10000,1,0))),"miplib2003",IF(NOT(ISNA(VLOOKUP($A145,miplib3!$A$5:$A$10000,1,0))),"miplib3",IF(NOT(ISNA(VLOOKUP($A145,miplib2!$A$5:$A$10000,1,0))),"miplib2",IF(NOT(ISNA(VLOOKUP($A145,coral!$A$5:$A$10000,1,0))),"coral",IF(NOT(ISNA(VLOOKUP($A145,neos!$A$5:$A$10000,1,0))),"neos","COULD NOT FIND")))))))</f>
        <v>coral</v>
      </c>
      <c r="C145" s="19">
        <f t="shared" ca="1" si="4"/>
        <v>2877</v>
      </c>
      <c r="D145" s="19">
        <v>2877</v>
      </c>
      <c r="E145" s="19">
        <v>2877</v>
      </c>
      <c r="F145" s="19">
        <v>2877</v>
      </c>
      <c r="G145" s="19">
        <v>2675</v>
      </c>
      <c r="H145" s="19">
        <v>2915</v>
      </c>
      <c r="I145" s="19">
        <v>0</v>
      </c>
      <c r="J145" s="19">
        <v>2915</v>
      </c>
      <c r="K145" s="19">
        <f t="shared" si="5"/>
        <v>1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19">
        <v>804</v>
      </c>
      <c r="R145" s="19">
        <v>24</v>
      </c>
      <c r="S145" s="19">
        <v>0</v>
      </c>
      <c r="T145" s="19">
        <v>0</v>
      </c>
      <c r="U145" s="19">
        <v>0</v>
      </c>
      <c r="V145" s="19">
        <v>0</v>
      </c>
      <c r="W145" s="19">
        <v>0</v>
      </c>
      <c r="X145" s="19">
        <v>0</v>
      </c>
      <c r="Y145" s="19">
        <v>0</v>
      </c>
      <c r="Z145" s="19">
        <v>0</v>
      </c>
      <c r="AA145" s="19">
        <v>0</v>
      </c>
      <c r="AB145" s="19">
        <v>1483</v>
      </c>
      <c r="AC145" s="19">
        <v>356</v>
      </c>
    </row>
    <row r="146" spans="1:29" x14ac:dyDescent="0.2">
      <c r="A146" s="19" t="s">
        <v>2805</v>
      </c>
      <c r="B146" t="str">
        <f>IF(NOT(ISNA(VLOOKUP($A146,miplib2017!$A$5:$A$10000,1,0))),"miplib2017",IF(NOT(ISNA(VLOOKUP($A146,miplib2010!$A$5:$A$10000,1,0))),"miplib2010",IF(NOT(ISNA(VLOOKUP($A146,miplib2003!$A$5:$A$10000,1,0))),"miplib2003",IF(NOT(ISNA(VLOOKUP($A146,miplib3!$A$5:$A$10000,1,0))),"miplib3",IF(NOT(ISNA(VLOOKUP($A146,miplib2!$A$5:$A$10000,1,0))),"miplib2",IF(NOT(ISNA(VLOOKUP($A146,coral!$A$5:$A$10000,1,0))),"coral",IF(NOT(ISNA(VLOOKUP($A146,neos!$A$5:$A$10000,1,0))),"neos","COULD NOT FIND")))))))</f>
        <v>coral</v>
      </c>
      <c r="C146" s="19">
        <f t="shared" ca="1" si="4"/>
        <v>-44378</v>
      </c>
      <c r="D146" s="19"/>
      <c r="E146" s="19">
        <v>-44378</v>
      </c>
      <c r="F146" s="19">
        <v>-44378</v>
      </c>
      <c r="G146" s="19">
        <v>1749</v>
      </c>
      <c r="H146" s="19">
        <v>1702</v>
      </c>
      <c r="I146" s="19">
        <v>1</v>
      </c>
      <c r="J146" s="19">
        <v>1701</v>
      </c>
      <c r="K146" s="19">
        <f t="shared" si="5"/>
        <v>0</v>
      </c>
      <c r="L146" s="19">
        <v>0</v>
      </c>
      <c r="M146" s="19">
        <v>0</v>
      </c>
      <c r="N146" s="19">
        <v>1</v>
      </c>
      <c r="O146" s="19">
        <v>0</v>
      </c>
      <c r="P146" s="19">
        <v>0</v>
      </c>
      <c r="Q146" s="19">
        <v>594</v>
      </c>
      <c r="R146" s="19">
        <v>20</v>
      </c>
      <c r="S146" s="19">
        <v>0</v>
      </c>
      <c r="T146" s="19">
        <v>0</v>
      </c>
      <c r="U146" s="19">
        <v>0</v>
      </c>
      <c r="V146" s="19">
        <v>0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  <c r="AB146" s="19">
        <v>873</v>
      </c>
      <c r="AC146" s="19">
        <v>261</v>
      </c>
    </row>
    <row r="147" spans="1:29" x14ac:dyDescent="0.2">
      <c r="A147" s="19" t="s">
        <v>4192</v>
      </c>
      <c r="B147" t="str">
        <f>IF(NOT(ISNA(VLOOKUP($A147,miplib2017!$A$5:$A$10000,1,0))),"miplib2017",IF(NOT(ISNA(VLOOKUP($A147,miplib2010!$A$5:$A$10000,1,0))),"miplib2010",IF(NOT(ISNA(VLOOKUP($A147,miplib2003!$A$5:$A$10000,1,0))),"miplib2003",IF(NOT(ISNA(VLOOKUP($A147,miplib3!$A$5:$A$10000,1,0))),"miplib3",IF(NOT(ISNA(VLOOKUP($A147,miplib2!$A$5:$A$10000,1,0))),"miplib2",IF(NOT(ISNA(VLOOKUP($A147,coral!$A$5:$A$10000,1,0))),"coral",IF(NOT(ISNA(VLOOKUP($A147,neos!$A$5:$A$10000,1,0))),"neos","COULD NOT FIND")))))))</f>
        <v>miplib2010</v>
      </c>
      <c r="C147" s="19">
        <f t="shared" ca="1" si="4"/>
        <v>29.008199999999999</v>
      </c>
      <c r="D147" s="19"/>
      <c r="E147" s="19">
        <v>0</v>
      </c>
      <c r="F147" s="21">
        <v>9.9999999999999996E+30</v>
      </c>
      <c r="G147" s="19">
        <v>830</v>
      </c>
      <c r="H147" s="19">
        <v>600</v>
      </c>
      <c r="I147" s="19">
        <v>0</v>
      </c>
      <c r="J147" s="19">
        <v>600</v>
      </c>
      <c r="K147" s="19">
        <f t="shared" si="5"/>
        <v>1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19">
        <v>675</v>
      </c>
      <c r="R147" s="19">
        <v>15</v>
      </c>
      <c r="S147" s="19">
        <v>0</v>
      </c>
      <c r="T147" s="19">
        <v>0</v>
      </c>
      <c r="U147" s="19">
        <v>0</v>
      </c>
      <c r="V147" s="19">
        <v>0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140</v>
      </c>
      <c r="AC147" s="19">
        <v>0</v>
      </c>
    </row>
    <row r="148" spans="1:29" x14ac:dyDescent="0.2">
      <c r="A148" s="19" t="s">
        <v>4193</v>
      </c>
      <c r="B148" t="str">
        <f>IF(NOT(ISNA(VLOOKUP($A148,miplib2017!$A$5:$A$10000,1,0))),"miplib2017",IF(NOT(ISNA(VLOOKUP($A148,miplib2010!$A$5:$A$10000,1,0))),"miplib2010",IF(NOT(ISNA(VLOOKUP($A148,miplib2003!$A$5:$A$10000,1,0))),"miplib2003",IF(NOT(ISNA(VLOOKUP($A148,miplib3!$A$5:$A$10000,1,0))),"miplib3",IF(NOT(ISNA(VLOOKUP($A148,miplib2!$A$5:$A$10000,1,0))),"miplib2",IF(NOT(ISNA(VLOOKUP($A148,coral!$A$5:$A$10000,1,0))),"coral",IF(NOT(ISNA(VLOOKUP($A148,neos!$A$5:$A$10000,1,0))),"neos","COULD NOT FIND")))))))</f>
        <v>miplib2010</v>
      </c>
      <c r="C148" s="19" t="str">
        <f t="shared" ca="1" si="4"/>
        <v>?</v>
      </c>
      <c r="D148" s="19"/>
      <c r="E148" s="19">
        <v>0</v>
      </c>
      <c r="F148" s="21">
        <v>9.9999999999999996E+30</v>
      </c>
      <c r="G148" s="19">
        <v>1015</v>
      </c>
      <c r="H148" s="19">
        <v>1200</v>
      </c>
      <c r="I148" s="19">
        <v>0</v>
      </c>
      <c r="J148" s="19">
        <v>1200</v>
      </c>
      <c r="K148" s="19">
        <f t="shared" si="5"/>
        <v>1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695</v>
      </c>
      <c r="R148" s="19">
        <v>15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200</v>
      </c>
      <c r="AC148" s="19">
        <v>105</v>
      </c>
    </row>
    <row r="149" spans="1:29" x14ac:dyDescent="0.2">
      <c r="A149" s="19" t="s">
        <v>4598</v>
      </c>
      <c r="B149" t="str">
        <f>IF(NOT(ISNA(VLOOKUP($A149,miplib2017!$A$5:$A$10000,1,0))),"miplib2017",IF(NOT(ISNA(VLOOKUP($A149,miplib2010!$A$5:$A$10000,1,0))),"miplib2010",IF(NOT(ISNA(VLOOKUP($A149,miplib2003!$A$5:$A$10000,1,0))),"miplib2003",IF(NOT(ISNA(VLOOKUP($A149,miplib3!$A$5:$A$10000,1,0))),"miplib3",IF(NOT(ISNA(VLOOKUP($A149,miplib2!$A$5:$A$10000,1,0))),"miplib2",IF(NOT(ISNA(VLOOKUP($A149,coral!$A$5:$A$10000,1,0))),"coral",IF(NOT(ISNA(VLOOKUP($A149,neos!$A$5:$A$10000,1,0))),"neos","COULD NOT FIND")))))))</f>
        <v>coral</v>
      </c>
      <c r="C149" s="19">
        <f t="shared" ca="1" si="4"/>
        <v>25468</v>
      </c>
      <c r="D149" s="19"/>
      <c r="E149" s="19">
        <v>25468</v>
      </c>
      <c r="F149" s="19">
        <v>25468</v>
      </c>
      <c r="G149" s="19">
        <v>361</v>
      </c>
      <c r="H149" s="19">
        <v>9522</v>
      </c>
      <c r="I149" s="19">
        <v>0</v>
      </c>
      <c r="J149" s="19">
        <v>9522</v>
      </c>
      <c r="K149" s="19">
        <f t="shared" si="5"/>
        <v>1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151</v>
      </c>
      <c r="R149" s="19">
        <v>130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73</v>
      </c>
    </row>
    <row r="150" spans="1:29" x14ac:dyDescent="0.2">
      <c r="A150" s="19" t="s">
        <v>4194</v>
      </c>
      <c r="B150" t="str">
        <f>IF(NOT(ISNA(VLOOKUP($A150,miplib2017!$A$5:$A$10000,1,0))),"miplib2017",IF(NOT(ISNA(VLOOKUP($A150,miplib2010!$A$5:$A$10000,1,0))),"miplib2010",IF(NOT(ISNA(VLOOKUP($A150,miplib2003!$A$5:$A$10000,1,0))),"miplib2003",IF(NOT(ISNA(VLOOKUP($A150,miplib3!$A$5:$A$10000,1,0))),"miplib3",IF(NOT(ISNA(VLOOKUP($A150,miplib2!$A$5:$A$10000,1,0))),"miplib2",IF(NOT(ISNA(VLOOKUP($A150,coral!$A$5:$A$10000,1,0))),"coral",IF(NOT(ISNA(VLOOKUP($A150,neos!$A$5:$A$10000,1,0))),"neos","COULD NOT FIND")))))))</f>
        <v>miplib2010</v>
      </c>
      <c r="C150" s="19">
        <f t="shared" ca="1" si="4"/>
        <v>2.3199999999999998</v>
      </c>
      <c r="D150" s="19"/>
      <c r="E150" s="19">
        <v>33</v>
      </c>
      <c r="F150" s="21">
        <v>9.9999999999999996E+30</v>
      </c>
      <c r="G150" s="19">
        <v>18804</v>
      </c>
      <c r="H150" s="19">
        <v>45390</v>
      </c>
      <c r="I150" s="19">
        <v>29750</v>
      </c>
      <c r="J150" s="19">
        <v>15640</v>
      </c>
      <c r="K150" s="19">
        <f t="shared" si="5"/>
        <v>0</v>
      </c>
      <c r="L150" s="19">
        <v>0</v>
      </c>
      <c r="M150" s="19">
        <v>2052</v>
      </c>
      <c r="N150" s="19">
        <v>14280</v>
      </c>
      <c r="O150" s="19">
        <v>0</v>
      </c>
      <c r="P150" s="19">
        <v>0</v>
      </c>
      <c r="Q150" s="19">
        <v>2211</v>
      </c>
      <c r="R150" s="19">
        <v>67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170</v>
      </c>
      <c r="AC150" s="19">
        <v>24</v>
      </c>
    </row>
    <row r="151" spans="1:29" x14ac:dyDescent="0.2">
      <c r="A151" s="19" t="s">
        <v>4195</v>
      </c>
      <c r="B151" t="str">
        <f>IF(NOT(ISNA(VLOOKUP($A151,miplib2017!$A$5:$A$10000,1,0))),"miplib2017",IF(NOT(ISNA(VLOOKUP($A151,miplib2010!$A$5:$A$10000,1,0))),"miplib2010",IF(NOT(ISNA(VLOOKUP($A151,miplib2003!$A$5:$A$10000,1,0))),"miplib2003",IF(NOT(ISNA(VLOOKUP($A151,miplib3!$A$5:$A$10000,1,0))),"miplib3",IF(NOT(ISNA(VLOOKUP($A151,miplib2!$A$5:$A$10000,1,0))),"miplib2",IF(NOT(ISNA(VLOOKUP($A151,coral!$A$5:$A$10000,1,0))),"coral",IF(NOT(ISNA(VLOOKUP($A151,neos!$A$5:$A$10000,1,0))),"neos","COULD NOT FIND")))))))</f>
        <v>miplib2010</v>
      </c>
      <c r="C151" s="19" t="str">
        <f t="shared" ca="1" si="4"/>
        <v>?</v>
      </c>
      <c r="D151" s="19"/>
      <c r="E151" s="19">
        <v>31</v>
      </c>
      <c r="F151" s="19">
        <v>31</v>
      </c>
      <c r="G151" s="19">
        <v>9576</v>
      </c>
      <c r="H151" s="19">
        <v>23970</v>
      </c>
      <c r="I151" s="19">
        <v>15470</v>
      </c>
      <c r="J151" s="19">
        <v>8500</v>
      </c>
      <c r="K151" s="19">
        <f t="shared" si="5"/>
        <v>0</v>
      </c>
      <c r="L151" s="19">
        <v>0</v>
      </c>
      <c r="M151" s="19">
        <v>1026</v>
      </c>
      <c r="N151" s="19">
        <v>7140</v>
      </c>
      <c r="O151" s="19">
        <v>0</v>
      </c>
      <c r="P151" s="19">
        <v>0</v>
      </c>
      <c r="Q151" s="19">
        <v>1</v>
      </c>
      <c r="R151" s="19">
        <v>35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1360</v>
      </c>
      <c r="AC151" s="19">
        <v>14</v>
      </c>
    </row>
    <row r="152" spans="1:29" x14ac:dyDescent="0.2">
      <c r="A152" s="19" t="s">
        <v>2826</v>
      </c>
      <c r="B152" t="str">
        <f>IF(NOT(ISNA(VLOOKUP($A152,miplib2017!$A$5:$A$10000,1,0))),"miplib2017",IF(NOT(ISNA(VLOOKUP($A152,miplib2010!$A$5:$A$10000,1,0))),"miplib2010",IF(NOT(ISNA(VLOOKUP($A152,miplib2003!$A$5:$A$10000,1,0))),"miplib2003",IF(NOT(ISNA(VLOOKUP($A152,miplib3!$A$5:$A$10000,1,0))),"miplib3",IF(NOT(ISNA(VLOOKUP($A152,miplib2!$A$5:$A$10000,1,0))),"miplib2",IF(NOT(ISNA(VLOOKUP($A152,coral!$A$5:$A$10000,1,0))),"coral",IF(NOT(ISNA(VLOOKUP($A152,neos!$A$5:$A$10000,1,0))),"neos","COULD NOT FIND")))))))</f>
        <v>coral</v>
      </c>
      <c r="C152" s="19">
        <f t="shared" ca="1" si="4"/>
        <v>-272</v>
      </c>
      <c r="D152" s="19"/>
      <c r="E152" s="19">
        <v>-272</v>
      </c>
      <c r="F152" s="19">
        <v>-272</v>
      </c>
      <c r="G152" s="19">
        <v>328</v>
      </c>
      <c r="H152" s="19">
        <v>800</v>
      </c>
      <c r="I152" s="19">
        <v>0</v>
      </c>
      <c r="J152" s="19">
        <v>800</v>
      </c>
      <c r="K152" s="19">
        <f t="shared" si="5"/>
        <v>1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19">
        <v>160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C152" s="19">
        <v>168</v>
      </c>
    </row>
    <row r="153" spans="1:29" x14ac:dyDescent="0.2">
      <c r="A153" s="19" t="s">
        <v>4599</v>
      </c>
      <c r="B153" t="str">
        <f>IF(NOT(ISNA(VLOOKUP($A153,miplib2017!$A$5:$A$10000,1,0))),"miplib2017",IF(NOT(ISNA(VLOOKUP($A153,miplib2010!$A$5:$A$10000,1,0))),"miplib2010",IF(NOT(ISNA(VLOOKUP($A153,miplib2003!$A$5:$A$10000,1,0))),"miplib2003",IF(NOT(ISNA(VLOOKUP($A153,miplib3!$A$5:$A$10000,1,0))),"miplib3",IF(NOT(ISNA(VLOOKUP($A153,miplib2!$A$5:$A$10000,1,0))),"miplib2",IF(NOT(ISNA(VLOOKUP($A153,coral!$A$5:$A$10000,1,0))),"coral",IF(NOT(ISNA(VLOOKUP($A153,neos!$A$5:$A$10000,1,0))),"neos","COULD NOT FIND")))))))</f>
        <v>coral</v>
      </c>
      <c r="C153" s="19" t="str">
        <f t="shared" ca="1" si="4"/>
        <v>?</v>
      </c>
      <c r="D153" s="19"/>
      <c r="E153" s="19">
        <v>121</v>
      </c>
      <c r="F153" s="21">
        <v>9.9999999999999996E+30</v>
      </c>
      <c r="G153" s="19">
        <v>17266</v>
      </c>
      <c r="H153" s="19">
        <v>41820</v>
      </c>
      <c r="I153" s="19">
        <v>14280</v>
      </c>
      <c r="J153" s="19">
        <v>27540</v>
      </c>
      <c r="K153" s="19">
        <f t="shared" si="5"/>
        <v>0</v>
      </c>
      <c r="L153" s="19">
        <v>0</v>
      </c>
      <c r="M153" s="19">
        <v>1881</v>
      </c>
      <c r="N153" s="19">
        <v>13090</v>
      </c>
      <c r="O153" s="19">
        <v>0</v>
      </c>
      <c r="P153" s="19">
        <v>0</v>
      </c>
      <c r="Q153" s="19">
        <v>2041</v>
      </c>
      <c r="R153" s="19">
        <v>61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170</v>
      </c>
      <c r="AC153" s="19">
        <v>23</v>
      </c>
    </row>
    <row r="154" spans="1:29" x14ac:dyDescent="0.2">
      <c r="A154" s="19" t="s">
        <v>4600</v>
      </c>
      <c r="B154" t="str">
        <f>IF(NOT(ISNA(VLOOKUP($A154,miplib2017!$A$5:$A$10000,1,0))),"miplib2017",IF(NOT(ISNA(VLOOKUP($A154,miplib2010!$A$5:$A$10000,1,0))),"miplib2010",IF(NOT(ISNA(VLOOKUP($A154,miplib2003!$A$5:$A$10000,1,0))),"miplib2003",IF(NOT(ISNA(VLOOKUP($A154,miplib3!$A$5:$A$10000,1,0))),"miplib3",IF(NOT(ISNA(VLOOKUP($A154,miplib2!$A$5:$A$10000,1,0))),"miplib2",IF(NOT(ISNA(VLOOKUP($A154,coral!$A$5:$A$10000,1,0))),"coral",IF(NOT(ISNA(VLOOKUP($A154,neos!$A$5:$A$10000,1,0))),"neos","COULD NOT FIND")))))))</f>
        <v>coral</v>
      </c>
      <c r="C154" s="19">
        <f t="shared" ca="1" si="4"/>
        <v>28</v>
      </c>
      <c r="D154" s="19"/>
      <c r="E154" s="19">
        <v>28</v>
      </c>
      <c r="F154" s="19">
        <v>28</v>
      </c>
      <c r="G154" s="19">
        <v>5250</v>
      </c>
      <c r="H154" s="19">
        <v>12250</v>
      </c>
      <c r="I154" s="19">
        <v>4200</v>
      </c>
      <c r="J154" s="19">
        <v>8050</v>
      </c>
      <c r="K154" s="19">
        <f t="shared" si="5"/>
        <v>0</v>
      </c>
      <c r="L154" s="19">
        <v>0</v>
      </c>
      <c r="M154" s="19">
        <v>639</v>
      </c>
      <c r="N154" s="19">
        <v>3780</v>
      </c>
      <c r="O154" s="19">
        <v>0</v>
      </c>
      <c r="P154" s="19">
        <v>0</v>
      </c>
      <c r="Q154" s="19">
        <v>1</v>
      </c>
      <c r="R154" s="19">
        <v>42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770</v>
      </c>
      <c r="AC154" s="19">
        <v>18</v>
      </c>
    </row>
    <row r="155" spans="1:29" x14ac:dyDescent="0.2">
      <c r="A155" s="19" t="s">
        <v>4196</v>
      </c>
      <c r="B155" t="str">
        <f>IF(NOT(ISNA(VLOOKUP($A155,miplib2017!$A$5:$A$10000,1,0))),"miplib2017",IF(NOT(ISNA(VLOOKUP($A155,miplib2010!$A$5:$A$10000,1,0))),"miplib2010",IF(NOT(ISNA(VLOOKUP($A155,miplib2003!$A$5:$A$10000,1,0))),"miplib2003",IF(NOT(ISNA(VLOOKUP($A155,miplib3!$A$5:$A$10000,1,0))),"miplib3",IF(NOT(ISNA(VLOOKUP($A155,miplib2!$A$5:$A$10000,1,0))),"miplib2",IF(NOT(ISNA(VLOOKUP($A155,coral!$A$5:$A$10000,1,0))),"coral",IF(NOT(ISNA(VLOOKUP($A155,neos!$A$5:$A$10000,1,0))),"neos","COULD NOT FIND")))))))</f>
        <v>miplib2010</v>
      </c>
      <c r="C155" s="19" t="str">
        <f t="shared" ca="1" si="4"/>
        <v>?</v>
      </c>
      <c r="D155" s="19"/>
      <c r="E155" s="19">
        <v>28</v>
      </c>
      <c r="F155" s="21">
        <v>9.9999999999999996E+30</v>
      </c>
      <c r="G155" s="19">
        <v>2414</v>
      </c>
      <c r="H155" s="19">
        <v>5912</v>
      </c>
      <c r="I155" s="19">
        <v>120</v>
      </c>
      <c r="J155" s="19">
        <v>5792</v>
      </c>
      <c r="K155" s="19">
        <f t="shared" si="5"/>
        <v>0</v>
      </c>
      <c r="L155" s="19">
        <v>0</v>
      </c>
      <c r="M155" s="19">
        <v>0</v>
      </c>
      <c r="N155" s="19">
        <v>120</v>
      </c>
      <c r="O155" s="19">
        <v>0</v>
      </c>
      <c r="P155" s="19">
        <v>48</v>
      </c>
      <c r="Q155" s="19">
        <v>10</v>
      </c>
      <c r="R155" s="19">
        <v>1578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640</v>
      </c>
      <c r="AC155" s="19">
        <v>18</v>
      </c>
    </row>
    <row r="156" spans="1:29" x14ac:dyDescent="0.2">
      <c r="A156" s="19" t="s">
        <v>4197</v>
      </c>
      <c r="B156" t="str">
        <f>IF(NOT(ISNA(VLOOKUP($A156,miplib2017!$A$5:$A$10000,1,0))),"miplib2017",IF(NOT(ISNA(VLOOKUP($A156,miplib2010!$A$5:$A$10000,1,0))),"miplib2010",IF(NOT(ISNA(VLOOKUP($A156,miplib2003!$A$5:$A$10000,1,0))),"miplib2003",IF(NOT(ISNA(VLOOKUP($A156,miplib3!$A$5:$A$10000,1,0))),"miplib3",IF(NOT(ISNA(VLOOKUP($A156,miplib2!$A$5:$A$10000,1,0))),"miplib2",IF(NOT(ISNA(VLOOKUP($A156,coral!$A$5:$A$10000,1,0))),"coral",IF(NOT(ISNA(VLOOKUP($A156,neos!$A$5:$A$10000,1,0))),"neos","COULD NOT FIND")))))))</f>
        <v>miplib2010</v>
      </c>
      <c r="C156" s="19" t="str">
        <f t="shared" ca="1" si="4"/>
        <v>?</v>
      </c>
      <c r="D156" s="19"/>
      <c r="E156" s="19">
        <v>58</v>
      </c>
      <c r="F156" s="21">
        <v>9.9999999999999996E+30</v>
      </c>
      <c r="G156" s="19">
        <v>6904</v>
      </c>
      <c r="H156" s="19">
        <v>16410</v>
      </c>
      <c r="I156" s="19">
        <v>120</v>
      </c>
      <c r="J156" s="19">
        <v>16290</v>
      </c>
      <c r="K156" s="19">
        <f t="shared" si="5"/>
        <v>0</v>
      </c>
      <c r="L156" s="19">
        <v>0</v>
      </c>
      <c r="M156" s="19">
        <v>0</v>
      </c>
      <c r="N156" s="19">
        <v>120</v>
      </c>
      <c r="O156" s="19">
        <v>0</v>
      </c>
      <c r="P156" s="19">
        <v>54</v>
      </c>
      <c r="Q156" s="19">
        <v>10</v>
      </c>
      <c r="R156" s="19">
        <v>4920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1800</v>
      </c>
      <c r="AC156" s="19">
        <v>0</v>
      </c>
    </row>
    <row r="157" spans="1:29" x14ac:dyDescent="0.2">
      <c r="A157" s="19" t="s">
        <v>4198</v>
      </c>
      <c r="B157" t="str">
        <f>IF(NOT(ISNA(VLOOKUP($A157,miplib2017!$A$5:$A$10000,1,0))),"miplib2017",IF(NOT(ISNA(VLOOKUP($A157,miplib2010!$A$5:$A$10000,1,0))),"miplib2010",IF(NOT(ISNA(VLOOKUP($A157,miplib2003!$A$5:$A$10000,1,0))),"miplib2003",IF(NOT(ISNA(VLOOKUP($A157,miplib3!$A$5:$A$10000,1,0))),"miplib3",IF(NOT(ISNA(VLOOKUP($A157,miplib2!$A$5:$A$10000,1,0))),"miplib2",IF(NOT(ISNA(VLOOKUP($A157,coral!$A$5:$A$10000,1,0))),"coral",IF(NOT(ISNA(VLOOKUP($A157,neos!$A$5:$A$10000,1,0))),"neos","COULD NOT FIND")))))))</f>
        <v>miplib2010</v>
      </c>
      <c r="C157" s="19" t="str">
        <f t="shared" ca="1" si="4"/>
        <v>?</v>
      </c>
      <c r="D157" s="19"/>
      <c r="E157" s="19">
        <v>58.01</v>
      </c>
      <c r="F157" s="19">
        <v>58.01</v>
      </c>
      <c r="G157" s="19">
        <v>6844</v>
      </c>
      <c r="H157" s="19">
        <v>15864</v>
      </c>
      <c r="I157" s="19">
        <v>5514</v>
      </c>
      <c r="J157" s="19">
        <v>10350</v>
      </c>
      <c r="K157" s="19">
        <f t="shared" si="5"/>
        <v>0</v>
      </c>
      <c r="L157" s="19">
        <v>0</v>
      </c>
      <c r="M157" s="19">
        <v>910</v>
      </c>
      <c r="N157" s="19">
        <v>4860</v>
      </c>
      <c r="O157" s="19">
        <v>0</v>
      </c>
      <c r="P157" s="19">
        <v>114</v>
      </c>
      <c r="Q157" s="19">
        <v>900</v>
      </c>
      <c r="R157" s="19">
        <v>60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C157" s="19">
        <v>0</v>
      </c>
    </row>
    <row r="158" spans="1:29" x14ac:dyDescent="0.2">
      <c r="A158" s="19" t="s">
        <v>4199</v>
      </c>
      <c r="B158" t="str">
        <f>IF(NOT(ISNA(VLOOKUP($A158,miplib2017!$A$5:$A$10000,1,0))),"miplib2017",IF(NOT(ISNA(VLOOKUP($A158,miplib2010!$A$5:$A$10000,1,0))),"miplib2010",IF(NOT(ISNA(VLOOKUP($A158,miplib2003!$A$5:$A$10000,1,0))),"miplib2003",IF(NOT(ISNA(VLOOKUP($A158,miplib3!$A$5:$A$10000,1,0))),"miplib3",IF(NOT(ISNA(VLOOKUP($A158,miplib2!$A$5:$A$10000,1,0))),"miplib2",IF(NOT(ISNA(VLOOKUP($A158,coral!$A$5:$A$10000,1,0))),"coral",IF(NOT(ISNA(VLOOKUP($A158,neos!$A$5:$A$10000,1,0))),"neos","COULD NOT FIND")))))))</f>
        <v>miplib2010</v>
      </c>
      <c r="C158" s="19">
        <f t="shared" ca="1" si="4"/>
        <v>4</v>
      </c>
      <c r="D158" s="19"/>
      <c r="E158" s="19">
        <v>28.008199999999999</v>
      </c>
      <c r="F158" s="19">
        <v>30.01</v>
      </c>
      <c r="G158" s="19">
        <v>2354</v>
      </c>
      <c r="H158" s="19">
        <v>5516</v>
      </c>
      <c r="I158" s="19">
        <v>2028</v>
      </c>
      <c r="J158" s="19">
        <v>3488</v>
      </c>
      <c r="K158" s="19">
        <f t="shared" si="5"/>
        <v>0</v>
      </c>
      <c r="L158" s="19">
        <v>0</v>
      </c>
      <c r="M158" s="19">
        <v>330</v>
      </c>
      <c r="N158" s="19">
        <v>1536</v>
      </c>
      <c r="O158" s="19">
        <v>0</v>
      </c>
      <c r="P158" s="19">
        <v>108</v>
      </c>
      <c r="Q158" s="19">
        <v>0</v>
      </c>
      <c r="R158" s="19">
        <v>42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320</v>
      </c>
      <c r="AC158" s="19">
        <v>18</v>
      </c>
    </row>
    <row r="159" spans="1:29" x14ac:dyDescent="0.2">
      <c r="A159" s="19" t="s">
        <v>4601</v>
      </c>
      <c r="B159" t="str">
        <f>IF(NOT(ISNA(VLOOKUP($A159,miplib2017!$A$5:$A$10000,1,0))),"miplib2017",IF(NOT(ISNA(VLOOKUP($A159,miplib2010!$A$5:$A$10000,1,0))),"miplib2010",IF(NOT(ISNA(VLOOKUP($A159,miplib2003!$A$5:$A$10000,1,0))),"miplib2003",IF(NOT(ISNA(VLOOKUP($A159,miplib3!$A$5:$A$10000,1,0))),"miplib3",IF(NOT(ISNA(VLOOKUP($A159,miplib2!$A$5:$A$10000,1,0))),"miplib2",IF(NOT(ISNA(VLOOKUP($A159,coral!$A$5:$A$10000,1,0))),"coral",IF(NOT(ISNA(VLOOKUP($A159,neos!$A$5:$A$10000,1,0))),"neos","COULD NOT FIND")))))))</f>
        <v>coral</v>
      </c>
      <c r="C159" s="19" t="str">
        <f t="shared" ca="1" si="4"/>
        <v>?</v>
      </c>
      <c r="D159" s="19"/>
      <c r="E159" s="19">
        <v>2.1421709999999998</v>
      </c>
      <c r="F159" s="19">
        <v>2.34</v>
      </c>
      <c r="G159" s="19">
        <v>7688</v>
      </c>
      <c r="H159" s="19">
        <v>79347</v>
      </c>
      <c r="I159" s="19">
        <v>0</v>
      </c>
      <c r="J159" s="19">
        <v>79347</v>
      </c>
      <c r="K159" s="19">
        <f t="shared" si="5"/>
        <v>1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1</v>
      </c>
      <c r="R159" s="19">
        <v>82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2535</v>
      </c>
      <c r="AC159" s="19">
        <v>5070</v>
      </c>
    </row>
    <row r="160" spans="1:29" x14ac:dyDescent="0.2">
      <c r="A160" s="19" t="s">
        <v>4459</v>
      </c>
      <c r="B160" t="str">
        <f>IF(NOT(ISNA(VLOOKUP($A160,miplib2017!$A$5:$A$10000,1,0))),"miplib2017",IF(NOT(ISNA(VLOOKUP($A160,miplib2010!$A$5:$A$10000,1,0))),"miplib2010",IF(NOT(ISNA(VLOOKUP($A160,miplib2003!$A$5:$A$10000,1,0))),"miplib2003",IF(NOT(ISNA(VLOOKUP($A160,miplib3!$A$5:$A$10000,1,0))),"miplib3",IF(NOT(ISNA(VLOOKUP($A160,miplib2!$A$5:$A$10000,1,0))),"miplib2",IF(NOT(ISNA(VLOOKUP($A160,coral!$A$5:$A$10000,1,0))),"coral",IF(NOT(ISNA(VLOOKUP($A160,neos!$A$5:$A$10000,1,0))),"neos","COULD NOT FIND")))))))</f>
        <v>miplib2017</v>
      </c>
      <c r="C160" s="19" t="str">
        <f t="shared" ca="1" si="4"/>
        <v>?</v>
      </c>
      <c r="D160" s="19"/>
      <c r="E160" s="19">
        <v>112</v>
      </c>
      <c r="F160" s="19">
        <v>112</v>
      </c>
      <c r="G160" s="19">
        <v>14187</v>
      </c>
      <c r="H160" s="19">
        <v>32504</v>
      </c>
      <c r="I160" s="19">
        <v>11154</v>
      </c>
      <c r="J160" s="19">
        <v>21350</v>
      </c>
      <c r="K160" s="19">
        <f t="shared" si="5"/>
        <v>0</v>
      </c>
      <c r="L160" s="19">
        <v>0</v>
      </c>
      <c r="M160" s="19">
        <v>1845</v>
      </c>
      <c r="N160" s="19">
        <v>10248</v>
      </c>
      <c r="O160" s="19">
        <v>0</v>
      </c>
      <c r="P160" s="19">
        <v>174</v>
      </c>
      <c r="Q160" s="19">
        <v>1830</v>
      </c>
      <c r="R160" s="19">
        <v>62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28</v>
      </c>
    </row>
    <row r="161" spans="1:29" x14ac:dyDescent="0.2">
      <c r="A161" s="19" t="s">
        <v>4602</v>
      </c>
      <c r="B161" t="str">
        <f>IF(NOT(ISNA(VLOOKUP($A161,miplib2017!$A$5:$A$10000,1,0))),"miplib2017",IF(NOT(ISNA(VLOOKUP($A161,miplib2010!$A$5:$A$10000,1,0))),"miplib2010",IF(NOT(ISNA(VLOOKUP($A161,miplib2003!$A$5:$A$10000,1,0))),"miplib2003",IF(NOT(ISNA(VLOOKUP($A161,miplib3!$A$5:$A$10000,1,0))),"miplib3",IF(NOT(ISNA(VLOOKUP($A161,miplib2!$A$5:$A$10000,1,0))),"miplib2",IF(NOT(ISNA(VLOOKUP($A161,coral!$A$5:$A$10000,1,0))),"coral",IF(NOT(ISNA(VLOOKUP($A161,neos!$A$5:$A$10000,1,0))),"neos","COULD NOT FIND")))))))</f>
        <v>coral</v>
      </c>
      <c r="C161" s="19">
        <f t="shared" ca="1" si="4"/>
        <v>2.3199999999999998</v>
      </c>
      <c r="D161" s="19"/>
      <c r="E161" s="19">
        <v>2.3199999999999998</v>
      </c>
      <c r="F161" s="19">
        <v>2.3199999999999998</v>
      </c>
      <c r="G161" s="19">
        <v>5153</v>
      </c>
      <c r="H161" s="19">
        <v>40971</v>
      </c>
      <c r="I161" s="19">
        <v>0</v>
      </c>
      <c r="J161" s="19">
        <v>40971</v>
      </c>
      <c r="K161" s="19">
        <f t="shared" si="5"/>
        <v>1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1</v>
      </c>
      <c r="R161" s="19">
        <v>82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2535</v>
      </c>
      <c r="AC161" s="19">
        <v>2535</v>
      </c>
    </row>
    <row r="162" spans="1:29" x14ac:dyDescent="0.2">
      <c r="A162" s="19" t="s">
        <v>4603</v>
      </c>
      <c r="B162" t="str">
        <f>IF(NOT(ISNA(VLOOKUP($A162,miplib2017!$A$5:$A$10000,1,0))),"miplib2017",IF(NOT(ISNA(VLOOKUP($A162,miplib2010!$A$5:$A$10000,1,0))),"miplib2010",IF(NOT(ISNA(VLOOKUP($A162,miplib2003!$A$5:$A$10000,1,0))),"miplib2003",IF(NOT(ISNA(VLOOKUP($A162,miplib3!$A$5:$A$10000,1,0))),"miplib3",IF(NOT(ISNA(VLOOKUP($A162,miplib2!$A$5:$A$10000,1,0))),"miplib2",IF(NOT(ISNA(VLOOKUP($A162,coral!$A$5:$A$10000,1,0))),"coral",IF(NOT(ISNA(VLOOKUP($A162,neos!$A$5:$A$10000,1,0))),"neos","COULD NOT FIND")))))))</f>
        <v>coral</v>
      </c>
      <c r="C162" s="19" t="str">
        <f t="shared" ca="1" si="4"/>
        <v>?</v>
      </c>
      <c r="D162" s="19"/>
      <c r="E162" s="19">
        <v>0</v>
      </c>
      <c r="F162" s="21">
        <v>9.9999999999999996E+30</v>
      </c>
      <c r="G162" s="19">
        <v>1375</v>
      </c>
      <c r="H162" s="19">
        <v>1468</v>
      </c>
      <c r="I162" s="19">
        <v>600</v>
      </c>
      <c r="J162" s="19">
        <v>868</v>
      </c>
      <c r="K162" s="19">
        <f t="shared" si="5"/>
        <v>0</v>
      </c>
      <c r="L162" s="19">
        <v>0</v>
      </c>
      <c r="M162" s="19">
        <v>305</v>
      </c>
      <c r="N162" s="19">
        <v>0</v>
      </c>
      <c r="O162" s="19">
        <v>32</v>
      </c>
      <c r="P162" s="19">
        <v>352</v>
      </c>
      <c r="Q162" s="19">
        <v>432</v>
      </c>
      <c r="R162" s="19">
        <v>0</v>
      </c>
      <c r="S162" s="19">
        <v>0</v>
      </c>
      <c r="T162" s="19">
        <v>0</v>
      </c>
      <c r="U162" s="19">
        <v>6</v>
      </c>
      <c r="V162" s="19">
        <v>0</v>
      </c>
      <c r="W162" s="19">
        <v>53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19">
        <v>0</v>
      </c>
    </row>
    <row r="163" spans="1:29" x14ac:dyDescent="0.2">
      <c r="A163" s="19" t="s">
        <v>4604</v>
      </c>
      <c r="B163" t="str">
        <f>IF(NOT(ISNA(VLOOKUP($A163,miplib2017!$A$5:$A$10000,1,0))),"miplib2017",IF(NOT(ISNA(VLOOKUP($A163,miplib2010!$A$5:$A$10000,1,0))),"miplib2010",IF(NOT(ISNA(VLOOKUP($A163,miplib2003!$A$5:$A$10000,1,0))),"miplib2003",IF(NOT(ISNA(VLOOKUP($A163,miplib3!$A$5:$A$10000,1,0))),"miplib3",IF(NOT(ISNA(VLOOKUP($A163,miplib2!$A$5:$A$10000,1,0))),"miplib2",IF(NOT(ISNA(VLOOKUP($A163,coral!$A$5:$A$10000,1,0))),"coral",IF(NOT(ISNA(VLOOKUP($A163,neos!$A$5:$A$10000,1,0))),"neos","COULD NOT FIND")))))))</f>
        <v>coral</v>
      </c>
      <c r="C163" s="19" t="str">
        <f t="shared" ca="1" si="4"/>
        <v>?</v>
      </c>
      <c r="D163" s="19"/>
      <c r="E163" s="19">
        <v>1.9463379999999999</v>
      </c>
      <c r="F163" s="19">
        <v>2.63</v>
      </c>
      <c r="G163" s="19">
        <v>2185</v>
      </c>
      <c r="H163" s="19">
        <v>4612</v>
      </c>
      <c r="I163" s="19">
        <v>0</v>
      </c>
      <c r="J163" s="19">
        <v>4612</v>
      </c>
      <c r="K163" s="19">
        <f t="shared" si="5"/>
        <v>1</v>
      </c>
      <c r="L163" s="19">
        <v>0</v>
      </c>
      <c r="M163" s="19">
        <v>0</v>
      </c>
      <c r="N163" s="19">
        <v>0</v>
      </c>
      <c r="O163" s="19">
        <v>0</v>
      </c>
      <c r="P163" s="19">
        <v>0</v>
      </c>
      <c r="Q163" s="19">
        <v>1</v>
      </c>
      <c r="R163" s="19">
        <v>68</v>
      </c>
      <c r="S163" s="19">
        <v>0</v>
      </c>
      <c r="T163" s="19">
        <v>0</v>
      </c>
      <c r="U163" s="19">
        <v>0</v>
      </c>
      <c r="V163" s="19">
        <v>0</v>
      </c>
      <c r="W163" s="19">
        <v>0</v>
      </c>
      <c r="X163" s="19">
        <v>0</v>
      </c>
      <c r="Y163" s="19">
        <v>0</v>
      </c>
      <c r="Z163" s="19">
        <v>0</v>
      </c>
      <c r="AA163" s="19">
        <v>0</v>
      </c>
      <c r="AB163" s="19">
        <v>1058</v>
      </c>
      <c r="AC163" s="19">
        <v>1058</v>
      </c>
    </row>
    <row r="164" spans="1:29" x14ac:dyDescent="0.2">
      <c r="A164" s="19" t="s">
        <v>4605</v>
      </c>
      <c r="B164" t="str">
        <f>IF(NOT(ISNA(VLOOKUP($A164,miplib2017!$A$5:$A$10000,1,0))),"miplib2017",IF(NOT(ISNA(VLOOKUP($A164,miplib2010!$A$5:$A$10000,1,0))),"miplib2010",IF(NOT(ISNA(VLOOKUP($A164,miplib2003!$A$5:$A$10000,1,0))),"miplib2003",IF(NOT(ISNA(VLOOKUP($A164,miplib3!$A$5:$A$10000,1,0))),"miplib3",IF(NOT(ISNA(VLOOKUP($A164,miplib2!$A$5:$A$10000,1,0))),"miplib2",IF(NOT(ISNA(VLOOKUP($A164,coral!$A$5:$A$10000,1,0))),"coral",IF(NOT(ISNA(VLOOKUP($A164,neos!$A$5:$A$10000,1,0))),"neos","COULD NOT FIND")))))))</f>
        <v>coral</v>
      </c>
      <c r="C164" s="19" t="str">
        <f t="shared" ca="1" si="4"/>
        <v>?</v>
      </c>
      <c r="D164" s="19"/>
      <c r="E164" s="19">
        <v>92491563.989999995</v>
      </c>
      <c r="F164" s="19">
        <v>108231433</v>
      </c>
      <c r="G164" s="19">
        <v>12751</v>
      </c>
      <c r="H164" s="19">
        <v>7700</v>
      </c>
      <c r="I164" s="19">
        <v>100</v>
      </c>
      <c r="J164" s="19">
        <v>7600</v>
      </c>
      <c r="K164" s="19">
        <f t="shared" si="5"/>
        <v>0</v>
      </c>
      <c r="L164" s="19">
        <v>0</v>
      </c>
      <c r="M164" s="19">
        <v>50</v>
      </c>
      <c r="N164" s="19">
        <v>50</v>
      </c>
      <c r="O164" s="19">
        <v>0</v>
      </c>
      <c r="P164" s="19">
        <v>0</v>
      </c>
      <c r="Q164" s="19">
        <v>2501</v>
      </c>
      <c r="R164" s="19">
        <v>0</v>
      </c>
      <c r="S164" s="19">
        <v>0</v>
      </c>
      <c r="T164" s="19">
        <v>0</v>
      </c>
      <c r="U164" s="19">
        <v>50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10000</v>
      </c>
      <c r="AC164" s="19">
        <v>100</v>
      </c>
    </row>
    <row r="165" spans="1:29" x14ac:dyDescent="0.2">
      <c r="A165" s="19" t="s">
        <v>2844</v>
      </c>
      <c r="B165" t="str">
        <f>IF(NOT(ISNA(VLOOKUP($A165,miplib2017!$A$5:$A$10000,1,0))),"miplib2017",IF(NOT(ISNA(VLOOKUP($A165,miplib2010!$A$5:$A$10000,1,0))),"miplib2010",IF(NOT(ISNA(VLOOKUP($A165,miplib2003!$A$5:$A$10000,1,0))),"miplib2003",IF(NOT(ISNA(VLOOKUP($A165,miplib3!$A$5:$A$10000,1,0))),"miplib3",IF(NOT(ISNA(VLOOKUP($A165,miplib2!$A$5:$A$10000,1,0))),"miplib2",IF(NOT(ISNA(VLOOKUP($A165,coral!$A$5:$A$10000,1,0))),"coral",IF(NOT(ISNA(VLOOKUP($A165,neos!$A$5:$A$10000,1,0))),"neos","COULD NOT FIND")))))))</f>
        <v>coral</v>
      </c>
      <c r="C165" s="19">
        <f t="shared" ca="1" si="4"/>
        <v>9809653.2200000007</v>
      </c>
      <c r="D165" s="19"/>
      <c r="E165" s="19">
        <v>9809653.2200000007</v>
      </c>
      <c r="F165" s="19">
        <v>9809653.2200000007</v>
      </c>
      <c r="G165" s="19">
        <v>3251</v>
      </c>
      <c r="H165" s="19">
        <v>1975</v>
      </c>
      <c r="I165" s="19">
        <v>50</v>
      </c>
      <c r="J165" s="19">
        <v>1925</v>
      </c>
      <c r="K165" s="19">
        <f t="shared" si="5"/>
        <v>0</v>
      </c>
      <c r="L165" s="19">
        <v>0</v>
      </c>
      <c r="M165" s="19">
        <v>25</v>
      </c>
      <c r="N165" s="19">
        <v>25</v>
      </c>
      <c r="O165" s="19">
        <v>0</v>
      </c>
      <c r="P165" s="19">
        <v>0</v>
      </c>
      <c r="Q165" s="19">
        <v>626</v>
      </c>
      <c r="R165" s="19">
        <v>0</v>
      </c>
      <c r="S165" s="19">
        <v>0</v>
      </c>
      <c r="T165" s="19">
        <v>0</v>
      </c>
      <c r="U165" s="19">
        <v>25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2500</v>
      </c>
      <c r="AC165" s="19">
        <v>50</v>
      </c>
    </row>
    <row r="166" spans="1:29" x14ac:dyDescent="0.2">
      <c r="A166" s="19" t="s">
        <v>4606</v>
      </c>
      <c r="B166" t="str">
        <f>IF(NOT(ISNA(VLOOKUP($A166,miplib2017!$A$5:$A$10000,1,0))),"miplib2017",IF(NOT(ISNA(VLOOKUP($A166,miplib2010!$A$5:$A$10000,1,0))),"miplib2010",IF(NOT(ISNA(VLOOKUP($A166,miplib2003!$A$5:$A$10000,1,0))),"miplib2003",IF(NOT(ISNA(VLOOKUP($A166,miplib3!$A$5:$A$10000,1,0))),"miplib3",IF(NOT(ISNA(VLOOKUP($A166,miplib2!$A$5:$A$10000,1,0))),"miplib2",IF(NOT(ISNA(VLOOKUP($A166,coral!$A$5:$A$10000,1,0))),"coral",IF(NOT(ISNA(VLOOKUP($A166,neos!$A$5:$A$10000,1,0))),"neos","COULD NOT FIND")))))))</f>
        <v>coral</v>
      </c>
      <c r="C166" s="19" t="str">
        <f t="shared" ca="1" si="4"/>
        <v>?</v>
      </c>
      <c r="D166" s="19"/>
      <c r="E166" s="19">
        <v>10357057.869999999</v>
      </c>
      <c r="F166" s="21">
        <v>9.9999999999999996E+30</v>
      </c>
      <c r="G166" s="19">
        <v>33201</v>
      </c>
      <c r="H166" s="19">
        <v>16325</v>
      </c>
      <c r="I166" s="19">
        <v>25</v>
      </c>
      <c r="J166" s="19">
        <v>16300</v>
      </c>
      <c r="K166" s="19">
        <f t="shared" si="5"/>
        <v>0</v>
      </c>
      <c r="L166" s="19">
        <v>0</v>
      </c>
      <c r="M166" s="19">
        <v>650</v>
      </c>
      <c r="N166" s="19">
        <v>0</v>
      </c>
      <c r="O166" s="19">
        <v>0</v>
      </c>
      <c r="P166" s="19">
        <v>0</v>
      </c>
      <c r="Q166" s="19">
        <v>626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31875</v>
      </c>
      <c r="AC166" s="19">
        <v>50</v>
      </c>
    </row>
    <row r="167" spans="1:29" x14ac:dyDescent="0.2">
      <c r="A167" s="19" t="s">
        <v>4607</v>
      </c>
      <c r="B167" t="str">
        <f>IF(NOT(ISNA(VLOOKUP($A167,miplib2017!$A$5:$A$10000,1,0))),"miplib2017",IF(NOT(ISNA(VLOOKUP($A167,miplib2010!$A$5:$A$10000,1,0))),"miplib2010",IF(NOT(ISNA(VLOOKUP($A167,miplib2003!$A$5:$A$10000,1,0))),"miplib2003",IF(NOT(ISNA(VLOOKUP($A167,miplib3!$A$5:$A$10000,1,0))),"miplib3",IF(NOT(ISNA(VLOOKUP($A167,miplib2!$A$5:$A$10000,1,0))),"miplib2",IF(NOT(ISNA(VLOOKUP($A167,coral!$A$5:$A$10000,1,0))),"coral",IF(NOT(ISNA(VLOOKUP($A167,neos!$A$5:$A$10000,1,0))),"neos","COULD NOT FIND")))))))</f>
        <v>coral</v>
      </c>
      <c r="C167" s="19" t="str">
        <f t="shared" ca="1" si="4"/>
        <v>?</v>
      </c>
      <c r="D167" s="19"/>
      <c r="E167" s="19">
        <v>21610.71429</v>
      </c>
      <c r="F167" s="19">
        <v>32735</v>
      </c>
      <c r="G167" s="19">
        <v>3135</v>
      </c>
      <c r="H167" s="19">
        <v>2925</v>
      </c>
      <c r="I167" s="19">
        <v>2730</v>
      </c>
      <c r="J167" s="19">
        <v>195</v>
      </c>
      <c r="K167" s="19">
        <f t="shared" si="5"/>
        <v>0</v>
      </c>
      <c r="L167" s="19">
        <v>0</v>
      </c>
      <c r="M167" s="19">
        <v>0</v>
      </c>
      <c r="N167" s="19">
        <v>0</v>
      </c>
      <c r="O167" s="19">
        <v>405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2730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</row>
    <row r="168" spans="1:29" x14ac:dyDescent="0.2">
      <c r="A168" s="19" t="s">
        <v>4608</v>
      </c>
      <c r="B168" t="str">
        <f>IF(NOT(ISNA(VLOOKUP($A168,miplib2017!$A$5:$A$10000,1,0))),"miplib2017",IF(NOT(ISNA(VLOOKUP($A168,miplib2010!$A$5:$A$10000,1,0))),"miplib2010",IF(NOT(ISNA(VLOOKUP($A168,miplib2003!$A$5:$A$10000,1,0))),"miplib2003",IF(NOT(ISNA(VLOOKUP($A168,miplib3!$A$5:$A$10000,1,0))),"miplib3",IF(NOT(ISNA(VLOOKUP($A168,miplib2!$A$5:$A$10000,1,0))),"miplib2",IF(NOT(ISNA(VLOOKUP($A168,coral!$A$5:$A$10000,1,0))),"coral",IF(NOT(ISNA(VLOOKUP($A168,neos!$A$5:$A$10000,1,0))),"neos","COULD NOT FIND")))))))</f>
        <v>coral</v>
      </c>
      <c r="C168" s="19" t="str">
        <f t="shared" ca="1" si="4"/>
        <v>?</v>
      </c>
      <c r="D168" s="19"/>
      <c r="E168" s="19">
        <v>-894332.44200000004</v>
      </c>
      <c r="F168" s="19">
        <v>-879537.56</v>
      </c>
      <c r="G168" s="19">
        <v>4731</v>
      </c>
      <c r="H168" s="19">
        <v>5417</v>
      </c>
      <c r="I168" s="19">
        <v>5182</v>
      </c>
      <c r="J168" s="19">
        <v>235</v>
      </c>
      <c r="K168" s="19">
        <f t="shared" si="5"/>
        <v>0</v>
      </c>
      <c r="L168" s="19">
        <v>0</v>
      </c>
      <c r="M168" s="19">
        <v>216</v>
      </c>
      <c r="N168" s="19">
        <v>0</v>
      </c>
      <c r="O168" s="19">
        <v>1515</v>
      </c>
      <c r="P168" s="19">
        <v>1268</v>
      </c>
      <c r="Q168" s="19">
        <v>47</v>
      </c>
      <c r="R168" s="19">
        <v>0</v>
      </c>
      <c r="S168" s="19">
        <v>216</v>
      </c>
      <c r="T168" s="19">
        <v>0</v>
      </c>
      <c r="U168" s="19">
        <v>1240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141</v>
      </c>
      <c r="AC168" s="19">
        <v>0</v>
      </c>
    </row>
    <row r="169" spans="1:29" x14ac:dyDescent="0.2">
      <c r="A169" s="19" t="s">
        <v>2863</v>
      </c>
      <c r="B169" t="str">
        <f>IF(NOT(ISNA(VLOOKUP($A169,miplib2017!$A$5:$A$10000,1,0))),"miplib2017",IF(NOT(ISNA(VLOOKUP($A169,miplib2010!$A$5:$A$10000,1,0))),"miplib2010",IF(NOT(ISNA(VLOOKUP($A169,miplib2003!$A$5:$A$10000,1,0))),"miplib2003",IF(NOT(ISNA(VLOOKUP($A169,miplib3!$A$5:$A$10000,1,0))),"miplib3",IF(NOT(ISNA(VLOOKUP($A169,miplib2!$A$5:$A$10000,1,0))),"miplib2",IF(NOT(ISNA(VLOOKUP($A169,coral!$A$5:$A$10000,1,0))),"coral",IF(NOT(ISNA(VLOOKUP($A169,neos!$A$5:$A$10000,1,0))),"neos","COULD NOT FIND")))))))</f>
        <v>miplib2010</v>
      </c>
      <c r="C169" s="19">
        <f t="shared" ca="1" si="4"/>
        <v>96.73</v>
      </c>
      <c r="D169" s="19"/>
      <c r="E169" s="19">
        <v>0</v>
      </c>
      <c r="F169" s="19">
        <v>4</v>
      </c>
      <c r="G169" s="19">
        <v>609</v>
      </c>
      <c r="H169" s="19">
        <v>737</v>
      </c>
      <c r="I169" s="19">
        <v>8</v>
      </c>
      <c r="J169" s="19">
        <v>729</v>
      </c>
      <c r="K169" s="19">
        <f t="shared" si="5"/>
        <v>0</v>
      </c>
      <c r="L169" s="19">
        <v>0</v>
      </c>
      <c r="M169" s="19">
        <v>176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292</v>
      </c>
      <c r="AC169" s="19">
        <v>141</v>
      </c>
    </row>
    <row r="170" spans="1:29" x14ac:dyDescent="0.2">
      <c r="A170" s="19" t="s">
        <v>4609</v>
      </c>
      <c r="B170" t="str">
        <f>IF(NOT(ISNA(VLOOKUP($A170,miplib2017!$A$5:$A$10000,1,0))),"miplib2017",IF(NOT(ISNA(VLOOKUP($A170,miplib2010!$A$5:$A$10000,1,0))),"miplib2010",IF(NOT(ISNA(VLOOKUP($A170,miplib2003!$A$5:$A$10000,1,0))),"miplib2003",IF(NOT(ISNA(VLOOKUP($A170,miplib3!$A$5:$A$10000,1,0))),"miplib3",IF(NOT(ISNA(VLOOKUP($A170,miplib2!$A$5:$A$10000,1,0))),"miplib2",IF(NOT(ISNA(VLOOKUP($A170,coral!$A$5:$A$10000,1,0))),"coral",IF(NOT(ISNA(VLOOKUP($A170,neos!$A$5:$A$10000,1,0))),"neos","COULD NOT FIND")))))))</f>
        <v>coral</v>
      </c>
      <c r="C170" s="19" t="str">
        <f t="shared" ca="1" si="4"/>
        <v>?</v>
      </c>
      <c r="D170" s="19"/>
      <c r="E170" s="19">
        <v>0</v>
      </c>
      <c r="F170" s="21">
        <v>9.9999999999999996E+30</v>
      </c>
      <c r="G170" s="19">
        <v>731</v>
      </c>
      <c r="H170" s="19">
        <v>949</v>
      </c>
      <c r="I170" s="19">
        <v>0</v>
      </c>
      <c r="J170" s="19">
        <v>949</v>
      </c>
      <c r="K170" s="19">
        <f t="shared" si="5"/>
        <v>1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210</v>
      </c>
      <c r="R170" s="19">
        <v>1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340</v>
      </c>
      <c r="AC170" s="19">
        <v>179</v>
      </c>
    </row>
    <row r="171" spans="1:29" x14ac:dyDescent="0.2">
      <c r="A171" s="19" t="s">
        <v>4610</v>
      </c>
      <c r="B171" t="str">
        <f>IF(NOT(ISNA(VLOOKUP($A171,miplib2017!$A$5:$A$10000,1,0))),"miplib2017",IF(NOT(ISNA(VLOOKUP($A171,miplib2010!$A$5:$A$10000,1,0))),"miplib2010",IF(NOT(ISNA(VLOOKUP($A171,miplib2003!$A$5:$A$10000,1,0))),"miplib2003",IF(NOT(ISNA(VLOOKUP($A171,miplib3!$A$5:$A$10000,1,0))),"miplib3",IF(NOT(ISNA(VLOOKUP($A171,miplib2!$A$5:$A$10000,1,0))),"miplib2",IF(NOT(ISNA(VLOOKUP($A171,coral!$A$5:$A$10000,1,0))),"coral",IF(NOT(ISNA(VLOOKUP($A171,neos!$A$5:$A$10000,1,0))),"neos","COULD NOT FIND")))))))</f>
        <v>coral</v>
      </c>
      <c r="C171" s="19" t="str">
        <f t="shared" ca="1" si="4"/>
        <v>?</v>
      </c>
      <c r="D171" s="19"/>
      <c r="E171" s="19">
        <v>49535.312709999998</v>
      </c>
      <c r="F171" s="21">
        <v>9.9999999999999996E+30</v>
      </c>
      <c r="G171" s="19">
        <v>924</v>
      </c>
      <c r="H171" s="19">
        <v>10164</v>
      </c>
      <c r="I171" s="19">
        <v>9702</v>
      </c>
      <c r="J171" s="19">
        <v>462</v>
      </c>
      <c r="K171" s="19">
        <f t="shared" si="5"/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462</v>
      </c>
      <c r="Q171" s="19">
        <v>0</v>
      </c>
      <c r="R171" s="19">
        <v>0</v>
      </c>
      <c r="S171" s="19">
        <v>462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</row>
    <row r="172" spans="1:29" x14ac:dyDescent="0.2">
      <c r="A172" s="19" t="s">
        <v>4460</v>
      </c>
      <c r="B172" t="str">
        <f>IF(NOT(ISNA(VLOOKUP($A172,miplib2017!$A$5:$A$10000,1,0))),"miplib2017",IF(NOT(ISNA(VLOOKUP($A172,miplib2010!$A$5:$A$10000,1,0))),"miplib2010",IF(NOT(ISNA(VLOOKUP($A172,miplib2003!$A$5:$A$10000,1,0))),"miplib2003",IF(NOT(ISNA(VLOOKUP($A172,miplib3!$A$5:$A$10000,1,0))),"miplib3",IF(NOT(ISNA(VLOOKUP($A172,miplib2!$A$5:$A$10000,1,0))),"miplib2",IF(NOT(ISNA(VLOOKUP($A172,coral!$A$5:$A$10000,1,0))),"coral",IF(NOT(ISNA(VLOOKUP($A172,neos!$A$5:$A$10000,1,0))),"neos","COULD NOT FIND")))))))</f>
        <v>miplib2017</v>
      </c>
      <c r="C172" s="19">
        <f t="shared" ca="1" si="4"/>
        <v>113.6562385063</v>
      </c>
      <c r="D172" s="19"/>
      <c r="E172" s="19">
        <v>2348.3726219999999</v>
      </c>
      <c r="F172" s="19">
        <v>2351.4</v>
      </c>
      <c r="G172" s="19">
        <v>1484</v>
      </c>
      <c r="H172" s="19">
        <v>550539</v>
      </c>
      <c r="I172" s="19">
        <v>549792</v>
      </c>
      <c r="J172" s="19">
        <v>747</v>
      </c>
      <c r="K172" s="19">
        <f t="shared" si="5"/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736</v>
      </c>
      <c r="Q172" s="19">
        <v>0</v>
      </c>
      <c r="R172" s="19">
        <v>1</v>
      </c>
      <c r="S172" s="19">
        <v>747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</row>
    <row r="173" spans="1:29" x14ac:dyDescent="0.2">
      <c r="A173" s="19" t="s">
        <v>4611</v>
      </c>
      <c r="B173" t="str">
        <f>IF(NOT(ISNA(VLOOKUP($A173,miplib2017!$A$5:$A$10000,1,0))),"miplib2017",IF(NOT(ISNA(VLOOKUP($A173,miplib2010!$A$5:$A$10000,1,0))),"miplib2010",IF(NOT(ISNA(VLOOKUP($A173,miplib2003!$A$5:$A$10000,1,0))),"miplib2003",IF(NOT(ISNA(VLOOKUP($A173,miplib3!$A$5:$A$10000,1,0))),"miplib3",IF(NOT(ISNA(VLOOKUP($A173,miplib2!$A$5:$A$10000,1,0))),"miplib2",IF(NOT(ISNA(VLOOKUP($A173,coral!$A$5:$A$10000,1,0))),"coral",IF(NOT(ISNA(VLOOKUP($A173,neos!$A$5:$A$10000,1,0))),"neos","COULD NOT FIND")))))))</f>
        <v>coral</v>
      </c>
      <c r="C173" s="19" t="str">
        <f t="shared" ca="1" si="4"/>
        <v>?</v>
      </c>
      <c r="D173" s="19"/>
      <c r="E173" s="19">
        <v>0</v>
      </c>
      <c r="F173" s="21">
        <v>9.9999999999999996E+30</v>
      </c>
      <c r="G173" s="19">
        <v>1050</v>
      </c>
      <c r="H173" s="19">
        <v>1737</v>
      </c>
      <c r="I173" s="19">
        <v>0</v>
      </c>
      <c r="J173" s="19">
        <v>1737</v>
      </c>
      <c r="K173" s="19">
        <f t="shared" si="5"/>
        <v>1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144</v>
      </c>
      <c r="R173" s="19">
        <v>96</v>
      </c>
      <c r="S173" s="19">
        <v>0</v>
      </c>
      <c r="T173" s="19">
        <v>0</v>
      </c>
      <c r="U173" s="19">
        <v>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540</v>
      </c>
      <c r="AC173" s="19">
        <v>270</v>
      </c>
    </row>
    <row r="174" spans="1:29" x14ac:dyDescent="0.2">
      <c r="A174" s="19" t="s">
        <v>4200</v>
      </c>
      <c r="B174" t="str">
        <f>IF(NOT(ISNA(VLOOKUP($A174,miplib2017!$A$5:$A$10000,1,0))),"miplib2017",IF(NOT(ISNA(VLOOKUP($A174,miplib2010!$A$5:$A$10000,1,0))),"miplib2010",IF(NOT(ISNA(VLOOKUP($A174,miplib2003!$A$5:$A$10000,1,0))),"miplib2003",IF(NOT(ISNA(VLOOKUP($A174,miplib3!$A$5:$A$10000,1,0))),"miplib3",IF(NOT(ISNA(VLOOKUP($A174,miplib2!$A$5:$A$10000,1,0))),"miplib2",IF(NOT(ISNA(VLOOKUP($A174,coral!$A$5:$A$10000,1,0))),"coral",IF(NOT(ISNA(VLOOKUP($A174,neos!$A$5:$A$10000,1,0))),"neos","COULD NOT FIND")))))))</f>
        <v>miplib2010</v>
      </c>
      <c r="C174" s="19">
        <f t="shared" ca="1" si="4"/>
        <v>108.67</v>
      </c>
      <c r="D174" s="19"/>
      <c r="E174" s="19">
        <v>0</v>
      </c>
      <c r="F174" s="21">
        <v>9.9999999999999996E+30</v>
      </c>
      <c r="G174" s="19">
        <v>1041</v>
      </c>
      <c r="H174" s="19">
        <v>1737</v>
      </c>
      <c r="I174" s="19">
        <v>0</v>
      </c>
      <c r="J174" s="19">
        <v>1737</v>
      </c>
      <c r="K174" s="19">
        <f t="shared" si="5"/>
        <v>1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144</v>
      </c>
      <c r="R174" s="19">
        <v>87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540</v>
      </c>
      <c r="AC174" s="19">
        <v>270</v>
      </c>
    </row>
    <row r="175" spans="1:29" x14ac:dyDescent="0.2">
      <c r="A175" s="19" t="s">
        <v>4612</v>
      </c>
      <c r="B175" t="str">
        <f>IF(NOT(ISNA(VLOOKUP($A175,miplib2017!$A$5:$A$10000,1,0))),"miplib2017",IF(NOT(ISNA(VLOOKUP($A175,miplib2010!$A$5:$A$10000,1,0))),"miplib2010",IF(NOT(ISNA(VLOOKUP($A175,miplib2003!$A$5:$A$10000,1,0))),"miplib2003",IF(NOT(ISNA(VLOOKUP($A175,miplib3!$A$5:$A$10000,1,0))),"miplib3",IF(NOT(ISNA(VLOOKUP($A175,miplib2!$A$5:$A$10000,1,0))),"miplib2",IF(NOT(ISNA(VLOOKUP($A175,coral!$A$5:$A$10000,1,0))),"coral",IF(NOT(ISNA(VLOOKUP($A175,neos!$A$5:$A$10000,1,0))),"neos","COULD NOT FIND")))))))</f>
        <v>coral</v>
      </c>
      <c r="C175" s="19" t="str">
        <f t="shared" ca="1" si="4"/>
        <v>?</v>
      </c>
      <c r="D175" s="19"/>
      <c r="E175" s="19">
        <v>2087</v>
      </c>
      <c r="F175" s="21">
        <v>9.9999999999999996E+30</v>
      </c>
      <c r="G175" s="19">
        <v>2067</v>
      </c>
      <c r="H175" s="19">
        <v>2594</v>
      </c>
      <c r="I175" s="19">
        <v>99</v>
      </c>
      <c r="J175" s="19">
        <v>2479</v>
      </c>
      <c r="K175" s="19">
        <f t="shared" si="5"/>
        <v>0</v>
      </c>
      <c r="L175" s="19">
        <v>16</v>
      </c>
      <c r="M175" s="19">
        <v>0</v>
      </c>
      <c r="N175" s="19">
        <v>115</v>
      </c>
      <c r="O175" s="19">
        <v>0</v>
      </c>
      <c r="P175" s="19">
        <v>0</v>
      </c>
      <c r="Q175" s="19">
        <v>504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1004</v>
      </c>
      <c r="AC175" s="19">
        <v>444</v>
      </c>
    </row>
    <row r="176" spans="1:29" x14ac:dyDescent="0.2">
      <c r="A176" s="19" t="s">
        <v>4613</v>
      </c>
      <c r="B176" t="str">
        <f>IF(NOT(ISNA(VLOOKUP($A176,miplib2017!$A$5:$A$10000,1,0))),"miplib2017",IF(NOT(ISNA(VLOOKUP($A176,miplib2010!$A$5:$A$10000,1,0))),"miplib2010",IF(NOT(ISNA(VLOOKUP($A176,miplib2003!$A$5:$A$10000,1,0))),"miplib2003",IF(NOT(ISNA(VLOOKUP($A176,miplib3!$A$5:$A$10000,1,0))),"miplib3",IF(NOT(ISNA(VLOOKUP($A176,miplib2!$A$5:$A$10000,1,0))),"miplib2",IF(NOT(ISNA(VLOOKUP($A176,coral!$A$5:$A$10000,1,0))),"coral",IF(NOT(ISNA(VLOOKUP($A176,neos!$A$5:$A$10000,1,0))),"neos","COULD NOT FIND")))))))</f>
        <v>coral</v>
      </c>
      <c r="C176" s="19" t="str">
        <f t="shared" ca="1" si="4"/>
        <v>?</v>
      </c>
      <c r="D176" s="19"/>
      <c r="E176" s="19">
        <v>419.25</v>
      </c>
      <c r="F176" s="21">
        <v>9.9999999999999996E+30</v>
      </c>
      <c r="G176" s="19">
        <v>17827</v>
      </c>
      <c r="H176" s="19">
        <v>450</v>
      </c>
      <c r="I176" s="19">
        <v>0</v>
      </c>
      <c r="J176" s="19">
        <v>450</v>
      </c>
      <c r="K176" s="19">
        <f t="shared" si="5"/>
        <v>1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17827</v>
      </c>
      <c r="AC176" s="19">
        <v>0</v>
      </c>
    </row>
    <row r="177" spans="1:29" x14ac:dyDescent="0.2">
      <c r="A177" s="19" t="s">
        <v>4202</v>
      </c>
      <c r="B177" t="str">
        <f>IF(NOT(ISNA(VLOOKUP($A177,miplib2017!$A$5:$A$10000,1,0))),"miplib2017",IF(NOT(ISNA(VLOOKUP($A177,miplib2010!$A$5:$A$10000,1,0))),"miplib2010",IF(NOT(ISNA(VLOOKUP($A177,miplib2003!$A$5:$A$10000,1,0))),"miplib2003",IF(NOT(ISNA(VLOOKUP($A177,miplib3!$A$5:$A$10000,1,0))),"miplib3",IF(NOT(ISNA(VLOOKUP($A177,miplib2!$A$5:$A$10000,1,0))),"miplib2",IF(NOT(ISNA(VLOOKUP($A177,coral!$A$5:$A$10000,1,0))),"coral",IF(NOT(ISNA(VLOOKUP($A177,neos!$A$5:$A$10000,1,0))),"neos","COULD NOT FIND")))))))</f>
        <v>miplib2010</v>
      </c>
      <c r="C177" s="19">
        <f t="shared" ca="1" si="4"/>
        <v>12320.092000000001</v>
      </c>
      <c r="D177" s="19"/>
      <c r="E177" s="19">
        <v>4500</v>
      </c>
      <c r="F177" s="21">
        <v>9.9999999999999996E+30</v>
      </c>
      <c r="G177" s="19">
        <v>2065</v>
      </c>
      <c r="H177" s="19">
        <v>2504</v>
      </c>
      <c r="I177" s="19">
        <v>0</v>
      </c>
      <c r="J177" s="19">
        <v>2504</v>
      </c>
      <c r="K177" s="19">
        <f t="shared" si="5"/>
        <v>1</v>
      </c>
      <c r="L177" s="19">
        <v>0</v>
      </c>
      <c r="M177" s="19">
        <v>0</v>
      </c>
      <c r="N177" s="19">
        <v>0</v>
      </c>
      <c r="O177" s="19">
        <v>0</v>
      </c>
      <c r="P177" s="19">
        <v>0</v>
      </c>
      <c r="Q177" s="19">
        <v>2046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C177" s="19">
        <v>19</v>
      </c>
    </row>
    <row r="178" spans="1:29" x14ac:dyDescent="0.2">
      <c r="A178" s="19" t="s">
        <v>4614</v>
      </c>
      <c r="B178" t="str">
        <f>IF(NOT(ISNA(VLOOKUP($A178,miplib2017!$A$5:$A$10000,1,0))),"miplib2017",IF(NOT(ISNA(VLOOKUP($A178,miplib2010!$A$5:$A$10000,1,0))),"miplib2010",IF(NOT(ISNA(VLOOKUP($A178,miplib2003!$A$5:$A$10000,1,0))),"miplib2003",IF(NOT(ISNA(VLOOKUP($A178,miplib3!$A$5:$A$10000,1,0))),"miplib3",IF(NOT(ISNA(VLOOKUP($A178,miplib2!$A$5:$A$10000,1,0))),"miplib2",IF(NOT(ISNA(VLOOKUP($A178,coral!$A$5:$A$10000,1,0))),"coral",IF(NOT(ISNA(VLOOKUP($A178,neos!$A$5:$A$10000,1,0))),"neos","COULD NOT FIND")))))))</f>
        <v>coral</v>
      </c>
      <c r="C178" s="19" t="str">
        <f t="shared" ca="1" si="4"/>
        <v>?</v>
      </c>
      <c r="D178" s="19"/>
      <c r="E178" s="19">
        <v>3000</v>
      </c>
      <c r="F178" s="19">
        <v>3900</v>
      </c>
      <c r="G178" s="19">
        <v>675</v>
      </c>
      <c r="H178" s="19">
        <v>3105</v>
      </c>
      <c r="I178" s="19">
        <v>0</v>
      </c>
      <c r="J178" s="19">
        <v>3105</v>
      </c>
      <c r="K178" s="19">
        <f t="shared" si="5"/>
        <v>1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19">
        <v>662</v>
      </c>
      <c r="R178" s="19">
        <v>0</v>
      </c>
      <c r="S178" s="19">
        <v>0</v>
      </c>
      <c r="T178" s="19">
        <v>0</v>
      </c>
      <c r="U178" s="19">
        <v>0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  <c r="AB178" s="19">
        <v>0</v>
      </c>
      <c r="AC178" s="19">
        <v>13</v>
      </c>
    </row>
    <row r="179" spans="1:29" x14ac:dyDescent="0.2">
      <c r="A179" s="19" t="s">
        <v>2878</v>
      </c>
      <c r="B179" t="str">
        <f>IF(NOT(ISNA(VLOOKUP($A179,miplib2017!$A$5:$A$10000,1,0))),"miplib2017",IF(NOT(ISNA(VLOOKUP($A179,miplib2010!$A$5:$A$10000,1,0))),"miplib2010",IF(NOT(ISNA(VLOOKUP($A179,miplib2003!$A$5:$A$10000,1,0))),"miplib2003",IF(NOT(ISNA(VLOOKUP($A179,miplib3!$A$5:$A$10000,1,0))),"miplib3",IF(NOT(ISNA(VLOOKUP($A179,miplib2!$A$5:$A$10000,1,0))),"miplib2",IF(NOT(ISNA(VLOOKUP($A179,coral!$A$5:$A$10000,1,0))),"coral",IF(NOT(ISNA(VLOOKUP($A179,neos!$A$5:$A$10000,1,0))),"neos","COULD NOT FIND")))))))</f>
        <v>miplib2017</v>
      </c>
      <c r="C179" s="19">
        <f t="shared" ca="1" si="4"/>
        <v>14</v>
      </c>
      <c r="D179" s="19"/>
      <c r="E179" s="19">
        <v>3201</v>
      </c>
      <c r="F179" s="19">
        <v>3201</v>
      </c>
      <c r="G179" s="19">
        <v>850</v>
      </c>
      <c r="H179" s="19">
        <v>1385</v>
      </c>
      <c r="I179" s="19">
        <v>1</v>
      </c>
      <c r="J179" s="19">
        <v>1384</v>
      </c>
      <c r="K179" s="19">
        <f t="shared" si="5"/>
        <v>0</v>
      </c>
      <c r="L179" s="19">
        <v>0</v>
      </c>
      <c r="M179" s="19">
        <v>0</v>
      </c>
      <c r="N179" s="19">
        <v>1</v>
      </c>
      <c r="O179" s="19">
        <v>0</v>
      </c>
      <c r="P179" s="19">
        <v>0</v>
      </c>
      <c r="Q179" s="19">
        <v>814</v>
      </c>
      <c r="R179" s="19">
        <v>0</v>
      </c>
      <c r="S179" s="19">
        <v>0</v>
      </c>
      <c r="T179" s="19">
        <v>0</v>
      </c>
      <c r="U179" s="19">
        <v>0</v>
      </c>
      <c r="V179" s="19">
        <v>0</v>
      </c>
      <c r="W179" s="19">
        <v>0</v>
      </c>
      <c r="X179" s="19">
        <v>0</v>
      </c>
      <c r="Y179" s="19">
        <v>0</v>
      </c>
      <c r="Z179" s="19">
        <v>0</v>
      </c>
      <c r="AA179" s="19">
        <v>0</v>
      </c>
      <c r="AB179" s="19">
        <v>16</v>
      </c>
      <c r="AC179" s="19">
        <v>19</v>
      </c>
    </row>
    <row r="180" spans="1:29" x14ac:dyDescent="0.2">
      <c r="A180" s="19" t="s">
        <v>2898</v>
      </c>
      <c r="B180" t="str">
        <f>IF(NOT(ISNA(VLOOKUP($A180,miplib2017!$A$5:$A$10000,1,0))),"miplib2017",IF(NOT(ISNA(VLOOKUP($A180,miplib2010!$A$5:$A$10000,1,0))),"miplib2010",IF(NOT(ISNA(VLOOKUP($A180,miplib2003!$A$5:$A$10000,1,0))),"miplib2003",IF(NOT(ISNA(VLOOKUP($A180,miplib3!$A$5:$A$10000,1,0))),"miplib3",IF(NOT(ISNA(VLOOKUP($A180,miplib2!$A$5:$A$10000,1,0))),"miplib2",IF(NOT(ISNA(VLOOKUP($A180,coral!$A$5:$A$10000,1,0))),"coral",IF(NOT(ISNA(VLOOKUP($A180,neos!$A$5:$A$10000,1,0))),"neos","COULD NOT FIND")))))))</f>
        <v>coral</v>
      </c>
      <c r="C180" s="19">
        <f t="shared" ca="1" si="4"/>
        <v>96.73</v>
      </c>
      <c r="D180" s="19"/>
      <c r="E180" s="19">
        <v>96.73</v>
      </c>
      <c r="F180" s="19">
        <v>96.73</v>
      </c>
      <c r="G180" s="19">
        <v>5801</v>
      </c>
      <c r="H180" s="19">
        <v>3835</v>
      </c>
      <c r="I180" s="19">
        <v>1386</v>
      </c>
      <c r="J180" s="19">
        <v>2449</v>
      </c>
      <c r="K180" s="19">
        <f t="shared" si="5"/>
        <v>0</v>
      </c>
      <c r="L180" s="19">
        <v>0</v>
      </c>
      <c r="M180" s="19">
        <v>1738</v>
      </c>
      <c r="N180" s="19">
        <v>35</v>
      </c>
      <c r="O180" s="19">
        <v>3</v>
      </c>
      <c r="P180" s="19">
        <v>25</v>
      </c>
      <c r="Q180" s="19">
        <v>67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24</v>
      </c>
      <c r="X180" s="19">
        <v>0</v>
      </c>
      <c r="Y180" s="19">
        <v>0</v>
      </c>
      <c r="Z180" s="19">
        <v>0</v>
      </c>
      <c r="AA180" s="19">
        <v>0</v>
      </c>
      <c r="AB180" s="19">
        <v>914</v>
      </c>
      <c r="AC180" s="19">
        <v>64</v>
      </c>
    </row>
    <row r="181" spans="1:29" x14ac:dyDescent="0.2">
      <c r="A181" s="19" t="s">
        <v>4615</v>
      </c>
      <c r="B181" t="str">
        <f>IF(NOT(ISNA(VLOOKUP($A181,miplib2017!$A$5:$A$10000,1,0))),"miplib2017",IF(NOT(ISNA(VLOOKUP($A181,miplib2010!$A$5:$A$10000,1,0))),"miplib2010",IF(NOT(ISNA(VLOOKUP($A181,miplib2003!$A$5:$A$10000,1,0))),"miplib2003",IF(NOT(ISNA(VLOOKUP($A181,miplib3!$A$5:$A$10000,1,0))),"miplib3",IF(NOT(ISNA(VLOOKUP($A181,miplib2!$A$5:$A$10000,1,0))),"miplib2",IF(NOT(ISNA(VLOOKUP($A181,coral!$A$5:$A$10000,1,0))),"coral",IF(NOT(ISNA(VLOOKUP($A181,neos!$A$5:$A$10000,1,0))),"neos","COULD NOT FIND")))))))</f>
        <v>coral</v>
      </c>
      <c r="C181" s="19" t="str">
        <f t="shared" ca="1" si="4"/>
        <v>?</v>
      </c>
      <c r="D181" s="19"/>
      <c r="E181" s="19">
        <v>9.9454100000000007</v>
      </c>
      <c r="F181" s="19">
        <v>11.69</v>
      </c>
      <c r="G181" s="19">
        <v>523</v>
      </c>
      <c r="H181" s="19">
        <v>588</v>
      </c>
      <c r="I181" s="19">
        <v>56</v>
      </c>
      <c r="J181" s="19">
        <v>532</v>
      </c>
      <c r="K181" s="19">
        <f t="shared" si="5"/>
        <v>0</v>
      </c>
      <c r="L181" s="19">
        <v>0</v>
      </c>
      <c r="M181" s="19">
        <v>440</v>
      </c>
      <c r="N181" s="19">
        <v>12</v>
      </c>
      <c r="O181" s="19">
        <v>0</v>
      </c>
      <c r="P181" s="19">
        <v>0</v>
      </c>
      <c r="Q181" s="19">
        <v>8</v>
      </c>
      <c r="R181" s="19">
        <v>44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19">
        <v>19</v>
      </c>
    </row>
    <row r="182" spans="1:29" x14ac:dyDescent="0.2">
      <c r="A182" s="19" t="s">
        <v>4616</v>
      </c>
      <c r="B182" t="str">
        <f>IF(NOT(ISNA(VLOOKUP($A182,miplib2017!$A$5:$A$10000,1,0))),"miplib2017",IF(NOT(ISNA(VLOOKUP($A182,miplib2010!$A$5:$A$10000,1,0))),"miplib2010",IF(NOT(ISNA(VLOOKUP($A182,miplib2003!$A$5:$A$10000,1,0))),"miplib2003",IF(NOT(ISNA(VLOOKUP($A182,miplib3!$A$5:$A$10000,1,0))),"miplib3",IF(NOT(ISNA(VLOOKUP($A182,miplib2!$A$5:$A$10000,1,0))),"miplib2",IF(NOT(ISNA(VLOOKUP($A182,coral!$A$5:$A$10000,1,0))),"coral",IF(NOT(ISNA(VLOOKUP($A182,neos!$A$5:$A$10000,1,0))),"neos","COULD NOT FIND")))))))</f>
        <v>coral</v>
      </c>
      <c r="C182" s="19" t="str">
        <f t="shared" ca="1" si="4"/>
        <v>?</v>
      </c>
      <c r="D182" s="19"/>
      <c r="E182" s="19">
        <v>18.189050999999999</v>
      </c>
      <c r="F182" s="21">
        <v>9.9999999999999996E+30</v>
      </c>
      <c r="G182" s="19">
        <v>93291</v>
      </c>
      <c r="H182" s="19">
        <v>175219</v>
      </c>
      <c r="I182" s="19">
        <v>87644</v>
      </c>
      <c r="J182" s="19">
        <v>87575</v>
      </c>
      <c r="K182" s="19">
        <f t="shared" si="5"/>
        <v>0</v>
      </c>
      <c r="L182" s="19">
        <v>0</v>
      </c>
      <c r="M182" s="19">
        <v>0</v>
      </c>
      <c r="N182" s="19">
        <v>0</v>
      </c>
      <c r="O182" s="19">
        <v>5690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87575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19">
        <v>0</v>
      </c>
    </row>
    <row r="183" spans="1:29" x14ac:dyDescent="0.2">
      <c r="A183" s="19" t="s">
        <v>4461</v>
      </c>
      <c r="B183" t="str">
        <f>IF(NOT(ISNA(VLOOKUP($A183,miplib2017!$A$5:$A$10000,1,0))),"miplib2017",IF(NOT(ISNA(VLOOKUP($A183,miplib2010!$A$5:$A$10000,1,0))),"miplib2010",IF(NOT(ISNA(VLOOKUP($A183,miplib2003!$A$5:$A$10000,1,0))),"miplib2003",IF(NOT(ISNA(VLOOKUP($A183,miplib3!$A$5:$A$10000,1,0))),"miplib3",IF(NOT(ISNA(VLOOKUP($A183,miplib2!$A$5:$A$10000,1,0))),"miplib2",IF(NOT(ISNA(VLOOKUP($A183,coral!$A$5:$A$10000,1,0))),"coral",IF(NOT(ISNA(VLOOKUP($A183,neos!$A$5:$A$10000,1,0))),"neos","COULD NOT FIND")))))))</f>
        <v>miplib2017</v>
      </c>
      <c r="C183" s="19">
        <f t="shared" ca="1" si="4"/>
        <v>54.76</v>
      </c>
      <c r="D183" s="19"/>
      <c r="E183" s="19">
        <v>101.979738</v>
      </c>
      <c r="F183" s="21">
        <v>9.9999999999999996E+30</v>
      </c>
      <c r="G183" s="19">
        <v>93360</v>
      </c>
      <c r="H183" s="19">
        <v>175288</v>
      </c>
      <c r="I183" s="19">
        <v>87644</v>
      </c>
      <c r="J183" s="19">
        <v>87644</v>
      </c>
      <c r="K183" s="19">
        <f t="shared" si="5"/>
        <v>0</v>
      </c>
      <c r="L183" s="19">
        <v>0</v>
      </c>
      <c r="M183" s="19">
        <v>0</v>
      </c>
      <c r="N183" s="19">
        <v>0</v>
      </c>
      <c r="O183" s="19">
        <v>5716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87644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C183" s="19">
        <v>0</v>
      </c>
    </row>
    <row r="184" spans="1:29" x14ac:dyDescent="0.2">
      <c r="A184" s="19" t="s">
        <v>4617</v>
      </c>
      <c r="B184" t="str">
        <f>IF(NOT(ISNA(VLOOKUP($A184,miplib2017!$A$5:$A$10000,1,0))),"miplib2017",IF(NOT(ISNA(VLOOKUP($A184,miplib2010!$A$5:$A$10000,1,0))),"miplib2010",IF(NOT(ISNA(VLOOKUP($A184,miplib2003!$A$5:$A$10000,1,0))),"miplib2003",IF(NOT(ISNA(VLOOKUP($A184,miplib3!$A$5:$A$10000,1,0))),"miplib3",IF(NOT(ISNA(VLOOKUP($A184,miplib2!$A$5:$A$10000,1,0))),"miplib2",IF(NOT(ISNA(VLOOKUP($A184,coral!$A$5:$A$10000,1,0))),"coral",IF(NOT(ISNA(VLOOKUP($A184,neos!$A$5:$A$10000,1,0))),"neos","COULD NOT FIND")))))))</f>
        <v>coral</v>
      </c>
      <c r="C184" s="19" t="str">
        <f t="shared" ca="1" si="4"/>
        <v>?</v>
      </c>
      <c r="D184" s="19"/>
      <c r="E184" s="19">
        <v>150949.92430000001</v>
      </c>
      <c r="F184" s="21">
        <v>9.9999999999999996E+30</v>
      </c>
      <c r="G184" s="19">
        <v>85808</v>
      </c>
      <c r="H184" s="19">
        <v>87268</v>
      </c>
      <c r="I184" s="19">
        <v>0</v>
      </c>
      <c r="J184" s="19">
        <v>87268</v>
      </c>
      <c r="K184" s="19">
        <f t="shared" si="5"/>
        <v>1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23034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292</v>
      </c>
      <c r="AC184" s="19">
        <v>292</v>
      </c>
    </row>
    <row r="185" spans="1:29" x14ac:dyDescent="0.2">
      <c r="A185" s="19" t="s">
        <v>2920</v>
      </c>
      <c r="B185" t="str">
        <f>IF(NOT(ISNA(VLOOKUP($A185,miplib2017!$A$5:$A$10000,1,0))),"miplib2017",IF(NOT(ISNA(VLOOKUP($A185,miplib2010!$A$5:$A$10000,1,0))),"miplib2010",IF(NOT(ISNA(VLOOKUP($A185,miplib2003!$A$5:$A$10000,1,0))),"miplib2003",IF(NOT(ISNA(VLOOKUP($A185,miplib3!$A$5:$A$10000,1,0))),"miplib3",IF(NOT(ISNA(VLOOKUP($A185,miplib2!$A$5:$A$10000,1,0))),"miplib2",IF(NOT(ISNA(VLOOKUP($A185,coral!$A$5:$A$10000,1,0))),"coral",IF(NOT(ISNA(VLOOKUP($A185,neos!$A$5:$A$10000,1,0))),"neos","COULD NOT FIND")))))))</f>
        <v>coral</v>
      </c>
      <c r="C185" s="19">
        <f t="shared" ca="1" si="4"/>
        <v>108.67</v>
      </c>
      <c r="D185" s="19"/>
      <c r="E185" s="19">
        <v>108.67</v>
      </c>
      <c r="F185" s="19">
        <v>108.67</v>
      </c>
      <c r="G185" s="19">
        <v>348</v>
      </c>
      <c r="H185" s="19">
        <v>261</v>
      </c>
      <c r="I185" s="19">
        <v>29</v>
      </c>
      <c r="J185" s="19">
        <v>232</v>
      </c>
      <c r="K185" s="19">
        <f t="shared" si="5"/>
        <v>0</v>
      </c>
      <c r="L185" s="19">
        <v>0</v>
      </c>
      <c r="M185" s="19">
        <v>162</v>
      </c>
      <c r="N185" s="19">
        <v>13</v>
      </c>
      <c r="O185" s="19">
        <v>43</v>
      </c>
      <c r="P185" s="19">
        <v>0</v>
      </c>
      <c r="Q185" s="19">
        <v>5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W185" s="19">
        <v>6</v>
      </c>
      <c r="X185" s="19">
        <v>0</v>
      </c>
      <c r="Y185" s="19">
        <v>0</v>
      </c>
      <c r="Z185" s="19">
        <v>0</v>
      </c>
      <c r="AA185" s="19">
        <v>0</v>
      </c>
      <c r="AB185" s="19">
        <v>63</v>
      </c>
      <c r="AC185" s="19">
        <v>13</v>
      </c>
    </row>
    <row r="186" spans="1:29" x14ac:dyDescent="0.2">
      <c r="A186" s="19" t="s">
        <v>4618</v>
      </c>
      <c r="B186" t="str">
        <f>IF(NOT(ISNA(VLOOKUP($A186,miplib2017!$A$5:$A$10000,1,0))),"miplib2017",IF(NOT(ISNA(VLOOKUP($A186,miplib2010!$A$5:$A$10000,1,0))),"miplib2010",IF(NOT(ISNA(VLOOKUP($A186,miplib2003!$A$5:$A$10000,1,0))),"miplib2003",IF(NOT(ISNA(VLOOKUP($A186,miplib3!$A$5:$A$10000,1,0))),"miplib3",IF(NOT(ISNA(VLOOKUP($A186,miplib2!$A$5:$A$10000,1,0))),"miplib2",IF(NOT(ISNA(VLOOKUP($A186,coral!$A$5:$A$10000,1,0))),"coral",IF(NOT(ISNA(VLOOKUP($A186,neos!$A$5:$A$10000,1,0))),"neos","COULD NOT FIND")))))))</f>
        <v>coral</v>
      </c>
      <c r="C186" s="19" t="str">
        <f t="shared" ca="1" si="4"/>
        <v>?</v>
      </c>
      <c r="D186" s="19"/>
      <c r="E186" s="19">
        <v>0</v>
      </c>
      <c r="F186" s="21">
        <v>9.9999999999999996E+30</v>
      </c>
      <c r="G186" s="19">
        <v>278</v>
      </c>
      <c r="H186" s="19">
        <v>712</v>
      </c>
      <c r="I186" s="19">
        <v>0</v>
      </c>
      <c r="J186" s="19">
        <v>712</v>
      </c>
      <c r="K186" s="19">
        <f t="shared" si="5"/>
        <v>1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90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36</v>
      </c>
      <c r="AC186" s="19">
        <v>116</v>
      </c>
    </row>
    <row r="187" spans="1:29" x14ac:dyDescent="0.2">
      <c r="A187" s="19" t="s">
        <v>4203</v>
      </c>
      <c r="B187" t="str">
        <f>IF(NOT(ISNA(VLOOKUP($A187,miplib2017!$A$5:$A$10000,1,0))),"miplib2017",IF(NOT(ISNA(VLOOKUP($A187,miplib2010!$A$5:$A$10000,1,0))),"miplib2010",IF(NOT(ISNA(VLOOKUP($A187,miplib2003!$A$5:$A$10000,1,0))),"miplib2003",IF(NOT(ISNA(VLOOKUP($A187,miplib3!$A$5:$A$10000,1,0))),"miplib3",IF(NOT(ISNA(VLOOKUP($A187,miplib2!$A$5:$A$10000,1,0))),"miplib2",IF(NOT(ISNA(VLOOKUP($A187,coral!$A$5:$A$10000,1,0))),"coral",IF(NOT(ISNA(VLOOKUP($A187,neos!$A$5:$A$10000,1,0))),"neos","COULD NOT FIND")))))))</f>
        <v>miplib2010</v>
      </c>
      <c r="C187" s="19" t="str">
        <f t="shared" ca="1" si="4"/>
        <v>?</v>
      </c>
      <c r="D187" s="19"/>
      <c r="E187" s="19">
        <v>-243</v>
      </c>
      <c r="F187" s="21">
        <v>9.9999999999999996E+30</v>
      </c>
      <c r="G187" s="19">
        <v>11574</v>
      </c>
      <c r="H187" s="19">
        <v>4860</v>
      </c>
      <c r="I187" s="19">
        <v>2430</v>
      </c>
      <c r="J187" s="19">
        <v>2430</v>
      </c>
      <c r="K187" s="19">
        <f t="shared" si="5"/>
        <v>0</v>
      </c>
      <c r="L187" s="19">
        <v>0</v>
      </c>
      <c r="M187" s="19">
        <v>2430</v>
      </c>
      <c r="N187" s="19">
        <v>0</v>
      </c>
      <c r="O187" s="19">
        <v>5814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19">
        <v>2430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900</v>
      </c>
      <c r="AC187" s="19">
        <v>0</v>
      </c>
    </row>
    <row r="188" spans="1:29" x14ac:dyDescent="0.2">
      <c r="A188" s="19" t="s">
        <v>4204</v>
      </c>
      <c r="B188" t="str">
        <f>IF(NOT(ISNA(VLOOKUP($A188,miplib2017!$A$5:$A$10000,1,0))),"miplib2017",IF(NOT(ISNA(VLOOKUP($A188,miplib2010!$A$5:$A$10000,1,0))),"miplib2010",IF(NOT(ISNA(VLOOKUP($A188,miplib2003!$A$5:$A$10000,1,0))),"miplib2003",IF(NOT(ISNA(VLOOKUP($A188,miplib3!$A$5:$A$10000,1,0))),"miplib3",IF(NOT(ISNA(VLOOKUP($A188,miplib2!$A$5:$A$10000,1,0))),"miplib2",IF(NOT(ISNA(VLOOKUP($A188,coral!$A$5:$A$10000,1,0))),"coral",IF(NOT(ISNA(VLOOKUP($A188,neos!$A$5:$A$10000,1,0))),"neos","COULD NOT FIND")))))))</f>
        <v>miplib2010</v>
      </c>
      <c r="C188" s="19" t="str">
        <f t="shared" ca="1" si="4"/>
        <v>?</v>
      </c>
      <c r="D188" s="19"/>
      <c r="E188" s="19">
        <v>12320.09</v>
      </c>
      <c r="F188" s="19">
        <v>12320.09</v>
      </c>
      <c r="G188" s="19">
        <v>65</v>
      </c>
      <c r="H188" s="19">
        <v>91670</v>
      </c>
      <c r="I188" s="19">
        <v>0</v>
      </c>
      <c r="J188" s="19">
        <v>91670</v>
      </c>
      <c r="K188" s="19">
        <f t="shared" si="5"/>
        <v>1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65</v>
      </c>
      <c r="R188" s="19">
        <v>0</v>
      </c>
      <c r="S188" s="19">
        <v>0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C188" s="19">
        <v>0</v>
      </c>
    </row>
    <row r="189" spans="1:29" x14ac:dyDescent="0.2">
      <c r="A189" s="19" t="s">
        <v>2940</v>
      </c>
      <c r="B189" t="str">
        <f>IF(NOT(ISNA(VLOOKUP($A189,miplib2017!$A$5:$A$10000,1,0))),"miplib2017",IF(NOT(ISNA(VLOOKUP($A189,miplib2010!$A$5:$A$10000,1,0))),"miplib2010",IF(NOT(ISNA(VLOOKUP($A189,miplib2003!$A$5:$A$10000,1,0))),"miplib2003",IF(NOT(ISNA(VLOOKUP($A189,miplib3!$A$5:$A$10000,1,0))),"miplib3",IF(NOT(ISNA(VLOOKUP($A189,miplib2!$A$5:$A$10000,1,0))),"miplib2",IF(NOT(ISNA(VLOOKUP($A189,coral!$A$5:$A$10000,1,0))),"coral",IF(NOT(ISNA(VLOOKUP($A189,neos!$A$5:$A$10000,1,0))),"neos","COULD NOT FIND")))))))</f>
        <v>coral</v>
      </c>
      <c r="C189" s="19">
        <f t="shared" ca="1" si="4"/>
        <v>28755</v>
      </c>
      <c r="D189" s="19"/>
      <c r="E189" s="19">
        <v>28755</v>
      </c>
      <c r="F189" s="19">
        <v>28755</v>
      </c>
      <c r="G189" s="19">
        <v>1089</v>
      </c>
      <c r="H189" s="19">
        <v>1057</v>
      </c>
      <c r="I189" s="19">
        <v>1</v>
      </c>
      <c r="J189" s="19">
        <v>1056</v>
      </c>
      <c r="K189" s="19">
        <f t="shared" si="5"/>
        <v>0</v>
      </c>
      <c r="L189" s="19">
        <v>0</v>
      </c>
      <c r="M189" s="19">
        <v>32</v>
      </c>
      <c r="N189" s="19">
        <v>0</v>
      </c>
      <c r="O189" s="19">
        <v>0</v>
      </c>
      <c r="P189" s="19">
        <v>0</v>
      </c>
      <c r="Q189" s="19">
        <v>33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1024</v>
      </c>
      <c r="AC189" s="19">
        <v>0</v>
      </c>
    </row>
    <row r="190" spans="1:29" x14ac:dyDescent="0.2">
      <c r="A190" s="19" t="s">
        <v>2959</v>
      </c>
      <c r="B190" t="str">
        <f>IF(NOT(ISNA(VLOOKUP($A190,miplib2017!$A$5:$A$10000,1,0))),"miplib2017",IF(NOT(ISNA(VLOOKUP($A190,miplib2010!$A$5:$A$10000,1,0))),"miplib2010",IF(NOT(ISNA(VLOOKUP($A190,miplib2003!$A$5:$A$10000,1,0))),"miplib2003",IF(NOT(ISNA(VLOOKUP($A190,miplib3!$A$5:$A$10000,1,0))),"miplib3",IF(NOT(ISNA(VLOOKUP($A190,miplib2!$A$5:$A$10000,1,0))),"miplib2",IF(NOT(ISNA(VLOOKUP($A190,coral!$A$5:$A$10000,1,0))),"coral",IF(NOT(ISNA(VLOOKUP($A190,neos!$A$5:$A$10000,1,0))),"neos","COULD NOT FIND")))))))</f>
        <v>coral</v>
      </c>
      <c r="C190" s="19">
        <f t="shared" ca="1" si="4"/>
        <v>14</v>
      </c>
      <c r="D190" s="19"/>
      <c r="E190" s="19">
        <v>14</v>
      </c>
      <c r="F190" s="19">
        <v>14</v>
      </c>
      <c r="G190" s="19">
        <v>2137</v>
      </c>
      <c r="H190" s="19">
        <v>1800</v>
      </c>
      <c r="I190" s="19">
        <v>0</v>
      </c>
      <c r="J190" s="19">
        <v>1800</v>
      </c>
      <c r="K190" s="19">
        <f t="shared" si="5"/>
        <v>1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  <c r="Q190" s="19">
        <v>22</v>
      </c>
      <c r="R190" s="19">
        <v>105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210</v>
      </c>
      <c r="Y190" s="19">
        <v>0</v>
      </c>
      <c r="Z190" s="19">
        <v>0</v>
      </c>
      <c r="AA190" s="19">
        <v>0</v>
      </c>
      <c r="AB190" s="19">
        <v>1470</v>
      </c>
      <c r="AC190" s="19">
        <v>210</v>
      </c>
    </row>
    <row r="191" spans="1:29" x14ac:dyDescent="0.2">
      <c r="A191" s="19" t="s">
        <v>4619</v>
      </c>
      <c r="B191" t="str">
        <f>IF(NOT(ISNA(VLOOKUP($A191,miplib2017!$A$5:$A$10000,1,0))),"miplib2017",IF(NOT(ISNA(VLOOKUP($A191,miplib2010!$A$5:$A$10000,1,0))),"miplib2010",IF(NOT(ISNA(VLOOKUP($A191,miplib2003!$A$5:$A$10000,1,0))),"miplib2003",IF(NOT(ISNA(VLOOKUP($A191,miplib3!$A$5:$A$10000,1,0))),"miplib3",IF(NOT(ISNA(VLOOKUP($A191,miplib2!$A$5:$A$10000,1,0))),"miplib2",IF(NOT(ISNA(VLOOKUP($A191,coral!$A$5:$A$10000,1,0))),"coral",IF(NOT(ISNA(VLOOKUP($A191,neos!$A$5:$A$10000,1,0))),"neos","COULD NOT FIND")))))))</f>
        <v>coral</v>
      </c>
      <c r="C191" s="19" t="str">
        <f t="shared" ca="1" si="4"/>
        <v>?</v>
      </c>
      <c r="D191" s="19"/>
      <c r="E191" s="19">
        <v>-8</v>
      </c>
      <c r="F191" s="21">
        <v>9.9999999999999996E+30</v>
      </c>
      <c r="G191" s="19">
        <v>403</v>
      </c>
      <c r="H191" s="19">
        <v>686</v>
      </c>
      <c r="I191" s="19">
        <v>0</v>
      </c>
      <c r="J191" s="19">
        <v>686</v>
      </c>
      <c r="K191" s="19">
        <f t="shared" si="5"/>
        <v>1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154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77</v>
      </c>
      <c r="AC191" s="19">
        <v>172</v>
      </c>
    </row>
    <row r="192" spans="1:29" x14ac:dyDescent="0.2">
      <c r="A192" s="19" t="s">
        <v>2976</v>
      </c>
      <c r="B192" t="str">
        <f>IF(NOT(ISNA(VLOOKUP($A192,miplib2017!$A$5:$A$10000,1,0))),"miplib2017",IF(NOT(ISNA(VLOOKUP($A192,miplib2010!$A$5:$A$10000,1,0))),"miplib2010",IF(NOT(ISNA(VLOOKUP($A192,miplib2003!$A$5:$A$10000,1,0))),"miplib2003",IF(NOT(ISNA(VLOOKUP($A192,miplib3!$A$5:$A$10000,1,0))),"miplib3",IF(NOT(ISNA(VLOOKUP($A192,miplib2!$A$5:$A$10000,1,0))),"miplib2",IF(NOT(ISNA(VLOOKUP($A192,coral!$A$5:$A$10000,1,0))),"coral",IF(NOT(ISNA(VLOOKUP($A192,neos!$A$5:$A$10000,1,0))),"neos","COULD NOT FIND")))))))</f>
        <v>coral</v>
      </c>
      <c r="C192" s="19">
        <f t="shared" ca="1" si="4"/>
        <v>3175</v>
      </c>
      <c r="D192" s="19"/>
      <c r="E192" s="19">
        <v>3175</v>
      </c>
      <c r="F192" s="19">
        <v>3175</v>
      </c>
      <c r="G192" s="19">
        <v>1634</v>
      </c>
      <c r="H192" s="19">
        <v>1184</v>
      </c>
      <c r="I192" s="19">
        <v>784</v>
      </c>
      <c r="J192" s="19">
        <v>400</v>
      </c>
      <c r="K192" s="19">
        <f t="shared" si="5"/>
        <v>0</v>
      </c>
      <c r="L192" s="19">
        <v>0</v>
      </c>
      <c r="M192" s="19">
        <v>0</v>
      </c>
      <c r="N192" s="19">
        <v>392</v>
      </c>
      <c r="O192" s="19">
        <v>1242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19">
        <v>0</v>
      </c>
    </row>
    <row r="193" spans="1:29" x14ac:dyDescent="0.2">
      <c r="A193" s="19" t="s">
        <v>2998</v>
      </c>
      <c r="B193" t="str">
        <f>IF(NOT(ISNA(VLOOKUP($A193,miplib2017!$A$5:$A$10000,1,0))),"miplib2017",IF(NOT(ISNA(VLOOKUP($A193,miplib2010!$A$5:$A$10000,1,0))),"miplib2010",IF(NOT(ISNA(VLOOKUP($A193,miplib2003!$A$5:$A$10000,1,0))),"miplib2003",IF(NOT(ISNA(VLOOKUP($A193,miplib3!$A$5:$A$10000,1,0))),"miplib3",IF(NOT(ISNA(VLOOKUP($A193,miplib2!$A$5:$A$10000,1,0))),"miplib2",IF(NOT(ISNA(VLOOKUP($A193,coral!$A$5:$A$10000,1,0))),"coral",IF(NOT(ISNA(VLOOKUP($A193,neos!$A$5:$A$10000,1,0))),"neos","COULD NOT FIND")))))))</f>
        <v>miplib2010</v>
      </c>
      <c r="C193" s="19" t="str">
        <f t="shared" ca="1" si="4"/>
        <v>?</v>
      </c>
      <c r="D193" s="19"/>
      <c r="E193" s="19">
        <v>49.852809000000001</v>
      </c>
      <c r="F193" s="19">
        <v>54.83</v>
      </c>
      <c r="G193" s="19">
        <v>83</v>
      </c>
      <c r="H193" s="19">
        <v>888</v>
      </c>
      <c r="I193" s="19">
        <v>48</v>
      </c>
      <c r="J193" s="19">
        <v>840</v>
      </c>
      <c r="K193" s="19">
        <f t="shared" si="5"/>
        <v>0</v>
      </c>
      <c r="L193" s="19">
        <v>0</v>
      </c>
      <c r="M193" s="19">
        <v>48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35</v>
      </c>
    </row>
    <row r="194" spans="1:29" x14ac:dyDescent="0.2">
      <c r="A194" s="19" t="s">
        <v>4462</v>
      </c>
      <c r="B194" t="str">
        <f>IF(NOT(ISNA(VLOOKUP($A194,miplib2017!$A$5:$A$10000,1,0))),"miplib2017",IF(NOT(ISNA(VLOOKUP($A194,miplib2010!$A$5:$A$10000,1,0))),"miplib2010",IF(NOT(ISNA(VLOOKUP($A194,miplib2003!$A$5:$A$10000,1,0))),"miplib2003",IF(NOT(ISNA(VLOOKUP($A194,miplib3!$A$5:$A$10000,1,0))),"miplib3",IF(NOT(ISNA(VLOOKUP($A194,miplib2!$A$5:$A$10000,1,0))),"miplib2",IF(NOT(ISNA(VLOOKUP($A194,coral!$A$5:$A$10000,1,0))),"coral",IF(NOT(ISNA(VLOOKUP($A194,neos!$A$5:$A$10000,1,0))),"neos","COULD NOT FIND")))))))</f>
        <v>miplib2017</v>
      </c>
      <c r="C194" s="19">
        <f t="shared" ca="1" si="4"/>
        <v>15376</v>
      </c>
      <c r="D194" s="19"/>
      <c r="E194" s="19">
        <v>50.572000000000003</v>
      </c>
      <c r="F194" s="19">
        <v>54.76</v>
      </c>
      <c r="G194" s="19">
        <v>107</v>
      </c>
      <c r="H194" s="19">
        <v>888</v>
      </c>
      <c r="I194" s="19">
        <v>48</v>
      </c>
      <c r="J194" s="19">
        <v>840</v>
      </c>
      <c r="K194" s="19">
        <f t="shared" si="5"/>
        <v>0</v>
      </c>
      <c r="L194" s="19">
        <v>0</v>
      </c>
      <c r="M194" s="19">
        <v>48</v>
      </c>
      <c r="N194" s="19">
        <v>0</v>
      </c>
      <c r="O194" s="19">
        <v>0</v>
      </c>
      <c r="P194" s="19">
        <v>0</v>
      </c>
      <c r="Q194" s="19">
        <v>24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19">
        <v>35</v>
      </c>
    </row>
    <row r="195" spans="1:29" x14ac:dyDescent="0.2">
      <c r="A195" s="19" t="s">
        <v>4620</v>
      </c>
      <c r="B195" t="str">
        <f>IF(NOT(ISNA(VLOOKUP($A195,miplib2017!$A$5:$A$10000,1,0))),"miplib2017",IF(NOT(ISNA(VLOOKUP($A195,miplib2010!$A$5:$A$10000,1,0))),"miplib2010",IF(NOT(ISNA(VLOOKUP($A195,miplib2003!$A$5:$A$10000,1,0))),"miplib2003",IF(NOT(ISNA(VLOOKUP($A195,miplib3!$A$5:$A$10000,1,0))),"miplib3",IF(NOT(ISNA(VLOOKUP($A195,miplib2!$A$5:$A$10000,1,0))),"miplib2",IF(NOT(ISNA(VLOOKUP($A195,coral!$A$5:$A$10000,1,0))),"coral",IF(NOT(ISNA(VLOOKUP($A195,neos!$A$5:$A$10000,1,0))),"neos","COULD NOT FIND")))))))</f>
        <v>coral</v>
      </c>
      <c r="C195" s="19">
        <f t="shared" ca="1" si="4"/>
        <v>-14</v>
      </c>
      <c r="D195" s="19">
        <v>-14</v>
      </c>
      <c r="E195" s="19">
        <v>-14</v>
      </c>
      <c r="F195" s="19">
        <v>-14</v>
      </c>
      <c r="G195" s="19">
        <v>617</v>
      </c>
      <c r="H195" s="19">
        <v>686</v>
      </c>
      <c r="I195" s="19">
        <v>0</v>
      </c>
      <c r="J195" s="19">
        <v>686</v>
      </c>
      <c r="K195" s="19">
        <f t="shared" si="5"/>
        <v>1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308</v>
      </c>
      <c r="R195" s="19">
        <v>14</v>
      </c>
      <c r="S195" s="19">
        <v>0</v>
      </c>
      <c r="T195" s="19">
        <v>0</v>
      </c>
      <c r="U195" s="19">
        <v>0</v>
      </c>
      <c r="V195" s="19">
        <v>0</v>
      </c>
      <c r="W195" s="19">
        <v>0</v>
      </c>
      <c r="X195" s="19">
        <v>0</v>
      </c>
      <c r="Y195" s="19">
        <v>0</v>
      </c>
      <c r="Z195" s="19">
        <v>0</v>
      </c>
      <c r="AA195" s="19">
        <v>0</v>
      </c>
      <c r="AB195" s="19">
        <v>119</v>
      </c>
      <c r="AC195" s="19">
        <v>148</v>
      </c>
    </row>
    <row r="196" spans="1:29" x14ac:dyDescent="0.2">
      <c r="A196" s="19" t="s">
        <v>4621</v>
      </c>
      <c r="B196" t="str">
        <f>IF(NOT(ISNA(VLOOKUP($A196,miplib2017!$A$5:$A$10000,1,0))),"miplib2017",IF(NOT(ISNA(VLOOKUP($A196,miplib2010!$A$5:$A$10000,1,0))),"miplib2010",IF(NOT(ISNA(VLOOKUP($A196,miplib2003!$A$5:$A$10000,1,0))),"miplib2003",IF(NOT(ISNA(VLOOKUP($A196,miplib3!$A$5:$A$10000,1,0))),"miplib3",IF(NOT(ISNA(VLOOKUP($A196,miplib2!$A$5:$A$10000,1,0))),"miplib2",IF(NOT(ISNA(VLOOKUP($A196,coral!$A$5:$A$10000,1,0))),"coral",IF(NOT(ISNA(VLOOKUP($A196,neos!$A$5:$A$10000,1,0))),"neos","COULD NOT FIND")))))))</f>
        <v>coral</v>
      </c>
      <c r="C196" s="19" t="str">
        <f t="shared" ca="1" si="4"/>
        <v>?</v>
      </c>
      <c r="D196" s="19"/>
      <c r="E196" s="19">
        <v>-17</v>
      </c>
      <c r="F196" s="19">
        <v>-13</v>
      </c>
      <c r="G196" s="19">
        <v>623</v>
      </c>
      <c r="H196" s="19">
        <v>686</v>
      </c>
      <c r="I196" s="19">
        <v>0</v>
      </c>
      <c r="J196" s="19">
        <v>686</v>
      </c>
      <c r="K196" s="19">
        <f t="shared" si="5"/>
        <v>1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322</v>
      </c>
      <c r="R196" s="19">
        <v>14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119</v>
      </c>
      <c r="AC196" s="19">
        <v>154</v>
      </c>
    </row>
    <row r="197" spans="1:29" x14ac:dyDescent="0.2">
      <c r="A197" s="19" t="s">
        <v>4622</v>
      </c>
      <c r="B197" t="str">
        <f>IF(NOT(ISNA(VLOOKUP($A197,miplib2017!$A$5:$A$10000,1,0))),"miplib2017",IF(NOT(ISNA(VLOOKUP($A197,miplib2010!$A$5:$A$10000,1,0))),"miplib2010",IF(NOT(ISNA(VLOOKUP($A197,miplib2003!$A$5:$A$10000,1,0))),"miplib2003",IF(NOT(ISNA(VLOOKUP($A197,miplib3!$A$5:$A$10000,1,0))),"miplib3",IF(NOT(ISNA(VLOOKUP($A197,miplib2!$A$5:$A$10000,1,0))),"miplib2",IF(NOT(ISNA(VLOOKUP($A197,coral!$A$5:$A$10000,1,0))),"coral",IF(NOT(ISNA(VLOOKUP($A197,neos!$A$5:$A$10000,1,0))),"neos","COULD NOT FIND")))))))</f>
        <v>coral</v>
      </c>
      <c r="C197" s="19">
        <f t="shared" ca="1" si="4"/>
        <v>1000</v>
      </c>
      <c r="D197" s="19"/>
      <c r="E197" s="19">
        <v>1000</v>
      </c>
      <c r="F197" s="19">
        <v>1000</v>
      </c>
      <c r="G197" s="19">
        <v>1076</v>
      </c>
      <c r="H197" s="19">
        <v>76000</v>
      </c>
      <c r="I197" s="19">
        <v>0</v>
      </c>
      <c r="J197" s="19">
        <v>76000</v>
      </c>
      <c r="K197" s="19">
        <f t="shared" si="5"/>
        <v>1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76</v>
      </c>
      <c r="R197" s="19">
        <v>1000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0</v>
      </c>
      <c r="AC197" s="19">
        <v>0</v>
      </c>
    </row>
    <row r="198" spans="1:29" x14ac:dyDescent="0.2">
      <c r="A198" s="19" t="s">
        <v>4623</v>
      </c>
      <c r="B198" t="str">
        <f>IF(NOT(ISNA(VLOOKUP($A198,miplib2017!$A$5:$A$10000,1,0))),"miplib2017",IF(NOT(ISNA(VLOOKUP($A198,miplib2010!$A$5:$A$10000,1,0))),"miplib2010",IF(NOT(ISNA(VLOOKUP($A198,miplib2003!$A$5:$A$10000,1,0))),"miplib2003",IF(NOT(ISNA(VLOOKUP($A198,miplib3!$A$5:$A$10000,1,0))),"miplib3",IF(NOT(ISNA(VLOOKUP($A198,miplib2!$A$5:$A$10000,1,0))),"miplib2",IF(NOT(ISNA(VLOOKUP($A198,coral!$A$5:$A$10000,1,0))),"coral",IF(NOT(ISNA(VLOOKUP($A198,neos!$A$5:$A$10000,1,0))),"neos","COULD NOT FIND")))))))</f>
        <v>coral</v>
      </c>
      <c r="C198" s="19" t="str">
        <f t="shared" ref="C198:C261" ca="1" si="6">IF($B198="coral",IF(E198=F198,E198,"?"),VLOOKUP($A209,INDIRECT("'"&amp;$B209&amp;"'!"&amp;"$A$5:$Z$1000"),MATCH(C$4,INDIRECT("'"&amp;$B209&amp;"'!$A$4:$Z$4"),0),0))</f>
        <v>?</v>
      </c>
      <c r="D198" s="19"/>
      <c r="E198" s="19">
        <v>5851900.3049999997</v>
      </c>
      <c r="F198" s="19">
        <v>9347772</v>
      </c>
      <c r="G198" s="19">
        <v>15129</v>
      </c>
      <c r="H198" s="19">
        <v>15007</v>
      </c>
      <c r="I198" s="19">
        <v>1</v>
      </c>
      <c r="J198" s="19">
        <v>15006</v>
      </c>
      <c r="K198" s="19">
        <f t="shared" ref="K198:K261" si="7">IF(J198=H198,1,0)</f>
        <v>0</v>
      </c>
      <c r="L198" s="19">
        <v>0</v>
      </c>
      <c r="M198" s="19">
        <v>122</v>
      </c>
      <c r="N198" s="19">
        <v>0</v>
      </c>
      <c r="O198" s="19">
        <v>0</v>
      </c>
      <c r="P198" s="19">
        <v>0</v>
      </c>
      <c r="Q198" s="19">
        <v>0</v>
      </c>
      <c r="R198" s="19">
        <v>1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14884</v>
      </c>
      <c r="AC198" s="19">
        <v>122</v>
      </c>
    </row>
    <row r="199" spans="1:29" x14ac:dyDescent="0.2">
      <c r="A199" s="19" t="s">
        <v>4624</v>
      </c>
      <c r="B199" t="str">
        <f>IF(NOT(ISNA(VLOOKUP($A199,miplib2017!$A$5:$A$10000,1,0))),"miplib2017",IF(NOT(ISNA(VLOOKUP($A199,miplib2010!$A$5:$A$10000,1,0))),"miplib2010",IF(NOT(ISNA(VLOOKUP($A199,miplib2003!$A$5:$A$10000,1,0))),"miplib2003",IF(NOT(ISNA(VLOOKUP($A199,miplib3!$A$5:$A$10000,1,0))),"miplib3",IF(NOT(ISNA(VLOOKUP($A199,miplib2!$A$5:$A$10000,1,0))),"miplib2",IF(NOT(ISNA(VLOOKUP($A199,coral!$A$5:$A$10000,1,0))),"coral",IF(NOT(ISNA(VLOOKUP($A199,neos!$A$5:$A$10000,1,0))),"neos","COULD NOT FIND")))))))</f>
        <v>coral</v>
      </c>
      <c r="C199" s="19" t="str">
        <f t="shared" ca="1" si="6"/>
        <v>?</v>
      </c>
      <c r="D199" s="19"/>
      <c r="E199" s="19">
        <v>53.220317999999999</v>
      </c>
      <c r="F199" s="19">
        <v>72.650000000000006</v>
      </c>
      <c r="G199" s="19">
        <v>1413</v>
      </c>
      <c r="H199" s="19">
        <v>1084</v>
      </c>
      <c r="I199" s="19">
        <v>562</v>
      </c>
      <c r="J199" s="19">
        <v>521</v>
      </c>
      <c r="K199" s="19">
        <f t="shared" si="7"/>
        <v>0</v>
      </c>
      <c r="L199" s="19">
        <v>1</v>
      </c>
      <c r="M199" s="19">
        <v>92</v>
      </c>
      <c r="N199" s="19">
        <v>1</v>
      </c>
      <c r="O199" s="19">
        <v>0</v>
      </c>
      <c r="P199" s="19">
        <v>184</v>
      </c>
      <c r="Q199" s="19">
        <v>2</v>
      </c>
      <c r="R199" s="19">
        <v>0</v>
      </c>
      <c r="S199" s="19">
        <v>0</v>
      </c>
      <c r="T199" s="19">
        <v>0</v>
      </c>
      <c r="U199" s="19">
        <v>1134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19">
        <v>0</v>
      </c>
    </row>
    <row r="200" spans="1:29" x14ac:dyDescent="0.2">
      <c r="A200" s="19" t="s">
        <v>3017</v>
      </c>
      <c r="B200" t="str">
        <f>IF(NOT(ISNA(VLOOKUP($A200,miplib2017!$A$5:$A$10000,1,0))),"miplib2017",IF(NOT(ISNA(VLOOKUP($A200,miplib2010!$A$5:$A$10000,1,0))),"miplib2010",IF(NOT(ISNA(VLOOKUP($A200,miplib2003!$A$5:$A$10000,1,0))),"miplib2003",IF(NOT(ISNA(VLOOKUP($A200,miplib3!$A$5:$A$10000,1,0))),"miplib3",IF(NOT(ISNA(VLOOKUP($A200,miplib2!$A$5:$A$10000,1,0))),"miplib2",IF(NOT(ISNA(VLOOKUP($A200,coral!$A$5:$A$10000,1,0))),"coral",IF(NOT(ISNA(VLOOKUP($A200,neos!$A$5:$A$10000,1,0))),"neos","COULD NOT FIND")))))))</f>
        <v>miplib2010</v>
      </c>
      <c r="C200" s="19">
        <f t="shared" ca="1" si="6"/>
        <v>318</v>
      </c>
      <c r="D200" s="19"/>
      <c r="E200" s="19">
        <v>26.694265999999999</v>
      </c>
      <c r="F200" s="19">
        <v>34.33</v>
      </c>
      <c r="G200" s="19">
        <v>1909</v>
      </c>
      <c r="H200" s="19">
        <v>1474</v>
      </c>
      <c r="I200" s="19">
        <v>757</v>
      </c>
      <c r="J200" s="19">
        <v>717</v>
      </c>
      <c r="K200" s="19">
        <f t="shared" si="7"/>
        <v>0</v>
      </c>
      <c r="L200" s="19">
        <v>0</v>
      </c>
      <c r="M200" s="19">
        <v>158</v>
      </c>
      <c r="N200" s="19">
        <v>0</v>
      </c>
      <c r="O200" s="19">
        <v>0</v>
      </c>
      <c r="P200" s="19">
        <v>263</v>
      </c>
      <c r="Q200" s="19">
        <v>3</v>
      </c>
      <c r="R200" s="19">
        <v>0</v>
      </c>
      <c r="S200" s="19">
        <v>0</v>
      </c>
      <c r="T200" s="19">
        <v>0</v>
      </c>
      <c r="U200" s="19">
        <v>1485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9">
        <v>0</v>
      </c>
    </row>
    <row r="201" spans="1:29" x14ac:dyDescent="0.2">
      <c r="A201" s="19" t="s">
        <v>4625</v>
      </c>
      <c r="B201" t="str">
        <f>IF(NOT(ISNA(VLOOKUP($A201,miplib2017!$A$5:$A$10000,1,0))),"miplib2017",IF(NOT(ISNA(VLOOKUP($A201,miplib2010!$A$5:$A$10000,1,0))),"miplib2010",IF(NOT(ISNA(VLOOKUP($A201,miplib2003!$A$5:$A$10000,1,0))),"miplib2003",IF(NOT(ISNA(VLOOKUP($A201,miplib3!$A$5:$A$10000,1,0))),"miplib3",IF(NOT(ISNA(VLOOKUP($A201,miplib2!$A$5:$A$10000,1,0))),"miplib2",IF(NOT(ISNA(VLOOKUP($A201,coral!$A$5:$A$10000,1,0))),"coral",IF(NOT(ISNA(VLOOKUP($A201,neos!$A$5:$A$10000,1,0))),"neos","COULD NOT FIND")))))))</f>
        <v>coral</v>
      </c>
      <c r="C201" s="19" t="str">
        <f t="shared" ca="1" si="6"/>
        <v>?</v>
      </c>
      <c r="D201" s="19"/>
      <c r="E201" s="19">
        <v>-217</v>
      </c>
      <c r="F201" s="21">
        <v>9.9999999999999996E+30</v>
      </c>
      <c r="G201" s="19">
        <v>6549</v>
      </c>
      <c r="H201" s="19">
        <v>9674</v>
      </c>
      <c r="I201" s="19">
        <v>3869</v>
      </c>
      <c r="J201" s="19">
        <v>5805</v>
      </c>
      <c r="K201" s="19">
        <f t="shared" si="7"/>
        <v>0</v>
      </c>
      <c r="L201" s="19">
        <v>0</v>
      </c>
      <c r="M201" s="19">
        <v>0</v>
      </c>
      <c r="N201" s="19">
        <v>129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5160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1260</v>
      </c>
      <c r="AC201" s="19">
        <v>0</v>
      </c>
    </row>
    <row r="202" spans="1:29" x14ac:dyDescent="0.2">
      <c r="A202" s="19" t="s">
        <v>4626</v>
      </c>
      <c r="B202" t="str">
        <f>IF(NOT(ISNA(VLOOKUP($A202,miplib2017!$A$5:$A$10000,1,0))),"miplib2017",IF(NOT(ISNA(VLOOKUP($A202,miplib2010!$A$5:$A$10000,1,0))),"miplib2010",IF(NOT(ISNA(VLOOKUP($A202,miplib2003!$A$5:$A$10000,1,0))),"miplib2003",IF(NOT(ISNA(VLOOKUP($A202,miplib3!$A$5:$A$10000,1,0))),"miplib3",IF(NOT(ISNA(VLOOKUP($A202,miplib2!$A$5:$A$10000,1,0))),"miplib2",IF(NOT(ISNA(VLOOKUP($A202,coral!$A$5:$A$10000,1,0))),"coral",IF(NOT(ISNA(VLOOKUP($A202,neos!$A$5:$A$10000,1,0))),"neos","COULD NOT FIND")))))))</f>
        <v>coral</v>
      </c>
      <c r="C202" s="19" t="str">
        <f t="shared" ca="1" si="6"/>
        <v>?</v>
      </c>
      <c r="D202" s="19"/>
      <c r="E202" s="19">
        <v>1008.833333</v>
      </c>
      <c r="F202" s="21">
        <v>9.9999999999999996E+30</v>
      </c>
      <c r="G202" s="19">
        <v>5529</v>
      </c>
      <c r="H202" s="19">
        <v>7920</v>
      </c>
      <c r="I202" s="19">
        <v>1980</v>
      </c>
      <c r="J202" s="19">
        <v>5940</v>
      </c>
      <c r="K202" s="19">
        <f t="shared" si="7"/>
        <v>0</v>
      </c>
      <c r="L202" s="19">
        <v>0</v>
      </c>
      <c r="M202" s="19">
        <v>0</v>
      </c>
      <c r="N202" s="19">
        <v>132</v>
      </c>
      <c r="O202" s="19">
        <v>132</v>
      </c>
      <c r="P202" s="19">
        <v>0</v>
      </c>
      <c r="Q202" s="19">
        <v>0</v>
      </c>
      <c r="R202" s="19">
        <v>0</v>
      </c>
      <c r="S202" s="19">
        <v>0</v>
      </c>
      <c r="T202" s="19">
        <v>0</v>
      </c>
      <c r="U202" s="19">
        <v>3960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  <c r="AB202" s="19">
        <v>1305</v>
      </c>
      <c r="AC202" s="19">
        <v>0</v>
      </c>
    </row>
    <row r="203" spans="1:29" x14ac:dyDescent="0.2">
      <c r="A203" s="19" t="s">
        <v>4627</v>
      </c>
      <c r="B203" t="str">
        <f>IF(NOT(ISNA(VLOOKUP($A203,miplib2017!$A$5:$A$10000,1,0))),"miplib2017",IF(NOT(ISNA(VLOOKUP($A203,miplib2010!$A$5:$A$10000,1,0))),"miplib2010",IF(NOT(ISNA(VLOOKUP($A203,miplib2003!$A$5:$A$10000,1,0))),"miplib2003",IF(NOT(ISNA(VLOOKUP($A203,miplib3!$A$5:$A$10000,1,0))),"miplib3",IF(NOT(ISNA(VLOOKUP($A203,miplib2!$A$5:$A$10000,1,0))),"miplib2",IF(NOT(ISNA(VLOOKUP($A203,coral!$A$5:$A$10000,1,0))),"coral",IF(NOT(ISNA(VLOOKUP($A203,neos!$A$5:$A$10000,1,0))),"neos","COULD NOT FIND")))))))</f>
        <v>coral</v>
      </c>
      <c r="C203" s="19" t="str">
        <f t="shared" ca="1" si="6"/>
        <v>?</v>
      </c>
      <c r="D203" s="19"/>
      <c r="E203" s="19">
        <v>1163.75</v>
      </c>
      <c r="F203" s="21">
        <v>9.9999999999999996E+30</v>
      </c>
      <c r="G203" s="19">
        <v>5964</v>
      </c>
      <c r="H203" s="19">
        <v>7920</v>
      </c>
      <c r="I203" s="19">
        <v>0</v>
      </c>
      <c r="J203" s="19">
        <v>7920</v>
      </c>
      <c r="K203" s="19">
        <f t="shared" si="7"/>
        <v>1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22</v>
      </c>
      <c r="R203" s="19">
        <v>132</v>
      </c>
      <c r="S203" s="19">
        <v>0</v>
      </c>
      <c r="T203" s="19">
        <v>0</v>
      </c>
      <c r="U203" s="19">
        <v>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3486</v>
      </c>
      <c r="AC203" s="19">
        <v>0</v>
      </c>
    </row>
    <row r="204" spans="1:29" x14ac:dyDescent="0.2">
      <c r="A204" s="19" t="s">
        <v>4628</v>
      </c>
      <c r="B204" t="str">
        <f>IF(NOT(ISNA(VLOOKUP($A204,miplib2017!$A$5:$A$10000,1,0))),"miplib2017",IF(NOT(ISNA(VLOOKUP($A204,miplib2010!$A$5:$A$10000,1,0))),"miplib2010",IF(NOT(ISNA(VLOOKUP($A204,miplib2003!$A$5:$A$10000,1,0))),"miplib2003",IF(NOT(ISNA(VLOOKUP($A204,miplib3!$A$5:$A$10000,1,0))),"miplib3",IF(NOT(ISNA(VLOOKUP($A204,miplib2!$A$5:$A$10000,1,0))),"miplib2",IF(NOT(ISNA(VLOOKUP($A204,coral!$A$5:$A$10000,1,0))),"coral",IF(NOT(ISNA(VLOOKUP($A204,neos!$A$5:$A$10000,1,0))),"neos","COULD NOT FIND")))))))</f>
        <v>coral</v>
      </c>
      <c r="C204" s="19" t="str">
        <f t="shared" ca="1" si="6"/>
        <v>?</v>
      </c>
      <c r="D204" s="19"/>
      <c r="E204" s="19">
        <v>34158.5</v>
      </c>
      <c r="F204" s="21">
        <v>9.9999999999999996E+30</v>
      </c>
      <c r="G204" s="19">
        <v>18085</v>
      </c>
      <c r="H204" s="19">
        <v>22266</v>
      </c>
      <c r="I204" s="19">
        <v>441</v>
      </c>
      <c r="J204" s="19">
        <v>21825</v>
      </c>
      <c r="K204" s="19">
        <f t="shared" si="7"/>
        <v>0</v>
      </c>
      <c r="L204" s="19">
        <v>0</v>
      </c>
      <c r="M204" s="19">
        <v>148</v>
      </c>
      <c r="N204" s="19">
        <v>0</v>
      </c>
      <c r="O204" s="19">
        <v>0</v>
      </c>
      <c r="P204" s="19">
        <v>0</v>
      </c>
      <c r="Q204" s="19">
        <v>1620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2115</v>
      </c>
      <c r="AC204" s="19">
        <v>0</v>
      </c>
    </row>
    <row r="205" spans="1:29" x14ac:dyDescent="0.2">
      <c r="A205" s="19" t="s">
        <v>4205</v>
      </c>
      <c r="B205" t="str">
        <f>IF(NOT(ISNA(VLOOKUP($A205,miplib2017!$A$5:$A$10000,1,0))),"miplib2017",IF(NOT(ISNA(VLOOKUP($A205,miplib2010!$A$5:$A$10000,1,0))),"miplib2010",IF(NOT(ISNA(VLOOKUP($A205,miplib2003!$A$5:$A$10000,1,0))),"miplib2003",IF(NOT(ISNA(VLOOKUP($A205,miplib3!$A$5:$A$10000,1,0))),"miplib3",IF(NOT(ISNA(VLOOKUP($A205,miplib2!$A$5:$A$10000,1,0))),"miplib2",IF(NOT(ISNA(VLOOKUP($A205,coral!$A$5:$A$10000,1,0))),"coral",IF(NOT(ISNA(VLOOKUP($A205,neos!$A$5:$A$10000,1,0))),"neos","COULD NOT FIND")))))))</f>
        <v>miplib2010</v>
      </c>
      <c r="C205" s="19" t="str">
        <f t="shared" ca="1" si="6"/>
        <v>?</v>
      </c>
      <c r="D205" s="19"/>
      <c r="E205" s="19">
        <v>15376</v>
      </c>
      <c r="F205" s="19">
        <v>15376</v>
      </c>
      <c r="G205" s="19">
        <v>30823</v>
      </c>
      <c r="H205" s="19">
        <v>21007</v>
      </c>
      <c r="I205" s="19">
        <v>441</v>
      </c>
      <c r="J205" s="19">
        <v>20566</v>
      </c>
      <c r="K205" s="19">
        <f t="shared" si="7"/>
        <v>0</v>
      </c>
      <c r="L205" s="19">
        <v>0</v>
      </c>
      <c r="M205" s="19">
        <v>148</v>
      </c>
      <c r="N205" s="19">
        <v>0</v>
      </c>
      <c r="O205" s="19">
        <v>0</v>
      </c>
      <c r="P205" s="19">
        <v>0</v>
      </c>
      <c r="Q205" s="19">
        <v>740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17598</v>
      </c>
      <c r="AC205" s="19">
        <v>0</v>
      </c>
    </row>
    <row r="206" spans="1:29" x14ac:dyDescent="0.2">
      <c r="A206" s="19" t="s">
        <v>4629</v>
      </c>
      <c r="B206" t="str">
        <f>IF(NOT(ISNA(VLOOKUP($A206,miplib2017!$A$5:$A$10000,1,0))),"miplib2017",IF(NOT(ISNA(VLOOKUP($A206,miplib2010!$A$5:$A$10000,1,0))),"miplib2010",IF(NOT(ISNA(VLOOKUP($A206,miplib2003!$A$5:$A$10000,1,0))),"miplib2003",IF(NOT(ISNA(VLOOKUP($A206,miplib3!$A$5:$A$10000,1,0))),"miplib3",IF(NOT(ISNA(VLOOKUP($A206,miplib2!$A$5:$A$10000,1,0))),"miplib2",IF(NOT(ISNA(VLOOKUP($A206,coral!$A$5:$A$10000,1,0))),"coral",IF(NOT(ISNA(VLOOKUP($A206,neos!$A$5:$A$10000,1,0))),"neos","COULD NOT FIND")))))))</f>
        <v>coral</v>
      </c>
      <c r="C206" s="19" t="str">
        <f t="shared" ca="1" si="6"/>
        <v>?</v>
      </c>
      <c r="D206" s="19"/>
      <c r="E206" s="19">
        <v>760.42154700000003</v>
      </c>
      <c r="F206" s="19">
        <v>766</v>
      </c>
      <c r="G206" s="19">
        <v>1006</v>
      </c>
      <c r="H206" s="19">
        <v>1728</v>
      </c>
      <c r="I206" s="19">
        <v>888</v>
      </c>
      <c r="J206" s="19">
        <v>840</v>
      </c>
      <c r="K206" s="19">
        <f t="shared" si="7"/>
        <v>0</v>
      </c>
      <c r="L206" s="19">
        <v>0</v>
      </c>
      <c r="M206" s="19">
        <v>24</v>
      </c>
      <c r="N206" s="19">
        <v>0</v>
      </c>
      <c r="O206" s="19">
        <v>48</v>
      </c>
      <c r="P206" s="19">
        <v>35</v>
      </c>
      <c r="Q206" s="19">
        <v>59</v>
      </c>
      <c r="R206" s="19">
        <v>0</v>
      </c>
      <c r="S206" s="19">
        <v>0</v>
      </c>
      <c r="T206" s="19">
        <v>0</v>
      </c>
      <c r="U206" s="19">
        <v>840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0</v>
      </c>
      <c r="AC206" s="19">
        <v>0</v>
      </c>
    </row>
    <row r="207" spans="1:29" x14ac:dyDescent="0.2">
      <c r="A207" s="19" t="s">
        <v>4630</v>
      </c>
      <c r="B207" t="str">
        <f>IF(NOT(ISNA(VLOOKUP($A207,miplib2017!$A$5:$A$10000,1,0))),"miplib2017",IF(NOT(ISNA(VLOOKUP($A207,miplib2010!$A$5:$A$10000,1,0))),"miplib2010",IF(NOT(ISNA(VLOOKUP($A207,miplib2003!$A$5:$A$10000,1,0))),"miplib2003",IF(NOT(ISNA(VLOOKUP($A207,miplib3!$A$5:$A$10000,1,0))),"miplib3",IF(NOT(ISNA(VLOOKUP($A207,miplib2!$A$5:$A$10000,1,0))),"miplib2",IF(NOT(ISNA(VLOOKUP($A207,coral!$A$5:$A$10000,1,0))),"coral",IF(NOT(ISNA(VLOOKUP($A207,neos!$A$5:$A$10000,1,0))),"neos","COULD NOT FIND")))))))</f>
        <v>coral</v>
      </c>
      <c r="C207" s="19" t="str">
        <f t="shared" ca="1" si="6"/>
        <v>?</v>
      </c>
      <c r="D207" s="19"/>
      <c r="E207" s="19">
        <v>0</v>
      </c>
      <c r="F207" s="21">
        <v>9.9999999999999996E+30</v>
      </c>
      <c r="G207" s="19">
        <v>2288</v>
      </c>
      <c r="H207" s="19">
        <v>3032</v>
      </c>
      <c r="I207" s="19">
        <v>8</v>
      </c>
      <c r="J207" s="19">
        <v>3024</v>
      </c>
      <c r="K207" s="19">
        <f t="shared" si="7"/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56</v>
      </c>
      <c r="AC207" s="19">
        <v>2232</v>
      </c>
    </row>
    <row r="208" spans="1:29" x14ac:dyDescent="0.2">
      <c r="A208" s="19" t="s">
        <v>4631</v>
      </c>
      <c r="B208" t="str">
        <f>IF(NOT(ISNA(VLOOKUP($A208,miplib2017!$A$5:$A$10000,1,0))),"miplib2017",IF(NOT(ISNA(VLOOKUP($A208,miplib2010!$A$5:$A$10000,1,0))),"miplib2010",IF(NOT(ISNA(VLOOKUP($A208,miplib2003!$A$5:$A$10000,1,0))),"miplib2003",IF(NOT(ISNA(VLOOKUP($A208,miplib3!$A$5:$A$10000,1,0))),"miplib3",IF(NOT(ISNA(VLOOKUP($A208,miplib2!$A$5:$A$10000,1,0))),"miplib2",IF(NOT(ISNA(VLOOKUP($A208,coral!$A$5:$A$10000,1,0))),"coral",IF(NOT(ISNA(VLOOKUP($A208,neos!$A$5:$A$10000,1,0))),"neos","COULD NOT FIND")))))))</f>
        <v>coral</v>
      </c>
      <c r="C208" s="19" t="str">
        <f t="shared" ca="1" si="6"/>
        <v>?</v>
      </c>
      <c r="D208" s="19"/>
      <c r="E208" s="19">
        <v>0</v>
      </c>
      <c r="F208" s="19">
        <v>18</v>
      </c>
      <c r="G208" s="19">
        <v>3200</v>
      </c>
      <c r="H208" s="19">
        <v>3032</v>
      </c>
      <c r="I208" s="19">
        <v>8</v>
      </c>
      <c r="J208" s="19">
        <v>3024</v>
      </c>
      <c r="K208" s="19">
        <f t="shared" si="7"/>
        <v>0</v>
      </c>
      <c r="L208" s="19">
        <v>0</v>
      </c>
      <c r="M208" s="19">
        <v>576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56</v>
      </c>
      <c r="AC208" s="19">
        <v>2568</v>
      </c>
    </row>
    <row r="209" spans="1:29" x14ac:dyDescent="0.2">
      <c r="A209" s="19" t="s">
        <v>4206</v>
      </c>
      <c r="B209" t="str">
        <f>IF(NOT(ISNA(VLOOKUP($A209,miplib2017!$A$5:$A$10000,1,0))),"miplib2017",IF(NOT(ISNA(VLOOKUP($A209,miplib2010!$A$5:$A$10000,1,0))),"miplib2010",IF(NOT(ISNA(VLOOKUP($A209,miplib2003!$A$5:$A$10000,1,0))),"miplib2003",IF(NOT(ISNA(VLOOKUP($A209,miplib3!$A$5:$A$10000,1,0))),"miplib3",IF(NOT(ISNA(VLOOKUP($A209,miplib2!$A$5:$A$10000,1,0))),"miplib2",IF(NOT(ISNA(VLOOKUP($A209,coral!$A$5:$A$10000,1,0))),"coral",IF(NOT(ISNA(VLOOKUP($A209,neos!$A$5:$A$10000,1,0))),"neos","COULD NOT FIND")))))))</f>
        <v>miplib2010</v>
      </c>
      <c r="C209" s="19" t="str">
        <f t="shared" ca="1" si="6"/>
        <v>?</v>
      </c>
      <c r="D209" s="19"/>
      <c r="E209" s="19">
        <v>276</v>
      </c>
      <c r="F209" s="21">
        <v>9.9999999999999996E+30</v>
      </c>
      <c r="G209" s="19">
        <v>13658</v>
      </c>
      <c r="H209" s="19">
        <v>32417</v>
      </c>
      <c r="I209" s="19">
        <v>3780</v>
      </c>
      <c r="J209" s="19">
        <v>28637</v>
      </c>
      <c r="K209" s="19">
        <f t="shared" si="7"/>
        <v>0</v>
      </c>
      <c r="L209" s="19">
        <v>0</v>
      </c>
      <c r="M209" s="19">
        <v>800</v>
      </c>
      <c r="N209" s="19">
        <v>0</v>
      </c>
      <c r="O209" s="19">
        <v>0</v>
      </c>
      <c r="P209" s="19">
        <v>0</v>
      </c>
      <c r="Q209" s="19">
        <v>51</v>
      </c>
      <c r="R209" s="19">
        <v>0</v>
      </c>
      <c r="S209" s="19">
        <v>0</v>
      </c>
      <c r="T209" s="19">
        <v>0</v>
      </c>
      <c r="U209" s="19">
        <v>0</v>
      </c>
      <c r="V209" s="19">
        <v>0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  <c r="AB209" s="19">
        <v>9436</v>
      </c>
      <c r="AC209" s="19">
        <v>0</v>
      </c>
    </row>
    <row r="210" spans="1:29" x14ac:dyDescent="0.2">
      <c r="A210" s="19" t="s">
        <v>4632</v>
      </c>
      <c r="B210" t="str">
        <f>IF(NOT(ISNA(VLOOKUP($A210,miplib2017!$A$5:$A$10000,1,0))),"miplib2017",IF(NOT(ISNA(VLOOKUP($A210,miplib2010!$A$5:$A$10000,1,0))),"miplib2010",IF(NOT(ISNA(VLOOKUP($A210,miplib2003!$A$5:$A$10000,1,0))),"miplib2003",IF(NOT(ISNA(VLOOKUP($A210,miplib3!$A$5:$A$10000,1,0))),"miplib3",IF(NOT(ISNA(VLOOKUP($A210,miplib2!$A$5:$A$10000,1,0))),"miplib2",IF(NOT(ISNA(VLOOKUP($A210,coral!$A$5:$A$10000,1,0))),"coral",IF(NOT(ISNA(VLOOKUP($A210,neos!$A$5:$A$10000,1,0))),"neos","COULD NOT FIND")))))))</f>
        <v>coral</v>
      </c>
      <c r="C210" s="19" t="str">
        <f t="shared" ca="1" si="6"/>
        <v>?</v>
      </c>
      <c r="D210" s="19"/>
      <c r="E210" s="19">
        <v>759.728523</v>
      </c>
      <c r="F210" s="19">
        <v>766</v>
      </c>
      <c r="G210" s="19">
        <v>947</v>
      </c>
      <c r="H210" s="19">
        <v>1728</v>
      </c>
      <c r="I210" s="19">
        <v>888</v>
      </c>
      <c r="J210" s="19">
        <v>840</v>
      </c>
      <c r="K210" s="19">
        <f t="shared" si="7"/>
        <v>0</v>
      </c>
      <c r="L210" s="19">
        <v>0</v>
      </c>
      <c r="M210" s="19">
        <v>24</v>
      </c>
      <c r="N210" s="19">
        <v>0</v>
      </c>
      <c r="O210" s="19">
        <v>48</v>
      </c>
      <c r="P210" s="19">
        <v>35</v>
      </c>
      <c r="Q210" s="19">
        <v>0</v>
      </c>
      <c r="R210" s="19">
        <v>0</v>
      </c>
      <c r="S210" s="19">
        <v>0</v>
      </c>
      <c r="T210" s="19">
        <v>0</v>
      </c>
      <c r="U210" s="19">
        <v>840</v>
      </c>
      <c r="V210" s="19">
        <v>0</v>
      </c>
      <c r="W210" s="19">
        <v>0</v>
      </c>
      <c r="X210" s="19">
        <v>0</v>
      </c>
      <c r="Y210" s="19">
        <v>0</v>
      </c>
      <c r="Z210" s="19">
        <v>0</v>
      </c>
      <c r="AA210" s="19">
        <v>0</v>
      </c>
      <c r="AB210" s="19">
        <v>0</v>
      </c>
      <c r="AC210" s="19">
        <v>0</v>
      </c>
    </row>
    <row r="211" spans="1:29" x14ac:dyDescent="0.2">
      <c r="A211" s="19" t="s">
        <v>4207</v>
      </c>
      <c r="B211" t="str">
        <f>IF(NOT(ISNA(VLOOKUP($A211,miplib2017!$A$5:$A$10000,1,0))),"miplib2017",IF(NOT(ISNA(VLOOKUP($A211,miplib2010!$A$5:$A$10000,1,0))),"miplib2010",IF(NOT(ISNA(VLOOKUP($A211,miplib2003!$A$5:$A$10000,1,0))),"miplib2003",IF(NOT(ISNA(VLOOKUP($A211,miplib3!$A$5:$A$10000,1,0))),"miplib3",IF(NOT(ISNA(VLOOKUP($A211,miplib2!$A$5:$A$10000,1,0))),"miplib2",IF(NOT(ISNA(VLOOKUP($A211,coral!$A$5:$A$10000,1,0))),"coral",IF(NOT(ISNA(VLOOKUP($A211,neos!$A$5:$A$10000,1,0))),"neos","COULD NOT FIND")))))))</f>
        <v>miplib2017</v>
      </c>
      <c r="C211" s="19" t="str">
        <f t="shared" ca="1" si="6"/>
        <v>?</v>
      </c>
      <c r="D211" s="19"/>
      <c r="E211" s="19">
        <v>318</v>
      </c>
      <c r="F211" s="19">
        <v>337</v>
      </c>
      <c r="G211" s="19">
        <v>12047</v>
      </c>
      <c r="H211" s="19">
        <v>31762</v>
      </c>
      <c r="I211" s="19">
        <v>3780</v>
      </c>
      <c r="J211" s="19">
        <v>27982</v>
      </c>
      <c r="K211" s="19">
        <f t="shared" si="7"/>
        <v>0</v>
      </c>
      <c r="L211" s="19">
        <v>0</v>
      </c>
      <c r="M211" s="19">
        <v>800</v>
      </c>
      <c r="N211" s="19">
        <v>0</v>
      </c>
      <c r="O211" s="19">
        <v>0</v>
      </c>
      <c r="P211" s="19">
        <v>0</v>
      </c>
      <c r="Q211" s="19">
        <v>51</v>
      </c>
      <c r="R211" s="19">
        <v>0</v>
      </c>
      <c r="S211" s="19">
        <v>0</v>
      </c>
      <c r="T211" s="19">
        <v>0</v>
      </c>
      <c r="U211" s="19">
        <v>0</v>
      </c>
      <c r="V211" s="19">
        <v>0</v>
      </c>
      <c r="W211" s="19">
        <v>0</v>
      </c>
      <c r="X211" s="19">
        <v>0</v>
      </c>
      <c r="Y211" s="19">
        <v>0</v>
      </c>
      <c r="Z211" s="19">
        <v>0</v>
      </c>
      <c r="AA211" s="19">
        <v>0</v>
      </c>
      <c r="AB211" s="19">
        <v>7825</v>
      </c>
      <c r="AC211" s="19">
        <v>0</v>
      </c>
    </row>
    <row r="212" spans="1:29" x14ac:dyDescent="0.2">
      <c r="A212" s="19" t="s">
        <v>4633</v>
      </c>
      <c r="B212" t="str">
        <f>IF(NOT(ISNA(VLOOKUP($A212,miplib2017!$A$5:$A$10000,1,0))),"miplib2017",IF(NOT(ISNA(VLOOKUP($A212,miplib2010!$A$5:$A$10000,1,0))),"miplib2010",IF(NOT(ISNA(VLOOKUP($A212,miplib2003!$A$5:$A$10000,1,0))),"miplib2003",IF(NOT(ISNA(VLOOKUP($A212,miplib3!$A$5:$A$10000,1,0))),"miplib3",IF(NOT(ISNA(VLOOKUP($A212,miplib2!$A$5:$A$10000,1,0))),"miplib2",IF(NOT(ISNA(VLOOKUP($A212,coral!$A$5:$A$10000,1,0))),"coral",IF(NOT(ISNA(VLOOKUP($A212,neos!$A$5:$A$10000,1,0))),"neos","COULD NOT FIND")))))))</f>
        <v>coral</v>
      </c>
      <c r="C212" s="19" t="str">
        <f t="shared" ca="1" si="6"/>
        <v>?</v>
      </c>
      <c r="D212" s="19"/>
      <c r="E212" s="19">
        <v>760.42154700000003</v>
      </c>
      <c r="F212" s="19">
        <v>766</v>
      </c>
      <c r="G212" s="19">
        <v>1006</v>
      </c>
      <c r="H212" s="19">
        <v>1728</v>
      </c>
      <c r="I212" s="19">
        <v>888</v>
      </c>
      <c r="J212" s="19">
        <v>840</v>
      </c>
      <c r="K212" s="19">
        <f t="shared" si="7"/>
        <v>0</v>
      </c>
      <c r="L212" s="19">
        <v>0</v>
      </c>
      <c r="M212" s="19">
        <v>24</v>
      </c>
      <c r="N212" s="19">
        <v>0</v>
      </c>
      <c r="O212" s="19">
        <v>48</v>
      </c>
      <c r="P212" s="19">
        <v>35</v>
      </c>
      <c r="Q212" s="19">
        <v>59</v>
      </c>
      <c r="R212" s="19">
        <v>0</v>
      </c>
      <c r="S212" s="19">
        <v>0</v>
      </c>
      <c r="T212" s="19">
        <v>0</v>
      </c>
      <c r="U212" s="19">
        <v>840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19">
        <v>0</v>
      </c>
      <c r="AB212" s="19">
        <v>0</v>
      </c>
      <c r="AC212" s="19">
        <v>0</v>
      </c>
    </row>
    <row r="213" spans="1:29" x14ac:dyDescent="0.2">
      <c r="A213" s="19" t="s">
        <v>4208</v>
      </c>
      <c r="B213" t="str">
        <f>IF(NOT(ISNA(VLOOKUP($A213,miplib2017!$A$5:$A$10000,1,0))),"miplib2017",IF(NOT(ISNA(VLOOKUP($A213,miplib2010!$A$5:$A$10000,1,0))),"miplib2010",IF(NOT(ISNA(VLOOKUP($A213,miplib2003!$A$5:$A$10000,1,0))),"miplib2003",IF(NOT(ISNA(VLOOKUP($A213,miplib3!$A$5:$A$10000,1,0))),"miplib3",IF(NOT(ISNA(VLOOKUP($A213,miplib2!$A$5:$A$10000,1,0))),"miplib2",IF(NOT(ISNA(VLOOKUP($A213,coral!$A$5:$A$10000,1,0))),"coral",IF(NOT(ISNA(VLOOKUP($A213,neos!$A$5:$A$10000,1,0))),"neos","COULD NOT FIND")))))))</f>
        <v>miplib2010</v>
      </c>
      <c r="C213" s="19">
        <f t="shared" ca="1" si="6"/>
        <v>3510</v>
      </c>
      <c r="D213" s="19"/>
      <c r="E213" s="19">
        <v>259.5</v>
      </c>
      <c r="F213" s="19">
        <v>278</v>
      </c>
      <c r="G213" s="19">
        <v>11495</v>
      </c>
      <c r="H213" s="19">
        <v>23123</v>
      </c>
      <c r="I213" s="19">
        <v>3168</v>
      </c>
      <c r="J213" s="19">
        <v>19955</v>
      </c>
      <c r="K213" s="19">
        <f t="shared" si="7"/>
        <v>0</v>
      </c>
      <c r="L213" s="19">
        <v>0</v>
      </c>
      <c r="M213" s="19">
        <v>778</v>
      </c>
      <c r="N213" s="19">
        <v>0</v>
      </c>
      <c r="O213" s="19">
        <v>0</v>
      </c>
      <c r="P213" s="19">
        <v>0</v>
      </c>
      <c r="Q213" s="19">
        <v>49</v>
      </c>
      <c r="R213" s="19">
        <v>0</v>
      </c>
      <c r="S213" s="19">
        <v>0</v>
      </c>
      <c r="T213" s="19">
        <v>0</v>
      </c>
      <c r="U213" s="19">
        <v>0</v>
      </c>
      <c r="V213" s="19">
        <v>0</v>
      </c>
      <c r="W213" s="19">
        <v>0</v>
      </c>
      <c r="X213" s="19">
        <v>0</v>
      </c>
      <c r="Y213" s="19">
        <v>0</v>
      </c>
      <c r="Z213" s="19">
        <v>0</v>
      </c>
      <c r="AA213" s="19">
        <v>0</v>
      </c>
      <c r="AB213" s="19">
        <v>8493</v>
      </c>
      <c r="AC213" s="19">
        <v>0</v>
      </c>
    </row>
    <row r="214" spans="1:29" x14ac:dyDescent="0.2">
      <c r="A214" s="19" t="s">
        <v>4634</v>
      </c>
      <c r="B214" t="str">
        <f>IF(NOT(ISNA(VLOOKUP($A214,miplib2017!$A$5:$A$10000,1,0))),"miplib2017",IF(NOT(ISNA(VLOOKUP($A214,miplib2010!$A$5:$A$10000,1,0))),"miplib2010",IF(NOT(ISNA(VLOOKUP($A214,miplib2003!$A$5:$A$10000,1,0))),"miplib2003",IF(NOT(ISNA(VLOOKUP($A214,miplib3!$A$5:$A$10000,1,0))),"miplib3",IF(NOT(ISNA(VLOOKUP($A214,miplib2!$A$5:$A$10000,1,0))),"miplib2",IF(NOT(ISNA(VLOOKUP($A214,coral!$A$5:$A$10000,1,0))),"coral",IF(NOT(ISNA(VLOOKUP($A214,neos!$A$5:$A$10000,1,0))),"neos","COULD NOT FIND")))))))</f>
        <v>coral</v>
      </c>
      <c r="C214" s="19" t="str">
        <f t="shared" ca="1" si="6"/>
        <v>?</v>
      </c>
      <c r="D214" s="19"/>
      <c r="E214" s="19">
        <v>2423</v>
      </c>
      <c r="F214" s="19">
        <v>2486</v>
      </c>
      <c r="G214" s="19">
        <v>11691</v>
      </c>
      <c r="H214" s="19">
        <v>23362</v>
      </c>
      <c r="I214" s="19">
        <v>3168</v>
      </c>
      <c r="J214" s="19">
        <v>20194</v>
      </c>
      <c r="K214" s="19">
        <f t="shared" si="7"/>
        <v>0</v>
      </c>
      <c r="L214" s="19">
        <v>0</v>
      </c>
      <c r="M214" s="19">
        <v>757</v>
      </c>
      <c r="N214" s="19">
        <v>0</v>
      </c>
      <c r="O214" s="19">
        <v>0</v>
      </c>
      <c r="P214" s="19">
        <v>0</v>
      </c>
      <c r="Q214" s="19">
        <v>51</v>
      </c>
      <c r="R214" s="19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0</v>
      </c>
      <c r="X214" s="19">
        <v>0</v>
      </c>
      <c r="Y214" s="19">
        <v>0</v>
      </c>
      <c r="Z214" s="19">
        <v>0</v>
      </c>
      <c r="AA214" s="19">
        <v>0</v>
      </c>
      <c r="AB214" s="19">
        <v>8728</v>
      </c>
      <c r="AC214" s="19">
        <v>0</v>
      </c>
    </row>
    <row r="215" spans="1:29" x14ac:dyDescent="0.2">
      <c r="A215" s="19" t="s">
        <v>4635</v>
      </c>
      <c r="B215" t="str">
        <f>IF(NOT(ISNA(VLOOKUP($A215,miplib2017!$A$5:$A$10000,1,0))),"miplib2017",IF(NOT(ISNA(VLOOKUP($A215,miplib2010!$A$5:$A$10000,1,0))),"miplib2010",IF(NOT(ISNA(VLOOKUP($A215,miplib2003!$A$5:$A$10000,1,0))),"miplib2003",IF(NOT(ISNA(VLOOKUP($A215,miplib3!$A$5:$A$10000,1,0))),"miplib3",IF(NOT(ISNA(VLOOKUP($A215,miplib2!$A$5:$A$10000,1,0))),"miplib2",IF(NOT(ISNA(VLOOKUP($A215,coral!$A$5:$A$10000,1,0))),"coral",IF(NOT(ISNA(VLOOKUP($A215,neos!$A$5:$A$10000,1,0))),"neos","COULD NOT FIND")))))))</f>
        <v>coral</v>
      </c>
      <c r="C215" s="19">
        <f t="shared" ca="1" si="6"/>
        <v>6</v>
      </c>
      <c r="D215" s="19"/>
      <c r="E215" s="19">
        <v>6</v>
      </c>
      <c r="F215" s="19">
        <v>6</v>
      </c>
      <c r="G215" s="19">
        <v>47078</v>
      </c>
      <c r="H215" s="19">
        <v>1082</v>
      </c>
      <c r="I215" s="19">
        <v>0</v>
      </c>
      <c r="J215" s="19">
        <v>1082</v>
      </c>
      <c r="K215" s="19">
        <f t="shared" si="7"/>
        <v>1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16131</v>
      </c>
      <c r="R215" s="19">
        <v>0</v>
      </c>
      <c r="S215" s="19">
        <v>0</v>
      </c>
      <c r="T215" s="19">
        <v>0</v>
      </c>
      <c r="U215" s="19">
        <v>0</v>
      </c>
      <c r="V215" s="19">
        <v>0</v>
      </c>
      <c r="W215" s="19">
        <v>0</v>
      </c>
      <c r="X215" s="19">
        <v>0</v>
      </c>
      <c r="Y215" s="19">
        <v>0</v>
      </c>
      <c r="Z215" s="19">
        <v>0</v>
      </c>
      <c r="AA215" s="19">
        <v>0</v>
      </c>
      <c r="AB215" s="19">
        <v>19669</v>
      </c>
      <c r="AC215" s="19">
        <v>92</v>
      </c>
    </row>
    <row r="216" spans="1:29" x14ac:dyDescent="0.2">
      <c r="A216" s="19" t="s">
        <v>4636</v>
      </c>
      <c r="B216" t="str">
        <f>IF(NOT(ISNA(VLOOKUP($A216,miplib2017!$A$5:$A$10000,1,0))),"miplib2017",IF(NOT(ISNA(VLOOKUP($A216,miplib2010!$A$5:$A$10000,1,0))),"miplib2010",IF(NOT(ISNA(VLOOKUP($A216,miplib2003!$A$5:$A$10000,1,0))),"miplib2003",IF(NOT(ISNA(VLOOKUP($A216,miplib3!$A$5:$A$10000,1,0))),"miplib3",IF(NOT(ISNA(VLOOKUP($A216,miplib2!$A$5:$A$10000,1,0))),"miplib2",IF(NOT(ISNA(VLOOKUP($A216,coral!$A$5:$A$10000,1,0))),"coral",IF(NOT(ISNA(VLOOKUP($A216,neos!$A$5:$A$10000,1,0))),"neos","COULD NOT FIND")))))))</f>
        <v>coral</v>
      </c>
      <c r="C216" s="19" t="str">
        <f t="shared" ca="1" si="6"/>
        <v>?</v>
      </c>
      <c r="D216" s="19"/>
      <c r="E216" s="19">
        <v>2423</v>
      </c>
      <c r="F216" s="19">
        <v>2516</v>
      </c>
      <c r="G216" s="19">
        <v>9568</v>
      </c>
      <c r="H216" s="19">
        <v>10309</v>
      </c>
      <c r="I216" s="19">
        <v>2779</v>
      </c>
      <c r="J216" s="19">
        <v>7530</v>
      </c>
      <c r="K216" s="19">
        <f t="shared" si="7"/>
        <v>0</v>
      </c>
      <c r="L216" s="19">
        <v>0</v>
      </c>
      <c r="M216" s="19">
        <v>618</v>
      </c>
      <c r="N216" s="19">
        <v>139</v>
      </c>
      <c r="O216" s="19">
        <v>0</v>
      </c>
      <c r="P216" s="19">
        <v>0</v>
      </c>
      <c r="Q216" s="19">
        <v>51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8759</v>
      </c>
      <c r="AC216" s="19">
        <v>0</v>
      </c>
    </row>
    <row r="217" spans="1:29" x14ac:dyDescent="0.2">
      <c r="A217" s="19" t="s">
        <v>4637</v>
      </c>
      <c r="B217" t="str">
        <f>IF(NOT(ISNA(VLOOKUP($A217,miplib2017!$A$5:$A$10000,1,0))),"miplib2017",IF(NOT(ISNA(VLOOKUP($A217,miplib2010!$A$5:$A$10000,1,0))),"miplib2010",IF(NOT(ISNA(VLOOKUP($A217,miplib2003!$A$5:$A$10000,1,0))),"miplib2003",IF(NOT(ISNA(VLOOKUP($A217,miplib3!$A$5:$A$10000,1,0))),"miplib3",IF(NOT(ISNA(VLOOKUP($A217,miplib2!$A$5:$A$10000,1,0))),"miplib2",IF(NOT(ISNA(VLOOKUP($A217,coral!$A$5:$A$10000,1,0))),"coral",IF(NOT(ISNA(VLOOKUP($A217,neos!$A$5:$A$10000,1,0))),"neos","COULD NOT FIND")))))))</f>
        <v>coral</v>
      </c>
      <c r="C217" s="19" t="str">
        <f t="shared" ca="1" si="6"/>
        <v>?</v>
      </c>
      <c r="D217" s="19"/>
      <c r="E217" s="19">
        <v>2503</v>
      </c>
      <c r="F217" s="19">
        <v>2523</v>
      </c>
      <c r="G217" s="19">
        <v>7859</v>
      </c>
      <c r="H217" s="19">
        <v>10301</v>
      </c>
      <c r="I217" s="19">
        <v>2779</v>
      </c>
      <c r="J217" s="19">
        <v>7522</v>
      </c>
      <c r="K217" s="19">
        <f t="shared" si="7"/>
        <v>0</v>
      </c>
      <c r="L217" s="19">
        <v>0</v>
      </c>
      <c r="M217" s="19">
        <v>618</v>
      </c>
      <c r="N217" s="19">
        <v>139</v>
      </c>
      <c r="O217" s="19">
        <v>0</v>
      </c>
      <c r="P217" s="19">
        <v>0</v>
      </c>
      <c r="Q217" s="19">
        <v>51</v>
      </c>
      <c r="R217" s="19">
        <v>0</v>
      </c>
      <c r="S217" s="19">
        <v>0</v>
      </c>
      <c r="T217" s="19">
        <v>0</v>
      </c>
      <c r="U217" s="19">
        <v>0</v>
      </c>
      <c r="V217" s="19">
        <v>0</v>
      </c>
      <c r="W217" s="19">
        <v>0</v>
      </c>
      <c r="X217" s="19">
        <v>0</v>
      </c>
      <c r="Y217" s="19">
        <v>0</v>
      </c>
      <c r="Z217" s="19">
        <v>0</v>
      </c>
      <c r="AA217" s="19">
        <v>0</v>
      </c>
      <c r="AB217" s="19">
        <v>7050</v>
      </c>
      <c r="AC217" s="19">
        <v>0</v>
      </c>
    </row>
    <row r="218" spans="1:29" x14ac:dyDescent="0.2">
      <c r="A218" s="19" t="s">
        <v>4638</v>
      </c>
      <c r="B218" t="str">
        <f>IF(NOT(ISNA(VLOOKUP($A218,miplib2017!$A$5:$A$10000,1,0))),"miplib2017",IF(NOT(ISNA(VLOOKUP($A218,miplib2010!$A$5:$A$10000,1,0))),"miplib2010",IF(NOT(ISNA(VLOOKUP($A218,miplib2003!$A$5:$A$10000,1,0))),"miplib2003",IF(NOT(ISNA(VLOOKUP($A218,miplib3!$A$5:$A$10000,1,0))),"miplib3",IF(NOT(ISNA(VLOOKUP($A218,miplib2!$A$5:$A$10000,1,0))),"miplib2",IF(NOT(ISNA(VLOOKUP($A218,coral!$A$5:$A$10000,1,0))),"coral",IF(NOT(ISNA(VLOOKUP($A218,neos!$A$5:$A$10000,1,0))),"neos","COULD NOT FIND")))))))</f>
        <v>coral</v>
      </c>
      <c r="C218" s="19" t="str">
        <f t="shared" ca="1" si="6"/>
        <v>?</v>
      </c>
      <c r="D218" s="19"/>
      <c r="E218" s="19">
        <v>0</v>
      </c>
      <c r="F218" s="19">
        <v>14</v>
      </c>
      <c r="G218" s="19">
        <v>2890</v>
      </c>
      <c r="H218" s="19">
        <v>2820</v>
      </c>
      <c r="I218" s="19">
        <v>48</v>
      </c>
      <c r="J218" s="19">
        <v>2772</v>
      </c>
      <c r="K218" s="19">
        <f t="shared" si="7"/>
        <v>0</v>
      </c>
      <c r="L218" s="19">
        <v>0</v>
      </c>
      <c r="M218" s="19">
        <v>96</v>
      </c>
      <c r="N218" s="19">
        <v>0</v>
      </c>
      <c r="O218" s="19">
        <v>0</v>
      </c>
      <c r="P218" s="19">
        <v>0</v>
      </c>
      <c r="Q218" s="19">
        <v>540</v>
      </c>
      <c r="R218" s="19">
        <v>0</v>
      </c>
      <c r="S218" s="19">
        <v>0</v>
      </c>
      <c r="T218" s="19">
        <v>0</v>
      </c>
      <c r="U218" s="19">
        <v>0</v>
      </c>
      <c r="V218" s="19">
        <v>0</v>
      </c>
      <c r="W218" s="19">
        <v>0</v>
      </c>
      <c r="X218" s="19">
        <v>0</v>
      </c>
      <c r="Y218" s="19">
        <v>0</v>
      </c>
      <c r="Z218" s="19">
        <v>0</v>
      </c>
      <c r="AA218" s="19">
        <v>0</v>
      </c>
      <c r="AB218" s="19">
        <v>28</v>
      </c>
      <c r="AC218" s="19">
        <v>2190</v>
      </c>
    </row>
    <row r="219" spans="1:29" x14ac:dyDescent="0.2">
      <c r="A219" s="19" t="s">
        <v>4209</v>
      </c>
      <c r="B219" t="str">
        <f>IF(NOT(ISNA(VLOOKUP($A219,miplib2017!$A$5:$A$10000,1,0))),"miplib2017",IF(NOT(ISNA(VLOOKUP($A219,miplib2010!$A$5:$A$10000,1,0))),"miplib2010",IF(NOT(ISNA(VLOOKUP($A219,miplib2003!$A$5:$A$10000,1,0))),"miplib2003",IF(NOT(ISNA(VLOOKUP($A219,miplib3!$A$5:$A$10000,1,0))),"miplib3",IF(NOT(ISNA(VLOOKUP($A219,miplib2!$A$5:$A$10000,1,0))),"miplib2",IF(NOT(ISNA(VLOOKUP($A219,coral!$A$5:$A$10000,1,0))),"coral",IF(NOT(ISNA(VLOOKUP($A219,neos!$A$5:$A$10000,1,0))),"neos","COULD NOT FIND")))))))</f>
        <v>miplib2010</v>
      </c>
      <c r="C219" s="19" t="str">
        <f t="shared" ca="1" si="6"/>
        <v>?</v>
      </c>
      <c r="D219" s="19"/>
      <c r="E219" s="19">
        <v>2598</v>
      </c>
      <c r="F219" s="21">
        <v>9.9999999999999996E+30</v>
      </c>
      <c r="G219" s="19">
        <v>7859</v>
      </c>
      <c r="H219" s="19">
        <v>10301</v>
      </c>
      <c r="I219" s="19">
        <v>2779</v>
      </c>
      <c r="J219" s="19">
        <v>7522</v>
      </c>
      <c r="K219" s="19">
        <f t="shared" si="7"/>
        <v>0</v>
      </c>
      <c r="L219" s="19">
        <v>0</v>
      </c>
      <c r="M219" s="19">
        <v>618</v>
      </c>
      <c r="N219" s="19">
        <v>139</v>
      </c>
      <c r="O219" s="19">
        <v>0</v>
      </c>
      <c r="P219" s="19">
        <v>0</v>
      </c>
      <c r="Q219" s="19">
        <v>50</v>
      </c>
      <c r="R219" s="19">
        <v>0</v>
      </c>
      <c r="S219" s="19">
        <v>0</v>
      </c>
      <c r="T219" s="19">
        <v>0</v>
      </c>
      <c r="U219" s="19">
        <v>0</v>
      </c>
      <c r="V219" s="19">
        <v>0</v>
      </c>
      <c r="W219" s="19">
        <v>0</v>
      </c>
      <c r="X219" s="19">
        <v>0</v>
      </c>
      <c r="Y219" s="19">
        <v>0</v>
      </c>
      <c r="Z219" s="19">
        <v>0</v>
      </c>
      <c r="AA219" s="19">
        <v>0</v>
      </c>
      <c r="AB219" s="19">
        <v>7051</v>
      </c>
      <c r="AC219" s="19">
        <v>0</v>
      </c>
    </row>
    <row r="220" spans="1:29" x14ac:dyDescent="0.2">
      <c r="A220" s="19" t="s">
        <v>4639</v>
      </c>
      <c r="B220" t="str">
        <f>IF(NOT(ISNA(VLOOKUP($A220,miplib2017!$A$5:$A$10000,1,0))),"miplib2017",IF(NOT(ISNA(VLOOKUP($A220,miplib2010!$A$5:$A$10000,1,0))),"miplib2010",IF(NOT(ISNA(VLOOKUP($A220,miplib2003!$A$5:$A$10000,1,0))),"miplib2003",IF(NOT(ISNA(VLOOKUP($A220,miplib3!$A$5:$A$10000,1,0))),"miplib3",IF(NOT(ISNA(VLOOKUP($A220,miplib2!$A$5:$A$10000,1,0))),"miplib2",IF(NOT(ISNA(VLOOKUP($A220,coral!$A$5:$A$10000,1,0))),"coral",IF(NOT(ISNA(VLOOKUP($A220,neos!$A$5:$A$10000,1,0))),"neos","COULD NOT FIND")))))))</f>
        <v>coral</v>
      </c>
      <c r="C220" s="19" t="str">
        <f t="shared" ca="1" si="6"/>
        <v>?</v>
      </c>
      <c r="D220" s="19"/>
      <c r="E220" s="19">
        <v>0</v>
      </c>
      <c r="F220" s="19">
        <v>12</v>
      </c>
      <c r="G220" s="19">
        <v>2890</v>
      </c>
      <c r="H220" s="19">
        <v>3108</v>
      </c>
      <c r="I220" s="19">
        <v>336</v>
      </c>
      <c r="J220" s="19">
        <v>2772</v>
      </c>
      <c r="K220" s="19">
        <f t="shared" si="7"/>
        <v>0</v>
      </c>
      <c r="L220" s="19">
        <v>0</v>
      </c>
      <c r="M220" s="19">
        <v>636</v>
      </c>
      <c r="N220" s="19">
        <v>0</v>
      </c>
      <c r="O220" s="19">
        <v>0</v>
      </c>
      <c r="P220" s="19">
        <v>0</v>
      </c>
      <c r="Q220" s="19">
        <v>0</v>
      </c>
      <c r="R220" s="19">
        <v>0</v>
      </c>
      <c r="S220" s="19">
        <v>0</v>
      </c>
      <c r="T220" s="19">
        <v>0</v>
      </c>
      <c r="U220" s="19">
        <v>0</v>
      </c>
      <c r="V220" s="19">
        <v>0</v>
      </c>
      <c r="W220" s="19">
        <v>0</v>
      </c>
      <c r="X220" s="19">
        <v>0</v>
      </c>
      <c r="Y220" s="19">
        <v>0</v>
      </c>
      <c r="Z220" s="19">
        <v>0</v>
      </c>
      <c r="AA220" s="19">
        <v>0</v>
      </c>
      <c r="AB220" s="19">
        <v>28</v>
      </c>
      <c r="AC220" s="19">
        <v>2190</v>
      </c>
    </row>
    <row r="221" spans="1:29" x14ac:dyDescent="0.2">
      <c r="A221" s="19" t="s">
        <v>4210</v>
      </c>
      <c r="B221" t="str">
        <f>IF(NOT(ISNA(VLOOKUP($A221,miplib2017!$A$5:$A$10000,1,0))),"miplib2017",IF(NOT(ISNA(VLOOKUP($A221,miplib2010!$A$5:$A$10000,1,0))),"miplib2010",IF(NOT(ISNA(VLOOKUP($A221,miplib2003!$A$5:$A$10000,1,0))),"miplib2003",IF(NOT(ISNA(VLOOKUP($A221,miplib3!$A$5:$A$10000,1,0))),"miplib3",IF(NOT(ISNA(VLOOKUP($A221,miplib2!$A$5:$A$10000,1,0))),"miplib2",IF(NOT(ISNA(VLOOKUP($A221,coral!$A$5:$A$10000,1,0))),"coral",IF(NOT(ISNA(VLOOKUP($A221,neos!$A$5:$A$10000,1,0))),"neos","COULD NOT FIND")))))))</f>
        <v>miplib2010</v>
      </c>
      <c r="C221" s="19">
        <f t="shared" ca="1" si="6"/>
        <v>16</v>
      </c>
      <c r="D221" s="19"/>
      <c r="E221" s="19">
        <v>3010</v>
      </c>
      <c r="F221" s="19">
        <v>3054</v>
      </c>
      <c r="G221" s="19">
        <v>6741</v>
      </c>
      <c r="H221" s="19">
        <v>9799</v>
      </c>
      <c r="I221" s="19">
        <v>2779</v>
      </c>
      <c r="J221" s="19">
        <v>7020</v>
      </c>
      <c r="K221" s="19">
        <f t="shared" si="7"/>
        <v>0</v>
      </c>
      <c r="L221" s="19">
        <v>0</v>
      </c>
      <c r="M221" s="19">
        <v>618</v>
      </c>
      <c r="N221" s="19">
        <v>139</v>
      </c>
      <c r="O221" s="19">
        <v>0</v>
      </c>
      <c r="P221" s="19">
        <v>0</v>
      </c>
      <c r="Q221" s="19">
        <v>50</v>
      </c>
      <c r="R221" s="19">
        <v>0</v>
      </c>
      <c r="S221" s="19">
        <v>0</v>
      </c>
      <c r="T221" s="19">
        <v>0</v>
      </c>
      <c r="U221" s="19">
        <v>0</v>
      </c>
      <c r="V221" s="19">
        <v>0</v>
      </c>
      <c r="W221" s="19">
        <v>0</v>
      </c>
      <c r="X221" s="19">
        <v>0</v>
      </c>
      <c r="Y221" s="19">
        <v>0</v>
      </c>
      <c r="Z221" s="19">
        <v>0</v>
      </c>
      <c r="AA221" s="19">
        <v>0</v>
      </c>
      <c r="AB221" s="19">
        <v>5933</v>
      </c>
      <c r="AC221" s="19">
        <v>0</v>
      </c>
    </row>
    <row r="222" spans="1:29" x14ac:dyDescent="0.2">
      <c r="A222" s="19" t="s">
        <v>4640</v>
      </c>
      <c r="B222" t="str">
        <f>IF(NOT(ISNA(VLOOKUP($A222,miplib2017!$A$5:$A$10000,1,0))),"miplib2017",IF(NOT(ISNA(VLOOKUP($A222,miplib2010!$A$5:$A$10000,1,0))),"miplib2010",IF(NOT(ISNA(VLOOKUP($A222,miplib2003!$A$5:$A$10000,1,0))),"miplib2003",IF(NOT(ISNA(VLOOKUP($A222,miplib3!$A$5:$A$10000,1,0))),"miplib3",IF(NOT(ISNA(VLOOKUP($A222,miplib2!$A$5:$A$10000,1,0))),"miplib2",IF(NOT(ISNA(VLOOKUP($A222,coral!$A$5:$A$10000,1,0))),"coral",IF(NOT(ISNA(VLOOKUP($A222,neos!$A$5:$A$10000,1,0))),"neos","COULD NOT FIND")))))))</f>
        <v>coral</v>
      </c>
      <c r="C222" s="19" t="str">
        <f t="shared" ca="1" si="6"/>
        <v>?</v>
      </c>
      <c r="D222" s="19"/>
      <c r="E222" s="19">
        <v>3510</v>
      </c>
      <c r="F222" s="21">
        <v>9.9999999999999996E+30</v>
      </c>
      <c r="G222" s="19">
        <v>7311</v>
      </c>
      <c r="H222" s="19">
        <v>10019</v>
      </c>
      <c r="I222" s="19">
        <v>2396</v>
      </c>
      <c r="J222" s="19">
        <v>7623</v>
      </c>
      <c r="K222" s="19">
        <f t="shared" si="7"/>
        <v>0</v>
      </c>
      <c r="L222" s="19">
        <v>0</v>
      </c>
      <c r="M222" s="19">
        <v>673</v>
      </c>
      <c r="N222" s="19">
        <v>146</v>
      </c>
      <c r="O222" s="19">
        <v>0</v>
      </c>
      <c r="P222" s="19">
        <v>0</v>
      </c>
      <c r="Q222" s="19">
        <v>65</v>
      </c>
      <c r="R222" s="19">
        <v>0</v>
      </c>
      <c r="S222" s="19">
        <v>0</v>
      </c>
      <c r="T222" s="19">
        <v>0</v>
      </c>
      <c r="U222" s="19">
        <v>0</v>
      </c>
      <c r="V222" s="19">
        <v>0</v>
      </c>
      <c r="W222" s="19">
        <v>0</v>
      </c>
      <c r="X222" s="19">
        <v>0</v>
      </c>
      <c r="Y222" s="19">
        <v>0</v>
      </c>
      <c r="Z222" s="19">
        <v>0</v>
      </c>
      <c r="AA222" s="19">
        <v>0</v>
      </c>
      <c r="AB222" s="19">
        <v>6427</v>
      </c>
      <c r="AC222" s="19">
        <v>0</v>
      </c>
    </row>
    <row r="223" spans="1:29" x14ac:dyDescent="0.2">
      <c r="A223" s="19" t="s">
        <v>4641</v>
      </c>
      <c r="B223" t="str">
        <f>IF(NOT(ISNA(VLOOKUP($A223,miplib2017!$A$5:$A$10000,1,0))),"miplib2017",IF(NOT(ISNA(VLOOKUP($A223,miplib2010!$A$5:$A$10000,1,0))),"miplib2010",IF(NOT(ISNA(VLOOKUP($A223,miplib2003!$A$5:$A$10000,1,0))),"miplib2003",IF(NOT(ISNA(VLOOKUP($A223,miplib3!$A$5:$A$10000,1,0))),"miplib3",IF(NOT(ISNA(VLOOKUP($A223,miplib2!$A$5:$A$10000,1,0))),"miplib2",IF(NOT(ISNA(VLOOKUP($A223,coral!$A$5:$A$10000,1,0))),"coral",IF(NOT(ISNA(VLOOKUP($A223,neos!$A$5:$A$10000,1,0))),"neos","COULD NOT FIND")))))))</f>
        <v>coral</v>
      </c>
      <c r="C223" s="19" t="str">
        <f t="shared" ca="1" si="6"/>
        <v>?</v>
      </c>
      <c r="D223" s="19"/>
      <c r="E223" s="19">
        <v>3270</v>
      </c>
      <c r="F223" s="21">
        <v>9.9999999999999996E+30</v>
      </c>
      <c r="G223" s="19">
        <v>8176</v>
      </c>
      <c r="H223" s="19">
        <v>11341</v>
      </c>
      <c r="I223" s="19">
        <v>2770</v>
      </c>
      <c r="J223" s="19">
        <v>8571</v>
      </c>
      <c r="K223" s="19">
        <f t="shared" si="7"/>
        <v>0</v>
      </c>
      <c r="L223" s="19">
        <v>0</v>
      </c>
      <c r="M223" s="19">
        <v>749</v>
      </c>
      <c r="N223" s="19">
        <v>160</v>
      </c>
      <c r="O223" s="19">
        <v>0</v>
      </c>
      <c r="P223" s="19">
        <v>0</v>
      </c>
      <c r="Q223" s="19">
        <v>57</v>
      </c>
      <c r="R223" s="19">
        <v>0</v>
      </c>
      <c r="S223" s="19">
        <v>0</v>
      </c>
      <c r="T223" s="19">
        <v>0</v>
      </c>
      <c r="U223" s="19">
        <v>0</v>
      </c>
      <c r="V223" s="19">
        <v>0</v>
      </c>
      <c r="W223" s="19">
        <v>0</v>
      </c>
      <c r="X223" s="19">
        <v>0</v>
      </c>
      <c r="Y223" s="19">
        <v>0</v>
      </c>
      <c r="Z223" s="19">
        <v>0</v>
      </c>
      <c r="AA223" s="19">
        <v>0</v>
      </c>
      <c r="AB223" s="19">
        <v>7210</v>
      </c>
      <c r="AC223" s="19">
        <v>0</v>
      </c>
    </row>
    <row r="224" spans="1:29" x14ac:dyDescent="0.2">
      <c r="A224" s="19" t="s">
        <v>4211</v>
      </c>
      <c r="B224" t="str">
        <f>IF(NOT(ISNA(VLOOKUP($A224,miplib2017!$A$5:$A$10000,1,0))),"miplib2017",IF(NOT(ISNA(VLOOKUP($A224,miplib2010!$A$5:$A$10000,1,0))),"miplib2010",IF(NOT(ISNA(VLOOKUP($A224,miplib2003!$A$5:$A$10000,1,0))),"miplib2003",IF(NOT(ISNA(VLOOKUP($A224,miplib3!$A$5:$A$10000,1,0))),"miplib3",IF(NOT(ISNA(VLOOKUP($A224,miplib2!$A$5:$A$10000,1,0))),"miplib2",IF(NOT(ISNA(VLOOKUP($A224,coral!$A$5:$A$10000,1,0))),"coral",IF(NOT(ISNA(VLOOKUP($A224,neos!$A$5:$A$10000,1,0))),"neos","COULD NOT FIND")))))))</f>
        <v>miplib2010</v>
      </c>
      <c r="C224" s="19">
        <f t="shared" ca="1" si="6"/>
        <v>60</v>
      </c>
      <c r="D224" s="19"/>
      <c r="E224" s="19">
        <v>3510</v>
      </c>
      <c r="F224" s="21">
        <v>9.9999999999999996E+30</v>
      </c>
      <c r="G224" s="19">
        <v>8158</v>
      </c>
      <c r="H224" s="19">
        <v>11332</v>
      </c>
      <c r="I224" s="19">
        <v>2770</v>
      </c>
      <c r="J224" s="19">
        <v>8562</v>
      </c>
      <c r="K224" s="19">
        <f t="shared" si="7"/>
        <v>0</v>
      </c>
      <c r="L224" s="19">
        <v>0</v>
      </c>
      <c r="M224" s="19">
        <v>757</v>
      </c>
      <c r="N224" s="19">
        <v>160</v>
      </c>
      <c r="O224" s="19">
        <v>0</v>
      </c>
      <c r="P224" s="19">
        <v>0</v>
      </c>
      <c r="Q224" s="19">
        <v>58</v>
      </c>
      <c r="R224" s="19">
        <v>0</v>
      </c>
      <c r="S224" s="19">
        <v>0</v>
      </c>
      <c r="T224" s="19">
        <v>0</v>
      </c>
      <c r="U224" s="19">
        <v>0</v>
      </c>
      <c r="V224" s="19">
        <v>0</v>
      </c>
      <c r="W224" s="19">
        <v>0</v>
      </c>
      <c r="X224" s="19">
        <v>0</v>
      </c>
      <c r="Y224" s="19">
        <v>0</v>
      </c>
      <c r="Z224" s="19">
        <v>0</v>
      </c>
      <c r="AA224" s="19">
        <v>0</v>
      </c>
      <c r="AB224" s="19">
        <v>7183</v>
      </c>
      <c r="AC224" s="19">
        <v>0</v>
      </c>
    </row>
    <row r="225" spans="1:29" x14ac:dyDescent="0.2">
      <c r="A225" s="19" t="s">
        <v>4212</v>
      </c>
      <c r="B225" t="str">
        <f>IF(NOT(ISNA(VLOOKUP($A225,miplib2017!$A$5:$A$10000,1,0))),"miplib2017",IF(NOT(ISNA(VLOOKUP($A225,miplib2010!$A$5:$A$10000,1,0))),"miplib2010",IF(NOT(ISNA(VLOOKUP($A225,miplib2003!$A$5:$A$10000,1,0))),"miplib2003",IF(NOT(ISNA(VLOOKUP($A225,miplib3!$A$5:$A$10000,1,0))),"miplib3",IF(NOT(ISNA(VLOOKUP($A225,miplib2!$A$5:$A$10000,1,0))),"miplib2",IF(NOT(ISNA(VLOOKUP($A225,coral!$A$5:$A$10000,1,0))),"coral",IF(NOT(ISNA(VLOOKUP($A225,neos!$A$5:$A$10000,1,0))),"neos","COULD NOT FIND")))))))</f>
        <v>miplib2010</v>
      </c>
      <c r="C225" s="19" t="str">
        <f t="shared" ca="1" si="6"/>
        <v>?</v>
      </c>
      <c r="D225" s="19"/>
      <c r="E225" s="19">
        <v>2837</v>
      </c>
      <c r="F225" s="21">
        <v>9.9999999999999996E+30</v>
      </c>
      <c r="G225" s="19">
        <v>9251</v>
      </c>
      <c r="H225" s="19">
        <v>11646</v>
      </c>
      <c r="I225" s="19">
        <v>2770</v>
      </c>
      <c r="J225" s="19">
        <v>8876</v>
      </c>
      <c r="K225" s="19">
        <f t="shared" si="7"/>
        <v>0</v>
      </c>
      <c r="L225" s="19">
        <v>0</v>
      </c>
      <c r="M225" s="19">
        <v>734</v>
      </c>
      <c r="N225" s="19">
        <v>160</v>
      </c>
      <c r="O225" s="19">
        <v>0</v>
      </c>
      <c r="P225" s="19">
        <v>0</v>
      </c>
      <c r="Q225" s="19">
        <v>57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8300</v>
      </c>
      <c r="AC225" s="19">
        <v>0</v>
      </c>
    </row>
    <row r="226" spans="1:29" x14ac:dyDescent="0.2">
      <c r="A226" s="19" t="s">
        <v>4213</v>
      </c>
      <c r="B226" t="str">
        <f>IF(NOT(ISNA(VLOOKUP($A226,miplib2017!$A$5:$A$10000,1,0))),"miplib2017",IF(NOT(ISNA(VLOOKUP($A226,miplib2010!$A$5:$A$10000,1,0))),"miplib2010",IF(NOT(ISNA(VLOOKUP($A226,miplib2003!$A$5:$A$10000,1,0))),"miplib2003",IF(NOT(ISNA(VLOOKUP($A226,miplib3!$A$5:$A$10000,1,0))),"miplib3",IF(NOT(ISNA(VLOOKUP($A226,miplib2!$A$5:$A$10000,1,0))),"miplib2",IF(NOT(ISNA(VLOOKUP($A226,coral!$A$5:$A$10000,1,0))),"coral",IF(NOT(ISNA(VLOOKUP($A226,neos!$A$5:$A$10000,1,0))),"neos","COULD NOT FIND")))))))</f>
        <v>miplib2010</v>
      </c>
      <c r="C226" s="19">
        <f t="shared" ca="1" si="6"/>
        <v>4</v>
      </c>
      <c r="D226" s="19"/>
      <c r="E226" s="19">
        <v>2790.5</v>
      </c>
      <c r="F226" s="21">
        <v>9.9999999999999996E+30</v>
      </c>
      <c r="G226" s="19">
        <v>6703</v>
      </c>
      <c r="H226" s="19">
        <v>9480</v>
      </c>
      <c r="I226" s="19">
        <v>2770</v>
      </c>
      <c r="J226" s="19">
        <v>6710</v>
      </c>
      <c r="K226" s="19">
        <f t="shared" si="7"/>
        <v>0</v>
      </c>
      <c r="L226" s="19">
        <v>0</v>
      </c>
      <c r="M226" s="19">
        <v>694</v>
      </c>
      <c r="N226" s="19">
        <v>160</v>
      </c>
      <c r="O226" s="19">
        <v>0</v>
      </c>
      <c r="P226" s="19">
        <v>0</v>
      </c>
      <c r="Q226" s="19">
        <v>49</v>
      </c>
      <c r="R226" s="19">
        <v>0</v>
      </c>
      <c r="S226" s="19">
        <v>0</v>
      </c>
      <c r="T226" s="19">
        <v>0</v>
      </c>
      <c r="U226" s="19">
        <v>0</v>
      </c>
      <c r="V226" s="19">
        <v>0</v>
      </c>
      <c r="W226" s="19">
        <v>0</v>
      </c>
      <c r="X226" s="19">
        <v>0</v>
      </c>
      <c r="Y226" s="19">
        <v>0</v>
      </c>
      <c r="Z226" s="19">
        <v>0</v>
      </c>
      <c r="AA226" s="19">
        <v>0</v>
      </c>
      <c r="AB226" s="19">
        <v>5800</v>
      </c>
      <c r="AC226" s="19">
        <v>0</v>
      </c>
    </row>
    <row r="227" spans="1:29" x14ac:dyDescent="0.2">
      <c r="A227" s="19" t="s">
        <v>4214</v>
      </c>
      <c r="B227" t="str">
        <f>IF(NOT(ISNA(VLOOKUP($A227,miplib2017!$A$5:$A$10000,1,0))),"miplib2017",IF(NOT(ISNA(VLOOKUP($A227,miplib2010!$A$5:$A$10000,1,0))),"miplib2010",IF(NOT(ISNA(VLOOKUP($A227,miplib2003!$A$5:$A$10000,1,0))),"miplib2003",IF(NOT(ISNA(VLOOKUP($A227,miplib3!$A$5:$A$10000,1,0))),"miplib3",IF(NOT(ISNA(VLOOKUP($A227,miplib2!$A$5:$A$10000,1,0))),"miplib2",IF(NOT(ISNA(VLOOKUP($A227,coral!$A$5:$A$10000,1,0))),"coral",IF(NOT(ISNA(VLOOKUP($A227,neos!$A$5:$A$10000,1,0))),"neos","COULD NOT FIND")))))))</f>
        <v>miplib2010</v>
      </c>
      <c r="C227" s="19" t="str">
        <f t="shared" ca="1" si="6"/>
        <v>?</v>
      </c>
      <c r="D227" s="19"/>
      <c r="E227" s="19">
        <v>9361</v>
      </c>
      <c r="F227" s="21">
        <v>9.9999999999999996E+30</v>
      </c>
      <c r="G227" s="19">
        <v>13189</v>
      </c>
      <c r="H227" s="19">
        <v>167910</v>
      </c>
      <c r="I227" s="19">
        <v>0</v>
      </c>
      <c r="J227" s="19">
        <v>167910</v>
      </c>
      <c r="K227" s="19">
        <f t="shared" si="7"/>
        <v>1</v>
      </c>
      <c r="L227" s="19">
        <v>0</v>
      </c>
      <c r="M227" s="19">
        <v>0</v>
      </c>
      <c r="N227" s="19">
        <v>0</v>
      </c>
      <c r="O227" s="19">
        <v>0</v>
      </c>
      <c r="P227" s="19">
        <v>0</v>
      </c>
      <c r="Q227" s="19">
        <v>10170</v>
      </c>
      <c r="R227" s="19">
        <v>40</v>
      </c>
      <c r="S227" s="19">
        <v>0</v>
      </c>
      <c r="T227" s="19">
        <v>0</v>
      </c>
      <c r="U227" s="19">
        <v>0</v>
      </c>
      <c r="V227" s="19">
        <v>0</v>
      </c>
      <c r="W227" s="19">
        <v>0</v>
      </c>
      <c r="X227" s="19">
        <v>0</v>
      </c>
      <c r="Y227" s="19">
        <v>0</v>
      </c>
      <c r="Z227" s="19">
        <v>0</v>
      </c>
      <c r="AA227" s="19">
        <v>0</v>
      </c>
      <c r="AB227" s="19">
        <v>2940</v>
      </c>
      <c r="AC227" s="19">
        <v>9</v>
      </c>
    </row>
    <row r="228" spans="1:29" x14ac:dyDescent="0.2">
      <c r="A228" s="19" t="s">
        <v>4642</v>
      </c>
      <c r="B228" t="str">
        <f>IF(NOT(ISNA(VLOOKUP($A228,miplib2017!$A$5:$A$10000,1,0))),"miplib2017",IF(NOT(ISNA(VLOOKUP($A228,miplib2010!$A$5:$A$10000,1,0))),"miplib2010",IF(NOT(ISNA(VLOOKUP($A228,miplib2003!$A$5:$A$10000,1,0))),"miplib2003",IF(NOT(ISNA(VLOOKUP($A228,miplib3!$A$5:$A$10000,1,0))),"miplib3",IF(NOT(ISNA(VLOOKUP($A228,miplib2!$A$5:$A$10000,1,0))),"miplib2",IF(NOT(ISNA(VLOOKUP($A228,coral!$A$5:$A$10000,1,0))),"coral",IF(NOT(ISNA(VLOOKUP($A228,neos!$A$5:$A$10000,1,0))),"neos","COULD NOT FIND")))))))</f>
        <v>coral</v>
      </c>
      <c r="C228" s="19">
        <f t="shared" ca="1" si="6"/>
        <v>2</v>
      </c>
      <c r="D228" s="19">
        <v>2</v>
      </c>
      <c r="E228" s="19">
        <v>2</v>
      </c>
      <c r="F228" s="19">
        <v>2</v>
      </c>
      <c r="G228" s="19">
        <v>844</v>
      </c>
      <c r="H228" s="19">
        <v>946</v>
      </c>
      <c r="I228" s="19">
        <v>24</v>
      </c>
      <c r="J228" s="19">
        <v>922</v>
      </c>
      <c r="K228" s="19">
        <f t="shared" si="7"/>
        <v>0</v>
      </c>
      <c r="L228" s="19">
        <v>0</v>
      </c>
      <c r="M228" s="19">
        <v>48</v>
      </c>
      <c r="N228" s="19">
        <v>0</v>
      </c>
      <c r="O228" s="19">
        <v>0</v>
      </c>
      <c r="P228" s="19">
        <v>0</v>
      </c>
      <c r="Q228" s="19">
        <v>327</v>
      </c>
      <c r="R228" s="19">
        <v>0</v>
      </c>
      <c r="S228" s="19">
        <v>0</v>
      </c>
      <c r="T228" s="19">
        <v>0</v>
      </c>
      <c r="U228" s="19">
        <v>0</v>
      </c>
      <c r="V228" s="19">
        <v>0</v>
      </c>
      <c r="W228" s="19">
        <v>0</v>
      </c>
      <c r="X228" s="19">
        <v>0</v>
      </c>
      <c r="Y228" s="19">
        <v>0</v>
      </c>
      <c r="Z228" s="19">
        <v>0</v>
      </c>
      <c r="AA228" s="19">
        <v>0</v>
      </c>
      <c r="AB228" s="19">
        <v>80</v>
      </c>
      <c r="AC228" s="19">
        <v>276</v>
      </c>
    </row>
    <row r="229" spans="1:29" x14ac:dyDescent="0.2">
      <c r="A229" s="19" t="s">
        <v>4643</v>
      </c>
      <c r="B229" t="str">
        <f>IF(NOT(ISNA(VLOOKUP($A229,miplib2017!$A$5:$A$10000,1,0))),"miplib2017",IF(NOT(ISNA(VLOOKUP($A229,miplib2010!$A$5:$A$10000,1,0))),"miplib2010",IF(NOT(ISNA(VLOOKUP($A229,miplib2003!$A$5:$A$10000,1,0))),"miplib2003",IF(NOT(ISNA(VLOOKUP($A229,miplib3!$A$5:$A$10000,1,0))),"miplib3",IF(NOT(ISNA(VLOOKUP($A229,miplib2!$A$5:$A$10000,1,0))),"miplib2",IF(NOT(ISNA(VLOOKUP($A229,coral!$A$5:$A$10000,1,0))),"coral",IF(NOT(ISNA(VLOOKUP($A229,neos!$A$5:$A$10000,1,0))),"neos","COULD NOT FIND")))))))</f>
        <v>coral</v>
      </c>
      <c r="C229" s="19" t="str">
        <f t="shared" ca="1" si="6"/>
        <v>?</v>
      </c>
      <c r="D229" s="19"/>
      <c r="E229" s="19">
        <v>12</v>
      </c>
      <c r="F229" s="19">
        <v>22</v>
      </c>
      <c r="G229" s="19">
        <v>1092</v>
      </c>
      <c r="H229" s="19">
        <v>1350</v>
      </c>
      <c r="I229" s="19">
        <v>48</v>
      </c>
      <c r="J229" s="19">
        <v>1302</v>
      </c>
      <c r="K229" s="19">
        <f t="shared" si="7"/>
        <v>0</v>
      </c>
      <c r="L229" s="19">
        <v>0</v>
      </c>
      <c r="M229" s="19">
        <v>96</v>
      </c>
      <c r="N229" s="19">
        <v>0</v>
      </c>
      <c r="O229" s="19">
        <v>0</v>
      </c>
      <c r="P229" s="19">
        <v>0</v>
      </c>
      <c r="Q229" s="19">
        <v>468</v>
      </c>
      <c r="R229" s="19">
        <v>0</v>
      </c>
      <c r="S229" s="19">
        <v>0</v>
      </c>
      <c r="T229" s="19">
        <v>0</v>
      </c>
      <c r="U229" s="19">
        <v>0</v>
      </c>
      <c r="V229" s="19">
        <v>0</v>
      </c>
      <c r="W229" s="19">
        <v>0</v>
      </c>
      <c r="X229" s="19">
        <v>0</v>
      </c>
      <c r="Y229" s="19">
        <v>0</v>
      </c>
      <c r="Z229" s="19">
        <v>0</v>
      </c>
      <c r="AA229" s="19">
        <v>0</v>
      </c>
      <c r="AB229" s="19">
        <v>56</v>
      </c>
      <c r="AC229" s="19">
        <v>444</v>
      </c>
    </row>
    <row r="230" spans="1:29" x14ac:dyDescent="0.2">
      <c r="A230" s="19" t="s">
        <v>4644</v>
      </c>
      <c r="B230" t="str">
        <f>IF(NOT(ISNA(VLOOKUP($A230,miplib2017!$A$5:$A$10000,1,0))),"miplib2017",IF(NOT(ISNA(VLOOKUP($A230,miplib2010!$A$5:$A$10000,1,0))),"miplib2010",IF(NOT(ISNA(VLOOKUP($A230,miplib2003!$A$5:$A$10000,1,0))),"miplib2003",IF(NOT(ISNA(VLOOKUP($A230,miplib3!$A$5:$A$10000,1,0))),"miplib3",IF(NOT(ISNA(VLOOKUP($A230,miplib2!$A$5:$A$10000,1,0))),"miplib2",IF(NOT(ISNA(VLOOKUP($A230,coral!$A$5:$A$10000,1,0))),"coral",IF(NOT(ISNA(VLOOKUP($A230,neos!$A$5:$A$10000,1,0))),"neos","COULD NOT FIND")))))))</f>
        <v>coral</v>
      </c>
      <c r="C230" s="19" t="str">
        <f t="shared" ca="1" si="6"/>
        <v>?</v>
      </c>
      <c r="D230" s="19"/>
      <c r="E230" s="19">
        <v>12</v>
      </c>
      <c r="F230" s="19">
        <v>18</v>
      </c>
      <c r="G230" s="19">
        <v>968</v>
      </c>
      <c r="H230" s="19">
        <v>1094</v>
      </c>
      <c r="I230" s="19">
        <v>48</v>
      </c>
      <c r="J230" s="19">
        <v>1046</v>
      </c>
      <c r="K230" s="19">
        <f t="shared" si="7"/>
        <v>0</v>
      </c>
      <c r="L230" s="19">
        <v>0</v>
      </c>
      <c r="M230" s="19">
        <v>96</v>
      </c>
      <c r="N230" s="19">
        <v>0</v>
      </c>
      <c r="O230" s="19">
        <v>0</v>
      </c>
      <c r="P230" s="19">
        <v>0</v>
      </c>
      <c r="Q230" s="19">
        <v>401</v>
      </c>
      <c r="R230" s="19">
        <v>0</v>
      </c>
      <c r="S230" s="19">
        <v>0</v>
      </c>
      <c r="T230" s="19">
        <v>0</v>
      </c>
      <c r="U230" s="19">
        <v>0</v>
      </c>
      <c r="V230" s="19">
        <v>0</v>
      </c>
      <c r="W230" s="19">
        <v>0</v>
      </c>
      <c r="X230" s="19">
        <v>0</v>
      </c>
      <c r="Y230" s="19">
        <v>0</v>
      </c>
      <c r="Z230" s="19">
        <v>0</v>
      </c>
      <c r="AA230" s="19">
        <v>0</v>
      </c>
      <c r="AB230" s="19">
        <v>68</v>
      </c>
      <c r="AC230" s="19">
        <v>328</v>
      </c>
    </row>
    <row r="231" spans="1:29" x14ac:dyDescent="0.2">
      <c r="A231" s="19" t="s">
        <v>4645</v>
      </c>
      <c r="B231" t="str">
        <f>IF(NOT(ISNA(VLOOKUP($A231,miplib2017!$A$5:$A$10000,1,0))),"miplib2017",IF(NOT(ISNA(VLOOKUP($A231,miplib2010!$A$5:$A$10000,1,0))),"miplib2010",IF(NOT(ISNA(VLOOKUP($A231,miplib2003!$A$5:$A$10000,1,0))),"miplib2003",IF(NOT(ISNA(VLOOKUP($A231,miplib3!$A$5:$A$10000,1,0))),"miplib3",IF(NOT(ISNA(VLOOKUP($A231,miplib2!$A$5:$A$10000,1,0))),"miplib2",IF(NOT(ISNA(VLOOKUP($A231,coral!$A$5:$A$10000,1,0))),"coral",IF(NOT(ISNA(VLOOKUP($A231,neos!$A$5:$A$10000,1,0))),"neos","COULD NOT FIND")))))))</f>
        <v>coral</v>
      </c>
      <c r="C231" s="19" t="str">
        <f t="shared" ca="1" si="6"/>
        <v>?</v>
      </c>
      <c r="D231" s="19"/>
      <c r="E231" s="19">
        <v>15</v>
      </c>
      <c r="F231" s="19">
        <v>17</v>
      </c>
      <c r="G231" s="19">
        <v>754</v>
      </c>
      <c r="H231" s="19">
        <v>732</v>
      </c>
      <c r="I231" s="19">
        <v>48</v>
      </c>
      <c r="J231" s="19">
        <v>684</v>
      </c>
      <c r="K231" s="19">
        <f t="shared" si="7"/>
        <v>0</v>
      </c>
      <c r="L231" s="19">
        <v>0</v>
      </c>
      <c r="M231" s="19">
        <v>92</v>
      </c>
      <c r="N231" s="19">
        <v>0</v>
      </c>
      <c r="O231" s="19">
        <v>0</v>
      </c>
      <c r="P231" s="19">
        <v>0</v>
      </c>
      <c r="Q231" s="19">
        <v>196</v>
      </c>
      <c r="R231" s="19">
        <v>0</v>
      </c>
      <c r="S231" s="19">
        <v>0</v>
      </c>
      <c r="T231" s="19">
        <v>0</v>
      </c>
      <c r="U231" s="19">
        <v>0</v>
      </c>
      <c r="V231" s="19">
        <v>0</v>
      </c>
      <c r="W231" s="19">
        <v>0</v>
      </c>
      <c r="X231" s="19">
        <v>0</v>
      </c>
      <c r="Y231" s="19">
        <v>0</v>
      </c>
      <c r="Z231" s="19">
        <v>0</v>
      </c>
      <c r="AA231" s="19">
        <v>0</v>
      </c>
      <c r="AB231" s="19">
        <v>92</v>
      </c>
      <c r="AC231" s="19">
        <v>204</v>
      </c>
    </row>
    <row r="232" spans="1:29" x14ac:dyDescent="0.2">
      <c r="A232" s="19" t="s">
        <v>3039</v>
      </c>
      <c r="B232" t="str">
        <f>IF(NOT(ISNA(VLOOKUP($A232,miplib2017!$A$5:$A$10000,1,0))),"miplib2017",IF(NOT(ISNA(VLOOKUP($A232,miplib2010!$A$5:$A$10000,1,0))),"miplib2010",IF(NOT(ISNA(VLOOKUP($A232,miplib2003!$A$5:$A$10000,1,0))),"miplib2003",IF(NOT(ISNA(VLOOKUP($A232,miplib3!$A$5:$A$10000,1,0))),"miplib3",IF(NOT(ISNA(VLOOKUP($A232,miplib2!$A$5:$A$10000,1,0))),"miplib2",IF(NOT(ISNA(VLOOKUP($A232,coral!$A$5:$A$10000,1,0))),"coral",IF(NOT(ISNA(VLOOKUP($A232,neos!$A$5:$A$10000,1,0))),"neos","COULD NOT FIND")))))))</f>
        <v>miplib2010</v>
      </c>
      <c r="C232" s="19" t="str">
        <f t="shared" ca="1" si="6"/>
        <v>?</v>
      </c>
      <c r="D232" s="19"/>
      <c r="E232" s="19">
        <v>12.666667</v>
      </c>
      <c r="F232" s="19">
        <v>22</v>
      </c>
      <c r="G232" s="19">
        <v>803</v>
      </c>
      <c r="H232" s="19">
        <v>882</v>
      </c>
      <c r="I232" s="19">
        <v>48</v>
      </c>
      <c r="J232" s="19">
        <v>834</v>
      </c>
      <c r="K232" s="19">
        <f t="shared" si="7"/>
        <v>0</v>
      </c>
      <c r="L232" s="19">
        <v>0</v>
      </c>
      <c r="M232" s="19">
        <v>96</v>
      </c>
      <c r="N232" s="19">
        <v>0</v>
      </c>
      <c r="O232" s="19">
        <v>0</v>
      </c>
      <c r="P232" s="19">
        <v>0</v>
      </c>
      <c r="Q232" s="19">
        <v>278</v>
      </c>
      <c r="R232" s="19">
        <v>0</v>
      </c>
      <c r="S232" s="19">
        <v>0</v>
      </c>
      <c r="T232" s="19">
        <v>0</v>
      </c>
      <c r="U232" s="19">
        <v>0</v>
      </c>
      <c r="V232" s="19">
        <v>0</v>
      </c>
      <c r="W232" s="19">
        <v>0</v>
      </c>
      <c r="X232" s="19">
        <v>0</v>
      </c>
      <c r="Y232" s="19">
        <v>0</v>
      </c>
      <c r="Z232" s="19">
        <v>0</v>
      </c>
      <c r="AA232" s="19">
        <v>0</v>
      </c>
      <c r="AB232" s="19">
        <v>74</v>
      </c>
      <c r="AC232" s="19">
        <v>237</v>
      </c>
    </row>
    <row r="233" spans="1:29" x14ac:dyDescent="0.2">
      <c r="A233" s="19" t="s">
        <v>4646</v>
      </c>
      <c r="B233" t="str">
        <f>IF(NOT(ISNA(VLOOKUP($A233,miplib2017!$A$5:$A$10000,1,0))),"miplib2017",IF(NOT(ISNA(VLOOKUP($A233,miplib2010!$A$5:$A$10000,1,0))),"miplib2010",IF(NOT(ISNA(VLOOKUP($A233,miplib2003!$A$5:$A$10000,1,0))),"miplib2003",IF(NOT(ISNA(VLOOKUP($A233,miplib3!$A$5:$A$10000,1,0))),"miplib3",IF(NOT(ISNA(VLOOKUP($A233,miplib2!$A$5:$A$10000,1,0))),"miplib2",IF(NOT(ISNA(VLOOKUP($A233,coral!$A$5:$A$10000,1,0))),"coral",IF(NOT(ISNA(VLOOKUP($A233,neos!$A$5:$A$10000,1,0))),"neos","COULD NOT FIND")))))))</f>
        <v>coral</v>
      </c>
      <c r="C233" s="19" t="str">
        <f t="shared" ca="1" si="6"/>
        <v>?</v>
      </c>
      <c r="D233" s="19"/>
      <c r="E233" s="19">
        <v>4</v>
      </c>
      <c r="F233" s="21">
        <v>9.9999999999999996E+30</v>
      </c>
      <c r="G233" s="19">
        <v>359</v>
      </c>
      <c r="H233" s="19">
        <v>464</v>
      </c>
      <c r="I233" s="19">
        <v>16</v>
      </c>
      <c r="J233" s="19">
        <v>448</v>
      </c>
      <c r="K233" s="19">
        <f t="shared" si="7"/>
        <v>0</v>
      </c>
      <c r="L233" s="19">
        <v>0</v>
      </c>
      <c r="M233" s="19">
        <v>32</v>
      </c>
      <c r="N233" s="19">
        <v>0</v>
      </c>
      <c r="O233" s="19">
        <v>0</v>
      </c>
      <c r="P233" s="19">
        <v>0</v>
      </c>
      <c r="Q233" s="19">
        <v>176</v>
      </c>
      <c r="R233" s="19">
        <v>3</v>
      </c>
      <c r="S233" s="19">
        <v>0</v>
      </c>
      <c r="T233" s="19">
        <v>0</v>
      </c>
      <c r="U233" s="19">
        <v>0</v>
      </c>
      <c r="V233" s="19">
        <v>0</v>
      </c>
      <c r="W233" s="19">
        <v>0</v>
      </c>
      <c r="X233" s="19">
        <v>0</v>
      </c>
      <c r="Y233" s="19">
        <v>0</v>
      </c>
      <c r="Z233" s="19">
        <v>0</v>
      </c>
      <c r="AA233" s="19">
        <v>0</v>
      </c>
      <c r="AB233" s="19">
        <v>0</v>
      </c>
      <c r="AC233" s="19">
        <v>148</v>
      </c>
    </row>
    <row r="234" spans="1:29" x14ac:dyDescent="0.2">
      <c r="A234" s="19" t="s">
        <v>4215</v>
      </c>
      <c r="B234" t="str">
        <f>IF(NOT(ISNA(VLOOKUP($A234,miplib2017!$A$5:$A$10000,1,0))),"miplib2017",IF(NOT(ISNA(VLOOKUP($A234,miplib2010!$A$5:$A$10000,1,0))),"miplib2010",IF(NOT(ISNA(VLOOKUP($A234,miplib2003!$A$5:$A$10000,1,0))),"miplib2003",IF(NOT(ISNA(VLOOKUP($A234,miplib3!$A$5:$A$10000,1,0))),"miplib3",IF(NOT(ISNA(VLOOKUP($A234,miplib2!$A$5:$A$10000,1,0))),"miplib2",IF(NOT(ISNA(VLOOKUP($A234,coral!$A$5:$A$10000,1,0))),"coral",IF(NOT(ISNA(VLOOKUP($A234,neos!$A$5:$A$10000,1,0))),"neos","COULD NOT FIND")))))))</f>
        <v>miplib2010</v>
      </c>
      <c r="C234" s="19">
        <f t="shared" ca="1" si="6"/>
        <v>0.5</v>
      </c>
      <c r="D234" s="19"/>
      <c r="E234" s="19">
        <v>2602</v>
      </c>
      <c r="F234" s="21">
        <v>9.9999999999999996E+30</v>
      </c>
      <c r="G234" s="19">
        <v>7271</v>
      </c>
      <c r="H234" s="19">
        <v>9551</v>
      </c>
      <c r="I234" s="19">
        <v>2586</v>
      </c>
      <c r="J234" s="19">
        <v>6965</v>
      </c>
      <c r="K234" s="19">
        <f t="shared" si="7"/>
        <v>0</v>
      </c>
      <c r="L234" s="19">
        <v>0</v>
      </c>
      <c r="M234" s="19">
        <v>699</v>
      </c>
      <c r="N234" s="19">
        <v>156</v>
      </c>
      <c r="O234" s="19">
        <v>0</v>
      </c>
      <c r="P234" s="19">
        <v>0</v>
      </c>
      <c r="Q234" s="19">
        <v>54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6362</v>
      </c>
      <c r="AC234" s="19">
        <v>0</v>
      </c>
    </row>
    <row r="235" spans="1:29" x14ac:dyDescent="0.2">
      <c r="A235" s="19" t="s">
        <v>4647</v>
      </c>
      <c r="B235" t="str">
        <f>IF(NOT(ISNA(VLOOKUP($A235,miplib2017!$A$5:$A$10000,1,0))),"miplib2017",IF(NOT(ISNA(VLOOKUP($A235,miplib2010!$A$5:$A$10000,1,0))),"miplib2010",IF(NOT(ISNA(VLOOKUP($A235,miplib2003!$A$5:$A$10000,1,0))),"miplib2003",IF(NOT(ISNA(VLOOKUP($A235,miplib3!$A$5:$A$10000,1,0))),"miplib3",IF(NOT(ISNA(VLOOKUP($A235,miplib2!$A$5:$A$10000,1,0))),"miplib2",IF(NOT(ISNA(VLOOKUP($A235,coral!$A$5:$A$10000,1,0))),"coral",IF(NOT(ISNA(VLOOKUP($A235,neos!$A$5:$A$10000,1,0))),"neos","COULD NOT FIND")))))))</f>
        <v>coral</v>
      </c>
      <c r="C235" s="19">
        <f t="shared" ca="1" si="6"/>
        <v>60</v>
      </c>
      <c r="D235" s="19">
        <v>60</v>
      </c>
      <c r="E235" s="19">
        <v>60</v>
      </c>
      <c r="F235" s="19">
        <v>60</v>
      </c>
      <c r="G235" s="19">
        <v>4773</v>
      </c>
      <c r="H235" s="19">
        <v>7550</v>
      </c>
      <c r="I235" s="19">
        <v>0</v>
      </c>
      <c r="J235" s="19">
        <v>7550</v>
      </c>
      <c r="K235" s="19">
        <f t="shared" si="7"/>
        <v>1</v>
      </c>
      <c r="L235" s="19">
        <v>0</v>
      </c>
      <c r="M235" s="19">
        <v>0</v>
      </c>
      <c r="N235" s="19">
        <v>0</v>
      </c>
      <c r="O235" s="19">
        <v>0</v>
      </c>
      <c r="P235" s="19">
        <v>0</v>
      </c>
      <c r="Q235" s="19">
        <v>0</v>
      </c>
      <c r="R235" s="19">
        <v>1</v>
      </c>
      <c r="S235" s="19">
        <v>0</v>
      </c>
      <c r="T235" s="19">
        <v>0</v>
      </c>
      <c r="U235" s="19">
        <v>0</v>
      </c>
      <c r="V235" s="19">
        <v>0</v>
      </c>
      <c r="W235" s="19">
        <v>0</v>
      </c>
      <c r="X235" s="19">
        <v>0</v>
      </c>
      <c r="Y235" s="19">
        <v>0</v>
      </c>
      <c r="Z235" s="19">
        <v>0</v>
      </c>
      <c r="AA235" s="19">
        <v>0</v>
      </c>
      <c r="AB235" s="19">
        <v>3772</v>
      </c>
      <c r="AC235" s="19">
        <v>1000</v>
      </c>
    </row>
    <row r="236" spans="1:29" x14ac:dyDescent="0.2">
      <c r="A236" s="19" t="s">
        <v>4648</v>
      </c>
      <c r="B236" t="str">
        <f>IF(NOT(ISNA(VLOOKUP($A236,miplib2017!$A$5:$A$10000,1,0))),"miplib2017",IF(NOT(ISNA(VLOOKUP($A236,miplib2010!$A$5:$A$10000,1,0))),"miplib2010",IF(NOT(ISNA(VLOOKUP($A236,miplib2003!$A$5:$A$10000,1,0))),"miplib2003",IF(NOT(ISNA(VLOOKUP($A236,miplib3!$A$5:$A$10000,1,0))),"miplib3",IF(NOT(ISNA(VLOOKUP($A236,miplib2!$A$5:$A$10000,1,0))),"miplib2",IF(NOT(ISNA(VLOOKUP($A236,coral!$A$5:$A$10000,1,0))),"coral",IF(NOT(ISNA(VLOOKUP($A236,neos!$A$5:$A$10000,1,0))),"neos","COULD NOT FIND")))))))</f>
        <v>coral</v>
      </c>
      <c r="C236" s="19" t="str">
        <f t="shared" ca="1" si="6"/>
        <v>?</v>
      </c>
      <c r="D236" s="19"/>
      <c r="E236" s="19">
        <v>-228.2</v>
      </c>
      <c r="F236" s="21">
        <v>9.9999999999999996E+30</v>
      </c>
      <c r="G236" s="19">
        <v>1570</v>
      </c>
      <c r="H236" s="19">
        <v>57855</v>
      </c>
      <c r="I236" s="19">
        <v>0</v>
      </c>
      <c r="J236" s="19">
        <v>57855</v>
      </c>
      <c r="K236" s="19">
        <f t="shared" si="7"/>
        <v>1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  <c r="Q236" s="19">
        <v>920</v>
      </c>
      <c r="R236" s="19">
        <v>0</v>
      </c>
      <c r="S236" s="19">
        <v>0</v>
      </c>
      <c r="T236" s="19">
        <v>0</v>
      </c>
      <c r="U236" s="19">
        <v>0</v>
      </c>
      <c r="V236" s="19">
        <v>0</v>
      </c>
      <c r="W236" s="19">
        <v>0</v>
      </c>
      <c r="X236" s="19">
        <v>0</v>
      </c>
      <c r="Y236" s="19">
        <v>0</v>
      </c>
      <c r="Z236" s="19">
        <v>0</v>
      </c>
      <c r="AA236" s="19">
        <v>0</v>
      </c>
      <c r="AB236" s="19">
        <v>650</v>
      </c>
      <c r="AC236" s="19">
        <v>0</v>
      </c>
    </row>
    <row r="237" spans="1:29" x14ac:dyDescent="0.2">
      <c r="A237" s="19" t="s">
        <v>4463</v>
      </c>
      <c r="B237" t="str">
        <f>IF(NOT(ISNA(VLOOKUP($A237,miplib2017!$A$5:$A$10000,1,0))),"miplib2017",IF(NOT(ISNA(VLOOKUP($A237,miplib2010!$A$5:$A$10000,1,0))),"miplib2010",IF(NOT(ISNA(VLOOKUP($A237,miplib2003!$A$5:$A$10000,1,0))),"miplib2003",IF(NOT(ISNA(VLOOKUP($A237,miplib3!$A$5:$A$10000,1,0))),"miplib3",IF(NOT(ISNA(VLOOKUP($A237,miplib2!$A$5:$A$10000,1,0))),"miplib2",IF(NOT(ISNA(VLOOKUP($A237,coral!$A$5:$A$10000,1,0))),"coral",IF(NOT(ISNA(VLOOKUP($A237,neos!$A$5:$A$10000,1,0))),"neos","COULD NOT FIND")))))))</f>
        <v>miplib2017</v>
      </c>
      <c r="C237" s="19">
        <f t="shared" ca="1" si="6"/>
        <v>-238</v>
      </c>
      <c r="D237" s="19"/>
      <c r="E237" s="19">
        <v>3</v>
      </c>
      <c r="F237" s="21">
        <v>9.9999999999999996E+30</v>
      </c>
      <c r="G237" s="19">
        <v>34224</v>
      </c>
      <c r="H237" s="19">
        <v>5760</v>
      </c>
      <c r="I237" s="19">
        <v>0</v>
      </c>
      <c r="J237" s="19">
        <v>5520</v>
      </c>
      <c r="K237" s="19">
        <f t="shared" si="7"/>
        <v>0</v>
      </c>
      <c r="L237" s="19">
        <v>240</v>
      </c>
      <c r="M237" s="19">
        <v>0</v>
      </c>
      <c r="N237" s="19">
        <v>240</v>
      </c>
      <c r="O237" s="19">
        <v>0</v>
      </c>
      <c r="P237" s="19">
        <v>0</v>
      </c>
      <c r="Q237" s="19">
        <v>29976</v>
      </c>
      <c r="R237" s="19">
        <v>0</v>
      </c>
      <c r="S237" s="19">
        <v>0</v>
      </c>
      <c r="T237" s="19">
        <v>0</v>
      </c>
      <c r="U237" s="19">
        <v>0</v>
      </c>
      <c r="V237" s="19">
        <v>0</v>
      </c>
      <c r="W237" s="19">
        <v>240</v>
      </c>
      <c r="X237" s="19">
        <v>0</v>
      </c>
      <c r="Y237" s="19">
        <v>0</v>
      </c>
      <c r="Z237" s="19">
        <v>0</v>
      </c>
      <c r="AA237" s="19">
        <v>0</v>
      </c>
      <c r="AB237" s="19">
        <v>2376</v>
      </c>
      <c r="AC237" s="19">
        <v>1392</v>
      </c>
    </row>
    <row r="238" spans="1:29" x14ac:dyDescent="0.2">
      <c r="A238" s="19" t="s">
        <v>4216</v>
      </c>
      <c r="B238" t="str">
        <f>IF(NOT(ISNA(VLOOKUP($A238,miplib2017!$A$5:$A$10000,1,0))),"miplib2017",IF(NOT(ISNA(VLOOKUP($A238,miplib2010!$A$5:$A$10000,1,0))),"miplib2010",IF(NOT(ISNA(VLOOKUP($A238,miplib2003!$A$5:$A$10000,1,0))),"miplib2003",IF(NOT(ISNA(VLOOKUP($A238,miplib3!$A$5:$A$10000,1,0))),"miplib3",IF(NOT(ISNA(VLOOKUP($A238,miplib2!$A$5:$A$10000,1,0))),"miplib2",IF(NOT(ISNA(VLOOKUP($A238,coral!$A$5:$A$10000,1,0))),"coral",IF(NOT(ISNA(VLOOKUP($A238,neos!$A$5:$A$10000,1,0))),"neos","COULD NOT FIND")))))))</f>
        <v>miplib2010</v>
      </c>
      <c r="C238" s="19" t="str">
        <f t="shared" ca="1" si="6"/>
        <v>?</v>
      </c>
      <c r="D238" s="19"/>
      <c r="E238" s="19">
        <v>2130.178116</v>
      </c>
      <c r="F238" s="21">
        <v>9.9999999999999996E+30</v>
      </c>
      <c r="G238" s="19">
        <v>354</v>
      </c>
      <c r="H238" s="19">
        <v>31329</v>
      </c>
      <c r="I238" s="19">
        <v>0</v>
      </c>
      <c r="J238" s="19">
        <v>31329</v>
      </c>
      <c r="K238" s="19">
        <f t="shared" si="7"/>
        <v>1</v>
      </c>
      <c r="L238" s="19">
        <v>0</v>
      </c>
      <c r="M238" s="19">
        <v>0</v>
      </c>
      <c r="N238" s="19">
        <v>0</v>
      </c>
      <c r="O238" s="19">
        <v>0</v>
      </c>
      <c r="P238" s="19">
        <v>0</v>
      </c>
      <c r="Q238" s="19">
        <v>186</v>
      </c>
      <c r="R238" s="19">
        <v>168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19">
        <v>0</v>
      </c>
      <c r="Y238" s="19">
        <v>0</v>
      </c>
      <c r="Z238" s="19">
        <v>0</v>
      </c>
      <c r="AA238" s="19">
        <v>0</v>
      </c>
      <c r="AB238" s="19">
        <v>0</v>
      </c>
      <c r="AC238" s="19">
        <v>0</v>
      </c>
    </row>
    <row r="239" spans="1:29" x14ac:dyDescent="0.2">
      <c r="A239" s="19" t="s">
        <v>4649</v>
      </c>
      <c r="B239" t="str">
        <f>IF(NOT(ISNA(VLOOKUP($A239,miplib2017!$A$5:$A$10000,1,0))),"miplib2017",IF(NOT(ISNA(VLOOKUP($A239,miplib2010!$A$5:$A$10000,1,0))),"miplib2010",IF(NOT(ISNA(VLOOKUP($A239,miplib2003!$A$5:$A$10000,1,0))),"miplib2003",IF(NOT(ISNA(VLOOKUP($A239,miplib3!$A$5:$A$10000,1,0))),"miplib3",IF(NOT(ISNA(VLOOKUP($A239,miplib2!$A$5:$A$10000,1,0))),"miplib2",IF(NOT(ISNA(VLOOKUP($A239,coral!$A$5:$A$10000,1,0))),"coral",IF(NOT(ISNA(VLOOKUP($A239,neos!$A$5:$A$10000,1,0))),"neos","COULD NOT FIND")))))))</f>
        <v>coral</v>
      </c>
      <c r="C239" s="19" t="str">
        <f t="shared" ca="1" si="6"/>
        <v>?</v>
      </c>
      <c r="D239" s="19"/>
      <c r="E239" s="19">
        <v>-99.917777999999998</v>
      </c>
      <c r="F239" s="21">
        <v>9.9999999999999996E+30</v>
      </c>
      <c r="G239" s="19">
        <v>12498</v>
      </c>
      <c r="H239" s="19">
        <v>23305</v>
      </c>
      <c r="I239" s="19">
        <v>0</v>
      </c>
      <c r="J239" s="19">
        <v>23305</v>
      </c>
      <c r="K239" s="19">
        <f t="shared" si="7"/>
        <v>1</v>
      </c>
      <c r="L239" s="19">
        <v>0</v>
      </c>
      <c r="M239" s="19">
        <v>0</v>
      </c>
      <c r="N239" s="19">
        <v>0</v>
      </c>
      <c r="O239" s="19">
        <v>0</v>
      </c>
      <c r="P239" s="19">
        <v>0</v>
      </c>
      <c r="Q239" s="19">
        <v>514</v>
      </c>
      <c r="R239" s="19">
        <v>0</v>
      </c>
      <c r="S239" s="19">
        <v>0</v>
      </c>
      <c r="T239" s="19">
        <v>0</v>
      </c>
      <c r="U239" s="19">
        <v>0</v>
      </c>
      <c r="V239" s="19">
        <v>0</v>
      </c>
      <c r="W239" s="19">
        <v>0</v>
      </c>
      <c r="X239" s="19">
        <v>0</v>
      </c>
      <c r="Y239" s="19">
        <v>0</v>
      </c>
      <c r="Z239" s="19">
        <v>0</v>
      </c>
      <c r="AA239" s="19">
        <v>0</v>
      </c>
      <c r="AB239" s="19">
        <v>11864</v>
      </c>
      <c r="AC239" s="19">
        <v>0</v>
      </c>
    </row>
    <row r="240" spans="1:29" x14ac:dyDescent="0.2">
      <c r="A240" s="19" t="s">
        <v>4650</v>
      </c>
      <c r="B240" t="str">
        <f>IF(NOT(ISNA(VLOOKUP($A240,miplib2017!$A$5:$A$10000,1,0))),"miplib2017",IF(NOT(ISNA(VLOOKUP($A240,miplib2010!$A$5:$A$10000,1,0))),"miplib2010",IF(NOT(ISNA(VLOOKUP($A240,miplib2003!$A$5:$A$10000,1,0))),"miplib2003",IF(NOT(ISNA(VLOOKUP($A240,miplib3!$A$5:$A$10000,1,0))),"miplib3",IF(NOT(ISNA(VLOOKUP($A240,miplib2!$A$5:$A$10000,1,0))),"miplib2",IF(NOT(ISNA(VLOOKUP($A240,coral!$A$5:$A$10000,1,0))),"coral",IF(NOT(ISNA(VLOOKUP($A240,neos!$A$5:$A$10000,1,0))),"neos","COULD NOT FIND")))))))</f>
        <v>coral</v>
      </c>
      <c r="C240" s="19" t="str">
        <f t="shared" ca="1" si="6"/>
        <v>?</v>
      </c>
      <c r="D240" s="19"/>
      <c r="E240" s="19">
        <v>-237.78222199999999</v>
      </c>
      <c r="F240" s="21">
        <v>9.9999999999999996E+30</v>
      </c>
      <c r="G240" s="19">
        <v>2989</v>
      </c>
      <c r="H240" s="19">
        <v>84718</v>
      </c>
      <c r="I240" s="19">
        <v>0</v>
      </c>
      <c r="J240" s="19">
        <v>84718</v>
      </c>
      <c r="K240" s="19">
        <f t="shared" si="7"/>
        <v>1</v>
      </c>
      <c r="L240" s="19">
        <v>0</v>
      </c>
      <c r="M240" s="19">
        <v>0</v>
      </c>
      <c r="N240" s="19">
        <v>0</v>
      </c>
      <c r="O240" s="19">
        <v>0</v>
      </c>
      <c r="P240" s="19">
        <v>0</v>
      </c>
      <c r="Q240" s="19">
        <v>1009</v>
      </c>
      <c r="R240" s="19">
        <v>0</v>
      </c>
      <c r="S240" s="19">
        <v>0</v>
      </c>
      <c r="T240" s="19">
        <v>0</v>
      </c>
      <c r="U240" s="19">
        <v>0</v>
      </c>
      <c r="V240" s="19">
        <v>0</v>
      </c>
      <c r="W240" s="19">
        <v>0</v>
      </c>
      <c r="X240" s="19">
        <v>0</v>
      </c>
      <c r="Y240" s="19">
        <v>0</v>
      </c>
      <c r="Z240" s="19">
        <v>0</v>
      </c>
      <c r="AA240" s="19">
        <v>0</v>
      </c>
      <c r="AB240" s="19">
        <v>1808</v>
      </c>
      <c r="AC240" s="19">
        <v>0</v>
      </c>
    </row>
    <row r="241" spans="1:29" x14ac:dyDescent="0.2">
      <c r="A241" s="19" t="s">
        <v>3061</v>
      </c>
      <c r="B241" t="str">
        <f>IF(NOT(ISNA(VLOOKUP($A241,miplib2017!$A$5:$A$10000,1,0))),"miplib2017",IF(NOT(ISNA(VLOOKUP($A241,miplib2010!$A$5:$A$10000,1,0))),"miplib2010",IF(NOT(ISNA(VLOOKUP($A241,miplib2003!$A$5:$A$10000,1,0))),"miplib2003",IF(NOT(ISNA(VLOOKUP($A241,miplib3!$A$5:$A$10000,1,0))),"miplib3",IF(NOT(ISNA(VLOOKUP($A241,miplib2!$A$5:$A$10000,1,0))),"miplib2",IF(NOT(ISNA(VLOOKUP($A241,coral!$A$5:$A$10000,1,0))),"coral",IF(NOT(ISNA(VLOOKUP($A241,neos!$A$5:$A$10000,1,0))),"neos","COULD NOT FIND")))))))</f>
        <v>coral</v>
      </c>
      <c r="C241" s="19">
        <f t="shared" ca="1" si="6"/>
        <v>446.5</v>
      </c>
      <c r="D241" s="19"/>
      <c r="E241" s="19">
        <v>446.5</v>
      </c>
      <c r="F241" s="19">
        <v>446.5</v>
      </c>
      <c r="G241" s="19">
        <v>723</v>
      </c>
      <c r="H241" s="19">
        <v>1302</v>
      </c>
      <c r="I241" s="19">
        <v>672</v>
      </c>
      <c r="J241" s="19">
        <v>630</v>
      </c>
      <c r="K241" s="19">
        <f t="shared" si="7"/>
        <v>0</v>
      </c>
      <c r="L241" s="19">
        <v>0</v>
      </c>
      <c r="M241" s="19">
        <v>21</v>
      </c>
      <c r="N241" s="19">
        <v>0</v>
      </c>
      <c r="O241" s="19">
        <v>42</v>
      </c>
      <c r="P241" s="19">
        <v>30</v>
      </c>
      <c r="Q241" s="19">
        <v>0</v>
      </c>
      <c r="R241" s="19">
        <v>0</v>
      </c>
      <c r="S241" s="19">
        <v>0</v>
      </c>
      <c r="T241" s="19">
        <v>0</v>
      </c>
      <c r="U241" s="19">
        <v>630</v>
      </c>
      <c r="V241" s="19">
        <v>0</v>
      </c>
      <c r="W241" s="19">
        <v>0</v>
      </c>
      <c r="X241" s="19">
        <v>0</v>
      </c>
      <c r="Y241" s="19">
        <v>0</v>
      </c>
      <c r="Z241" s="19">
        <v>0</v>
      </c>
      <c r="AA241" s="19">
        <v>0</v>
      </c>
      <c r="AB241" s="19">
        <v>0</v>
      </c>
      <c r="AC241" s="19">
        <v>0</v>
      </c>
    </row>
    <row r="242" spans="1:29" x14ac:dyDescent="0.2">
      <c r="A242" s="19" t="s">
        <v>4651</v>
      </c>
      <c r="B242" t="str">
        <f>IF(NOT(ISNA(VLOOKUP($A242,miplib2017!$A$5:$A$10000,1,0))),"miplib2017",IF(NOT(ISNA(VLOOKUP($A242,miplib2010!$A$5:$A$10000,1,0))),"miplib2010",IF(NOT(ISNA(VLOOKUP($A242,miplib2003!$A$5:$A$10000,1,0))),"miplib2003",IF(NOT(ISNA(VLOOKUP($A242,miplib3!$A$5:$A$10000,1,0))),"miplib3",IF(NOT(ISNA(VLOOKUP($A242,miplib2!$A$5:$A$10000,1,0))),"miplib2",IF(NOT(ISNA(VLOOKUP($A242,coral!$A$5:$A$10000,1,0))),"coral",IF(NOT(ISNA(VLOOKUP($A242,neos!$A$5:$A$10000,1,0))),"neos","COULD NOT FIND")))))))</f>
        <v>coral</v>
      </c>
      <c r="C242" s="19" t="str">
        <f t="shared" ca="1" si="6"/>
        <v>?</v>
      </c>
      <c r="D242" s="19"/>
      <c r="E242" s="19">
        <v>3</v>
      </c>
      <c r="F242" s="21">
        <v>9.9999999999999996E+30</v>
      </c>
      <c r="G242" s="19">
        <v>6516</v>
      </c>
      <c r="H242" s="19">
        <v>1848</v>
      </c>
      <c r="I242" s="19">
        <v>552</v>
      </c>
      <c r="J242" s="19">
        <v>1296</v>
      </c>
      <c r="K242" s="19">
        <f t="shared" si="7"/>
        <v>0</v>
      </c>
      <c r="L242" s="19">
        <v>0</v>
      </c>
      <c r="M242" s="19">
        <v>4896</v>
      </c>
      <c r="N242" s="19">
        <v>132</v>
      </c>
      <c r="O242" s="19">
        <v>0</v>
      </c>
      <c r="P242" s="19">
        <v>0</v>
      </c>
      <c r="Q242" s="19">
        <v>12</v>
      </c>
      <c r="R242" s="19">
        <v>0</v>
      </c>
      <c r="S242" s="19">
        <v>0</v>
      </c>
      <c r="T242" s="19">
        <v>0</v>
      </c>
      <c r="U242" s="19">
        <v>0</v>
      </c>
      <c r="V242" s="19">
        <v>420</v>
      </c>
      <c r="W242" s="19">
        <v>144</v>
      </c>
      <c r="X242" s="19">
        <v>0</v>
      </c>
      <c r="Y242" s="19">
        <v>0</v>
      </c>
      <c r="Z242" s="19">
        <v>0</v>
      </c>
      <c r="AA242" s="19">
        <v>0</v>
      </c>
      <c r="AB242" s="19">
        <v>828</v>
      </c>
      <c r="AC242" s="19">
        <v>84</v>
      </c>
    </row>
    <row r="243" spans="1:29" x14ac:dyDescent="0.2">
      <c r="A243" s="19" t="s">
        <v>4652</v>
      </c>
      <c r="B243" t="str">
        <f>IF(NOT(ISNA(VLOOKUP($A243,miplib2017!$A$5:$A$10000,1,0))),"miplib2017",IF(NOT(ISNA(VLOOKUP($A243,miplib2010!$A$5:$A$10000,1,0))),"miplib2010",IF(NOT(ISNA(VLOOKUP($A243,miplib2003!$A$5:$A$10000,1,0))),"miplib2003",IF(NOT(ISNA(VLOOKUP($A243,miplib3!$A$5:$A$10000,1,0))),"miplib3",IF(NOT(ISNA(VLOOKUP($A243,miplib2!$A$5:$A$10000,1,0))),"miplib2",IF(NOT(ISNA(VLOOKUP($A243,coral!$A$5:$A$10000,1,0))),"coral",IF(NOT(ISNA(VLOOKUP($A243,neos!$A$5:$A$10000,1,0))),"neos","COULD NOT FIND")))))))</f>
        <v>coral</v>
      </c>
      <c r="C243" s="19" t="str">
        <f t="shared" ca="1" si="6"/>
        <v>?</v>
      </c>
      <c r="D243" s="19"/>
      <c r="E243" s="19">
        <v>-237.78251900000001</v>
      </c>
      <c r="F243" s="21">
        <v>9.9999999999999996E+30</v>
      </c>
      <c r="G243" s="19">
        <v>2527</v>
      </c>
      <c r="H243" s="19">
        <v>57756</v>
      </c>
      <c r="I243" s="19">
        <v>0</v>
      </c>
      <c r="J243" s="19">
        <v>57756</v>
      </c>
      <c r="K243" s="19">
        <f t="shared" si="7"/>
        <v>1</v>
      </c>
      <c r="L243" s="19">
        <v>0</v>
      </c>
      <c r="M243" s="19">
        <v>0</v>
      </c>
      <c r="N243" s="19">
        <v>0</v>
      </c>
      <c r="O243" s="19">
        <v>0</v>
      </c>
      <c r="P243" s="19">
        <v>0</v>
      </c>
      <c r="Q243" s="19">
        <v>634</v>
      </c>
      <c r="R243" s="19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1893</v>
      </c>
      <c r="AC243" s="19">
        <v>0</v>
      </c>
    </row>
    <row r="244" spans="1:29" x14ac:dyDescent="0.2">
      <c r="A244" s="19" t="s">
        <v>4653</v>
      </c>
      <c r="B244" t="str">
        <f>IF(NOT(ISNA(VLOOKUP($A244,miplib2017!$A$5:$A$10000,1,0))),"miplib2017",IF(NOT(ISNA(VLOOKUP($A244,miplib2010!$A$5:$A$10000,1,0))),"miplib2010",IF(NOT(ISNA(VLOOKUP($A244,miplib2003!$A$5:$A$10000,1,0))),"miplib2003",IF(NOT(ISNA(VLOOKUP($A244,miplib3!$A$5:$A$10000,1,0))),"miplib3",IF(NOT(ISNA(VLOOKUP($A244,miplib2!$A$5:$A$10000,1,0))),"miplib2",IF(NOT(ISNA(VLOOKUP($A244,coral!$A$5:$A$10000,1,0))),"coral",IF(NOT(ISNA(VLOOKUP($A244,neos!$A$5:$A$10000,1,0))),"neos","COULD NOT FIND")))))))</f>
        <v>coral</v>
      </c>
      <c r="C244" s="19" t="str">
        <f t="shared" ca="1" si="6"/>
        <v>?</v>
      </c>
      <c r="D244" s="19"/>
      <c r="E244" s="19">
        <v>-237.77</v>
      </c>
      <c r="F244" s="21">
        <v>9.9999999999999996E+30</v>
      </c>
      <c r="G244" s="19">
        <v>2767</v>
      </c>
      <c r="H244" s="19">
        <v>57756</v>
      </c>
      <c r="I244" s="19">
        <v>0</v>
      </c>
      <c r="J244" s="19">
        <v>57756</v>
      </c>
      <c r="K244" s="19">
        <f t="shared" si="7"/>
        <v>1</v>
      </c>
      <c r="L244" s="19">
        <v>0</v>
      </c>
      <c r="M244" s="19">
        <v>0</v>
      </c>
      <c r="N244" s="19">
        <v>0</v>
      </c>
      <c r="O244" s="19">
        <v>0</v>
      </c>
      <c r="P244" s="19">
        <v>0</v>
      </c>
      <c r="Q244" s="19">
        <v>497</v>
      </c>
      <c r="R244" s="19">
        <v>0</v>
      </c>
      <c r="S244" s="19">
        <v>0</v>
      </c>
      <c r="T244" s="19">
        <v>0</v>
      </c>
      <c r="U244" s="19">
        <v>0</v>
      </c>
      <c r="V244" s="19">
        <v>0</v>
      </c>
      <c r="W244" s="19">
        <v>0</v>
      </c>
      <c r="X244" s="19">
        <v>0</v>
      </c>
      <c r="Y244" s="19">
        <v>0</v>
      </c>
      <c r="Z244" s="19">
        <v>0</v>
      </c>
      <c r="AA244" s="19">
        <v>0</v>
      </c>
      <c r="AB244" s="19">
        <v>2013</v>
      </c>
      <c r="AC244" s="19">
        <v>0</v>
      </c>
    </row>
    <row r="245" spans="1:29" x14ac:dyDescent="0.2">
      <c r="A245" s="19" t="s">
        <v>4654</v>
      </c>
      <c r="B245" t="str">
        <f>IF(NOT(ISNA(VLOOKUP($A245,miplib2017!$A$5:$A$10000,1,0))),"miplib2017",IF(NOT(ISNA(VLOOKUP($A245,miplib2010!$A$5:$A$10000,1,0))),"miplib2010",IF(NOT(ISNA(VLOOKUP($A245,miplib2003!$A$5:$A$10000,1,0))),"miplib2003",IF(NOT(ISNA(VLOOKUP($A245,miplib3!$A$5:$A$10000,1,0))),"miplib3",IF(NOT(ISNA(VLOOKUP($A245,miplib2!$A$5:$A$10000,1,0))),"miplib2",IF(NOT(ISNA(VLOOKUP($A245,coral!$A$5:$A$10000,1,0))),"coral",IF(NOT(ISNA(VLOOKUP($A245,neos!$A$5:$A$10000,1,0))),"neos","COULD NOT FIND")))))))</f>
        <v>coral</v>
      </c>
      <c r="C245" s="19">
        <f t="shared" ca="1" si="6"/>
        <v>0.5</v>
      </c>
      <c r="D245" s="19">
        <v>0.5</v>
      </c>
      <c r="E245" s="19">
        <v>0.5</v>
      </c>
      <c r="F245" s="19">
        <v>0.5</v>
      </c>
      <c r="G245" s="19">
        <v>3282</v>
      </c>
      <c r="H245" s="19">
        <v>5929</v>
      </c>
      <c r="I245" s="19">
        <v>0</v>
      </c>
      <c r="J245" s="19">
        <v>5929</v>
      </c>
      <c r="K245" s="19">
        <f t="shared" si="7"/>
        <v>1</v>
      </c>
      <c r="L245" s="19">
        <v>0</v>
      </c>
      <c r="M245" s="19">
        <v>0</v>
      </c>
      <c r="N245" s="19">
        <v>0</v>
      </c>
      <c r="O245" s="19">
        <v>0</v>
      </c>
      <c r="P245" s="19">
        <v>0</v>
      </c>
      <c r="Q245" s="19">
        <v>2719</v>
      </c>
      <c r="R245" s="19">
        <v>0</v>
      </c>
      <c r="S245" s="19">
        <v>0</v>
      </c>
      <c r="T245" s="19">
        <v>0</v>
      </c>
      <c r="U245" s="19">
        <v>0</v>
      </c>
      <c r="V245" s="19">
        <v>0</v>
      </c>
      <c r="W245" s="19">
        <v>0</v>
      </c>
      <c r="X245" s="19">
        <v>0</v>
      </c>
      <c r="Y245" s="19">
        <v>0</v>
      </c>
      <c r="Z245" s="19">
        <v>0</v>
      </c>
      <c r="AA245" s="19">
        <v>0</v>
      </c>
      <c r="AB245" s="19">
        <v>312</v>
      </c>
      <c r="AC245" s="19">
        <v>60</v>
      </c>
    </row>
    <row r="246" spans="1:29" x14ac:dyDescent="0.2">
      <c r="A246" s="19" t="s">
        <v>4464</v>
      </c>
      <c r="B246" t="str">
        <f>IF(NOT(ISNA(VLOOKUP($A246,miplib2017!$A$5:$A$10000,1,0))),"miplib2017",IF(NOT(ISNA(VLOOKUP($A246,miplib2010!$A$5:$A$10000,1,0))),"miplib2010",IF(NOT(ISNA(VLOOKUP($A246,miplib2003!$A$5:$A$10000,1,0))),"miplib2003",IF(NOT(ISNA(VLOOKUP($A246,miplib3!$A$5:$A$10000,1,0))),"miplib3",IF(NOT(ISNA(VLOOKUP($A246,miplib2!$A$5:$A$10000,1,0))),"miplib2",IF(NOT(ISNA(VLOOKUP($A246,coral!$A$5:$A$10000,1,0))),"coral",IF(NOT(ISNA(VLOOKUP($A246,neos!$A$5:$A$10000,1,0))),"neos","COULD NOT FIND")))))))</f>
        <v>miplib2017</v>
      </c>
      <c r="C246" s="19" t="str">
        <f t="shared" ca="1" si="6"/>
        <v>?</v>
      </c>
      <c r="D246" s="19">
        <v>-237.757912</v>
      </c>
      <c r="E246" s="19">
        <v>-237.75668148400001</v>
      </c>
      <c r="F246" s="19">
        <v>-237.75668148400001</v>
      </c>
      <c r="G246" s="19">
        <v>3757</v>
      </c>
      <c r="H246" s="19">
        <v>57756</v>
      </c>
      <c r="I246" s="19">
        <v>0</v>
      </c>
      <c r="J246" s="19">
        <v>57756</v>
      </c>
      <c r="K246" s="19">
        <f t="shared" si="7"/>
        <v>1</v>
      </c>
      <c r="L246" s="19">
        <v>0</v>
      </c>
      <c r="M246" s="19">
        <v>0</v>
      </c>
      <c r="N246" s="19">
        <v>0</v>
      </c>
      <c r="O246" s="19">
        <v>0</v>
      </c>
      <c r="P246" s="19">
        <v>0</v>
      </c>
      <c r="Q246" s="19">
        <v>497</v>
      </c>
      <c r="R246" s="19">
        <v>0</v>
      </c>
      <c r="S246" s="19">
        <v>0</v>
      </c>
      <c r="T246" s="19">
        <v>0</v>
      </c>
      <c r="U246" s="19">
        <v>0</v>
      </c>
      <c r="V246" s="19">
        <v>0</v>
      </c>
      <c r="W246" s="19">
        <v>0</v>
      </c>
      <c r="X246" s="19">
        <v>0</v>
      </c>
      <c r="Y246" s="19">
        <v>0</v>
      </c>
      <c r="Z246" s="19">
        <v>0</v>
      </c>
      <c r="AA246" s="19">
        <v>0</v>
      </c>
      <c r="AB246" s="19">
        <v>3003</v>
      </c>
      <c r="AC246" s="19">
        <v>0</v>
      </c>
    </row>
    <row r="247" spans="1:29" x14ac:dyDescent="0.2">
      <c r="A247" s="19" t="s">
        <v>4217</v>
      </c>
      <c r="B247" t="str">
        <f>IF(NOT(ISNA(VLOOKUP($A247,miplib2017!$A$5:$A$10000,1,0))),"miplib2017",IF(NOT(ISNA(VLOOKUP($A247,miplib2010!$A$5:$A$10000,1,0))),"miplib2010",IF(NOT(ISNA(VLOOKUP($A247,miplib2003!$A$5:$A$10000,1,0))),"miplib2003",IF(NOT(ISNA(VLOOKUP($A247,miplib3!$A$5:$A$10000,1,0))),"miplib3",IF(NOT(ISNA(VLOOKUP($A247,miplib2!$A$5:$A$10000,1,0))),"miplib2",IF(NOT(ISNA(VLOOKUP($A247,coral!$A$5:$A$10000,1,0))),"coral",IF(NOT(ISNA(VLOOKUP($A247,neos!$A$5:$A$10000,1,0))),"neos","COULD NOT FIND")))))))</f>
        <v>miplib2010</v>
      </c>
      <c r="C247" s="19" t="str">
        <f t="shared" ca="1" si="6"/>
        <v>?</v>
      </c>
      <c r="D247" s="19">
        <v>1.5</v>
      </c>
      <c r="E247" s="19">
        <v>1.5</v>
      </c>
      <c r="F247" s="19">
        <v>1.5</v>
      </c>
      <c r="G247" s="19">
        <v>5115</v>
      </c>
      <c r="H247" s="19">
        <v>6036</v>
      </c>
      <c r="I247" s="19">
        <v>0</v>
      </c>
      <c r="J247" s="19">
        <v>6036</v>
      </c>
      <c r="K247" s="19">
        <f t="shared" si="7"/>
        <v>1</v>
      </c>
      <c r="L247" s="19">
        <v>0</v>
      </c>
      <c r="M247" s="19">
        <v>0</v>
      </c>
      <c r="N247" s="19">
        <v>0</v>
      </c>
      <c r="O247" s="19">
        <v>0</v>
      </c>
      <c r="P247" s="19">
        <v>0</v>
      </c>
      <c r="Q247" s="19">
        <v>3509</v>
      </c>
      <c r="R247" s="19">
        <v>0</v>
      </c>
      <c r="S247" s="19">
        <v>0</v>
      </c>
      <c r="T247" s="19">
        <v>0</v>
      </c>
      <c r="U247" s="19">
        <v>0</v>
      </c>
      <c r="V247" s="19">
        <v>0</v>
      </c>
      <c r="W247" s="19">
        <v>0</v>
      </c>
      <c r="X247" s="19">
        <v>0</v>
      </c>
      <c r="Y247" s="19">
        <v>0</v>
      </c>
      <c r="Z247" s="19">
        <v>0</v>
      </c>
      <c r="AA247" s="19">
        <v>0</v>
      </c>
      <c r="AB247" s="19">
        <v>373</v>
      </c>
      <c r="AC247" s="19">
        <v>89</v>
      </c>
    </row>
    <row r="248" spans="1:29" x14ac:dyDescent="0.2">
      <c r="A248" s="19" t="s">
        <v>4465</v>
      </c>
      <c r="B248" t="str">
        <f>IF(NOT(ISNA(VLOOKUP($A248,miplib2017!$A$5:$A$10000,1,0))),"miplib2017",IF(NOT(ISNA(VLOOKUP($A248,miplib2010!$A$5:$A$10000,1,0))),"miplib2010",IF(NOT(ISNA(VLOOKUP($A248,miplib2003!$A$5:$A$10000,1,0))),"miplib2003",IF(NOT(ISNA(VLOOKUP($A248,miplib3!$A$5:$A$10000,1,0))),"miplib3",IF(NOT(ISNA(VLOOKUP($A248,miplib2!$A$5:$A$10000,1,0))),"miplib2",IF(NOT(ISNA(VLOOKUP($A248,coral!$A$5:$A$10000,1,0))),"coral",IF(NOT(ISNA(VLOOKUP($A248,neos!$A$5:$A$10000,1,0))),"neos","COULD NOT FIND")))))))</f>
        <v>miplib2017</v>
      </c>
      <c r="C248" s="19">
        <f t="shared" ca="1" si="6"/>
        <v>378</v>
      </c>
      <c r="D248" s="19"/>
      <c r="E248" s="19">
        <v>-238</v>
      </c>
      <c r="F248" s="19">
        <v>-237</v>
      </c>
      <c r="G248" s="19">
        <v>4744</v>
      </c>
      <c r="H248" s="19">
        <v>59376</v>
      </c>
      <c r="I248" s="19">
        <v>0</v>
      </c>
      <c r="J248" s="19">
        <v>59376</v>
      </c>
      <c r="K248" s="19">
        <f t="shared" si="7"/>
        <v>1</v>
      </c>
      <c r="L248" s="19">
        <v>0</v>
      </c>
      <c r="M248" s="19">
        <v>0</v>
      </c>
      <c r="N248" s="19">
        <v>0</v>
      </c>
      <c r="O248" s="19">
        <v>0</v>
      </c>
      <c r="P248" s="19">
        <v>0</v>
      </c>
      <c r="Q248" s="19">
        <v>505</v>
      </c>
      <c r="R248" s="19">
        <v>1575</v>
      </c>
      <c r="S248" s="19">
        <v>0</v>
      </c>
      <c r="T248" s="19">
        <v>0</v>
      </c>
      <c r="U248" s="19">
        <v>0</v>
      </c>
      <c r="V248" s="19">
        <v>0</v>
      </c>
      <c r="W248" s="19">
        <v>0</v>
      </c>
      <c r="X248" s="19">
        <v>0</v>
      </c>
      <c r="Y248" s="19">
        <v>0</v>
      </c>
      <c r="Z248" s="19">
        <v>0</v>
      </c>
      <c r="AA248" s="19">
        <v>0</v>
      </c>
      <c r="AB248" s="19">
        <v>2407</v>
      </c>
      <c r="AC248" s="19">
        <v>0</v>
      </c>
    </row>
    <row r="249" spans="1:29" x14ac:dyDescent="0.2">
      <c r="A249" s="19" t="s">
        <v>4655</v>
      </c>
      <c r="B249" t="str">
        <f>IF(NOT(ISNA(VLOOKUP($A249,miplib2017!$A$5:$A$10000,1,0))),"miplib2017",IF(NOT(ISNA(VLOOKUP($A249,miplib2010!$A$5:$A$10000,1,0))),"miplib2010",IF(NOT(ISNA(VLOOKUP($A249,miplib2003!$A$5:$A$10000,1,0))),"miplib2003",IF(NOT(ISNA(VLOOKUP($A249,miplib3!$A$5:$A$10000,1,0))),"miplib3",IF(NOT(ISNA(VLOOKUP($A249,miplib2!$A$5:$A$10000,1,0))),"miplib2",IF(NOT(ISNA(VLOOKUP($A249,coral!$A$5:$A$10000,1,0))),"coral",IF(NOT(ISNA(VLOOKUP($A249,neos!$A$5:$A$10000,1,0))),"neos","COULD NOT FIND")))))))</f>
        <v>coral</v>
      </c>
      <c r="C249" s="19" t="str">
        <f t="shared" ca="1" si="6"/>
        <v>?</v>
      </c>
      <c r="D249" s="19"/>
      <c r="E249" s="19">
        <v>2358.5</v>
      </c>
      <c r="F249" s="21">
        <v>9.9999999999999996E+30</v>
      </c>
      <c r="G249" s="19">
        <v>6711</v>
      </c>
      <c r="H249" s="19">
        <v>8965</v>
      </c>
      <c r="I249" s="19">
        <v>2408</v>
      </c>
      <c r="J249" s="19">
        <v>6557</v>
      </c>
      <c r="K249" s="19">
        <f t="shared" si="7"/>
        <v>0</v>
      </c>
      <c r="L249" s="19">
        <v>0</v>
      </c>
      <c r="M249" s="19">
        <v>753</v>
      </c>
      <c r="N249" s="19">
        <v>158</v>
      </c>
      <c r="O249" s="19">
        <v>0</v>
      </c>
      <c r="P249" s="19">
        <v>0</v>
      </c>
      <c r="Q249" s="19">
        <v>54</v>
      </c>
      <c r="R249" s="19">
        <v>0</v>
      </c>
      <c r="S249" s="19">
        <v>0</v>
      </c>
      <c r="T249" s="19">
        <v>0</v>
      </c>
      <c r="U249" s="19">
        <v>0</v>
      </c>
      <c r="V249" s="19">
        <v>0</v>
      </c>
      <c r="W249" s="19">
        <v>0</v>
      </c>
      <c r="X249" s="19">
        <v>0</v>
      </c>
      <c r="Y249" s="19">
        <v>0</v>
      </c>
      <c r="Z249" s="19">
        <v>0</v>
      </c>
      <c r="AA249" s="19">
        <v>0</v>
      </c>
      <c r="AB249" s="19">
        <v>5746</v>
      </c>
      <c r="AC249" s="19">
        <v>0</v>
      </c>
    </row>
    <row r="250" spans="1:29" x14ac:dyDescent="0.2">
      <c r="A250" s="19" t="s">
        <v>4218</v>
      </c>
      <c r="B250" t="str">
        <f>IF(NOT(ISNA(VLOOKUP($A250,miplib2017!$A$5:$A$10000,1,0))),"miplib2017",IF(NOT(ISNA(VLOOKUP($A250,miplib2010!$A$5:$A$10000,1,0))),"miplib2010",IF(NOT(ISNA(VLOOKUP($A250,miplib2003!$A$5:$A$10000,1,0))),"miplib2003",IF(NOT(ISNA(VLOOKUP($A250,miplib3!$A$5:$A$10000,1,0))),"miplib3",IF(NOT(ISNA(VLOOKUP($A250,miplib2!$A$5:$A$10000,1,0))),"miplib2",IF(NOT(ISNA(VLOOKUP($A250,coral!$A$5:$A$10000,1,0))),"coral",IF(NOT(ISNA(VLOOKUP($A250,neos!$A$5:$A$10000,1,0))),"neos","COULD NOT FIND")))))))</f>
        <v>miplib2010</v>
      </c>
      <c r="C250" s="19">
        <f t="shared" ca="1" si="6"/>
        <v>565032000000</v>
      </c>
      <c r="D250" s="19"/>
      <c r="E250" s="19">
        <v>2186.5</v>
      </c>
      <c r="F250" s="21">
        <v>9.9999999999999996E+30</v>
      </c>
      <c r="G250" s="19">
        <v>6962</v>
      </c>
      <c r="H250" s="19">
        <v>8883</v>
      </c>
      <c r="I250" s="19">
        <v>2405</v>
      </c>
      <c r="J250" s="19">
        <v>6478</v>
      </c>
      <c r="K250" s="19">
        <f t="shared" si="7"/>
        <v>0</v>
      </c>
      <c r="L250" s="19">
        <v>0</v>
      </c>
      <c r="M250" s="19">
        <v>734</v>
      </c>
      <c r="N250" s="19">
        <v>155</v>
      </c>
      <c r="O250" s="19">
        <v>0</v>
      </c>
      <c r="P250" s="19">
        <v>0</v>
      </c>
      <c r="Q250" s="19">
        <v>54</v>
      </c>
      <c r="R250" s="19">
        <v>0</v>
      </c>
      <c r="S250" s="19">
        <v>0</v>
      </c>
      <c r="T250" s="19">
        <v>0</v>
      </c>
      <c r="U250" s="19">
        <v>0</v>
      </c>
      <c r="V250" s="19">
        <v>0</v>
      </c>
      <c r="W250" s="19">
        <v>0</v>
      </c>
      <c r="X250" s="19">
        <v>0</v>
      </c>
      <c r="Y250" s="19">
        <v>0</v>
      </c>
      <c r="Z250" s="19">
        <v>0</v>
      </c>
      <c r="AA250" s="19">
        <v>0</v>
      </c>
      <c r="AB250" s="19">
        <v>6019</v>
      </c>
      <c r="AC250" s="19">
        <v>0</v>
      </c>
    </row>
    <row r="251" spans="1:29" x14ac:dyDescent="0.2">
      <c r="A251" s="19" t="s">
        <v>4656</v>
      </c>
      <c r="B251" t="str">
        <f>IF(NOT(ISNA(VLOOKUP($A251,miplib2017!$A$5:$A$10000,1,0))),"miplib2017",IF(NOT(ISNA(VLOOKUP($A251,miplib2010!$A$5:$A$10000,1,0))),"miplib2010",IF(NOT(ISNA(VLOOKUP($A251,miplib2003!$A$5:$A$10000,1,0))),"miplib2003",IF(NOT(ISNA(VLOOKUP($A251,miplib3!$A$5:$A$10000,1,0))),"miplib3",IF(NOT(ISNA(VLOOKUP($A251,miplib2!$A$5:$A$10000,1,0))),"miplib2",IF(NOT(ISNA(VLOOKUP($A251,coral!$A$5:$A$10000,1,0))),"coral",IF(NOT(ISNA(VLOOKUP($A251,neos!$A$5:$A$10000,1,0))),"neos","COULD NOT FIND")))))))</f>
        <v>coral</v>
      </c>
      <c r="C251" s="19" t="str">
        <f t="shared" ca="1" si="6"/>
        <v>?</v>
      </c>
      <c r="D251" s="19"/>
      <c r="E251" s="19">
        <v>0.47870000000000001</v>
      </c>
      <c r="F251" s="19">
        <v>0.59</v>
      </c>
      <c r="G251" s="19">
        <v>2596</v>
      </c>
      <c r="H251" s="19">
        <v>5621</v>
      </c>
      <c r="I251" s="19">
        <v>5477</v>
      </c>
      <c r="J251" s="19">
        <v>144</v>
      </c>
      <c r="K251" s="19">
        <f t="shared" si="7"/>
        <v>0</v>
      </c>
      <c r="L251" s="19">
        <v>0</v>
      </c>
      <c r="M251" s="19">
        <v>280</v>
      </c>
      <c r="N251" s="19">
        <v>0</v>
      </c>
      <c r="O251" s="19">
        <v>620</v>
      </c>
      <c r="P251" s="19">
        <v>144</v>
      </c>
      <c r="Q251" s="19">
        <v>0</v>
      </c>
      <c r="R251" s="19">
        <v>0</v>
      </c>
      <c r="S251" s="19">
        <v>140</v>
      </c>
      <c r="T251" s="19">
        <v>0</v>
      </c>
      <c r="U251" s="19">
        <v>280</v>
      </c>
      <c r="V251" s="19">
        <v>0</v>
      </c>
      <c r="W251" s="19">
        <v>0</v>
      </c>
      <c r="X251" s="19">
        <v>0</v>
      </c>
      <c r="Y251" s="19">
        <v>0</v>
      </c>
      <c r="Z251" s="19">
        <v>0</v>
      </c>
      <c r="AA251" s="19">
        <v>0</v>
      </c>
      <c r="AB251" s="19">
        <v>0</v>
      </c>
      <c r="AC251" s="19">
        <v>0</v>
      </c>
    </row>
    <row r="252" spans="1:29" x14ac:dyDescent="0.2">
      <c r="A252" s="19" t="s">
        <v>4657</v>
      </c>
      <c r="B252" t="str">
        <f>IF(NOT(ISNA(VLOOKUP($A252,miplib2017!$A$5:$A$10000,1,0))),"miplib2017",IF(NOT(ISNA(VLOOKUP($A252,miplib2010!$A$5:$A$10000,1,0))),"miplib2010",IF(NOT(ISNA(VLOOKUP($A252,miplib2003!$A$5:$A$10000,1,0))),"miplib2003",IF(NOT(ISNA(VLOOKUP($A252,miplib3!$A$5:$A$10000,1,0))),"miplib3",IF(NOT(ISNA(VLOOKUP($A252,miplib2!$A$5:$A$10000,1,0))),"miplib2",IF(NOT(ISNA(VLOOKUP($A252,coral!$A$5:$A$10000,1,0))),"coral",IF(NOT(ISNA(VLOOKUP($A252,neos!$A$5:$A$10000,1,0))),"neos","COULD NOT FIND")))))))</f>
        <v>coral</v>
      </c>
      <c r="C252" s="19" t="str">
        <f t="shared" ca="1" si="6"/>
        <v>?</v>
      </c>
      <c r="D252" s="19"/>
      <c r="E252" s="21">
        <v>-9.9999999999999996E+30</v>
      </c>
      <c r="F252" s="19">
        <v>-3662.91</v>
      </c>
      <c r="G252" s="19">
        <v>1263</v>
      </c>
      <c r="H252" s="19">
        <v>1386</v>
      </c>
      <c r="I252" s="19">
        <v>1219</v>
      </c>
      <c r="J252" s="19">
        <v>167</v>
      </c>
      <c r="K252" s="19">
        <f t="shared" si="7"/>
        <v>0</v>
      </c>
      <c r="L252" s="19">
        <v>0</v>
      </c>
      <c r="M252" s="19">
        <v>65</v>
      </c>
      <c r="N252" s="19">
        <v>0</v>
      </c>
      <c r="O252" s="19">
        <v>61</v>
      </c>
      <c r="P252" s="19">
        <v>682</v>
      </c>
      <c r="Q252" s="19">
        <v>0</v>
      </c>
      <c r="R252" s="19">
        <v>0</v>
      </c>
      <c r="S252" s="19">
        <v>14</v>
      </c>
      <c r="T252" s="19">
        <v>0</v>
      </c>
      <c r="U252" s="19">
        <v>206</v>
      </c>
      <c r="V252" s="19">
        <v>0</v>
      </c>
      <c r="W252" s="19">
        <v>31</v>
      </c>
      <c r="X252" s="19">
        <v>0</v>
      </c>
      <c r="Y252" s="19">
        <v>0</v>
      </c>
      <c r="Z252" s="19">
        <v>0</v>
      </c>
      <c r="AA252" s="19">
        <v>0</v>
      </c>
      <c r="AB252" s="19">
        <v>82</v>
      </c>
      <c r="AC252" s="19">
        <v>0</v>
      </c>
    </row>
    <row r="253" spans="1:29" x14ac:dyDescent="0.2">
      <c r="A253" s="19" t="s">
        <v>4658</v>
      </c>
      <c r="B253" t="str">
        <f>IF(NOT(ISNA(VLOOKUP($A253,miplib2017!$A$5:$A$10000,1,0))),"miplib2017",IF(NOT(ISNA(VLOOKUP($A253,miplib2010!$A$5:$A$10000,1,0))),"miplib2010",IF(NOT(ISNA(VLOOKUP($A253,miplib2003!$A$5:$A$10000,1,0))),"miplib2003",IF(NOT(ISNA(VLOOKUP($A253,miplib3!$A$5:$A$10000,1,0))),"miplib3",IF(NOT(ISNA(VLOOKUP($A253,miplib2!$A$5:$A$10000,1,0))),"miplib2",IF(NOT(ISNA(VLOOKUP($A253,coral!$A$5:$A$10000,1,0))),"coral",IF(NOT(ISNA(VLOOKUP($A253,neos!$A$5:$A$10000,1,0))),"neos","COULD NOT FIND")))))))</f>
        <v>coral</v>
      </c>
      <c r="C253" s="19" t="str">
        <f t="shared" ca="1" si="6"/>
        <v>?</v>
      </c>
      <c r="D253" s="19"/>
      <c r="E253" s="21">
        <v>-9.9999999999999996E+30</v>
      </c>
      <c r="F253" s="19">
        <v>30</v>
      </c>
      <c r="G253" s="19">
        <v>900</v>
      </c>
      <c r="H253" s="19">
        <v>463</v>
      </c>
      <c r="I253" s="19">
        <v>43</v>
      </c>
      <c r="J253" s="19">
        <v>420</v>
      </c>
      <c r="K253" s="19">
        <f t="shared" si="7"/>
        <v>0</v>
      </c>
      <c r="L253" s="19">
        <v>0</v>
      </c>
      <c r="M253" s="19">
        <v>840</v>
      </c>
      <c r="N253" s="19">
        <v>0</v>
      </c>
      <c r="O253" s="19">
        <v>60</v>
      </c>
      <c r="P253" s="19">
        <v>0</v>
      </c>
      <c r="Q253" s="19">
        <v>0</v>
      </c>
      <c r="R253" s="19">
        <v>0</v>
      </c>
      <c r="S253" s="19">
        <v>0</v>
      </c>
      <c r="T253" s="19">
        <v>0</v>
      </c>
      <c r="U253" s="19">
        <v>0</v>
      </c>
      <c r="V253" s="19">
        <v>0</v>
      </c>
      <c r="W253" s="19">
        <v>0</v>
      </c>
      <c r="X253" s="19">
        <v>0</v>
      </c>
      <c r="Y253" s="19">
        <v>0</v>
      </c>
      <c r="Z253" s="19">
        <v>0</v>
      </c>
      <c r="AA253" s="19">
        <v>0</v>
      </c>
      <c r="AB253" s="19">
        <v>0</v>
      </c>
      <c r="AC253" s="19">
        <v>0</v>
      </c>
    </row>
    <row r="254" spans="1:29" x14ac:dyDescent="0.2">
      <c r="A254" s="19" t="s">
        <v>1578</v>
      </c>
      <c r="B254" t="str">
        <f>IF(NOT(ISNA(VLOOKUP($A254,miplib2017!$A$5:$A$10000,1,0))),"miplib2017",IF(NOT(ISNA(VLOOKUP($A254,miplib2010!$A$5:$A$10000,1,0))),"miplib2010",IF(NOT(ISNA(VLOOKUP($A254,miplib2003!$A$5:$A$10000,1,0))),"miplib2003",IF(NOT(ISNA(VLOOKUP($A254,miplib3!$A$5:$A$10000,1,0))),"miplib3",IF(NOT(ISNA(VLOOKUP($A254,miplib2!$A$5:$A$10000,1,0))),"miplib2",IF(NOT(ISNA(VLOOKUP($A254,coral!$A$5:$A$10000,1,0))),"coral",IF(NOT(ISNA(VLOOKUP($A254,neos!$A$5:$A$10000,1,0))),"neos","COULD NOT FIND")))))))</f>
        <v>coral</v>
      </c>
      <c r="C254" s="19">
        <f t="shared" ca="1" si="6"/>
        <v>0.55000000000000004</v>
      </c>
      <c r="D254" s="19"/>
      <c r="E254" s="19">
        <v>0.55000000000000004</v>
      </c>
      <c r="F254" s="19">
        <v>0.55000000000000004</v>
      </c>
      <c r="G254" s="19">
        <v>1529</v>
      </c>
      <c r="H254" s="19">
        <v>2805</v>
      </c>
      <c r="I254" s="19">
        <v>2705</v>
      </c>
      <c r="J254" s="19">
        <v>100</v>
      </c>
      <c r="K254" s="19">
        <f t="shared" si="7"/>
        <v>0</v>
      </c>
      <c r="L254" s="19">
        <v>0</v>
      </c>
      <c r="M254" s="19">
        <v>176</v>
      </c>
      <c r="N254" s="19">
        <v>0</v>
      </c>
      <c r="O254" s="19">
        <v>462</v>
      </c>
      <c r="P254" s="19">
        <v>100</v>
      </c>
      <c r="Q254" s="19">
        <v>0</v>
      </c>
      <c r="R254" s="19">
        <v>0</v>
      </c>
      <c r="S254" s="19">
        <v>88</v>
      </c>
      <c r="T254" s="19">
        <v>0</v>
      </c>
      <c r="U254" s="19">
        <v>176</v>
      </c>
      <c r="V254" s="19">
        <v>0</v>
      </c>
      <c r="W254" s="19">
        <v>0</v>
      </c>
      <c r="X254" s="19">
        <v>0</v>
      </c>
      <c r="Y254" s="19">
        <v>0</v>
      </c>
      <c r="Z254" s="19">
        <v>0</v>
      </c>
      <c r="AA254" s="19">
        <v>0</v>
      </c>
      <c r="AB254" s="19">
        <v>0</v>
      </c>
      <c r="AC254" s="19">
        <v>0</v>
      </c>
    </row>
    <row r="255" spans="1:29" x14ac:dyDescent="0.2">
      <c r="A255" s="19" t="s">
        <v>4659</v>
      </c>
      <c r="B255" t="str">
        <f>IF(NOT(ISNA(VLOOKUP($A255,miplib2017!$A$5:$A$10000,1,0))),"miplib2017",IF(NOT(ISNA(VLOOKUP($A255,miplib2010!$A$5:$A$10000,1,0))),"miplib2010",IF(NOT(ISNA(VLOOKUP($A255,miplib2003!$A$5:$A$10000,1,0))),"miplib2003",IF(NOT(ISNA(VLOOKUP($A255,miplib3!$A$5:$A$10000,1,0))),"miplib3",IF(NOT(ISNA(VLOOKUP($A255,miplib2!$A$5:$A$10000,1,0))),"miplib2",IF(NOT(ISNA(VLOOKUP($A255,coral!$A$5:$A$10000,1,0))),"coral",IF(NOT(ISNA(VLOOKUP($A255,neos!$A$5:$A$10000,1,0))),"neos","COULD NOT FIND")))))))</f>
        <v>coral</v>
      </c>
      <c r="C255" s="19" t="str">
        <f t="shared" ca="1" si="6"/>
        <v>?</v>
      </c>
      <c r="D255" s="19"/>
      <c r="E255" s="21">
        <v>-9.9999999999999996E+30</v>
      </c>
      <c r="F255" s="19">
        <v>-141522.4</v>
      </c>
      <c r="G255" s="19">
        <v>10618</v>
      </c>
      <c r="H255" s="19">
        <v>14010</v>
      </c>
      <c r="I255" s="19">
        <v>79</v>
      </c>
      <c r="J255" s="19">
        <v>10333</v>
      </c>
      <c r="K255" s="19">
        <f t="shared" si="7"/>
        <v>0</v>
      </c>
      <c r="L255" s="19">
        <v>3598</v>
      </c>
      <c r="M255" s="19">
        <v>0</v>
      </c>
      <c r="N255" s="19">
        <v>3237</v>
      </c>
      <c r="O255" s="19">
        <v>0</v>
      </c>
      <c r="P255" s="19">
        <v>1</v>
      </c>
      <c r="Q255" s="19">
        <v>0</v>
      </c>
      <c r="R255" s="19">
        <v>1961</v>
      </c>
      <c r="S255" s="19">
        <v>0</v>
      </c>
      <c r="T255" s="19">
        <v>0</v>
      </c>
      <c r="U255" s="19">
        <v>0</v>
      </c>
      <c r="V255" s="19">
        <v>0</v>
      </c>
      <c r="W255" s="19">
        <v>0</v>
      </c>
      <c r="X255" s="19">
        <v>0</v>
      </c>
      <c r="Y255" s="19">
        <v>0</v>
      </c>
      <c r="Z255" s="19">
        <v>0</v>
      </c>
      <c r="AA255" s="19">
        <v>0</v>
      </c>
      <c r="AB255" s="19">
        <v>0</v>
      </c>
      <c r="AC255" s="19">
        <v>1192</v>
      </c>
    </row>
    <row r="256" spans="1:29" x14ac:dyDescent="0.2">
      <c r="A256" s="19" t="s">
        <v>4660</v>
      </c>
      <c r="B256" t="str">
        <f>IF(NOT(ISNA(VLOOKUP($A256,miplib2017!$A$5:$A$10000,1,0))),"miplib2017",IF(NOT(ISNA(VLOOKUP($A256,miplib2010!$A$5:$A$10000,1,0))),"miplib2010",IF(NOT(ISNA(VLOOKUP($A256,miplib2003!$A$5:$A$10000,1,0))),"miplib2003",IF(NOT(ISNA(VLOOKUP($A256,miplib3!$A$5:$A$10000,1,0))),"miplib3",IF(NOT(ISNA(VLOOKUP($A256,miplib2!$A$5:$A$10000,1,0))),"miplib2",IF(NOT(ISNA(VLOOKUP($A256,coral!$A$5:$A$10000,1,0))),"coral",IF(NOT(ISNA(VLOOKUP($A256,neos!$A$5:$A$10000,1,0))),"neos","COULD NOT FIND")))))))</f>
        <v>coral</v>
      </c>
      <c r="C256" s="19" t="str">
        <f t="shared" ca="1" si="6"/>
        <v>?</v>
      </c>
      <c r="D256" s="19"/>
      <c r="E256" s="21">
        <v>-9.9999999999999996E+30</v>
      </c>
      <c r="F256" s="19">
        <v>2.35</v>
      </c>
      <c r="G256" s="19">
        <v>1677</v>
      </c>
      <c r="H256" s="19">
        <v>1748</v>
      </c>
      <c r="I256" s="19">
        <v>1524</v>
      </c>
      <c r="J256" s="19">
        <v>224</v>
      </c>
      <c r="K256" s="19">
        <f t="shared" si="7"/>
        <v>0</v>
      </c>
      <c r="L256" s="19">
        <v>0</v>
      </c>
      <c r="M256" s="19">
        <v>126</v>
      </c>
      <c r="N256" s="19">
        <v>0</v>
      </c>
      <c r="O256" s="19">
        <v>137</v>
      </c>
      <c r="P256" s="19">
        <v>983</v>
      </c>
      <c r="Q256" s="19">
        <v>0</v>
      </c>
      <c r="R256" s="19">
        <v>0</v>
      </c>
      <c r="S256" s="19">
        <v>6</v>
      </c>
      <c r="T256" s="19">
        <v>0</v>
      </c>
      <c r="U256" s="19">
        <v>268</v>
      </c>
      <c r="V256" s="19">
        <v>0</v>
      </c>
      <c r="W256" s="19">
        <v>0</v>
      </c>
      <c r="X256" s="19">
        <v>0</v>
      </c>
      <c r="Y256" s="19">
        <v>0</v>
      </c>
      <c r="Z256" s="19">
        <v>0</v>
      </c>
      <c r="AA256" s="19">
        <v>0</v>
      </c>
      <c r="AB256" s="19">
        <v>68</v>
      </c>
      <c r="AC256" s="19">
        <v>0</v>
      </c>
    </row>
    <row r="257" spans="1:29" x14ac:dyDescent="0.2">
      <c r="A257" s="19" t="s">
        <v>4661</v>
      </c>
      <c r="B257" t="str">
        <f>IF(NOT(ISNA(VLOOKUP($A257,miplib2017!$A$5:$A$10000,1,0))),"miplib2017",IF(NOT(ISNA(VLOOKUP($A257,miplib2010!$A$5:$A$10000,1,0))),"miplib2010",IF(NOT(ISNA(VLOOKUP($A257,miplib2003!$A$5:$A$10000,1,0))),"miplib2003",IF(NOT(ISNA(VLOOKUP($A257,miplib3!$A$5:$A$10000,1,0))),"miplib3",IF(NOT(ISNA(VLOOKUP($A257,miplib2!$A$5:$A$10000,1,0))),"miplib2",IF(NOT(ISNA(VLOOKUP($A257,coral!$A$5:$A$10000,1,0))),"coral",IF(NOT(ISNA(VLOOKUP($A257,neos!$A$5:$A$10000,1,0))),"neos","COULD NOT FIND")))))))</f>
        <v>coral</v>
      </c>
      <c r="C257" s="19" t="str">
        <f t="shared" ca="1" si="6"/>
        <v>?</v>
      </c>
      <c r="D257" s="19"/>
      <c r="E257" s="19">
        <v>669053</v>
      </c>
      <c r="F257" s="19">
        <v>1030038</v>
      </c>
      <c r="G257" s="19">
        <v>3423</v>
      </c>
      <c r="H257" s="19">
        <v>8779</v>
      </c>
      <c r="I257" s="19">
        <v>2449</v>
      </c>
      <c r="J257" s="19">
        <v>6330</v>
      </c>
      <c r="K257" s="19">
        <f t="shared" si="7"/>
        <v>0</v>
      </c>
      <c r="L257" s="19">
        <v>0</v>
      </c>
      <c r="M257" s="19">
        <v>10</v>
      </c>
      <c r="N257" s="19">
        <v>2337</v>
      </c>
      <c r="O257" s="19">
        <v>0</v>
      </c>
      <c r="P257" s="19">
        <v>4</v>
      </c>
      <c r="Q257" s="19">
        <v>0</v>
      </c>
      <c r="R257" s="19">
        <v>0</v>
      </c>
      <c r="S257" s="19">
        <v>0</v>
      </c>
      <c r="T257" s="19">
        <v>0</v>
      </c>
      <c r="U257" s="19">
        <v>0</v>
      </c>
      <c r="V257" s="19">
        <v>0</v>
      </c>
      <c r="W257" s="19">
        <v>0</v>
      </c>
      <c r="X257" s="19">
        <v>0</v>
      </c>
      <c r="Y257" s="19">
        <v>0</v>
      </c>
      <c r="Z257" s="19">
        <v>0</v>
      </c>
      <c r="AA257" s="19">
        <v>0</v>
      </c>
      <c r="AB257" s="19">
        <v>0</v>
      </c>
      <c r="AC257" s="19">
        <v>1072</v>
      </c>
    </row>
    <row r="258" spans="1:29" x14ac:dyDescent="0.2">
      <c r="A258" s="19" t="s">
        <v>4662</v>
      </c>
      <c r="B258" t="str">
        <f>IF(NOT(ISNA(VLOOKUP($A258,miplib2017!$A$5:$A$10000,1,0))),"miplib2017",IF(NOT(ISNA(VLOOKUP($A258,miplib2010!$A$5:$A$10000,1,0))),"miplib2010",IF(NOT(ISNA(VLOOKUP($A258,miplib2003!$A$5:$A$10000,1,0))),"miplib2003",IF(NOT(ISNA(VLOOKUP($A258,miplib3!$A$5:$A$10000,1,0))),"miplib3",IF(NOT(ISNA(VLOOKUP($A258,miplib2!$A$5:$A$10000,1,0))),"miplib2",IF(NOT(ISNA(VLOOKUP($A258,coral!$A$5:$A$10000,1,0))),"coral",IF(NOT(ISNA(VLOOKUP($A258,neos!$A$5:$A$10000,1,0))),"neos","COULD NOT FIND")))))))</f>
        <v>coral</v>
      </c>
      <c r="C258" s="19" t="str">
        <f t="shared" ca="1" si="6"/>
        <v>?</v>
      </c>
      <c r="D258" s="19"/>
      <c r="E258" s="21">
        <v>-9.9999999999999996E+30</v>
      </c>
      <c r="F258" s="19">
        <v>421</v>
      </c>
      <c r="G258" s="19">
        <v>550339</v>
      </c>
      <c r="H258" s="19">
        <v>1520</v>
      </c>
      <c r="I258" s="19">
        <v>0</v>
      </c>
      <c r="J258" s="19">
        <v>1520</v>
      </c>
      <c r="K258" s="19">
        <f t="shared" si="7"/>
        <v>1</v>
      </c>
      <c r="L258" s="19">
        <v>0</v>
      </c>
      <c r="M258" s="19">
        <v>0</v>
      </c>
      <c r="N258" s="19">
        <v>0</v>
      </c>
      <c r="O258" s="19">
        <v>0</v>
      </c>
      <c r="P258" s="19">
        <v>0</v>
      </c>
      <c r="Q258" s="19">
        <v>492480</v>
      </c>
      <c r="R258" s="19">
        <v>76</v>
      </c>
      <c r="S258" s="19">
        <v>0</v>
      </c>
      <c r="T258" s="19">
        <v>0</v>
      </c>
      <c r="U258" s="19">
        <v>0</v>
      </c>
      <c r="V258" s="19">
        <v>0</v>
      </c>
      <c r="W258" s="19">
        <v>0</v>
      </c>
      <c r="X258" s="19">
        <v>0</v>
      </c>
      <c r="Y258" s="19">
        <v>0</v>
      </c>
      <c r="Z258" s="19">
        <v>0</v>
      </c>
      <c r="AA258" s="19">
        <v>0</v>
      </c>
      <c r="AB258" s="19">
        <v>1520</v>
      </c>
      <c r="AC258" s="19">
        <v>23</v>
      </c>
    </row>
    <row r="259" spans="1:29" x14ac:dyDescent="0.2">
      <c r="A259" s="19" t="s">
        <v>4163</v>
      </c>
      <c r="B259" t="str">
        <f>IF(NOT(ISNA(VLOOKUP($A259,miplib2017!$A$5:$A$10000,1,0))),"miplib2017",IF(NOT(ISNA(VLOOKUP($A259,miplib2010!$A$5:$A$10000,1,0))),"miplib2010",IF(NOT(ISNA(VLOOKUP($A259,miplib2003!$A$5:$A$10000,1,0))),"miplib2003",IF(NOT(ISNA(VLOOKUP($A259,miplib3!$A$5:$A$10000,1,0))),"miplib3",IF(NOT(ISNA(VLOOKUP($A259,miplib2!$A$5:$A$10000,1,0))),"miplib2",IF(NOT(ISNA(VLOOKUP($A259,coral!$A$5:$A$10000,1,0))),"coral",IF(NOT(ISNA(VLOOKUP($A259,neos!$A$5:$A$10000,1,0))),"neos","COULD NOT FIND")))))))</f>
        <v>miplib2010</v>
      </c>
      <c r="C259" s="19">
        <f t="shared" ca="1" si="6"/>
        <v>-195</v>
      </c>
      <c r="D259" s="19"/>
      <c r="E259" s="21">
        <v>-9.9999999999999996E+30</v>
      </c>
      <c r="F259" s="19">
        <v>378</v>
      </c>
      <c r="G259" s="19">
        <v>28979</v>
      </c>
      <c r="H259" s="19">
        <v>1520</v>
      </c>
      <c r="I259" s="19">
        <v>0</v>
      </c>
      <c r="J259" s="19">
        <v>1520</v>
      </c>
      <c r="K259" s="19">
        <f t="shared" si="7"/>
        <v>1</v>
      </c>
      <c r="L259" s="19">
        <v>0</v>
      </c>
      <c r="M259" s="19">
        <v>0</v>
      </c>
      <c r="N259" s="19">
        <v>0</v>
      </c>
      <c r="O259" s="19">
        <v>0</v>
      </c>
      <c r="P259" s="19">
        <v>0</v>
      </c>
      <c r="Q259" s="19">
        <v>27360</v>
      </c>
      <c r="R259" s="19">
        <v>76</v>
      </c>
      <c r="S259" s="19">
        <v>0</v>
      </c>
      <c r="T259" s="19">
        <v>0</v>
      </c>
      <c r="U259" s="19">
        <v>0</v>
      </c>
      <c r="V259" s="19">
        <v>0</v>
      </c>
      <c r="W259" s="19">
        <v>0</v>
      </c>
      <c r="X259" s="19">
        <v>0</v>
      </c>
      <c r="Y259" s="19">
        <v>0</v>
      </c>
      <c r="Z259" s="19">
        <v>0</v>
      </c>
      <c r="AA259" s="19">
        <v>0</v>
      </c>
      <c r="AB259" s="19">
        <v>1520</v>
      </c>
      <c r="AC259" s="19">
        <v>23</v>
      </c>
    </row>
    <row r="260" spans="1:29" x14ac:dyDescent="0.2">
      <c r="A260" s="19" t="s">
        <v>1617</v>
      </c>
      <c r="B260" t="str">
        <f>IF(NOT(ISNA(VLOOKUP($A260,miplib2017!$A$5:$A$10000,1,0))),"miplib2017",IF(NOT(ISNA(VLOOKUP($A260,miplib2010!$A$5:$A$10000,1,0))),"miplib2010",IF(NOT(ISNA(VLOOKUP($A260,miplib2003!$A$5:$A$10000,1,0))),"miplib2003",IF(NOT(ISNA(VLOOKUP($A260,miplib3!$A$5:$A$10000,1,0))),"miplib3",IF(NOT(ISNA(VLOOKUP($A260,miplib2!$A$5:$A$10000,1,0))),"miplib2",IF(NOT(ISNA(VLOOKUP($A260,coral!$A$5:$A$10000,1,0))),"coral",IF(NOT(ISNA(VLOOKUP($A260,neos!$A$5:$A$10000,1,0))),"neos","COULD NOT FIND")))))))</f>
        <v>miplib2010</v>
      </c>
      <c r="C260" s="19" t="str">
        <f t="shared" ca="1" si="6"/>
        <v>?</v>
      </c>
      <c r="D260" s="19"/>
      <c r="E260" s="21">
        <v>530298000000</v>
      </c>
      <c r="F260" s="21">
        <v>572290000000</v>
      </c>
      <c r="G260" s="19">
        <v>2115</v>
      </c>
      <c r="H260" s="19">
        <v>4140</v>
      </c>
      <c r="I260" s="19">
        <v>2070</v>
      </c>
      <c r="J260" s="19">
        <v>2070</v>
      </c>
      <c r="K260" s="19">
        <f t="shared" si="7"/>
        <v>0</v>
      </c>
      <c r="L260" s="19">
        <v>0</v>
      </c>
      <c r="M260" s="19">
        <v>0</v>
      </c>
      <c r="N260" s="19">
        <v>0</v>
      </c>
      <c r="O260" s="19">
        <v>0</v>
      </c>
      <c r="P260" s="19">
        <v>45</v>
      </c>
      <c r="Q260" s="19">
        <v>0</v>
      </c>
      <c r="R260" s="19">
        <v>0</v>
      </c>
      <c r="S260" s="19">
        <v>0</v>
      </c>
      <c r="T260" s="19">
        <v>0</v>
      </c>
      <c r="U260" s="19">
        <v>2025</v>
      </c>
      <c r="V260" s="19">
        <v>0</v>
      </c>
      <c r="W260" s="19">
        <v>0</v>
      </c>
      <c r="X260" s="19">
        <v>0</v>
      </c>
      <c r="Y260" s="19">
        <v>0</v>
      </c>
      <c r="Z260" s="19">
        <v>0</v>
      </c>
      <c r="AA260" s="19">
        <v>0</v>
      </c>
      <c r="AB260" s="19">
        <v>0</v>
      </c>
      <c r="AC260" s="19">
        <v>0</v>
      </c>
    </row>
    <row r="261" spans="1:29" x14ac:dyDescent="0.2">
      <c r="A261" s="19" t="s">
        <v>1637</v>
      </c>
      <c r="B261" t="str">
        <f>IF(NOT(ISNA(VLOOKUP($A261,miplib2017!$A$5:$A$10000,1,0))),"miplib2017",IF(NOT(ISNA(VLOOKUP($A261,miplib2010!$A$5:$A$10000,1,0))),"miplib2010",IF(NOT(ISNA(VLOOKUP($A261,miplib2003!$A$5:$A$10000,1,0))),"miplib2003",IF(NOT(ISNA(VLOOKUP($A261,miplib3!$A$5:$A$10000,1,0))),"miplib3",IF(NOT(ISNA(VLOOKUP($A261,miplib2!$A$5:$A$10000,1,0))),"miplib2",IF(NOT(ISNA(VLOOKUP($A261,coral!$A$5:$A$10000,1,0))),"coral",IF(NOT(ISNA(VLOOKUP($A261,neos!$A$5:$A$10000,1,0))),"neos","COULD NOT FIND")))))))</f>
        <v>miplib2010</v>
      </c>
      <c r="C261" s="19">
        <f t="shared" ca="1" si="6"/>
        <v>-74</v>
      </c>
      <c r="D261" s="19"/>
      <c r="E261" s="21">
        <v>-9.9999999999999996E+30</v>
      </c>
      <c r="F261" s="21">
        <v>565032000000</v>
      </c>
      <c r="G261" s="19">
        <v>1680</v>
      </c>
      <c r="H261" s="19">
        <v>3280</v>
      </c>
      <c r="I261" s="19">
        <v>1640</v>
      </c>
      <c r="J261" s="19">
        <v>1640</v>
      </c>
      <c r="K261" s="19">
        <f t="shared" si="7"/>
        <v>0</v>
      </c>
      <c r="L261" s="19">
        <v>0</v>
      </c>
      <c r="M261" s="19">
        <v>0</v>
      </c>
      <c r="N261" s="19">
        <v>0</v>
      </c>
      <c r="O261" s="19">
        <v>0</v>
      </c>
      <c r="P261" s="19">
        <v>40</v>
      </c>
      <c r="Q261" s="19">
        <v>0</v>
      </c>
      <c r="R261" s="19">
        <v>0</v>
      </c>
      <c r="S261" s="19">
        <v>0</v>
      </c>
      <c r="T261" s="19">
        <v>0</v>
      </c>
      <c r="U261" s="19">
        <v>1600</v>
      </c>
      <c r="V261" s="19">
        <v>0</v>
      </c>
      <c r="W261" s="19">
        <v>0</v>
      </c>
      <c r="X261" s="19">
        <v>0</v>
      </c>
      <c r="Y261" s="19">
        <v>0</v>
      </c>
      <c r="Z261" s="19">
        <v>0</v>
      </c>
      <c r="AA261" s="19">
        <v>0</v>
      </c>
      <c r="AB261" s="19">
        <v>0</v>
      </c>
      <c r="AC261" s="19">
        <v>0</v>
      </c>
    </row>
    <row r="262" spans="1:29" x14ac:dyDescent="0.2">
      <c r="A262" s="19" t="s">
        <v>4663</v>
      </c>
      <c r="B262" t="str">
        <f>IF(NOT(ISNA(VLOOKUP($A262,miplib2017!$A$5:$A$10000,1,0))),"miplib2017",IF(NOT(ISNA(VLOOKUP($A262,miplib2010!$A$5:$A$10000,1,0))),"miplib2010",IF(NOT(ISNA(VLOOKUP($A262,miplib2003!$A$5:$A$10000,1,0))),"miplib2003",IF(NOT(ISNA(VLOOKUP($A262,miplib3!$A$5:$A$10000,1,0))),"miplib3",IF(NOT(ISNA(VLOOKUP($A262,miplib2!$A$5:$A$10000,1,0))),"miplib2",IF(NOT(ISNA(VLOOKUP($A262,coral!$A$5:$A$10000,1,0))),"coral",IF(NOT(ISNA(VLOOKUP($A262,neos!$A$5:$A$10000,1,0))),"neos","COULD NOT FIND")))))))</f>
        <v>coral</v>
      </c>
      <c r="C262" s="19" t="str">
        <f t="shared" ref="C262:C325" ca="1" si="8">IF($B262="coral",IF(E262=F262,E262,"?"),VLOOKUP($A273,INDIRECT("'"&amp;$B273&amp;"'!"&amp;"$A$5:$Z$1000"),MATCH(C$4,INDIRECT("'"&amp;$B273&amp;"'!$A$4:$Z$4"),0),0))</f>
        <v>?</v>
      </c>
      <c r="D262" s="19"/>
      <c r="E262" s="21">
        <v>-9.9999999999999996E+30</v>
      </c>
      <c r="F262" s="19">
        <v>334</v>
      </c>
      <c r="G262" s="19">
        <v>21739</v>
      </c>
      <c r="H262" s="19">
        <v>1140</v>
      </c>
      <c r="I262" s="19">
        <v>0</v>
      </c>
      <c r="J262" s="19">
        <v>1140</v>
      </c>
      <c r="K262" s="19">
        <f t="shared" ref="K262:K325" si="9">IF(J262=H262,1,0)</f>
        <v>1</v>
      </c>
      <c r="L262" s="19">
        <v>0</v>
      </c>
      <c r="M262" s="19">
        <v>0</v>
      </c>
      <c r="N262" s="19">
        <v>0</v>
      </c>
      <c r="O262" s="19">
        <v>0</v>
      </c>
      <c r="P262" s="19">
        <v>0</v>
      </c>
      <c r="Q262" s="19">
        <v>20520</v>
      </c>
      <c r="R262" s="19">
        <v>57</v>
      </c>
      <c r="S262" s="19">
        <v>0</v>
      </c>
      <c r="T262" s="19">
        <v>0</v>
      </c>
      <c r="U262" s="19">
        <v>0</v>
      </c>
      <c r="V262" s="19">
        <v>0</v>
      </c>
      <c r="W262" s="19">
        <v>0</v>
      </c>
      <c r="X262" s="19">
        <v>0</v>
      </c>
      <c r="Y262" s="19">
        <v>0</v>
      </c>
      <c r="Z262" s="19">
        <v>0</v>
      </c>
      <c r="AA262" s="19">
        <v>0</v>
      </c>
      <c r="AB262" s="19">
        <v>1140</v>
      </c>
      <c r="AC262" s="19">
        <v>22</v>
      </c>
    </row>
    <row r="263" spans="1:29" x14ac:dyDescent="0.2">
      <c r="A263" s="19" t="s">
        <v>4664</v>
      </c>
      <c r="B263" t="str">
        <f>IF(NOT(ISNA(VLOOKUP($A263,miplib2017!$A$5:$A$10000,1,0))),"miplib2017",IF(NOT(ISNA(VLOOKUP($A263,miplib2010!$A$5:$A$10000,1,0))),"miplib2010",IF(NOT(ISNA(VLOOKUP($A263,miplib2003!$A$5:$A$10000,1,0))),"miplib2003",IF(NOT(ISNA(VLOOKUP($A263,miplib3!$A$5:$A$10000,1,0))),"miplib3",IF(NOT(ISNA(VLOOKUP($A263,miplib2!$A$5:$A$10000,1,0))),"miplib2",IF(NOT(ISNA(VLOOKUP($A263,coral!$A$5:$A$10000,1,0))),"coral",IF(NOT(ISNA(VLOOKUP($A263,neos!$A$5:$A$10000,1,0))),"neos","COULD NOT FIND")))))))</f>
        <v>coral</v>
      </c>
      <c r="C263" s="19" t="str">
        <f t="shared" ca="1" si="8"/>
        <v>?</v>
      </c>
      <c r="D263" s="19"/>
      <c r="E263" s="21">
        <v>-9.9999999999999996E+30</v>
      </c>
      <c r="F263" s="19">
        <v>16</v>
      </c>
      <c r="G263" s="19">
        <v>6</v>
      </c>
      <c r="H263" s="19">
        <v>62</v>
      </c>
      <c r="I263" s="19">
        <v>12</v>
      </c>
      <c r="J263" s="19">
        <v>50</v>
      </c>
      <c r="K263" s="19">
        <f t="shared" si="9"/>
        <v>0</v>
      </c>
      <c r="L263" s="19">
        <v>0</v>
      </c>
      <c r="M263" s="19">
        <v>0</v>
      </c>
      <c r="N263" s="19">
        <v>6</v>
      </c>
      <c r="O263" s="19">
        <v>0</v>
      </c>
      <c r="P263" s="19">
        <v>0</v>
      </c>
      <c r="Q263" s="19">
        <v>0</v>
      </c>
      <c r="R263" s="19">
        <v>0</v>
      </c>
      <c r="S263" s="19">
        <v>0</v>
      </c>
      <c r="T263" s="19">
        <v>0</v>
      </c>
      <c r="U263" s="19">
        <v>0</v>
      </c>
      <c r="V263" s="19">
        <v>0</v>
      </c>
      <c r="W263" s="19">
        <v>0</v>
      </c>
      <c r="X263" s="19">
        <v>0</v>
      </c>
      <c r="Y263" s="19">
        <v>0</v>
      </c>
      <c r="Z263" s="19">
        <v>0</v>
      </c>
      <c r="AA263" s="19">
        <v>0</v>
      </c>
      <c r="AB263" s="19">
        <v>0</v>
      </c>
      <c r="AC263" s="19">
        <v>0</v>
      </c>
    </row>
    <row r="264" spans="1:29" x14ac:dyDescent="0.2">
      <c r="A264" s="19" t="s">
        <v>4415</v>
      </c>
      <c r="B264" t="str">
        <f>IF(NOT(ISNA(VLOOKUP($A264,miplib2017!$A$5:$A$10000,1,0))),"miplib2017",IF(NOT(ISNA(VLOOKUP($A264,miplib2010!$A$5:$A$10000,1,0))),"miplib2010",IF(NOT(ISNA(VLOOKUP($A264,miplib2003!$A$5:$A$10000,1,0))),"miplib2003",IF(NOT(ISNA(VLOOKUP($A264,miplib3!$A$5:$A$10000,1,0))),"miplib3",IF(NOT(ISNA(VLOOKUP($A264,miplib2!$A$5:$A$10000,1,0))),"miplib2",IF(NOT(ISNA(VLOOKUP($A264,coral!$A$5:$A$10000,1,0))),"coral",IF(NOT(ISNA(VLOOKUP($A264,neos!$A$5:$A$10000,1,0))),"neos","COULD NOT FIND")))))))</f>
        <v>miplib2017</v>
      </c>
      <c r="C264" s="19">
        <f t="shared" ca="1" si="8"/>
        <v>-77</v>
      </c>
      <c r="D264" s="19"/>
      <c r="E264" s="21">
        <v>-9.9999999999999996E+30</v>
      </c>
      <c r="F264" s="19">
        <v>162</v>
      </c>
      <c r="G264" s="19">
        <v>57791</v>
      </c>
      <c r="H264" s="19">
        <v>5100</v>
      </c>
      <c r="I264" s="19">
        <v>5000</v>
      </c>
      <c r="J264" s="19">
        <v>100</v>
      </c>
      <c r="K264" s="19">
        <f t="shared" si="9"/>
        <v>0</v>
      </c>
      <c r="L264" s="19">
        <v>0</v>
      </c>
      <c r="M264" s="19">
        <v>46045</v>
      </c>
      <c r="N264" s="19">
        <v>0</v>
      </c>
      <c r="O264" s="19">
        <v>9812</v>
      </c>
      <c r="P264" s="19">
        <v>0</v>
      </c>
      <c r="Q264" s="19">
        <v>1</v>
      </c>
      <c r="R264" s="19">
        <v>0</v>
      </c>
      <c r="S264" s="19">
        <v>0</v>
      </c>
      <c r="T264" s="19">
        <v>0</v>
      </c>
      <c r="U264" s="19">
        <v>0</v>
      </c>
      <c r="V264" s="19">
        <v>0</v>
      </c>
      <c r="W264" s="19">
        <v>0</v>
      </c>
      <c r="X264" s="19">
        <v>0</v>
      </c>
      <c r="Y264" s="19">
        <v>0</v>
      </c>
      <c r="Z264" s="19">
        <v>0</v>
      </c>
      <c r="AA264" s="19">
        <v>0</v>
      </c>
      <c r="AB264" s="19">
        <v>0</v>
      </c>
      <c r="AC264" s="19">
        <v>0</v>
      </c>
    </row>
    <row r="265" spans="1:29" x14ac:dyDescent="0.2">
      <c r="A265" s="19" t="s">
        <v>4665</v>
      </c>
      <c r="B265" t="str">
        <f>IF(NOT(ISNA(VLOOKUP($A265,miplib2017!$A$5:$A$10000,1,0))),"miplib2017",IF(NOT(ISNA(VLOOKUP($A265,miplib2010!$A$5:$A$10000,1,0))),"miplib2010",IF(NOT(ISNA(VLOOKUP($A265,miplib2003!$A$5:$A$10000,1,0))),"miplib2003",IF(NOT(ISNA(VLOOKUP($A265,miplib3!$A$5:$A$10000,1,0))),"miplib3",IF(NOT(ISNA(VLOOKUP($A265,miplib2!$A$5:$A$10000,1,0))),"miplib2",IF(NOT(ISNA(VLOOKUP($A265,coral!$A$5:$A$10000,1,0))),"coral",IF(NOT(ISNA(VLOOKUP($A265,neos!$A$5:$A$10000,1,0))),"neos","COULD NOT FIND")))))))</f>
        <v>coral</v>
      </c>
      <c r="C265" s="19" t="str">
        <f t="shared" ca="1" si="8"/>
        <v>?</v>
      </c>
      <c r="D265" s="19"/>
      <c r="E265" s="19">
        <v>20.669649</v>
      </c>
      <c r="F265" s="21">
        <v>9.9999999999999996E+30</v>
      </c>
      <c r="G265" s="19">
        <v>36709</v>
      </c>
      <c r="H265" s="19">
        <v>2565</v>
      </c>
      <c r="I265" s="19">
        <v>2500</v>
      </c>
      <c r="J265" s="19">
        <v>65</v>
      </c>
      <c r="K265" s="19">
        <f t="shared" si="9"/>
        <v>0</v>
      </c>
      <c r="L265" s="19">
        <v>0</v>
      </c>
      <c r="M265" s="19">
        <v>25476</v>
      </c>
      <c r="N265" s="19">
        <v>0</v>
      </c>
      <c r="O265" s="19">
        <v>4836</v>
      </c>
      <c r="P265" s="19">
        <v>0</v>
      </c>
      <c r="Q265" s="19">
        <v>0</v>
      </c>
      <c r="R265" s="19">
        <v>0</v>
      </c>
      <c r="S265" s="19">
        <v>0</v>
      </c>
      <c r="T265" s="19">
        <v>0</v>
      </c>
      <c r="U265" s="19">
        <v>0</v>
      </c>
      <c r="V265" s="19">
        <v>0</v>
      </c>
      <c r="W265" s="19">
        <v>0</v>
      </c>
      <c r="X265" s="19">
        <v>0</v>
      </c>
      <c r="Y265" s="19">
        <v>0</v>
      </c>
      <c r="Z265" s="19">
        <v>0</v>
      </c>
      <c r="AA265" s="19">
        <v>0</v>
      </c>
      <c r="AB265" s="19">
        <v>0</v>
      </c>
      <c r="AC265" s="19">
        <v>5</v>
      </c>
    </row>
    <row r="266" spans="1:29" x14ac:dyDescent="0.2">
      <c r="A266" s="19" t="s">
        <v>4164</v>
      </c>
      <c r="B266" t="str">
        <f>IF(NOT(ISNA(VLOOKUP($A266,miplib2017!$A$5:$A$10000,1,0))),"miplib2017",IF(NOT(ISNA(VLOOKUP($A266,miplib2010!$A$5:$A$10000,1,0))),"miplib2010",IF(NOT(ISNA(VLOOKUP($A266,miplib2003!$A$5:$A$10000,1,0))),"miplib2003",IF(NOT(ISNA(VLOOKUP($A266,miplib3!$A$5:$A$10000,1,0))),"miplib3",IF(NOT(ISNA(VLOOKUP($A266,miplib2!$A$5:$A$10000,1,0))),"miplib2",IF(NOT(ISNA(VLOOKUP($A266,coral!$A$5:$A$10000,1,0))),"coral",IF(NOT(ISNA(VLOOKUP($A266,neos!$A$5:$A$10000,1,0))),"neos","COULD NOT FIND")))))))</f>
        <v>miplib2010</v>
      </c>
      <c r="C266" s="19" t="str">
        <f t="shared" ca="1" si="8"/>
        <v>?</v>
      </c>
      <c r="D266" s="19"/>
      <c r="E266" s="19">
        <v>5071593.6619999995</v>
      </c>
      <c r="F266" s="21">
        <v>9.9999999999999996E+30</v>
      </c>
      <c r="G266" s="19">
        <v>3795</v>
      </c>
      <c r="H266" s="19">
        <v>40320</v>
      </c>
      <c r="I266" s="19">
        <v>1680</v>
      </c>
      <c r="J266" s="19">
        <v>38640</v>
      </c>
      <c r="K266" s="19">
        <f t="shared" si="9"/>
        <v>0</v>
      </c>
      <c r="L266" s="19">
        <v>0</v>
      </c>
      <c r="M266" s="19">
        <v>0</v>
      </c>
      <c r="N266" s="19">
        <v>1680</v>
      </c>
      <c r="O266" s="19">
        <v>0</v>
      </c>
      <c r="P266" s="19">
        <v>435</v>
      </c>
      <c r="Q266" s="19">
        <v>0</v>
      </c>
      <c r="R266" s="19">
        <v>0</v>
      </c>
      <c r="S266" s="19">
        <v>0</v>
      </c>
      <c r="T266" s="19">
        <v>0</v>
      </c>
      <c r="U266" s="19">
        <v>0</v>
      </c>
      <c r="V266" s="19">
        <v>0</v>
      </c>
      <c r="W266" s="19">
        <v>0</v>
      </c>
      <c r="X266" s="19">
        <v>0</v>
      </c>
      <c r="Y266" s="19">
        <v>0</v>
      </c>
      <c r="Z266" s="19">
        <v>0</v>
      </c>
      <c r="AA266" s="19">
        <v>0</v>
      </c>
      <c r="AB266" s="19">
        <v>0</v>
      </c>
      <c r="AC266" s="19">
        <v>1680</v>
      </c>
    </row>
    <row r="267" spans="1:29" x14ac:dyDescent="0.2">
      <c r="A267" s="19" t="s">
        <v>4666</v>
      </c>
      <c r="B267" t="str">
        <f>IF(NOT(ISNA(VLOOKUP($A267,miplib2017!$A$5:$A$10000,1,0))),"miplib2017",IF(NOT(ISNA(VLOOKUP($A267,miplib2010!$A$5:$A$10000,1,0))),"miplib2010",IF(NOT(ISNA(VLOOKUP($A267,miplib2003!$A$5:$A$10000,1,0))),"miplib2003",IF(NOT(ISNA(VLOOKUP($A267,miplib3!$A$5:$A$10000,1,0))),"miplib3",IF(NOT(ISNA(VLOOKUP($A267,miplib2!$A$5:$A$10000,1,0))),"miplib2",IF(NOT(ISNA(VLOOKUP($A267,coral!$A$5:$A$10000,1,0))),"coral",IF(NOT(ISNA(VLOOKUP($A267,neos!$A$5:$A$10000,1,0))),"neos","COULD NOT FIND")))))))</f>
        <v>coral</v>
      </c>
      <c r="C267" s="19" t="str">
        <f t="shared" ca="1" si="8"/>
        <v>?</v>
      </c>
      <c r="D267" s="19"/>
      <c r="E267" s="19">
        <v>0</v>
      </c>
      <c r="F267" s="21">
        <v>9.9999999999999996E+30</v>
      </c>
      <c r="G267" s="19">
        <v>982</v>
      </c>
      <c r="H267" s="19">
        <v>1549</v>
      </c>
      <c r="I267" s="19">
        <v>1</v>
      </c>
      <c r="J267" s="19">
        <v>1548</v>
      </c>
      <c r="K267" s="19">
        <f t="shared" si="9"/>
        <v>0</v>
      </c>
      <c r="L267" s="19">
        <v>0</v>
      </c>
      <c r="M267" s="19">
        <v>0</v>
      </c>
      <c r="N267" s="19">
        <v>1</v>
      </c>
      <c r="O267" s="19">
        <v>0</v>
      </c>
      <c r="P267" s="19">
        <v>0</v>
      </c>
      <c r="Q267" s="19">
        <v>558</v>
      </c>
      <c r="R267" s="19">
        <v>0</v>
      </c>
      <c r="S267" s="19">
        <v>0</v>
      </c>
      <c r="T267" s="19">
        <v>0</v>
      </c>
      <c r="U267" s="19">
        <v>0</v>
      </c>
      <c r="V267" s="19">
        <v>0</v>
      </c>
      <c r="W267" s="19">
        <v>0</v>
      </c>
      <c r="X267" s="19">
        <v>0</v>
      </c>
      <c r="Y267" s="19">
        <v>0</v>
      </c>
      <c r="Z267" s="19">
        <v>0</v>
      </c>
      <c r="AA267" s="19">
        <v>0</v>
      </c>
      <c r="AB267" s="19">
        <v>171</v>
      </c>
      <c r="AC267" s="19">
        <v>252</v>
      </c>
    </row>
    <row r="268" spans="1:29" x14ac:dyDescent="0.2">
      <c r="A268" s="19" t="s">
        <v>4416</v>
      </c>
      <c r="B268" t="str">
        <f>IF(NOT(ISNA(VLOOKUP($A268,miplib2017!$A$5:$A$10000,1,0))),"miplib2017",IF(NOT(ISNA(VLOOKUP($A268,miplib2010!$A$5:$A$10000,1,0))),"miplib2010",IF(NOT(ISNA(VLOOKUP($A268,miplib2003!$A$5:$A$10000,1,0))),"miplib2003",IF(NOT(ISNA(VLOOKUP($A268,miplib3!$A$5:$A$10000,1,0))),"miplib3",IF(NOT(ISNA(VLOOKUP($A268,miplib2!$A$5:$A$10000,1,0))),"miplib2",IF(NOT(ISNA(VLOOKUP($A268,coral!$A$5:$A$10000,1,0))),"coral",IF(NOT(ISNA(VLOOKUP($A268,neos!$A$5:$A$10000,1,0))),"neos","COULD NOT FIND")))))))</f>
        <v>miplib2017</v>
      </c>
      <c r="C268" s="19">
        <f t="shared" ca="1" si="8"/>
        <v>-428</v>
      </c>
      <c r="D268" s="19">
        <v>-309</v>
      </c>
      <c r="E268" s="19">
        <v>-309</v>
      </c>
      <c r="F268" s="19">
        <v>-309</v>
      </c>
      <c r="G268" s="19">
        <v>13206</v>
      </c>
      <c r="H268" s="19">
        <v>4914</v>
      </c>
      <c r="I268" s="19">
        <v>2457</v>
      </c>
      <c r="J268" s="19">
        <v>2457</v>
      </c>
      <c r="K268" s="19">
        <f t="shared" si="9"/>
        <v>0</v>
      </c>
      <c r="L268" s="19">
        <v>0</v>
      </c>
      <c r="M268" s="19">
        <v>2457</v>
      </c>
      <c r="N268" s="19">
        <v>0</v>
      </c>
      <c r="O268" s="19">
        <v>2685</v>
      </c>
      <c r="P268" s="19">
        <v>0</v>
      </c>
      <c r="Q268" s="19">
        <v>315</v>
      </c>
      <c r="R268" s="19">
        <v>0</v>
      </c>
      <c r="S268" s="19">
        <v>0</v>
      </c>
      <c r="T268" s="19">
        <v>0</v>
      </c>
      <c r="U268" s="19">
        <v>2457</v>
      </c>
      <c r="V268" s="19">
        <v>0</v>
      </c>
      <c r="W268" s="19">
        <v>0</v>
      </c>
      <c r="X268" s="19">
        <v>0</v>
      </c>
      <c r="Y268" s="19">
        <v>0</v>
      </c>
      <c r="Z268" s="19">
        <v>0</v>
      </c>
      <c r="AA268" s="19">
        <v>0</v>
      </c>
      <c r="AB268" s="19">
        <v>4977</v>
      </c>
      <c r="AC268" s="19">
        <v>0</v>
      </c>
    </row>
    <row r="269" spans="1:29" x14ac:dyDescent="0.2">
      <c r="A269" s="19" t="s">
        <v>4165</v>
      </c>
      <c r="B269" t="str">
        <f>IF(NOT(ISNA(VLOOKUP($A269,miplib2017!$A$5:$A$10000,1,0))),"miplib2017",IF(NOT(ISNA(VLOOKUP($A269,miplib2010!$A$5:$A$10000,1,0))),"miplib2010",IF(NOT(ISNA(VLOOKUP($A269,miplib2003!$A$5:$A$10000,1,0))),"miplib2003",IF(NOT(ISNA(VLOOKUP($A269,miplib3!$A$5:$A$10000,1,0))),"miplib3",IF(NOT(ISNA(VLOOKUP($A269,miplib2!$A$5:$A$10000,1,0))),"miplib2",IF(NOT(ISNA(VLOOKUP($A269,coral!$A$5:$A$10000,1,0))),"coral",IF(NOT(ISNA(VLOOKUP($A269,neos!$A$5:$A$10000,1,0))),"neos","COULD NOT FIND")))))))</f>
        <v>miplib2010</v>
      </c>
      <c r="C269" s="19">
        <f t="shared" ca="1" si="8"/>
        <v>1231065191.8499999</v>
      </c>
      <c r="D269" s="19"/>
      <c r="E269" s="19">
        <v>-273</v>
      </c>
      <c r="F269" s="21">
        <v>9.9999999999999996E+30</v>
      </c>
      <c r="G269" s="19">
        <v>4239</v>
      </c>
      <c r="H269" s="19">
        <v>1638</v>
      </c>
      <c r="I269" s="19">
        <v>819</v>
      </c>
      <c r="J269" s="19">
        <v>819</v>
      </c>
      <c r="K269" s="19">
        <f t="shared" si="9"/>
        <v>0</v>
      </c>
      <c r="L269" s="19">
        <v>0</v>
      </c>
      <c r="M269" s="19">
        <v>819</v>
      </c>
      <c r="N269" s="19">
        <v>0</v>
      </c>
      <c r="O269" s="19">
        <v>921</v>
      </c>
      <c r="P269" s="19">
        <v>0</v>
      </c>
      <c r="Q269" s="19">
        <v>0</v>
      </c>
      <c r="R269" s="19">
        <v>0</v>
      </c>
      <c r="S269" s="19">
        <v>0</v>
      </c>
      <c r="T269" s="19">
        <v>0</v>
      </c>
      <c r="U269" s="19">
        <v>819</v>
      </c>
      <c r="V269" s="19">
        <v>0</v>
      </c>
      <c r="W269" s="19">
        <v>0</v>
      </c>
      <c r="X269" s="19">
        <v>0</v>
      </c>
      <c r="Y269" s="19">
        <v>0</v>
      </c>
      <c r="Z269" s="19">
        <v>0</v>
      </c>
      <c r="AA269" s="19">
        <v>0</v>
      </c>
      <c r="AB269" s="19">
        <v>1659</v>
      </c>
      <c r="AC269" s="19">
        <v>0</v>
      </c>
    </row>
    <row r="270" spans="1:29" x14ac:dyDescent="0.2">
      <c r="A270" s="19" t="s">
        <v>4166</v>
      </c>
      <c r="B270" t="str">
        <f>IF(NOT(ISNA(VLOOKUP($A270,miplib2017!$A$5:$A$10000,1,0))),"miplib2017",IF(NOT(ISNA(VLOOKUP($A270,miplib2010!$A$5:$A$10000,1,0))),"miplib2010",IF(NOT(ISNA(VLOOKUP($A270,miplib2003!$A$5:$A$10000,1,0))),"miplib2003",IF(NOT(ISNA(VLOOKUP($A270,miplib3!$A$5:$A$10000,1,0))),"miplib3",IF(NOT(ISNA(VLOOKUP($A270,miplib2!$A$5:$A$10000,1,0))),"miplib2",IF(NOT(ISNA(VLOOKUP($A270,coral!$A$5:$A$10000,1,0))),"coral",IF(NOT(ISNA(VLOOKUP($A270,neos!$A$5:$A$10000,1,0))),"neos","COULD NOT FIND")))))))</f>
        <v>miplib2017</v>
      </c>
      <c r="C270" s="19">
        <f t="shared" ca="1" si="8"/>
        <v>-123</v>
      </c>
      <c r="D270" s="19"/>
      <c r="E270" s="19">
        <v>-195</v>
      </c>
      <c r="F270" s="21">
        <v>9.9999999999999996E+30</v>
      </c>
      <c r="G270" s="19">
        <v>4179</v>
      </c>
      <c r="H270" s="19">
        <v>2340</v>
      </c>
      <c r="I270" s="19">
        <v>1170</v>
      </c>
      <c r="J270" s="19">
        <v>1170</v>
      </c>
      <c r="K270" s="19">
        <f t="shared" si="9"/>
        <v>0</v>
      </c>
      <c r="L270" s="19">
        <v>0</v>
      </c>
      <c r="M270" s="19">
        <v>1170</v>
      </c>
      <c r="N270" s="19">
        <v>0</v>
      </c>
      <c r="O270" s="19">
        <v>1299</v>
      </c>
      <c r="P270" s="19">
        <v>0</v>
      </c>
      <c r="Q270" s="19">
        <v>0</v>
      </c>
      <c r="R270" s="19">
        <v>0</v>
      </c>
      <c r="S270" s="19">
        <v>0</v>
      </c>
      <c r="T270" s="19">
        <v>0</v>
      </c>
      <c r="U270" s="19">
        <v>1170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540</v>
      </c>
      <c r="AC270" s="19">
        <v>0</v>
      </c>
    </row>
    <row r="271" spans="1:29" x14ac:dyDescent="0.2">
      <c r="A271" s="19" t="s">
        <v>4667</v>
      </c>
      <c r="B271" t="str">
        <f>IF(NOT(ISNA(VLOOKUP($A271,miplib2017!$A$5:$A$10000,1,0))),"miplib2017",IF(NOT(ISNA(VLOOKUP($A271,miplib2010!$A$5:$A$10000,1,0))),"miplib2010",IF(NOT(ISNA(VLOOKUP($A271,miplib2003!$A$5:$A$10000,1,0))),"miplib2003",IF(NOT(ISNA(VLOOKUP($A271,miplib3!$A$5:$A$10000,1,0))),"miplib3",IF(NOT(ISNA(VLOOKUP($A271,miplib2!$A$5:$A$10000,1,0))),"miplib2",IF(NOT(ISNA(VLOOKUP($A271,coral!$A$5:$A$10000,1,0))),"coral",IF(NOT(ISNA(VLOOKUP($A271,neos!$A$5:$A$10000,1,0))),"neos","COULD NOT FIND")))))))</f>
        <v>coral</v>
      </c>
      <c r="C271" s="19" t="str">
        <f t="shared" ca="1" si="8"/>
        <v>?</v>
      </c>
      <c r="D271" s="19"/>
      <c r="E271" s="19">
        <v>0</v>
      </c>
      <c r="F271" s="19">
        <v>0.44</v>
      </c>
      <c r="G271" s="19">
        <v>893</v>
      </c>
      <c r="H271" s="19">
        <v>1314</v>
      </c>
      <c r="I271" s="19">
        <v>1257</v>
      </c>
      <c r="J271" s="19">
        <v>57</v>
      </c>
      <c r="K271" s="19">
        <f t="shared" si="9"/>
        <v>0</v>
      </c>
      <c r="L271" s="19">
        <v>0</v>
      </c>
      <c r="M271" s="19">
        <v>114</v>
      </c>
      <c r="N271" s="19">
        <v>0</v>
      </c>
      <c r="O271" s="19">
        <v>353</v>
      </c>
      <c r="P271" s="19">
        <v>76</v>
      </c>
      <c r="Q271" s="19">
        <v>0</v>
      </c>
      <c r="R271" s="19">
        <v>0</v>
      </c>
      <c r="S271" s="19">
        <v>57</v>
      </c>
      <c r="T271" s="19">
        <v>0</v>
      </c>
      <c r="U271" s="19">
        <v>114</v>
      </c>
      <c r="V271" s="19">
        <v>0</v>
      </c>
      <c r="W271" s="19">
        <v>0</v>
      </c>
      <c r="X271" s="19">
        <v>0</v>
      </c>
      <c r="Y271" s="19">
        <v>0</v>
      </c>
      <c r="Z271" s="19">
        <v>0</v>
      </c>
      <c r="AA271" s="19">
        <v>0</v>
      </c>
      <c r="AB271" s="19">
        <v>0</v>
      </c>
      <c r="AC271" s="19">
        <v>0</v>
      </c>
    </row>
    <row r="272" spans="1:29" x14ac:dyDescent="0.2">
      <c r="A272" s="19" t="s">
        <v>1657</v>
      </c>
      <c r="B272" t="str">
        <f>IF(NOT(ISNA(VLOOKUP($A272,miplib2017!$A$5:$A$10000,1,0))),"miplib2017",IF(NOT(ISNA(VLOOKUP($A272,miplib2010!$A$5:$A$10000,1,0))),"miplib2010",IF(NOT(ISNA(VLOOKUP($A272,miplib2003!$A$5:$A$10000,1,0))),"miplib2003",IF(NOT(ISNA(VLOOKUP($A272,miplib3!$A$5:$A$10000,1,0))),"miplib3",IF(NOT(ISNA(VLOOKUP($A272,miplib2!$A$5:$A$10000,1,0))),"miplib2",IF(NOT(ISNA(VLOOKUP($A272,coral!$A$5:$A$10000,1,0))),"coral",IF(NOT(ISNA(VLOOKUP($A272,neos!$A$5:$A$10000,1,0))),"neos","COULD NOT FIND")))))))</f>
        <v>coral</v>
      </c>
      <c r="C272" s="19">
        <f t="shared" ca="1" si="8"/>
        <v>-74</v>
      </c>
      <c r="D272" s="19"/>
      <c r="E272" s="19">
        <v>-74</v>
      </c>
      <c r="F272" s="19">
        <v>-74</v>
      </c>
      <c r="G272" s="19">
        <v>633</v>
      </c>
      <c r="H272" s="19">
        <v>234</v>
      </c>
      <c r="I272" s="19">
        <v>117</v>
      </c>
      <c r="J272" s="19">
        <v>117</v>
      </c>
      <c r="K272" s="19">
        <f t="shared" si="9"/>
        <v>0</v>
      </c>
      <c r="L272" s="19">
        <v>0</v>
      </c>
      <c r="M272" s="19">
        <v>114</v>
      </c>
      <c r="N272" s="19">
        <v>0</v>
      </c>
      <c r="O272" s="19">
        <v>165</v>
      </c>
      <c r="P272" s="19">
        <v>0</v>
      </c>
      <c r="Q272" s="19">
        <v>0</v>
      </c>
      <c r="R272" s="19">
        <v>0</v>
      </c>
      <c r="S272" s="19">
        <v>0</v>
      </c>
      <c r="T272" s="19">
        <v>0</v>
      </c>
      <c r="U272" s="19">
        <v>117</v>
      </c>
      <c r="V272" s="19">
        <v>0</v>
      </c>
      <c r="W272" s="19">
        <v>0</v>
      </c>
      <c r="X272" s="19">
        <v>0</v>
      </c>
      <c r="Y272" s="19">
        <v>0</v>
      </c>
      <c r="Z272" s="19">
        <v>0</v>
      </c>
      <c r="AA272" s="19">
        <v>0</v>
      </c>
      <c r="AB272" s="19">
        <v>237</v>
      </c>
      <c r="AC272" s="19">
        <v>0</v>
      </c>
    </row>
    <row r="273" spans="1:29" x14ac:dyDescent="0.2">
      <c r="A273" s="19" t="s">
        <v>4668</v>
      </c>
      <c r="B273" t="str">
        <f>IF(NOT(ISNA(VLOOKUP($A273,miplib2017!$A$5:$A$10000,1,0))),"miplib2017",IF(NOT(ISNA(VLOOKUP($A273,miplib2010!$A$5:$A$10000,1,0))),"miplib2010",IF(NOT(ISNA(VLOOKUP($A273,miplib2003!$A$5:$A$10000,1,0))),"miplib2003",IF(NOT(ISNA(VLOOKUP($A273,miplib3!$A$5:$A$10000,1,0))),"miplib3",IF(NOT(ISNA(VLOOKUP($A273,miplib2!$A$5:$A$10000,1,0))),"miplib2",IF(NOT(ISNA(VLOOKUP($A273,coral!$A$5:$A$10000,1,0))),"coral",IF(NOT(ISNA(VLOOKUP($A273,neos!$A$5:$A$10000,1,0))),"neos","COULD NOT FIND")))))))</f>
        <v>coral</v>
      </c>
      <c r="C273" s="19" t="str">
        <f t="shared" ca="1" si="8"/>
        <v>?</v>
      </c>
      <c r="D273" s="19"/>
      <c r="E273" s="19">
        <v>0.25</v>
      </c>
      <c r="F273" s="21">
        <v>9.9999999999999996E+30</v>
      </c>
      <c r="G273" s="19">
        <v>1150</v>
      </c>
      <c r="H273" s="19">
        <v>2322</v>
      </c>
      <c r="I273" s="19">
        <v>1</v>
      </c>
      <c r="J273" s="19">
        <v>2321</v>
      </c>
      <c r="K273" s="19">
        <f t="shared" si="9"/>
        <v>0</v>
      </c>
      <c r="L273" s="19">
        <v>0</v>
      </c>
      <c r="M273" s="19">
        <v>0</v>
      </c>
      <c r="N273" s="19">
        <v>1</v>
      </c>
      <c r="O273" s="19">
        <v>0</v>
      </c>
      <c r="P273" s="19">
        <v>0</v>
      </c>
      <c r="Q273" s="19">
        <v>610</v>
      </c>
      <c r="R273" s="19">
        <v>0</v>
      </c>
      <c r="S273" s="19">
        <v>0</v>
      </c>
      <c r="T273" s="19">
        <v>0</v>
      </c>
      <c r="U273" s="19">
        <v>0</v>
      </c>
      <c r="V273" s="19">
        <v>0</v>
      </c>
      <c r="W273" s="19">
        <v>0</v>
      </c>
      <c r="X273" s="19">
        <v>0</v>
      </c>
      <c r="Y273" s="19">
        <v>0</v>
      </c>
      <c r="Z273" s="19">
        <v>0</v>
      </c>
      <c r="AA273" s="19">
        <v>0</v>
      </c>
      <c r="AB273" s="19">
        <v>218</v>
      </c>
      <c r="AC273" s="19">
        <v>321</v>
      </c>
    </row>
    <row r="274" spans="1:29" x14ac:dyDescent="0.2">
      <c r="A274" s="19" t="s">
        <v>4669</v>
      </c>
      <c r="B274" t="str">
        <f>IF(NOT(ISNA(VLOOKUP($A274,miplib2017!$A$5:$A$10000,1,0))),"miplib2017",IF(NOT(ISNA(VLOOKUP($A274,miplib2010!$A$5:$A$10000,1,0))),"miplib2010",IF(NOT(ISNA(VLOOKUP($A274,miplib2003!$A$5:$A$10000,1,0))),"miplib2003",IF(NOT(ISNA(VLOOKUP($A274,miplib3!$A$5:$A$10000,1,0))),"miplib3",IF(NOT(ISNA(VLOOKUP($A274,miplib2!$A$5:$A$10000,1,0))),"miplib2",IF(NOT(ISNA(VLOOKUP($A274,coral!$A$5:$A$10000,1,0))),"coral",IF(NOT(ISNA(VLOOKUP($A274,neos!$A$5:$A$10000,1,0))),"neos","COULD NOT FIND")))))))</f>
        <v>coral</v>
      </c>
      <c r="C274" s="19" t="str">
        <f t="shared" ca="1" si="8"/>
        <v>?</v>
      </c>
      <c r="D274" s="19"/>
      <c r="E274" s="19">
        <v>0</v>
      </c>
      <c r="F274" s="21">
        <v>9.9999999999999996E+30</v>
      </c>
      <c r="G274" s="19">
        <v>1040</v>
      </c>
      <c r="H274" s="19">
        <v>2322</v>
      </c>
      <c r="I274" s="19">
        <v>1</v>
      </c>
      <c r="J274" s="19">
        <v>2321</v>
      </c>
      <c r="K274" s="19">
        <f t="shared" si="9"/>
        <v>0</v>
      </c>
      <c r="L274" s="19">
        <v>0</v>
      </c>
      <c r="M274" s="19">
        <v>0</v>
      </c>
      <c r="N274" s="19">
        <v>1</v>
      </c>
      <c r="O274" s="19">
        <v>0</v>
      </c>
      <c r="P274" s="19">
        <v>0</v>
      </c>
      <c r="Q274" s="19">
        <v>500</v>
      </c>
      <c r="R274" s="19">
        <v>0</v>
      </c>
      <c r="S274" s="19">
        <v>0</v>
      </c>
      <c r="T274" s="19">
        <v>0</v>
      </c>
      <c r="U274" s="19">
        <v>0</v>
      </c>
      <c r="V274" s="19">
        <v>0</v>
      </c>
      <c r="W274" s="19">
        <v>0</v>
      </c>
      <c r="X274" s="19">
        <v>0</v>
      </c>
      <c r="Y274" s="19">
        <v>0</v>
      </c>
      <c r="Z274" s="19">
        <v>0</v>
      </c>
      <c r="AA274" s="19">
        <v>0</v>
      </c>
      <c r="AB274" s="19">
        <v>218</v>
      </c>
      <c r="AC274" s="19">
        <v>321</v>
      </c>
    </row>
    <row r="275" spans="1:29" x14ac:dyDescent="0.2">
      <c r="A275" s="19" t="s">
        <v>4670</v>
      </c>
      <c r="B275" t="str">
        <f>IF(NOT(ISNA(VLOOKUP($A275,miplib2017!$A$5:$A$10000,1,0))),"miplib2017",IF(NOT(ISNA(VLOOKUP($A275,miplib2010!$A$5:$A$10000,1,0))),"miplib2010",IF(NOT(ISNA(VLOOKUP($A275,miplib2003!$A$5:$A$10000,1,0))),"miplib2003",IF(NOT(ISNA(VLOOKUP($A275,miplib3!$A$5:$A$10000,1,0))),"miplib3",IF(NOT(ISNA(VLOOKUP($A275,miplib2!$A$5:$A$10000,1,0))),"miplib2",IF(NOT(ISNA(VLOOKUP($A275,coral!$A$5:$A$10000,1,0))),"coral",IF(NOT(ISNA(VLOOKUP($A275,neos!$A$5:$A$10000,1,0))),"neos","COULD NOT FIND")))))))</f>
        <v>coral</v>
      </c>
      <c r="C275" s="19">
        <f t="shared" ca="1" si="8"/>
        <v>-77</v>
      </c>
      <c r="D275" s="19"/>
      <c r="E275" s="19">
        <v>-77</v>
      </c>
      <c r="F275" s="19">
        <v>-77</v>
      </c>
      <c r="G275" s="19">
        <v>356</v>
      </c>
      <c r="H275" s="19">
        <v>260</v>
      </c>
      <c r="I275" s="19">
        <v>130</v>
      </c>
      <c r="J275" s="19">
        <v>130</v>
      </c>
      <c r="K275" s="19">
        <f t="shared" si="9"/>
        <v>0</v>
      </c>
      <c r="L275" s="19">
        <v>0</v>
      </c>
      <c r="M275" s="19">
        <v>75</v>
      </c>
      <c r="N275" s="19">
        <v>0</v>
      </c>
      <c r="O275" s="19">
        <v>71</v>
      </c>
      <c r="P275" s="19">
        <v>0</v>
      </c>
      <c r="Q275" s="19">
        <v>0</v>
      </c>
      <c r="R275" s="19">
        <v>0</v>
      </c>
      <c r="S275" s="19">
        <v>0</v>
      </c>
      <c r="T275" s="19">
        <v>0</v>
      </c>
      <c r="U275" s="19">
        <v>130</v>
      </c>
      <c r="V275" s="19">
        <v>0</v>
      </c>
      <c r="W275" s="19">
        <v>0</v>
      </c>
      <c r="X275" s="19">
        <v>0</v>
      </c>
      <c r="Y275" s="19">
        <v>0</v>
      </c>
      <c r="Z275" s="19">
        <v>0</v>
      </c>
      <c r="AA275" s="19">
        <v>0</v>
      </c>
      <c r="AB275" s="19">
        <v>80</v>
      </c>
      <c r="AC275" s="19">
        <v>0</v>
      </c>
    </row>
    <row r="276" spans="1:29" x14ac:dyDescent="0.2">
      <c r="A276" s="19" t="s">
        <v>1676</v>
      </c>
      <c r="B276" t="str">
        <f>IF(NOT(ISNA(VLOOKUP($A276,miplib2017!$A$5:$A$10000,1,0))),"miplib2017",IF(NOT(ISNA(VLOOKUP($A276,miplib2010!$A$5:$A$10000,1,0))),"miplib2010",IF(NOT(ISNA(VLOOKUP($A276,miplib2003!$A$5:$A$10000,1,0))),"miplib2003",IF(NOT(ISNA(VLOOKUP($A276,miplib3!$A$5:$A$10000,1,0))),"miplib3",IF(NOT(ISNA(VLOOKUP($A276,miplib2!$A$5:$A$10000,1,0))),"miplib2",IF(NOT(ISNA(VLOOKUP($A276,coral!$A$5:$A$10000,1,0))),"coral",IF(NOT(ISNA(VLOOKUP($A276,neos!$A$5:$A$10000,1,0))),"neos","COULD NOT FIND")))))))</f>
        <v>coral</v>
      </c>
      <c r="C276" s="19">
        <f t="shared" ca="1" si="8"/>
        <v>68</v>
      </c>
      <c r="D276" s="19"/>
      <c r="E276" s="19">
        <v>68</v>
      </c>
      <c r="F276" s="19">
        <v>68</v>
      </c>
      <c r="G276" s="19">
        <v>1236</v>
      </c>
      <c r="H276" s="19">
        <v>1601</v>
      </c>
      <c r="I276" s="19">
        <v>1</v>
      </c>
      <c r="J276" s="19">
        <v>1600</v>
      </c>
      <c r="K276" s="19">
        <f t="shared" si="9"/>
        <v>0</v>
      </c>
      <c r="L276" s="19">
        <v>0</v>
      </c>
      <c r="M276" s="19">
        <v>0</v>
      </c>
      <c r="N276" s="19">
        <v>1</v>
      </c>
      <c r="O276" s="19">
        <v>0</v>
      </c>
      <c r="P276" s="19">
        <v>0</v>
      </c>
      <c r="Q276" s="19">
        <v>922</v>
      </c>
      <c r="R276" s="19">
        <v>0</v>
      </c>
      <c r="S276" s="19">
        <v>0</v>
      </c>
      <c r="T276" s="19">
        <v>0</v>
      </c>
      <c r="U276" s="19">
        <v>0</v>
      </c>
      <c r="V276" s="19">
        <v>0</v>
      </c>
      <c r="W276" s="19">
        <v>0</v>
      </c>
      <c r="X276" s="19">
        <v>0</v>
      </c>
      <c r="Y276" s="19">
        <v>0</v>
      </c>
      <c r="Z276" s="19">
        <v>0</v>
      </c>
      <c r="AA276" s="19">
        <v>0</v>
      </c>
      <c r="AB276" s="19">
        <v>5</v>
      </c>
      <c r="AC276" s="19">
        <v>304</v>
      </c>
    </row>
    <row r="277" spans="1:29" x14ac:dyDescent="0.2">
      <c r="A277" s="19" t="s">
        <v>4671</v>
      </c>
      <c r="B277" t="str">
        <f>IF(NOT(ISNA(VLOOKUP($A277,miplib2017!$A$5:$A$10000,1,0))),"miplib2017",IF(NOT(ISNA(VLOOKUP($A277,miplib2010!$A$5:$A$10000,1,0))),"miplib2010",IF(NOT(ISNA(VLOOKUP($A277,miplib2003!$A$5:$A$10000,1,0))),"miplib2003",IF(NOT(ISNA(VLOOKUP($A277,miplib3!$A$5:$A$10000,1,0))),"miplib3",IF(NOT(ISNA(VLOOKUP($A277,miplib2!$A$5:$A$10000,1,0))),"miplib2",IF(NOT(ISNA(VLOOKUP($A277,coral!$A$5:$A$10000,1,0))),"coral",IF(NOT(ISNA(VLOOKUP($A277,neos!$A$5:$A$10000,1,0))),"neos","COULD NOT FIND")))))))</f>
        <v>coral</v>
      </c>
      <c r="C277" s="19" t="str">
        <f t="shared" ca="1" si="8"/>
        <v>?</v>
      </c>
      <c r="D277" s="19"/>
      <c r="E277" s="19">
        <v>-1255.4000000000001</v>
      </c>
      <c r="F277" s="21">
        <v>9.9999999999999996E+30</v>
      </c>
      <c r="G277" s="19">
        <v>6068</v>
      </c>
      <c r="H277" s="19">
        <v>5035</v>
      </c>
      <c r="I277" s="19">
        <v>0</v>
      </c>
      <c r="J277" s="19">
        <v>5027</v>
      </c>
      <c r="K277" s="19">
        <f t="shared" si="9"/>
        <v>0</v>
      </c>
      <c r="L277" s="19">
        <v>8</v>
      </c>
      <c r="M277" s="19">
        <v>35</v>
      </c>
      <c r="N277" s="19">
        <v>0</v>
      </c>
      <c r="O277" s="19">
        <v>0</v>
      </c>
      <c r="P277" s="19">
        <v>0</v>
      </c>
      <c r="Q277" s="19">
        <v>2040</v>
      </c>
      <c r="R277" s="19">
        <v>203</v>
      </c>
      <c r="S277" s="19">
        <v>0</v>
      </c>
      <c r="T277" s="19">
        <v>0</v>
      </c>
      <c r="U277" s="19">
        <v>0</v>
      </c>
      <c r="V277" s="19">
        <v>0</v>
      </c>
      <c r="W277" s="19">
        <v>0</v>
      </c>
      <c r="X277" s="19">
        <v>0</v>
      </c>
      <c r="Y277" s="19">
        <v>0</v>
      </c>
      <c r="Z277" s="19">
        <v>0</v>
      </c>
      <c r="AA277" s="19">
        <v>0</v>
      </c>
      <c r="AB277" s="19">
        <v>1020</v>
      </c>
      <c r="AC277" s="19">
        <v>60</v>
      </c>
    </row>
    <row r="278" spans="1:29" x14ac:dyDescent="0.2">
      <c r="A278" s="19" t="s">
        <v>4672</v>
      </c>
      <c r="B278" t="str">
        <f>IF(NOT(ISNA(VLOOKUP($A278,miplib2017!$A$5:$A$10000,1,0))),"miplib2017",IF(NOT(ISNA(VLOOKUP($A278,miplib2010!$A$5:$A$10000,1,0))),"miplib2010",IF(NOT(ISNA(VLOOKUP($A278,miplib2003!$A$5:$A$10000,1,0))),"miplib2003",IF(NOT(ISNA(VLOOKUP($A278,miplib3!$A$5:$A$10000,1,0))),"miplib3",IF(NOT(ISNA(VLOOKUP($A278,miplib2!$A$5:$A$10000,1,0))),"miplib2",IF(NOT(ISNA(VLOOKUP($A278,coral!$A$5:$A$10000,1,0))),"coral",IF(NOT(ISNA(VLOOKUP($A278,neos!$A$5:$A$10000,1,0))),"neos","COULD NOT FIND")))))))</f>
        <v>coral</v>
      </c>
      <c r="C278" s="19" t="str">
        <f t="shared" ca="1" si="8"/>
        <v>?</v>
      </c>
      <c r="D278" s="19"/>
      <c r="E278" s="19">
        <v>-751</v>
      </c>
      <c r="F278" s="21">
        <v>9.9999999999999996E+30</v>
      </c>
      <c r="G278" s="19">
        <v>5890</v>
      </c>
      <c r="H278" s="19">
        <v>5495</v>
      </c>
      <c r="I278" s="19">
        <v>0</v>
      </c>
      <c r="J278" s="19">
        <v>5180</v>
      </c>
      <c r="K278" s="19">
        <f t="shared" si="9"/>
        <v>0</v>
      </c>
      <c r="L278" s="19">
        <v>315</v>
      </c>
      <c r="M278" s="19">
        <v>210</v>
      </c>
      <c r="N278" s="19">
        <v>35</v>
      </c>
      <c r="O278" s="19">
        <v>0</v>
      </c>
      <c r="P278" s="19">
        <v>0</v>
      </c>
      <c r="Q278" s="19">
        <v>1221</v>
      </c>
      <c r="R278" s="19">
        <v>475</v>
      </c>
      <c r="S278" s="19">
        <v>0</v>
      </c>
      <c r="T278" s="19">
        <v>0</v>
      </c>
      <c r="U278" s="19">
        <v>0</v>
      </c>
      <c r="V278" s="19">
        <v>0</v>
      </c>
      <c r="W278" s="19">
        <v>0</v>
      </c>
      <c r="X278" s="19">
        <v>0</v>
      </c>
      <c r="Y278" s="19">
        <v>0</v>
      </c>
      <c r="Z278" s="19">
        <v>0</v>
      </c>
      <c r="AA278" s="19">
        <v>0</v>
      </c>
      <c r="AB278" s="19">
        <v>3635</v>
      </c>
      <c r="AC278" s="19">
        <v>54</v>
      </c>
    </row>
    <row r="279" spans="1:29" x14ac:dyDescent="0.2">
      <c r="A279" s="19" t="s">
        <v>4167</v>
      </c>
      <c r="B279" t="str">
        <f>IF(NOT(ISNA(VLOOKUP($A279,miplib2017!$A$5:$A$10000,1,0))),"miplib2017",IF(NOT(ISNA(VLOOKUP($A279,miplib2010!$A$5:$A$10000,1,0))),"miplib2010",IF(NOT(ISNA(VLOOKUP($A279,miplib2003!$A$5:$A$10000,1,0))),"miplib2003",IF(NOT(ISNA(VLOOKUP($A279,miplib3!$A$5:$A$10000,1,0))),"miplib3",IF(NOT(ISNA(VLOOKUP($A279,miplib2!$A$5:$A$10000,1,0))),"miplib2",IF(NOT(ISNA(VLOOKUP($A279,coral!$A$5:$A$10000,1,0))),"coral",IF(NOT(ISNA(VLOOKUP($A279,neos!$A$5:$A$10000,1,0))),"neos","COULD NOT FIND")))))))</f>
        <v>miplib2010</v>
      </c>
      <c r="C279" s="19">
        <f t="shared" ca="1" si="8"/>
        <v>46</v>
      </c>
      <c r="D279" s="19"/>
      <c r="E279" s="19">
        <v>-428</v>
      </c>
      <c r="F279" s="21">
        <v>9.9999999999999996E+30</v>
      </c>
      <c r="G279" s="19">
        <v>3276</v>
      </c>
      <c r="H279" s="19">
        <v>3395</v>
      </c>
      <c r="I279" s="19">
        <v>0</v>
      </c>
      <c r="J279" s="19">
        <v>3150</v>
      </c>
      <c r="K279" s="19">
        <f t="shared" si="9"/>
        <v>0</v>
      </c>
      <c r="L279" s="19">
        <v>245</v>
      </c>
      <c r="M279" s="19">
        <v>0</v>
      </c>
      <c r="N279" s="19">
        <v>210</v>
      </c>
      <c r="O279" s="19">
        <v>0</v>
      </c>
      <c r="P279" s="19">
        <v>0</v>
      </c>
      <c r="Q279" s="19">
        <v>660</v>
      </c>
      <c r="R279" s="19">
        <v>168</v>
      </c>
      <c r="S279" s="19">
        <v>0</v>
      </c>
      <c r="T279" s="19">
        <v>0</v>
      </c>
      <c r="U279" s="19">
        <v>0</v>
      </c>
      <c r="V279" s="19">
        <v>0</v>
      </c>
      <c r="W279" s="19">
        <v>0</v>
      </c>
      <c r="X279" s="19">
        <v>0</v>
      </c>
      <c r="Y279" s="19">
        <v>0</v>
      </c>
      <c r="Z279" s="19">
        <v>0</v>
      </c>
      <c r="AA279" s="19">
        <v>0</v>
      </c>
      <c r="AB279" s="19">
        <v>2020</v>
      </c>
      <c r="AC279" s="19">
        <v>28</v>
      </c>
    </row>
    <row r="280" spans="1:29" x14ac:dyDescent="0.2">
      <c r="A280" s="19" t="s">
        <v>1696</v>
      </c>
      <c r="B280" t="str">
        <f>IF(NOT(ISNA(VLOOKUP($A280,miplib2017!$A$5:$A$10000,1,0))),"miplib2017",IF(NOT(ISNA(VLOOKUP($A280,miplib2010!$A$5:$A$10000,1,0))),"miplib2010",IF(NOT(ISNA(VLOOKUP($A280,miplib2003!$A$5:$A$10000,1,0))),"miplib2003",IF(NOT(ISNA(VLOOKUP($A280,miplib3!$A$5:$A$10000,1,0))),"miplib3",IF(NOT(ISNA(VLOOKUP($A280,miplib2!$A$5:$A$10000,1,0))),"miplib2",IF(NOT(ISNA(VLOOKUP($A280,coral!$A$5:$A$10000,1,0))),"coral",IF(NOT(ISNA(VLOOKUP($A280,neos!$A$5:$A$10000,1,0))),"neos","COULD NOT FIND")))))))</f>
        <v>miplib2010</v>
      </c>
      <c r="C280" s="19">
        <f t="shared" ca="1" si="8"/>
        <v>31320456.260000002</v>
      </c>
      <c r="D280" s="19"/>
      <c r="E280" s="19">
        <v>1231065192</v>
      </c>
      <c r="F280" s="19">
        <v>1231065192</v>
      </c>
      <c r="G280" s="19">
        <v>675</v>
      </c>
      <c r="H280" s="19">
        <v>1300</v>
      </c>
      <c r="I280" s="19">
        <v>650</v>
      </c>
      <c r="J280" s="19">
        <v>650</v>
      </c>
      <c r="K280" s="19">
        <f t="shared" si="9"/>
        <v>0</v>
      </c>
      <c r="L280" s="19">
        <v>0</v>
      </c>
      <c r="M280" s="19">
        <v>0</v>
      </c>
      <c r="N280" s="19">
        <v>0</v>
      </c>
      <c r="O280" s="19">
        <v>0</v>
      </c>
      <c r="P280" s="19">
        <v>25</v>
      </c>
      <c r="Q280" s="19">
        <v>0</v>
      </c>
      <c r="R280" s="19">
        <v>0</v>
      </c>
      <c r="S280" s="19">
        <v>0</v>
      </c>
      <c r="T280" s="19">
        <v>0</v>
      </c>
      <c r="U280" s="19">
        <v>625</v>
      </c>
      <c r="V280" s="19">
        <v>0</v>
      </c>
      <c r="W280" s="19">
        <v>0</v>
      </c>
      <c r="X280" s="19">
        <v>0</v>
      </c>
      <c r="Y280" s="19">
        <v>0</v>
      </c>
      <c r="Z280" s="19">
        <v>0</v>
      </c>
      <c r="AA280" s="19">
        <v>0</v>
      </c>
      <c r="AB280" s="19">
        <v>0</v>
      </c>
      <c r="AC280" s="19">
        <v>0</v>
      </c>
    </row>
    <row r="281" spans="1:29" x14ac:dyDescent="0.2">
      <c r="A281" s="19" t="s">
        <v>1710</v>
      </c>
      <c r="B281" t="str">
        <f>IF(NOT(ISNA(VLOOKUP($A281,miplib2017!$A$5:$A$10000,1,0))),"miplib2017",IF(NOT(ISNA(VLOOKUP($A281,miplib2010!$A$5:$A$10000,1,0))),"miplib2010",IF(NOT(ISNA(VLOOKUP($A281,miplib2003!$A$5:$A$10000,1,0))),"miplib2003",IF(NOT(ISNA(VLOOKUP($A281,miplib3!$A$5:$A$10000,1,0))),"miplib3",IF(NOT(ISNA(VLOOKUP($A281,miplib2!$A$5:$A$10000,1,0))),"miplib2",IF(NOT(ISNA(VLOOKUP($A281,coral!$A$5:$A$10000,1,0))),"coral",IF(NOT(ISNA(VLOOKUP($A281,neos!$A$5:$A$10000,1,0))),"neos","COULD NOT FIND")))))))</f>
        <v>coral</v>
      </c>
      <c r="C281" s="19">
        <f t="shared" ca="1" si="8"/>
        <v>-123</v>
      </c>
      <c r="D281" s="19"/>
      <c r="E281" s="19">
        <v>-123</v>
      </c>
      <c r="F281" s="19">
        <v>-123</v>
      </c>
      <c r="G281" s="19">
        <v>356</v>
      </c>
      <c r="H281" s="19">
        <v>260</v>
      </c>
      <c r="I281" s="19">
        <v>130</v>
      </c>
      <c r="J281" s="19">
        <v>130</v>
      </c>
      <c r="K281" s="19">
        <f t="shared" si="9"/>
        <v>0</v>
      </c>
      <c r="L281" s="19">
        <v>0</v>
      </c>
      <c r="M281" s="19">
        <v>75</v>
      </c>
      <c r="N281" s="19">
        <v>0</v>
      </c>
      <c r="O281" s="19">
        <v>71</v>
      </c>
      <c r="P281" s="19">
        <v>0</v>
      </c>
      <c r="Q281" s="19">
        <v>0</v>
      </c>
      <c r="R281" s="19">
        <v>0</v>
      </c>
      <c r="S281" s="19">
        <v>0</v>
      </c>
      <c r="T281" s="19">
        <v>0</v>
      </c>
      <c r="U281" s="19">
        <v>130</v>
      </c>
      <c r="V281" s="19">
        <v>0</v>
      </c>
      <c r="W281" s="19">
        <v>0</v>
      </c>
      <c r="X281" s="19">
        <v>0</v>
      </c>
      <c r="Y281" s="19">
        <v>0</v>
      </c>
      <c r="Z281" s="19">
        <v>0</v>
      </c>
      <c r="AA281" s="19">
        <v>0</v>
      </c>
      <c r="AB281" s="19">
        <v>80</v>
      </c>
      <c r="AC281" s="19">
        <v>0</v>
      </c>
    </row>
    <row r="282" spans="1:29" x14ac:dyDescent="0.2">
      <c r="A282" s="19" t="s">
        <v>1728</v>
      </c>
      <c r="B282" t="str">
        <f>IF(NOT(ISNA(VLOOKUP($A282,miplib2017!$A$5:$A$10000,1,0))),"miplib2017",IF(NOT(ISNA(VLOOKUP($A282,miplib2010!$A$5:$A$10000,1,0))),"miplib2010",IF(NOT(ISNA(VLOOKUP($A282,miplib2003!$A$5:$A$10000,1,0))),"miplib2003",IF(NOT(ISNA(VLOOKUP($A282,miplib3!$A$5:$A$10000,1,0))),"miplib3",IF(NOT(ISNA(VLOOKUP($A282,miplib2!$A$5:$A$10000,1,0))),"miplib2",IF(NOT(ISNA(VLOOKUP($A282,coral!$A$5:$A$10000,1,0))),"coral",IF(NOT(ISNA(VLOOKUP($A282,neos!$A$5:$A$10000,1,0))),"neos","COULD NOT FIND")))))))</f>
        <v>coral</v>
      </c>
      <c r="C282" s="19">
        <f t="shared" ca="1" si="8"/>
        <v>601</v>
      </c>
      <c r="D282" s="19"/>
      <c r="E282" s="19">
        <v>601</v>
      </c>
      <c r="F282" s="19">
        <v>601</v>
      </c>
      <c r="G282" s="19">
        <v>522</v>
      </c>
      <c r="H282" s="19">
        <v>739</v>
      </c>
      <c r="I282" s="19">
        <v>0</v>
      </c>
      <c r="J282" s="19">
        <v>739</v>
      </c>
      <c r="K282" s="19">
        <f t="shared" si="9"/>
        <v>1</v>
      </c>
      <c r="L282" s="19">
        <v>0</v>
      </c>
      <c r="M282" s="19">
        <v>0</v>
      </c>
      <c r="N282" s="19">
        <v>0</v>
      </c>
      <c r="O282" s="19">
        <v>0</v>
      </c>
      <c r="P282" s="19">
        <v>0</v>
      </c>
      <c r="Q282" s="19">
        <v>270</v>
      </c>
      <c r="R282" s="19">
        <v>0</v>
      </c>
      <c r="S282" s="19">
        <v>0</v>
      </c>
      <c r="T282" s="19">
        <v>0</v>
      </c>
      <c r="U282" s="19">
        <v>0</v>
      </c>
      <c r="V282" s="19">
        <v>0</v>
      </c>
      <c r="W282" s="19">
        <v>0</v>
      </c>
      <c r="X282" s="19">
        <v>0</v>
      </c>
      <c r="Y282" s="19">
        <v>0</v>
      </c>
      <c r="Z282" s="19">
        <v>0</v>
      </c>
      <c r="AA282" s="19">
        <v>0</v>
      </c>
      <c r="AB282" s="19">
        <v>72</v>
      </c>
      <c r="AC282" s="19">
        <v>153</v>
      </c>
    </row>
    <row r="283" spans="1:29" x14ac:dyDescent="0.2">
      <c r="A283" s="19" t="s">
        <v>4168</v>
      </c>
      <c r="B283" t="str">
        <f>IF(NOT(ISNA(VLOOKUP($A283,miplib2017!$A$5:$A$10000,1,0))),"miplib2017",IF(NOT(ISNA(VLOOKUP($A283,miplib2010!$A$5:$A$10000,1,0))),"miplib2010",IF(NOT(ISNA(VLOOKUP($A283,miplib2003!$A$5:$A$10000,1,0))),"miplib2003",IF(NOT(ISNA(VLOOKUP($A283,miplib3!$A$5:$A$10000,1,0))),"miplib3",IF(NOT(ISNA(VLOOKUP($A283,miplib2!$A$5:$A$10000,1,0))),"miplib2",IF(NOT(ISNA(VLOOKUP($A283,coral!$A$5:$A$10000,1,0))),"coral",IF(NOT(ISNA(VLOOKUP($A283,neos!$A$5:$A$10000,1,0))),"neos","COULD NOT FIND")))))))</f>
        <v>miplib2010</v>
      </c>
      <c r="C283" s="19">
        <f t="shared" ca="1" si="8"/>
        <v>105.12</v>
      </c>
      <c r="D283" s="19"/>
      <c r="E283" s="19">
        <v>-182</v>
      </c>
      <c r="F283" s="19">
        <v>-181</v>
      </c>
      <c r="G283" s="19">
        <v>1643</v>
      </c>
      <c r="H283" s="19">
        <v>1092</v>
      </c>
      <c r="I283" s="19">
        <v>546</v>
      </c>
      <c r="J283" s="19">
        <v>546</v>
      </c>
      <c r="K283" s="19">
        <f t="shared" si="9"/>
        <v>0</v>
      </c>
      <c r="L283" s="19">
        <v>0</v>
      </c>
      <c r="M283" s="19">
        <v>315</v>
      </c>
      <c r="N283" s="19">
        <v>0</v>
      </c>
      <c r="O283" s="19">
        <v>446</v>
      </c>
      <c r="P283" s="19">
        <v>0</v>
      </c>
      <c r="Q283" s="19">
        <v>0</v>
      </c>
      <c r="R283" s="19">
        <v>0</v>
      </c>
      <c r="S283" s="19">
        <v>0</v>
      </c>
      <c r="T283" s="19">
        <v>0</v>
      </c>
      <c r="U283" s="19">
        <v>546</v>
      </c>
      <c r="V283" s="19">
        <v>0</v>
      </c>
      <c r="W283" s="19">
        <v>0</v>
      </c>
      <c r="X283" s="19">
        <v>0</v>
      </c>
      <c r="Y283" s="19">
        <v>0</v>
      </c>
      <c r="Z283" s="19">
        <v>0</v>
      </c>
      <c r="AA283" s="19">
        <v>0</v>
      </c>
      <c r="AB283" s="19">
        <v>336</v>
      </c>
      <c r="AC283" s="19">
        <v>0</v>
      </c>
    </row>
    <row r="284" spans="1:29" x14ac:dyDescent="0.2">
      <c r="A284" s="19" t="s">
        <v>4673</v>
      </c>
      <c r="B284" t="str">
        <f>IF(NOT(ISNA(VLOOKUP($A284,miplib2017!$A$5:$A$10000,1,0))),"miplib2017",IF(NOT(ISNA(VLOOKUP($A284,miplib2010!$A$5:$A$10000,1,0))),"miplib2010",IF(NOT(ISNA(VLOOKUP($A284,miplib2003!$A$5:$A$10000,1,0))),"miplib2003",IF(NOT(ISNA(VLOOKUP($A284,miplib3!$A$5:$A$10000,1,0))),"miplib3",IF(NOT(ISNA(VLOOKUP($A284,miplib2!$A$5:$A$10000,1,0))),"miplib2",IF(NOT(ISNA(VLOOKUP($A284,coral!$A$5:$A$10000,1,0))),"coral",IF(NOT(ISNA(VLOOKUP($A284,neos!$A$5:$A$10000,1,0))),"neos","COULD NOT FIND")))))))</f>
        <v>coral</v>
      </c>
      <c r="C284" s="19" t="str">
        <f t="shared" ca="1" si="8"/>
        <v>?</v>
      </c>
      <c r="D284" s="19"/>
      <c r="E284" s="19">
        <v>4.5416670000000003</v>
      </c>
      <c r="F284" s="19">
        <v>8</v>
      </c>
      <c r="G284" s="19">
        <v>5904</v>
      </c>
      <c r="H284" s="19">
        <v>5256</v>
      </c>
      <c r="I284" s="19">
        <v>0</v>
      </c>
      <c r="J284" s="19">
        <v>5256</v>
      </c>
      <c r="K284" s="19">
        <f t="shared" si="9"/>
        <v>1</v>
      </c>
      <c r="L284" s="19">
        <v>0</v>
      </c>
      <c r="M284" s="19">
        <v>0</v>
      </c>
      <c r="N284" s="19">
        <v>0</v>
      </c>
      <c r="O284" s="19">
        <v>0</v>
      </c>
      <c r="P284" s="19">
        <v>0</v>
      </c>
      <c r="Q284" s="19">
        <v>0</v>
      </c>
      <c r="R284" s="19">
        <v>648</v>
      </c>
      <c r="S284" s="19">
        <v>0</v>
      </c>
      <c r="T284" s="19">
        <v>0</v>
      </c>
      <c r="U284" s="19">
        <v>0</v>
      </c>
      <c r="V284" s="19">
        <v>0</v>
      </c>
      <c r="W284" s="19">
        <v>0</v>
      </c>
      <c r="X284" s="19">
        <v>0</v>
      </c>
      <c r="Y284" s="19">
        <v>0</v>
      </c>
      <c r="Z284" s="19">
        <v>0</v>
      </c>
      <c r="AA284" s="19">
        <v>0</v>
      </c>
      <c r="AB284" s="19">
        <v>5184</v>
      </c>
      <c r="AC284" s="19">
        <v>72</v>
      </c>
    </row>
    <row r="285" spans="1:29" x14ac:dyDescent="0.2">
      <c r="A285" s="19" t="s">
        <v>4674</v>
      </c>
      <c r="B285" t="str">
        <f>IF(NOT(ISNA(VLOOKUP($A285,miplib2017!$A$5:$A$10000,1,0))),"miplib2017",IF(NOT(ISNA(VLOOKUP($A285,miplib2010!$A$5:$A$10000,1,0))),"miplib2010",IF(NOT(ISNA(VLOOKUP($A285,miplib2003!$A$5:$A$10000,1,0))),"miplib2003",IF(NOT(ISNA(VLOOKUP($A285,miplib3!$A$5:$A$10000,1,0))),"miplib3",IF(NOT(ISNA(VLOOKUP($A285,miplib2!$A$5:$A$10000,1,0))),"miplib2",IF(NOT(ISNA(VLOOKUP($A285,coral!$A$5:$A$10000,1,0))),"coral",IF(NOT(ISNA(VLOOKUP($A285,neos!$A$5:$A$10000,1,0))),"neos","COULD NOT FIND")))))))</f>
        <v>coral</v>
      </c>
      <c r="C285" s="19" t="str">
        <f t="shared" ca="1" si="8"/>
        <v>?</v>
      </c>
      <c r="D285" s="19"/>
      <c r="E285" s="19">
        <v>5.2539680000000004</v>
      </c>
      <c r="F285" s="19">
        <v>8</v>
      </c>
      <c r="G285" s="19">
        <v>4248</v>
      </c>
      <c r="H285" s="19">
        <v>2664</v>
      </c>
      <c r="I285" s="19">
        <v>0</v>
      </c>
      <c r="J285" s="19">
        <v>2664</v>
      </c>
      <c r="K285" s="19">
        <f t="shared" si="9"/>
        <v>1</v>
      </c>
      <c r="L285" s="19">
        <v>0</v>
      </c>
      <c r="M285" s="19">
        <v>0</v>
      </c>
      <c r="N285" s="19">
        <v>0</v>
      </c>
      <c r="O285" s="19">
        <v>0</v>
      </c>
      <c r="P285" s="19">
        <v>0</v>
      </c>
      <c r="Q285" s="19">
        <v>0</v>
      </c>
      <c r="R285" s="19">
        <v>324</v>
      </c>
      <c r="S285" s="19">
        <v>0</v>
      </c>
      <c r="T285" s="19">
        <v>0</v>
      </c>
      <c r="U285" s="19">
        <v>0</v>
      </c>
      <c r="V285" s="19">
        <v>0</v>
      </c>
      <c r="W285" s="19">
        <v>0</v>
      </c>
      <c r="X285" s="19">
        <v>0</v>
      </c>
      <c r="Y285" s="19">
        <v>0</v>
      </c>
      <c r="Z285" s="19">
        <v>0</v>
      </c>
      <c r="AA285" s="19">
        <v>0</v>
      </c>
      <c r="AB285" s="19">
        <v>3888</v>
      </c>
      <c r="AC285" s="19">
        <v>36</v>
      </c>
    </row>
    <row r="286" spans="1:29" x14ac:dyDescent="0.2">
      <c r="A286" s="19" t="s">
        <v>4675</v>
      </c>
      <c r="B286" t="str">
        <f>IF(NOT(ISNA(VLOOKUP($A286,miplib2017!$A$5:$A$10000,1,0))),"miplib2017",IF(NOT(ISNA(VLOOKUP($A286,miplib2010!$A$5:$A$10000,1,0))),"miplib2010",IF(NOT(ISNA(VLOOKUP($A286,miplib2003!$A$5:$A$10000,1,0))),"miplib2003",IF(NOT(ISNA(VLOOKUP($A286,miplib3!$A$5:$A$10000,1,0))),"miplib3",IF(NOT(ISNA(VLOOKUP($A286,miplib2!$A$5:$A$10000,1,0))),"miplib2",IF(NOT(ISNA(VLOOKUP($A286,coral!$A$5:$A$10000,1,0))),"coral",IF(NOT(ISNA(VLOOKUP($A286,neos!$A$5:$A$10000,1,0))),"neos","COULD NOT FIND")))))))</f>
        <v>coral</v>
      </c>
      <c r="C286" s="19" t="str">
        <f t="shared" ca="1" si="8"/>
        <v>?</v>
      </c>
      <c r="D286" s="19"/>
      <c r="E286" s="19">
        <v>-5849998.7300000004</v>
      </c>
      <c r="F286" s="19">
        <v>38.46</v>
      </c>
      <c r="G286" s="19">
        <v>2717</v>
      </c>
      <c r="H286" s="19">
        <v>1736</v>
      </c>
      <c r="I286" s="19">
        <v>84</v>
      </c>
      <c r="J286" s="19">
        <v>1652</v>
      </c>
      <c r="K286" s="19">
        <f t="shared" si="9"/>
        <v>0</v>
      </c>
      <c r="L286" s="19">
        <v>0</v>
      </c>
      <c r="M286" s="19">
        <v>56</v>
      </c>
      <c r="N286" s="19">
        <v>0</v>
      </c>
      <c r="O286" s="19">
        <v>28</v>
      </c>
      <c r="P286" s="19">
        <v>0</v>
      </c>
      <c r="Q286" s="19">
        <v>0</v>
      </c>
      <c r="R286" s="19">
        <v>225</v>
      </c>
      <c r="S286" s="19">
        <v>0</v>
      </c>
      <c r="T286" s="19">
        <v>0</v>
      </c>
      <c r="U286" s="19">
        <v>28</v>
      </c>
      <c r="V286" s="19">
        <v>0</v>
      </c>
      <c r="W286" s="19">
        <v>0</v>
      </c>
      <c r="X286" s="19">
        <v>0</v>
      </c>
      <c r="Y286" s="19">
        <v>0</v>
      </c>
      <c r="Z286" s="19">
        <v>0</v>
      </c>
      <c r="AA286" s="19">
        <v>0</v>
      </c>
      <c r="AB286" s="19">
        <v>2352</v>
      </c>
      <c r="AC286" s="19">
        <v>28</v>
      </c>
    </row>
    <row r="287" spans="1:29" x14ac:dyDescent="0.2">
      <c r="A287" s="19" t="s">
        <v>4169</v>
      </c>
      <c r="B287" t="str">
        <f>IF(NOT(ISNA(VLOOKUP($A287,miplib2017!$A$5:$A$10000,1,0))),"miplib2017",IF(NOT(ISNA(VLOOKUP($A287,miplib2010!$A$5:$A$10000,1,0))),"miplib2010",IF(NOT(ISNA(VLOOKUP($A287,miplib2003!$A$5:$A$10000,1,0))),"miplib2003",IF(NOT(ISNA(VLOOKUP($A287,miplib3!$A$5:$A$10000,1,0))),"miplib3",IF(NOT(ISNA(VLOOKUP($A287,miplib2!$A$5:$A$10000,1,0))),"miplib2",IF(NOT(ISNA(VLOOKUP($A287,coral!$A$5:$A$10000,1,0))),"coral",IF(NOT(ISNA(VLOOKUP($A287,neos!$A$5:$A$10000,1,0))),"neos","COULD NOT FIND")))))))</f>
        <v>miplib2010</v>
      </c>
      <c r="C287" s="19" t="str">
        <f t="shared" ca="1" si="8"/>
        <v>?</v>
      </c>
      <c r="D287" s="19"/>
      <c r="E287" s="19">
        <v>-203095.86559999999</v>
      </c>
      <c r="F287" s="19">
        <v>-202319</v>
      </c>
      <c r="G287" s="19">
        <v>5687</v>
      </c>
      <c r="H287" s="19">
        <v>2840</v>
      </c>
      <c r="I287" s="19">
        <v>0</v>
      </c>
      <c r="J287" s="19">
        <v>2840</v>
      </c>
      <c r="K287" s="19">
        <f t="shared" si="9"/>
        <v>1</v>
      </c>
      <c r="L287" s="19">
        <v>0</v>
      </c>
      <c r="M287" s="19">
        <v>0</v>
      </c>
      <c r="N287" s="19">
        <v>0</v>
      </c>
      <c r="O287" s="19">
        <v>0</v>
      </c>
      <c r="P287" s="19">
        <v>0</v>
      </c>
      <c r="Q287" s="19">
        <v>1897</v>
      </c>
      <c r="R287" s="19">
        <v>0</v>
      </c>
      <c r="S287" s="19">
        <v>0</v>
      </c>
      <c r="T287" s="19">
        <v>0</v>
      </c>
      <c r="U287" s="19">
        <v>0</v>
      </c>
      <c r="V287" s="19">
        <v>0</v>
      </c>
      <c r="W287" s="19">
        <v>0</v>
      </c>
      <c r="X287" s="19">
        <v>0</v>
      </c>
      <c r="Y287" s="19">
        <v>0</v>
      </c>
      <c r="Z287" s="19">
        <v>0</v>
      </c>
      <c r="AA287" s="19">
        <v>0</v>
      </c>
      <c r="AB287" s="19">
        <v>3664</v>
      </c>
      <c r="AC287" s="19">
        <v>126</v>
      </c>
    </row>
    <row r="288" spans="1:29" x14ac:dyDescent="0.2">
      <c r="A288" s="19" t="s">
        <v>4676</v>
      </c>
      <c r="B288" t="str">
        <f>IF(NOT(ISNA(VLOOKUP($A288,miplib2017!$A$5:$A$10000,1,0))),"miplib2017",IF(NOT(ISNA(VLOOKUP($A288,miplib2010!$A$5:$A$10000,1,0))),"miplib2010",IF(NOT(ISNA(VLOOKUP($A288,miplib2003!$A$5:$A$10000,1,0))),"miplib2003",IF(NOT(ISNA(VLOOKUP($A288,miplib3!$A$5:$A$10000,1,0))),"miplib3",IF(NOT(ISNA(VLOOKUP($A288,miplib2!$A$5:$A$10000,1,0))),"miplib2",IF(NOT(ISNA(VLOOKUP($A288,coral!$A$5:$A$10000,1,0))),"coral",IF(NOT(ISNA(VLOOKUP($A288,neos!$A$5:$A$10000,1,0))),"neos","COULD NOT FIND")))))))</f>
        <v>coral</v>
      </c>
      <c r="C288" s="19">
        <f t="shared" ca="1" si="8"/>
        <v>-77</v>
      </c>
      <c r="D288" s="19"/>
      <c r="E288" s="19">
        <v>-77</v>
      </c>
      <c r="F288" s="19">
        <v>-77</v>
      </c>
      <c r="G288" s="19">
        <v>356</v>
      </c>
      <c r="H288" s="19">
        <v>260</v>
      </c>
      <c r="I288" s="19">
        <v>130</v>
      </c>
      <c r="J288" s="19">
        <v>130</v>
      </c>
      <c r="K288" s="19">
        <f t="shared" si="9"/>
        <v>0</v>
      </c>
      <c r="L288" s="19">
        <v>0</v>
      </c>
      <c r="M288" s="19">
        <v>75</v>
      </c>
      <c r="N288" s="19">
        <v>0</v>
      </c>
      <c r="O288" s="19">
        <v>71</v>
      </c>
      <c r="P288" s="19">
        <v>0</v>
      </c>
      <c r="Q288" s="19">
        <v>0</v>
      </c>
      <c r="R288" s="19">
        <v>0</v>
      </c>
      <c r="S288" s="19">
        <v>0</v>
      </c>
      <c r="T288" s="19">
        <v>0</v>
      </c>
      <c r="U288" s="19">
        <v>130</v>
      </c>
      <c r="V288" s="19">
        <v>0</v>
      </c>
      <c r="W288" s="19">
        <v>0</v>
      </c>
      <c r="X288" s="19">
        <v>0</v>
      </c>
      <c r="Y288" s="19">
        <v>0</v>
      </c>
      <c r="Z288" s="19">
        <v>0</v>
      </c>
      <c r="AA288" s="19">
        <v>0</v>
      </c>
      <c r="AB288" s="19">
        <v>80</v>
      </c>
      <c r="AC288" s="19">
        <v>0</v>
      </c>
    </row>
    <row r="289" spans="1:29" x14ac:dyDescent="0.2">
      <c r="A289" s="19" t="s">
        <v>4677</v>
      </c>
      <c r="B289" t="str">
        <f>IF(NOT(ISNA(VLOOKUP($A289,miplib2017!$A$5:$A$10000,1,0))),"miplib2017",IF(NOT(ISNA(VLOOKUP($A289,miplib2010!$A$5:$A$10000,1,0))),"miplib2010",IF(NOT(ISNA(VLOOKUP($A289,miplib2003!$A$5:$A$10000,1,0))),"miplib2003",IF(NOT(ISNA(VLOOKUP($A289,miplib3!$A$5:$A$10000,1,0))),"miplib3",IF(NOT(ISNA(VLOOKUP($A289,miplib2!$A$5:$A$10000,1,0))),"miplib2",IF(NOT(ISNA(VLOOKUP($A289,coral!$A$5:$A$10000,1,0))),"coral",IF(NOT(ISNA(VLOOKUP($A289,neos!$A$5:$A$10000,1,0))),"neos","COULD NOT FIND")))))))</f>
        <v>coral</v>
      </c>
      <c r="C289" s="19" t="str">
        <f t="shared" ca="1" si="8"/>
        <v>?</v>
      </c>
      <c r="D289" s="19"/>
      <c r="E289" s="19">
        <v>-178</v>
      </c>
      <c r="F289" s="19">
        <v>-176</v>
      </c>
      <c r="G289" s="19">
        <v>796</v>
      </c>
      <c r="H289" s="19">
        <v>520</v>
      </c>
      <c r="I289" s="19">
        <v>260</v>
      </c>
      <c r="J289" s="19">
        <v>260</v>
      </c>
      <c r="K289" s="19">
        <f t="shared" si="9"/>
        <v>0</v>
      </c>
      <c r="L289" s="19">
        <v>0</v>
      </c>
      <c r="M289" s="19">
        <v>190</v>
      </c>
      <c r="N289" s="19">
        <v>0</v>
      </c>
      <c r="O289" s="19">
        <v>186</v>
      </c>
      <c r="P289" s="19">
        <v>0</v>
      </c>
      <c r="Q289" s="19">
        <v>0</v>
      </c>
      <c r="R289" s="19">
        <v>0</v>
      </c>
      <c r="S289" s="19">
        <v>0</v>
      </c>
      <c r="T289" s="19">
        <v>0</v>
      </c>
      <c r="U289" s="19">
        <v>260</v>
      </c>
      <c r="V289" s="19">
        <v>0</v>
      </c>
      <c r="W289" s="19">
        <v>0</v>
      </c>
      <c r="X289" s="19">
        <v>0</v>
      </c>
      <c r="Y289" s="19">
        <v>0</v>
      </c>
      <c r="Z289" s="19">
        <v>0</v>
      </c>
      <c r="AA289" s="19">
        <v>0</v>
      </c>
      <c r="AB289" s="19">
        <v>160</v>
      </c>
      <c r="AC289" s="19">
        <v>0</v>
      </c>
    </row>
    <row r="290" spans="1:29" x14ac:dyDescent="0.2">
      <c r="A290" s="19" t="s">
        <v>4417</v>
      </c>
      <c r="B290" t="str">
        <f>IF(NOT(ISNA(VLOOKUP($A290,miplib2017!$A$5:$A$10000,1,0))),"miplib2017",IF(NOT(ISNA(VLOOKUP($A290,miplib2010!$A$5:$A$10000,1,0))),"miplib2010",IF(NOT(ISNA(VLOOKUP($A290,miplib2003!$A$5:$A$10000,1,0))),"miplib2003",IF(NOT(ISNA(VLOOKUP($A290,miplib3!$A$5:$A$10000,1,0))),"miplib3",IF(NOT(ISNA(VLOOKUP($A290,miplib2!$A$5:$A$10000,1,0))),"miplib2",IF(NOT(ISNA(VLOOKUP($A290,coral!$A$5:$A$10000,1,0))),"coral",IF(NOT(ISNA(VLOOKUP($A290,neos!$A$5:$A$10000,1,0))),"neos","COULD NOT FIND")))))))</f>
        <v>miplib2017</v>
      </c>
      <c r="C290" s="19">
        <f t="shared" ca="1" si="8"/>
        <v>3179781060</v>
      </c>
      <c r="D290" s="19"/>
      <c r="E290" s="19">
        <v>13.285714</v>
      </c>
      <c r="F290" s="21">
        <v>9.9999999999999996E+30</v>
      </c>
      <c r="G290" s="19">
        <v>3135</v>
      </c>
      <c r="H290" s="19">
        <v>13702</v>
      </c>
      <c r="I290" s="19">
        <v>0</v>
      </c>
      <c r="J290" s="19">
        <v>13282</v>
      </c>
      <c r="K290" s="19">
        <f t="shared" si="9"/>
        <v>0</v>
      </c>
      <c r="L290" s="19">
        <v>420</v>
      </c>
      <c r="M290" s="19">
        <v>826</v>
      </c>
      <c r="N290" s="19">
        <v>420</v>
      </c>
      <c r="O290" s="19">
        <v>0</v>
      </c>
      <c r="P290" s="19">
        <v>0</v>
      </c>
      <c r="Q290" s="19">
        <v>0</v>
      </c>
      <c r="R290" s="19">
        <v>0</v>
      </c>
      <c r="S290" s="19">
        <v>0</v>
      </c>
      <c r="T290" s="19">
        <v>0</v>
      </c>
      <c r="U290" s="19">
        <v>0</v>
      </c>
      <c r="V290" s="19">
        <v>0</v>
      </c>
      <c r="W290" s="19">
        <v>0</v>
      </c>
      <c r="X290" s="19">
        <v>0</v>
      </c>
      <c r="Y290" s="19">
        <v>0</v>
      </c>
      <c r="Z290" s="19">
        <v>0</v>
      </c>
      <c r="AA290" s="19">
        <v>0</v>
      </c>
      <c r="AB290" s="19">
        <v>0</v>
      </c>
      <c r="AC290" s="19">
        <v>1889</v>
      </c>
    </row>
    <row r="291" spans="1:29" x14ac:dyDescent="0.2">
      <c r="A291" s="19" t="s">
        <v>4678</v>
      </c>
      <c r="B291" t="str">
        <f>IF(NOT(ISNA(VLOOKUP($A291,miplib2017!$A$5:$A$10000,1,0))),"miplib2017",IF(NOT(ISNA(VLOOKUP($A291,miplib2010!$A$5:$A$10000,1,0))),"miplib2010",IF(NOT(ISNA(VLOOKUP($A291,miplib2003!$A$5:$A$10000,1,0))),"miplib2003",IF(NOT(ISNA(VLOOKUP($A291,miplib3!$A$5:$A$10000,1,0))),"miplib3",IF(NOT(ISNA(VLOOKUP($A291,miplib2!$A$5:$A$10000,1,0))),"miplib2",IF(NOT(ISNA(VLOOKUP($A291,coral!$A$5:$A$10000,1,0))),"coral",IF(NOT(ISNA(VLOOKUP($A291,neos!$A$5:$A$10000,1,0))),"neos","COULD NOT FIND")))))))</f>
        <v>coral</v>
      </c>
      <c r="C291" s="19">
        <f t="shared" ca="1" si="8"/>
        <v>31320456.260000002</v>
      </c>
      <c r="D291" s="19"/>
      <c r="E291" s="19">
        <v>31320456.260000002</v>
      </c>
      <c r="F291" s="19">
        <v>31320456.260000002</v>
      </c>
      <c r="G291" s="19">
        <v>102750</v>
      </c>
      <c r="H291" s="19">
        <v>36600</v>
      </c>
      <c r="I291" s="19">
        <v>35625</v>
      </c>
      <c r="J291" s="19">
        <v>625</v>
      </c>
      <c r="K291" s="19">
        <f t="shared" si="9"/>
        <v>0</v>
      </c>
      <c r="L291" s="19">
        <v>350</v>
      </c>
      <c r="M291" s="19">
        <v>0</v>
      </c>
      <c r="N291" s="19">
        <v>0</v>
      </c>
      <c r="O291" s="19">
        <v>875</v>
      </c>
      <c r="P291" s="19">
        <v>625</v>
      </c>
      <c r="Q291" s="19">
        <v>0</v>
      </c>
      <c r="R291" s="19">
        <v>0</v>
      </c>
      <c r="S291" s="19">
        <v>0</v>
      </c>
      <c r="T291" s="19">
        <v>0</v>
      </c>
      <c r="U291" s="19">
        <v>100625</v>
      </c>
      <c r="V291" s="19">
        <v>0</v>
      </c>
      <c r="W291" s="19">
        <v>301</v>
      </c>
      <c r="X291" s="19">
        <v>0</v>
      </c>
      <c r="Y291" s="19">
        <v>0</v>
      </c>
      <c r="Z291" s="19">
        <v>0</v>
      </c>
      <c r="AA291" s="19">
        <v>0</v>
      </c>
      <c r="AB291" s="19">
        <v>0</v>
      </c>
      <c r="AC291" s="19">
        <v>0</v>
      </c>
    </row>
    <row r="292" spans="1:29" x14ac:dyDescent="0.2">
      <c r="A292" s="19" t="s">
        <v>1749</v>
      </c>
      <c r="B292" t="str">
        <f>IF(NOT(ISNA(VLOOKUP($A292,miplib2017!$A$5:$A$10000,1,0))),"miplib2017",IF(NOT(ISNA(VLOOKUP($A292,miplib2010!$A$5:$A$10000,1,0))),"miplib2010",IF(NOT(ISNA(VLOOKUP($A292,miplib2003!$A$5:$A$10000,1,0))),"miplib2003",IF(NOT(ISNA(VLOOKUP($A292,miplib3!$A$5:$A$10000,1,0))),"miplib3",IF(NOT(ISNA(VLOOKUP($A292,miplib2!$A$5:$A$10000,1,0))),"miplib2",IF(NOT(ISNA(VLOOKUP($A292,coral!$A$5:$A$10000,1,0))),"coral",IF(NOT(ISNA(VLOOKUP($A292,neos!$A$5:$A$10000,1,0))),"neos","COULD NOT FIND")))))))</f>
        <v>miplib2010</v>
      </c>
      <c r="C292" s="19">
        <f t="shared" ca="1" si="8"/>
        <v>-44</v>
      </c>
      <c r="D292" s="19"/>
      <c r="E292" s="19">
        <v>3000.05</v>
      </c>
      <c r="F292" s="19">
        <v>3000.05</v>
      </c>
      <c r="G292" s="19">
        <v>1494</v>
      </c>
      <c r="H292" s="19">
        <v>1161</v>
      </c>
      <c r="I292" s="19">
        <v>1032</v>
      </c>
      <c r="J292" s="19">
        <v>129</v>
      </c>
      <c r="K292" s="19">
        <f t="shared" si="9"/>
        <v>0</v>
      </c>
      <c r="L292" s="19">
        <v>0</v>
      </c>
      <c r="M292" s="19">
        <v>111</v>
      </c>
      <c r="N292" s="19">
        <v>0</v>
      </c>
      <c r="O292" s="19">
        <v>0</v>
      </c>
      <c r="P292" s="19">
        <v>396</v>
      </c>
      <c r="Q292" s="19">
        <v>3</v>
      </c>
      <c r="R292" s="19">
        <v>18</v>
      </c>
      <c r="S292" s="19">
        <v>90</v>
      </c>
      <c r="T292" s="19">
        <v>0</v>
      </c>
      <c r="U292" s="19">
        <v>756</v>
      </c>
      <c r="V292" s="19">
        <v>0</v>
      </c>
      <c r="W292" s="19">
        <v>18</v>
      </c>
      <c r="X292" s="19">
        <v>0</v>
      </c>
      <c r="Y292" s="19">
        <v>0</v>
      </c>
      <c r="Z292" s="19">
        <v>0</v>
      </c>
      <c r="AA292" s="19">
        <v>0</v>
      </c>
      <c r="AB292" s="19">
        <v>96</v>
      </c>
      <c r="AC292" s="19">
        <v>3</v>
      </c>
    </row>
    <row r="293" spans="1:29" x14ac:dyDescent="0.2">
      <c r="A293" s="19" t="s">
        <v>4679</v>
      </c>
      <c r="B293" t="str">
        <f>IF(NOT(ISNA(VLOOKUP($A293,miplib2017!$A$5:$A$10000,1,0))),"miplib2017",IF(NOT(ISNA(VLOOKUP($A293,miplib2010!$A$5:$A$10000,1,0))),"miplib2010",IF(NOT(ISNA(VLOOKUP($A293,miplib2003!$A$5:$A$10000,1,0))),"miplib2003",IF(NOT(ISNA(VLOOKUP($A293,miplib3!$A$5:$A$10000,1,0))),"miplib3",IF(NOT(ISNA(VLOOKUP($A293,miplib2!$A$5:$A$10000,1,0))),"miplib2",IF(NOT(ISNA(VLOOKUP($A293,coral!$A$5:$A$10000,1,0))),"coral",IF(NOT(ISNA(VLOOKUP($A293,neos!$A$5:$A$10000,1,0))),"neos","COULD NOT FIND")))))))</f>
        <v>coral</v>
      </c>
      <c r="C293" s="19" t="str">
        <f t="shared" ca="1" si="8"/>
        <v>?</v>
      </c>
      <c r="D293" s="19"/>
      <c r="E293" s="19">
        <v>1800</v>
      </c>
      <c r="F293" s="21">
        <v>9.9999999999999996E+30</v>
      </c>
      <c r="G293" s="19">
        <v>6908</v>
      </c>
      <c r="H293" s="19">
        <v>16604</v>
      </c>
      <c r="I293" s="19">
        <v>0</v>
      </c>
      <c r="J293" s="19">
        <v>14861</v>
      </c>
      <c r="K293" s="19">
        <f t="shared" si="9"/>
        <v>0</v>
      </c>
      <c r="L293" s="19">
        <v>1743</v>
      </c>
      <c r="M293" s="19">
        <v>3276</v>
      </c>
      <c r="N293" s="19">
        <v>1701</v>
      </c>
      <c r="O293" s="19">
        <v>0</v>
      </c>
      <c r="P293" s="19">
        <v>0</v>
      </c>
      <c r="Q293" s="19">
        <v>0</v>
      </c>
      <c r="R293" s="19">
        <v>42</v>
      </c>
      <c r="S293" s="19">
        <v>0</v>
      </c>
      <c r="T293" s="19">
        <v>0</v>
      </c>
      <c r="U293" s="19">
        <v>0</v>
      </c>
      <c r="V293" s="19">
        <v>0</v>
      </c>
      <c r="W293" s="19">
        <v>0</v>
      </c>
      <c r="X293" s="19">
        <v>0</v>
      </c>
      <c r="Y293" s="19">
        <v>0</v>
      </c>
      <c r="Z293" s="19">
        <v>0</v>
      </c>
      <c r="AA293" s="19">
        <v>0</v>
      </c>
      <c r="AB293" s="19">
        <v>0</v>
      </c>
      <c r="AC293" s="19">
        <v>1889</v>
      </c>
    </row>
    <row r="294" spans="1:29" x14ac:dyDescent="0.2">
      <c r="A294" s="19" t="s">
        <v>1790</v>
      </c>
      <c r="B294" t="str">
        <f>IF(NOT(ISNA(VLOOKUP($A294,miplib2017!$A$5:$A$10000,1,0))),"miplib2017",IF(NOT(ISNA(VLOOKUP($A294,miplib2010!$A$5:$A$10000,1,0))),"miplib2010",IF(NOT(ISNA(VLOOKUP($A294,miplib2003!$A$5:$A$10000,1,0))),"miplib2003",IF(NOT(ISNA(VLOOKUP($A294,miplib3!$A$5:$A$10000,1,0))),"miplib3",IF(NOT(ISNA(VLOOKUP($A294,miplib2!$A$5:$A$10000,1,0))),"miplib2",IF(NOT(ISNA(VLOOKUP($A294,coral!$A$5:$A$10000,1,0))),"coral",IF(NOT(ISNA(VLOOKUP($A294,neos!$A$5:$A$10000,1,0))),"neos","COULD NOT FIND")))))))</f>
        <v>coral</v>
      </c>
      <c r="C294" s="19">
        <f t="shared" ca="1" si="8"/>
        <v>105.12</v>
      </c>
      <c r="D294" s="19"/>
      <c r="E294" s="19">
        <v>105.12</v>
      </c>
      <c r="F294" s="19">
        <v>105.12</v>
      </c>
      <c r="G294" s="19">
        <v>2500</v>
      </c>
      <c r="H294" s="19">
        <v>2451</v>
      </c>
      <c r="I294" s="19">
        <v>1</v>
      </c>
      <c r="J294" s="19">
        <v>2450</v>
      </c>
      <c r="K294" s="19">
        <f t="shared" si="9"/>
        <v>0</v>
      </c>
      <c r="L294" s="19">
        <v>0</v>
      </c>
      <c r="M294" s="19">
        <v>49</v>
      </c>
      <c r="N294" s="19">
        <v>0</v>
      </c>
      <c r="O294" s="19">
        <v>0</v>
      </c>
      <c r="P294" s="19">
        <v>0</v>
      </c>
      <c r="Q294" s="19">
        <v>0</v>
      </c>
      <c r="R294" s="19">
        <v>1</v>
      </c>
      <c r="S294" s="19">
        <v>0</v>
      </c>
      <c r="T294" s="19">
        <v>0</v>
      </c>
      <c r="U294" s="19">
        <v>0</v>
      </c>
      <c r="V294" s="19">
        <v>0</v>
      </c>
      <c r="W294" s="19">
        <v>0</v>
      </c>
      <c r="X294" s="19">
        <v>0</v>
      </c>
      <c r="Y294" s="19">
        <v>0</v>
      </c>
      <c r="Z294" s="19">
        <v>0</v>
      </c>
      <c r="AA294" s="19">
        <v>0</v>
      </c>
      <c r="AB294" s="19">
        <v>2401</v>
      </c>
      <c r="AC294" s="19">
        <v>49</v>
      </c>
    </row>
    <row r="295" spans="1:29" x14ac:dyDescent="0.2">
      <c r="A295" s="19" t="s">
        <v>1812</v>
      </c>
      <c r="B295" t="str">
        <f>IF(NOT(ISNA(VLOOKUP($A295,miplib2017!$A$5:$A$10000,1,0))),"miplib2017",IF(NOT(ISNA(VLOOKUP($A295,miplib2010!$A$5:$A$10000,1,0))),"miplib2010",IF(NOT(ISNA(VLOOKUP($A295,miplib2003!$A$5:$A$10000,1,0))),"miplib2003",IF(NOT(ISNA(VLOOKUP($A295,miplib3!$A$5:$A$10000,1,0))),"miplib3",IF(NOT(ISNA(VLOOKUP($A295,miplib2!$A$5:$A$10000,1,0))),"miplib2",IF(NOT(ISNA(VLOOKUP($A295,coral!$A$5:$A$10000,1,0))),"coral",IF(NOT(ISNA(VLOOKUP($A295,neos!$A$5:$A$10000,1,0))),"neos","COULD NOT FIND")))))))</f>
        <v>coral</v>
      </c>
      <c r="C295" s="19">
        <f t="shared" ca="1" si="8"/>
        <v>105.73</v>
      </c>
      <c r="D295" s="19"/>
      <c r="E295" s="19">
        <v>105.73</v>
      </c>
      <c r="F295" s="19">
        <v>105.73</v>
      </c>
      <c r="G295" s="19">
        <v>2809</v>
      </c>
      <c r="H295" s="19">
        <v>2757</v>
      </c>
      <c r="I295" s="19">
        <v>1</v>
      </c>
      <c r="J295" s="19">
        <v>2756</v>
      </c>
      <c r="K295" s="19">
        <f t="shared" si="9"/>
        <v>0</v>
      </c>
      <c r="L295" s="19">
        <v>0</v>
      </c>
      <c r="M295" s="19">
        <v>52</v>
      </c>
      <c r="N295" s="19">
        <v>0</v>
      </c>
      <c r="O295" s="19">
        <v>0</v>
      </c>
      <c r="P295" s="19">
        <v>0</v>
      </c>
      <c r="Q295" s="19">
        <v>1</v>
      </c>
      <c r="R295" s="19">
        <v>0</v>
      </c>
      <c r="S295" s="19">
        <v>0</v>
      </c>
      <c r="T295" s="19">
        <v>0</v>
      </c>
      <c r="U295" s="19">
        <v>0</v>
      </c>
      <c r="V295" s="19">
        <v>0</v>
      </c>
      <c r="W295" s="19">
        <v>0</v>
      </c>
      <c r="X295" s="19">
        <v>0</v>
      </c>
      <c r="Y295" s="19">
        <v>0</v>
      </c>
      <c r="Z295" s="19">
        <v>0</v>
      </c>
      <c r="AA295" s="19">
        <v>0</v>
      </c>
      <c r="AB295" s="19">
        <v>2704</v>
      </c>
      <c r="AC295" s="19">
        <v>52</v>
      </c>
    </row>
    <row r="296" spans="1:29" x14ac:dyDescent="0.2">
      <c r="A296" s="19" t="s">
        <v>4680</v>
      </c>
      <c r="B296" t="str">
        <f>IF(NOT(ISNA(VLOOKUP($A296,miplib2017!$A$5:$A$10000,1,0))),"miplib2017",IF(NOT(ISNA(VLOOKUP($A296,miplib2010!$A$5:$A$10000,1,0))),"miplib2010",IF(NOT(ISNA(VLOOKUP($A296,miplib2003!$A$5:$A$10000,1,0))),"miplib2003",IF(NOT(ISNA(VLOOKUP($A296,miplib3!$A$5:$A$10000,1,0))),"miplib3",IF(NOT(ISNA(VLOOKUP($A296,miplib2!$A$5:$A$10000,1,0))),"miplib2",IF(NOT(ISNA(VLOOKUP($A296,coral!$A$5:$A$10000,1,0))),"coral",IF(NOT(ISNA(VLOOKUP($A296,neos!$A$5:$A$10000,1,0))),"neos","COULD NOT FIND")))))))</f>
        <v>coral</v>
      </c>
      <c r="C296" s="19">
        <f t="shared" ca="1" si="8"/>
        <v>31450000</v>
      </c>
      <c r="D296" s="19"/>
      <c r="E296" s="19">
        <v>31450000</v>
      </c>
      <c r="F296" s="19">
        <v>31450000</v>
      </c>
      <c r="G296" s="19">
        <v>3284</v>
      </c>
      <c r="H296" s="19">
        <v>573315</v>
      </c>
      <c r="I296" s="19">
        <v>573315</v>
      </c>
      <c r="J296" s="19">
        <v>0</v>
      </c>
      <c r="K296" s="19">
        <f t="shared" si="9"/>
        <v>0</v>
      </c>
      <c r="L296" s="19">
        <v>0</v>
      </c>
      <c r="M296" s="19">
        <v>0</v>
      </c>
      <c r="N296" s="19">
        <v>0</v>
      </c>
      <c r="O296" s="19">
        <v>0</v>
      </c>
      <c r="P296" s="19">
        <v>3284</v>
      </c>
      <c r="Q296" s="19">
        <v>0</v>
      </c>
      <c r="R296" s="19">
        <v>0</v>
      </c>
      <c r="S296" s="19">
        <v>0</v>
      </c>
      <c r="T296" s="19">
        <v>0</v>
      </c>
      <c r="U296" s="19">
        <v>0</v>
      </c>
      <c r="V296" s="19">
        <v>0</v>
      </c>
      <c r="W296" s="19">
        <v>0</v>
      </c>
      <c r="X296" s="19">
        <v>0</v>
      </c>
      <c r="Y296" s="19">
        <v>0</v>
      </c>
      <c r="Z296" s="19">
        <v>0</v>
      </c>
      <c r="AA296" s="19">
        <v>0</v>
      </c>
      <c r="AB296" s="19">
        <v>0</v>
      </c>
      <c r="AC296" s="19">
        <v>0</v>
      </c>
    </row>
    <row r="297" spans="1:29" x14ac:dyDescent="0.2">
      <c r="A297" s="19" t="s">
        <v>1833</v>
      </c>
      <c r="B297" t="str">
        <f>IF(NOT(ISNA(VLOOKUP($A297,miplib2017!$A$5:$A$10000,1,0))),"miplib2017",IF(NOT(ISNA(VLOOKUP($A297,miplib2010!$A$5:$A$10000,1,0))),"miplib2010",IF(NOT(ISNA(VLOOKUP($A297,miplib2003!$A$5:$A$10000,1,0))),"miplib2003",IF(NOT(ISNA(VLOOKUP($A297,miplib3!$A$5:$A$10000,1,0))),"miplib3",IF(NOT(ISNA(VLOOKUP($A297,miplib2!$A$5:$A$10000,1,0))),"miplib2",IF(NOT(ISNA(VLOOKUP($A297,coral!$A$5:$A$10000,1,0))),"coral",IF(NOT(ISNA(VLOOKUP($A297,neos!$A$5:$A$10000,1,0))),"neos","COULD NOT FIND")))))))</f>
        <v>coral</v>
      </c>
      <c r="C297" s="19">
        <f t="shared" ca="1" si="8"/>
        <v>40</v>
      </c>
      <c r="D297" s="19"/>
      <c r="E297" s="19">
        <v>40</v>
      </c>
      <c r="F297" s="19">
        <v>40</v>
      </c>
      <c r="G297" s="19">
        <v>383</v>
      </c>
      <c r="H297" s="19">
        <v>231</v>
      </c>
      <c r="I297" s="19">
        <v>0</v>
      </c>
      <c r="J297" s="19">
        <v>126</v>
      </c>
      <c r="K297" s="19">
        <f t="shared" si="9"/>
        <v>0</v>
      </c>
      <c r="L297" s="19">
        <v>105</v>
      </c>
      <c r="M297" s="19">
        <v>0</v>
      </c>
      <c r="N297" s="19">
        <v>0</v>
      </c>
      <c r="O297" s="19">
        <v>68</v>
      </c>
      <c r="P297" s="19">
        <v>0</v>
      </c>
      <c r="Q297" s="19">
        <v>0</v>
      </c>
      <c r="R297" s="19">
        <v>0</v>
      </c>
      <c r="S297" s="19">
        <v>0</v>
      </c>
      <c r="T297" s="19">
        <v>0</v>
      </c>
      <c r="U297" s="19">
        <v>105</v>
      </c>
      <c r="V297" s="19">
        <v>0</v>
      </c>
      <c r="W297" s="19">
        <v>105</v>
      </c>
      <c r="X297" s="19">
        <v>0</v>
      </c>
      <c r="Y297" s="19">
        <v>0</v>
      </c>
      <c r="Z297" s="19">
        <v>0</v>
      </c>
      <c r="AA297" s="19">
        <v>0</v>
      </c>
      <c r="AB297" s="19">
        <v>105</v>
      </c>
      <c r="AC297" s="19">
        <v>0</v>
      </c>
    </row>
    <row r="298" spans="1:29" x14ac:dyDescent="0.2">
      <c r="A298" s="19" t="s">
        <v>4681</v>
      </c>
      <c r="B298" t="str">
        <f>IF(NOT(ISNA(VLOOKUP($A298,miplib2017!$A$5:$A$10000,1,0))),"miplib2017",IF(NOT(ISNA(VLOOKUP($A298,miplib2010!$A$5:$A$10000,1,0))),"miplib2010",IF(NOT(ISNA(VLOOKUP($A298,miplib2003!$A$5:$A$10000,1,0))),"miplib2003",IF(NOT(ISNA(VLOOKUP($A298,miplib3!$A$5:$A$10000,1,0))),"miplib3",IF(NOT(ISNA(VLOOKUP($A298,miplib2!$A$5:$A$10000,1,0))),"miplib2",IF(NOT(ISNA(VLOOKUP($A298,coral!$A$5:$A$10000,1,0))),"coral",IF(NOT(ISNA(VLOOKUP($A298,neos!$A$5:$A$10000,1,0))),"neos","COULD NOT FIND")))))))</f>
        <v>coral</v>
      </c>
      <c r="C298" s="19" t="str">
        <f t="shared" ca="1" si="8"/>
        <v>?</v>
      </c>
      <c r="D298" s="19"/>
      <c r="E298" s="19">
        <v>22140.20247</v>
      </c>
      <c r="F298" s="21">
        <v>9.9999999999999996E+30</v>
      </c>
      <c r="G298" s="19">
        <v>12671</v>
      </c>
      <c r="H298" s="19">
        <v>26055</v>
      </c>
      <c r="I298" s="19">
        <v>24930</v>
      </c>
      <c r="J298" s="19">
        <v>1125</v>
      </c>
      <c r="K298" s="19">
        <f t="shared" si="9"/>
        <v>0</v>
      </c>
      <c r="L298" s="19">
        <v>0</v>
      </c>
      <c r="M298" s="19">
        <v>63</v>
      </c>
      <c r="N298" s="19">
        <v>12474</v>
      </c>
      <c r="O298" s="19">
        <v>0</v>
      </c>
      <c r="P298" s="19">
        <v>9</v>
      </c>
      <c r="Q298" s="19">
        <v>0</v>
      </c>
      <c r="R298" s="19">
        <v>0</v>
      </c>
      <c r="S298" s="19">
        <v>0</v>
      </c>
      <c r="T298" s="19">
        <v>0</v>
      </c>
      <c r="U298" s="19">
        <v>0</v>
      </c>
      <c r="V298" s="19">
        <v>0</v>
      </c>
      <c r="W298" s="19">
        <v>0</v>
      </c>
      <c r="X298" s="19">
        <v>0</v>
      </c>
      <c r="Y298" s="19">
        <v>0</v>
      </c>
      <c r="Z298" s="19">
        <v>0</v>
      </c>
      <c r="AA298" s="19">
        <v>0</v>
      </c>
      <c r="AB298" s="19">
        <v>0</v>
      </c>
      <c r="AC298" s="19">
        <v>125</v>
      </c>
    </row>
    <row r="299" spans="1:29" x14ac:dyDescent="0.2">
      <c r="A299" s="19" t="s">
        <v>4682</v>
      </c>
      <c r="B299" t="str">
        <f>IF(NOT(ISNA(VLOOKUP($A299,miplib2017!$A$5:$A$10000,1,0))),"miplib2017",IF(NOT(ISNA(VLOOKUP($A299,miplib2010!$A$5:$A$10000,1,0))),"miplib2010",IF(NOT(ISNA(VLOOKUP($A299,miplib2003!$A$5:$A$10000,1,0))),"miplib2003",IF(NOT(ISNA(VLOOKUP($A299,miplib3!$A$5:$A$10000,1,0))),"miplib3",IF(NOT(ISNA(VLOOKUP($A299,miplib2!$A$5:$A$10000,1,0))),"miplib2",IF(NOT(ISNA(VLOOKUP($A299,coral!$A$5:$A$10000,1,0))),"coral",IF(NOT(ISNA(VLOOKUP($A299,neos!$A$5:$A$10000,1,0))),"neos","COULD NOT FIND")))))))</f>
        <v>coral</v>
      </c>
      <c r="C299" s="19" t="str">
        <f t="shared" ca="1" si="8"/>
        <v>?</v>
      </c>
      <c r="D299" s="19"/>
      <c r="E299" s="19">
        <v>2944.664925</v>
      </c>
      <c r="F299" s="21">
        <v>9.9999999999999996E+30</v>
      </c>
      <c r="G299" s="19">
        <v>2310</v>
      </c>
      <c r="H299" s="19">
        <v>4926</v>
      </c>
      <c r="I299" s="19">
        <v>4386</v>
      </c>
      <c r="J299" s="19">
        <v>540</v>
      </c>
      <c r="K299" s="19">
        <f t="shared" si="9"/>
        <v>0</v>
      </c>
      <c r="L299" s="19">
        <v>0</v>
      </c>
      <c r="M299" s="19">
        <v>30</v>
      </c>
      <c r="N299" s="19">
        <v>1956</v>
      </c>
      <c r="O299" s="19">
        <v>0</v>
      </c>
      <c r="P299" s="19">
        <v>234</v>
      </c>
      <c r="Q299" s="19">
        <v>0</v>
      </c>
      <c r="R299" s="19">
        <v>0</v>
      </c>
      <c r="S299" s="19">
        <v>0</v>
      </c>
      <c r="T299" s="19">
        <v>0</v>
      </c>
      <c r="U299" s="19">
        <v>0</v>
      </c>
      <c r="V299" s="19">
        <v>0</v>
      </c>
      <c r="W299" s="19">
        <v>0</v>
      </c>
      <c r="X299" s="19">
        <v>0</v>
      </c>
      <c r="Y299" s="19">
        <v>0</v>
      </c>
      <c r="Z299" s="19">
        <v>0</v>
      </c>
      <c r="AA299" s="19">
        <v>0</v>
      </c>
      <c r="AB299" s="19">
        <v>0</v>
      </c>
      <c r="AC299" s="19">
        <v>90</v>
      </c>
    </row>
    <row r="300" spans="1:29" x14ac:dyDescent="0.2">
      <c r="A300" s="19" t="s">
        <v>4683</v>
      </c>
      <c r="B300" t="str">
        <f>IF(NOT(ISNA(VLOOKUP($A300,miplib2017!$A$5:$A$10000,1,0))),"miplib2017",IF(NOT(ISNA(VLOOKUP($A300,miplib2010!$A$5:$A$10000,1,0))),"miplib2010",IF(NOT(ISNA(VLOOKUP($A300,miplib2003!$A$5:$A$10000,1,0))),"miplib2003",IF(NOT(ISNA(VLOOKUP($A300,miplib3!$A$5:$A$10000,1,0))),"miplib3",IF(NOT(ISNA(VLOOKUP($A300,miplib2!$A$5:$A$10000,1,0))),"miplib2",IF(NOT(ISNA(VLOOKUP($A300,coral!$A$5:$A$10000,1,0))),"coral",IF(NOT(ISNA(VLOOKUP($A300,neos!$A$5:$A$10000,1,0))),"neos","COULD NOT FIND")))))))</f>
        <v>coral</v>
      </c>
      <c r="C300" s="19" t="str">
        <f t="shared" ca="1" si="8"/>
        <v>?</v>
      </c>
      <c r="D300" s="19"/>
      <c r="E300" s="19">
        <v>-1668.9122110000001</v>
      </c>
      <c r="F300" s="19">
        <v>44334.13</v>
      </c>
      <c r="G300" s="19">
        <v>25721</v>
      </c>
      <c r="H300" s="19">
        <v>21506</v>
      </c>
      <c r="I300" s="19">
        <v>19586</v>
      </c>
      <c r="J300" s="19">
        <v>1920</v>
      </c>
      <c r="K300" s="19">
        <f t="shared" si="9"/>
        <v>0</v>
      </c>
      <c r="L300" s="19">
        <v>0</v>
      </c>
      <c r="M300" s="19">
        <v>0</v>
      </c>
      <c r="N300" s="19">
        <v>0</v>
      </c>
      <c r="O300" s="19">
        <v>7838</v>
      </c>
      <c r="P300" s="19">
        <v>14964</v>
      </c>
      <c r="Q300" s="19">
        <v>0</v>
      </c>
      <c r="R300" s="19">
        <v>0</v>
      </c>
      <c r="S300" s="19">
        <v>0</v>
      </c>
      <c r="T300" s="19">
        <v>0</v>
      </c>
      <c r="U300" s="19">
        <v>1772</v>
      </c>
      <c r="V300" s="19">
        <v>0</v>
      </c>
      <c r="W300" s="19">
        <v>0</v>
      </c>
      <c r="X300" s="19">
        <v>0</v>
      </c>
      <c r="Y300" s="19">
        <v>0</v>
      </c>
      <c r="Z300" s="19">
        <v>0</v>
      </c>
      <c r="AA300" s="19">
        <v>0</v>
      </c>
      <c r="AB300" s="19">
        <v>0</v>
      </c>
      <c r="AC300" s="19">
        <v>960</v>
      </c>
    </row>
    <row r="301" spans="1:29" x14ac:dyDescent="0.2">
      <c r="A301" s="19" t="s">
        <v>4684</v>
      </c>
      <c r="B301" t="str">
        <f>IF(NOT(ISNA(VLOOKUP($A301,miplib2017!$A$5:$A$10000,1,0))),"miplib2017",IF(NOT(ISNA(VLOOKUP($A301,miplib2010!$A$5:$A$10000,1,0))),"miplib2010",IF(NOT(ISNA(VLOOKUP($A301,miplib2003!$A$5:$A$10000,1,0))),"miplib2003",IF(NOT(ISNA(VLOOKUP($A301,miplib3!$A$5:$A$10000,1,0))),"miplib3",IF(NOT(ISNA(VLOOKUP($A301,miplib2!$A$5:$A$10000,1,0))),"miplib2",IF(NOT(ISNA(VLOOKUP($A301,coral!$A$5:$A$10000,1,0))),"coral",IF(NOT(ISNA(VLOOKUP($A301,neos!$A$5:$A$10000,1,0))),"neos","COULD NOT FIND")))))))</f>
        <v>coral</v>
      </c>
      <c r="C301" s="19">
        <f t="shared" ca="1" si="8"/>
        <v>3179781060</v>
      </c>
      <c r="D301" s="19"/>
      <c r="E301" s="19">
        <v>3179781060</v>
      </c>
      <c r="F301" s="19">
        <v>3179781060</v>
      </c>
      <c r="G301" s="19">
        <v>89</v>
      </c>
      <c r="H301" s="19">
        <v>105</v>
      </c>
      <c r="I301" s="19">
        <v>20</v>
      </c>
      <c r="J301" s="19">
        <v>5</v>
      </c>
      <c r="K301" s="19">
        <f t="shared" si="9"/>
        <v>0</v>
      </c>
      <c r="L301" s="19">
        <v>80</v>
      </c>
      <c r="M301" s="19">
        <v>0</v>
      </c>
      <c r="N301" s="19">
        <v>0</v>
      </c>
      <c r="O301" s="19">
        <v>58</v>
      </c>
      <c r="P301" s="19">
        <v>25</v>
      </c>
      <c r="Q301" s="19">
        <v>0</v>
      </c>
      <c r="R301" s="19">
        <v>1</v>
      </c>
      <c r="S301" s="19">
        <v>5</v>
      </c>
      <c r="T301" s="19">
        <v>0</v>
      </c>
      <c r="U301" s="19">
        <v>0</v>
      </c>
      <c r="V301" s="19">
        <v>0</v>
      </c>
      <c r="W301" s="19">
        <v>0</v>
      </c>
      <c r="X301" s="19">
        <v>0</v>
      </c>
      <c r="Y301" s="19">
        <v>0</v>
      </c>
      <c r="Z301" s="19">
        <v>0</v>
      </c>
      <c r="AA301" s="19">
        <v>0</v>
      </c>
      <c r="AB301" s="19">
        <v>0</v>
      </c>
      <c r="AC301" s="19">
        <v>0</v>
      </c>
    </row>
    <row r="302" spans="1:29" x14ac:dyDescent="0.2">
      <c r="A302" s="19" t="s">
        <v>4171</v>
      </c>
      <c r="B302" t="str">
        <f>IF(NOT(ISNA(VLOOKUP($A302,miplib2017!$A$5:$A$10000,1,0))),"miplib2017",IF(NOT(ISNA(VLOOKUP($A302,miplib2010!$A$5:$A$10000,1,0))),"miplib2010",IF(NOT(ISNA(VLOOKUP($A302,miplib2003!$A$5:$A$10000,1,0))),"miplib2003",IF(NOT(ISNA(VLOOKUP($A302,miplib3!$A$5:$A$10000,1,0))),"miplib3",IF(NOT(ISNA(VLOOKUP($A302,miplib2!$A$5:$A$10000,1,0))),"miplib2",IF(NOT(ISNA(VLOOKUP($A302,coral!$A$5:$A$10000,1,0))),"coral",IF(NOT(ISNA(VLOOKUP($A302,neos!$A$5:$A$10000,1,0))),"neos","COULD NOT FIND")))))))</f>
        <v>miplib2010</v>
      </c>
      <c r="C302" s="19">
        <f t="shared" ca="1" si="8"/>
        <v>8</v>
      </c>
      <c r="D302" s="19"/>
      <c r="E302" s="19">
        <v>-178</v>
      </c>
      <c r="F302" s="19">
        <v>-176</v>
      </c>
      <c r="G302" s="19">
        <v>796</v>
      </c>
      <c r="H302" s="19">
        <v>520</v>
      </c>
      <c r="I302" s="19">
        <v>260</v>
      </c>
      <c r="J302" s="19">
        <v>260</v>
      </c>
      <c r="K302" s="19">
        <f t="shared" si="9"/>
        <v>0</v>
      </c>
      <c r="L302" s="19">
        <v>0</v>
      </c>
      <c r="M302" s="19">
        <v>190</v>
      </c>
      <c r="N302" s="19">
        <v>0</v>
      </c>
      <c r="O302" s="19">
        <v>186</v>
      </c>
      <c r="P302" s="19">
        <v>0</v>
      </c>
      <c r="Q302" s="19">
        <v>0</v>
      </c>
      <c r="R302" s="19">
        <v>0</v>
      </c>
      <c r="S302" s="19">
        <v>0</v>
      </c>
      <c r="T302" s="19">
        <v>0</v>
      </c>
      <c r="U302" s="19">
        <v>260</v>
      </c>
      <c r="V302" s="19">
        <v>0</v>
      </c>
      <c r="W302" s="19">
        <v>0</v>
      </c>
      <c r="X302" s="19">
        <v>0</v>
      </c>
      <c r="Y302" s="19">
        <v>0</v>
      </c>
      <c r="Z302" s="19">
        <v>0</v>
      </c>
      <c r="AA302" s="19">
        <v>0</v>
      </c>
      <c r="AB302" s="19">
        <v>160</v>
      </c>
      <c r="AC302" s="19">
        <v>0</v>
      </c>
    </row>
    <row r="303" spans="1:29" x14ac:dyDescent="0.2">
      <c r="A303" s="19" t="s">
        <v>4172</v>
      </c>
      <c r="B303" t="str">
        <f>IF(NOT(ISNA(VLOOKUP($A303,miplib2017!$A$5:$A$10000,1,0))),"miplib2017",IF(NOT(ISNA(VLOOKUP($A303,miplib2010!$A$5:$A$10000,1,0))),"miplib2010",IF(NOT(ISNA(VLOOKUP($A303,miplib2003!$A$5:$A$10000,1,0))),"miplib2003",IF(NOT(ISNA(VLOOKUP($A303,miplib3!$A$5:$A$10000,1,0))),"miplib3",IF(NOT(ISNA(VLOOKUP($A303,miplib2!$A$5:$A$10000,1,0))),"miplib2",IF(NOT(ISNA(VLOOKUP($A303,coral!$A$5:$A$10000,1,0))),"coral",IF(NOT(ISNA(VLOOKUP($A303,neos!$A$5:$A$10000,1,0))),"neos","COULD NOT FIND")))))))</f>
        <v>miplib2010</v>
      </c>
      <c r="C303" s="19" t="str">
        <f t="shared" ca="1" si="8"/>
        <v>?</v>
      </c>
      <c r="D303" s="19"/>
      <c r="E303" s="19">
        <v>-52</v>
      </c>
      <c r="F303" s="19">
        <v>-44</v>
      </c>
      <c r="G303" s="19">
        <v>1914</v>
      </c>
      <c r="H303" s="19">
        <v>832</v>
      </c>
      <c r="I303" s="19">
        <v>416</v>
      </c>
      <c r="J303" s="19">
        <v>416</v>
      </c>
      <c r="K303" s="19">
        <f t="shared" si="9"/>
        <v>0</v>
      </c>
      <c r="L303" s="19">
        <v>0</v>
      </c>
      <c r="M303" s="19">
        <v>240</v>
      </c>
      <c r="N303" s="19">
        <v>0</v>
      </c>
      <c r="O303" s="19">
        <v>650</v>
      </c>
      <c r="P303" s="19">
        <v>0</v>
      </c>
      <c r="Q303" s="19">
        <v>0</v>
      </c>
      <c r="R303" s="19">
        <v>0</v>
      </c>
      <c r="S303" s="19">
        <v>0</v>
      </c>
      <c r="T303" s="19">
        <v>0</v>
      </c>
      <c r="U303" s="19">
        <v>416</v>
      </c>
      <c r="V303" s="19">
        <v>0</v>
      </c>
      <c r="W303" s="19">
        <v>0</v>
      </c>
      <c r="X303" s="19">
        <v>0</v>
      </c>
      <c r="Y303" s="19">
        <v>0</v>
      </c>
      <c r="Z303" s="19">
        <v>0</v>
      </c>
      <c r="AA303" s="19">
        <v>0</v>
      </c>
      <c r="AB303" s="19">
        <v>608</v>
      </c>
      <c r="AC303" s="19">
        <v>0</v>
      </c>
    </row>
    <row r="304" spans="1:29" x14ac:dyDescent="0.2">
      <c r="A304" s="19" t="s">
        <v>4685</v>
      </c>
      <c r="B304" t="str">
        <f>IF(NOT(ISNA(VLOOKUP($A304,miplib2017!$A$5:$A$10000,1,0))),"miplib2017",IF(NOT(ISNA(VLOOKUP($A304,miplib2010!$A$5:$A$10000,1,0))),"miplib2010",IF(NOT(ISNA(VLOOKUP($A304,miplib2003!$A$5:$A$10000,1,0))),"miplib2003",IF(NOT(ISNA(VLOOKUP($A304,miplib3!$A$5:$A$10000,1,0))),"miplib3",IF(NOT(ISNA(VLOOKUP($A304,miplib2!$A$5:$A$10000,1,0))),"miplib2",IF(NOT(ISNA(VLOOKUP($A304,coral!$A$5:$A$10000,1,0))),"coral",IF(NOT(ISNA(VLOOKUP($A304,neos!$A$5:$A$10000,1,0))),"neos","COULD NOT FIND")))))))</f>
        <v>coral</v>
      </c>
      <c r="C304" s="19" t="str">
        <f t="shared" ca="1" si="8"/>
        <v>?</v>
      </c>
      <c r="D304" s="19"/>
      <c r="E304" s="19">
        <v>-104</v>
      </c>
      <c r="F304" s="19">
        <v>-102</v>
      </c>
      <c r="G304" s="19">
        <v>1786</v>
      </c>
      <c r="H304" s="19">
        <v>832</v>
      </c>
      <c r="I304" s="19">
        <v>416</v>
      </c>
      <c r="J304" s="19">
        <v>416</v>
      </c>
      <c r="K304" s="19">
        <f t="shared" si="9"/>
        <v>0</v>
      </c>
      <c r="L304" s="19">
        <v>0</v>
      </c>
      <c r="M304" s="19">
        <v>240</v>
      </c>
      <c r="N304" s="19">
        <v>0</v>
      </c>
      <c r="O304" s="19">
        <v>650</v>
      </c>
      <c r="P304" s="19">
        <v>0</v>
      </c>
      <c r="Q304" s="19">
        <v>48</v>
      </c>
      <c r="R304" s="19">
        <v>0</v>
      </c>
      <c r="S304" s="19">
        <v>0</v>
      </c>
      <c r="T304" s="19">
        <v>0</v>
      </c>
      <c r="U304" s="19">
        <v>416</v>
      </c>
      <c r="V304" s="19">
        <v>0</v>
      </c>
      <c r="W304" s="19">
        <v>0</v>
      </c>
      <c r="X304" s="19">
        <v>0</v>
      </c>
      <c r="Y304" s="19">
        <v>0</v>
      </c>
      <c r="Z304" s="19">
        <v>0</v>
      </c>
      <c r="AA304" s="19">
        <v>0</v>
      </c>
      <c r="AB304" s="19">
        <v>432</v>
      </c>
      <c r="AC304" s="19">
        <v>0</v>
      </c>
    </row>
    <row r="305" spans="1:29" x14ac:dyDescent="0.2">
      <c r="A305" s="19" t="s">
        <v>4686</v>
      </c>
      <c r="B305" t="str">
        <f>IF(NOT(ISNA(VLOOKUP($A305,miplib2017!$A$5:$A$10000,1,0))),"miplib2017",IF(NOT(ISNA(VLOOKUP($A305,miplib2010!$A$5:$A$10000,1,0))),"miplib2010",IF(NOT(ISNA(VLOOKUP($A305,miplib2003!$A$5:$A$10000,1,0))),"miplib2003",IF(NOT(ISNA(VLOOKUP($A305,miplib3!$A$5:$A$10000,1,0))),"miplib3",IF(NOT(ISNA(VLOOKUP($A305,miplib2!$A$5:$A$10000,1,0))),"miplib2",IF(NOT(ISNA(VLOOKUP($A305,coral!$A$5:$A$10000,1,0))),"coral",IF(NOT(ISNA(VLOOKUP($A305,neos!$A$5:$A$10000,1,0))),"neos","COULD NOT FIND")))))))</f>
        <v>coral</v>
      </c>
      <c r="C305" s="19" t="str">
        <f t="shared" ca="1" si="8"/>
        <v>?</v>
      </c>
      <c r="D305" s="19"/>
      <c r="E305" s="19">
        <v>-130</v>
      </c>
      <c r="F305" s="19">
        <v>-127</v>
      </c>
      <c r="G305" s="19">
        <v>2226</v>
      </c>
      <c r="H305" s="19">
        <v>1040</v>
      </c>
      <c r="I305" s="19">
        <v>520</v>
      </c>
      <c r="J305" s="19">
        <v>520</v>
      </c>
      <c r="K305" s="19">
        <f t="shared" si="9"/>
        <v>0</v>
      </c>
      <c r="L305" s="19">
        <v>0</v>
      </c>
      <c r="M305" s="19">
        <v>300</v>
      </c>
      <c r="N305" s="19">
        <v>0</v>
      </c>
      <c r="O305" s="19">
        <v>806</v>
      </c>
      <c r="P305" s="19">
        <v>0</v>
      </c>
      <c r="Q305" s="19">
        <v>60</v>
      </c>
      <c r="R305" s="19">
        <v>0</v>
      </c>
      <c r="S305" s="19">
        <v>0</v>
      </c>
      <c r="T305" s="19">
        <v>0</v>
      </c>
      <c r="U305" s="19">
        <v>520</v>
      </c>
      <c r="V305" s="19">
        <v>0</v>
      </c>
      <c r="W305" s="19">
        <v>0</v>
      </c>
      <c r="X305" s="19">
        <v>0</v>
      </c>
      <c r="Y305" s="19">
        <v>0</v>
      </c>
      <c r="Z305" s="19">
        <v>0</v>
      </c>
      <c r="AA305" s="19">
        <v>0</v>
      </c>
      <c r="AB305" s="19">
        <v>540</v>
      </c>
      <c r="AC305" s="19">
        <v>0</v>
      </c>
    </row>
    <row r="306" spans="1:29" x14ac:dyDescent="0.2">
      <c r="A306" s="19" t="s">
        <v>4687</v>
      </c>
      <c r="B306" t="str">
        <f>IF(NOT(ISNA(VLOOKUP($A306,miplib2017!$A$5:$A$10000,1,0))),"miplib2017",IF(NOT(ISNA(VLOOKUP($A306,miplib2010!$A$5:$A$10000,1,0))),"miplib2010",IF(NOT(ISNA(VLOOKUP($A306,miplib2003!$A$5:$A$10000,1,0))),"miplib2003",IF(NOT(ISNA(VLOOKUP($A306,miplib3!$A$5:$A$10000,1,0))),"miplib3",IF(NOT(ISNA(VLOOKUP($A306,miplib2!$A$5:$A$10000,1,0))),"miplib2",IF(NOT(ISNA(VLOOKUP($A306,coral!$A$5:$A$10000,1,0))),"coral",IF(NOT(ISNA(VLOOKUP($A306,neos!$A$5:$A$10000,1,0))),"neos","COULD NOT FIND")))))))</f>
        <v>coral</v>
      </c>
      <c r="C306" s="19" t="str">
        <f t="shared" ca="1" si="8"/>
        <v>?</v>
      </c>
      <c r="D306" s="19"/>
      <c r="E306" s="19">
        <v>-78</v>
      </c>
      <c r="F306" s="19">
        <v>-76</v>
      </c>
      <c r="G306" s="19">
        <v>1346</v>
      </c>
      <c r="H306" s="19">
        <v>624</v>
      </c>
      <c r="I306" s="19">
        <v>312</v>
      </c>
      <c r="J306" s="19">
        <v>312</v>
      </c>
      <c r="K306" s="19">
        <f t="shared" si="9"/>
        <v>0</v>
      </c>
      <c r="L306" s="19">
        <v>0</v>
      </c>
      <c r="M306" s="19">
        <v>180</v>
      </c>
      <c r="N306" s="19">
        <v>0</v>
      </c>
      <c r="O306" s="19">
        <v>494</v>
      </c>
      <c r="P306" s="19">
        <v>0</v>
      </c>
      <c r="Q306" s="19">
        <v>36</v>
      </c>
      <c r="R306" s="19">
        <v>0</v>
      </c>
      <c r="S306" s="19">
        <v>0</v>
      </c>
      <c r="T306" s="19">
        <v>0</v>
      </c>
      <c r="U306" s="19">
        <v>312</v>
      </c>
      <c r="V306" s="19">
        <v>0</v>
      </c>
      <c r="W306" s="19">
        <v>0</v>
      </c>
      <c r="X306" s="19">
        <v>0</v>
      </c>
      <c r="Y306" s="19">
        <v>0</v>
      </c>
      <c r="Z306" s="19">
        <v>0</v>
      </c>
      <c r="AA306" s="19">
        <v>0</v>
      </c>
      <c r="AB306" s="19">
        <v>324</v>
      </c>
      <c r="AC306" s="19">
        <v>0</v>
      </c>
    </row>
    <row r="307" spans="1:29" x14ac:dyDescent="0.2">
      <c r="A307" s="19" t="s">
        <v>4173</v>
      </c>
      <c r="B307" t="str">
        <f>IF(NOT(ISNA(VLOOKUP($A307,miplib2017!$A$5:$A$10000,1,0))),"miplib2017",IF(NOT(ISNA(VLOOKUP($A307,miplib2010!$A$5:$A$10000,1,0))),"miplib2010",IF(NOT(ISNA(VLOOKUP($A307,miplib2003!$A$5:$A$10000,1,0))),"miplib2003",IF(NOT(ISNA(VLOOKUP($A307,miplib3!$A$5:$A$10000,1,0))),"miplib3",IF(NOT(ISNA(VLOOKUP($A307,miplib2!$A$5:$A$10000,1,0))),"miplib2",IF(NOT(ISNA(VLOOKUP($A307,coral!$A$5:$A$10000,1,0))),"coral",IF(NOT(ISNA(VLOOKUP($A307,neos!$A$5:$A$10000,1,0))),"neos","COULD NOT FIND")))))))</f>
        <v>miplib2010</v>
      </c>
      <c r="C307" s="19">
        <f t="shared" ca="1" si="8"/>
        <v>-179.25</v>
      </c>
      <c r="D307" s="19"/>
      <c r="E307" s="19">
        <v>2426.322134</v>
      </c>
      <c r="F307" s="21">
        <v>9.9999999999999996E+30</v>
      </c>
      <c r="G307" s="19">
        <v>58726</v>
      </c>
      <c r="H307" s="19">
        <v>416040</v>
      </c>
      <c r="I307" s="19">
        <v>361284</v>
      </c>
      <c r="J307" s="19">
        <v>54756</v>
      </c>
      <c r="K307" s="19">
        <f t="shared" si="9"/>
        <v>0</v>
      </c>
      <c r="L307" s="19">
        <v>0</v>
      </c>
      <c r="M307" s="19">
        <v>1748</v>
      </c>
      <c r="N307" s="19">
        <v>0</v>
      </c>
      <c r="O307" s="19">
        <v>0</v>
      </c>
      <c r="P307" s="19">
        <v>0</v>
      </c>
      <c r="Q307" s="19">
        <v>275</v>
      </c>
      <c r="R307" s="19">
        <v>6912</v>
      </c>
      <c r="S307" s="19">
        <v>0</v>
      </c>
      <c r="T307" s="19">
        <v>0</v>
      </c>
      <c r="U307" s="19">
        <v>0</v>
      </c>
      <c r="V307" s="19">
        <v>0</v>
      </c>
      <c r="W307" s="19">
        <v>36196</v>
      </c>
      <c r="X307" s="19">
        <v>0</v>
      </c>
      <c r="Y307" s="19">
        <v>0</v>
      </c>
      <c r="Z307" s="19">
        <v>0</v>
      </c>
      <c r="AA307" s="19">
        <v>0</v>
      </c>
      <c r="AB307" s="19">
        <v>0</v>
      </c>
      <c r="AC307" s="19">
        <v>13567</v>
      </c>
    </row>
    <row r="308" spans="1:29" x14ac:dyDescent="0.2">
      <c r="A308" s="19" t="s">
        <v>4688</v>
      </c>
      <c r="B308" t="str">
        <f>IF(NOT(ISNA(VLOOKUP($A308,miplib2017!$A$5:$A$10000,1,0))),"miplib2017",IF(NOT(ISNA(VLOOKUP($A308,miplib2010!$A$5:$A$10000,1,0))),"miplib2010",IF(NOT(ISNA(VLOOKUP($A308,miplib2003!$A$5:$A$10000,1,0))),"miplib2003",IF(NOT(ISNA(VLOOKUP($A308,miplib3!$A$5:$A$10000,1,0))),"miplib3",IF(NOT(ISNA(VLOOKUP($A308,miplib2!$A$5:$A$10000,1,0))),"miplib2",IF(NOT(ISNA(VLOOKUP($A308,coral!$A$5:$A$10000,1,0))),"coral",IF(NOT(ISNA(VLOOKUP($A308,neos!$A$5:$A$10000,1,0))),"neos","COULD NOT FIND")))))))</f>
        <v>coral</v>
      </c>
      <c r="C308" s="19" t="str">
        <f t="shared" ca="1" si="8"/>
        <v>?</v>
      </c>
      <c r="D308" s="19"/>
      <c r="E308" s="19">
        <v>-102</v>
      </c>
      <c r="F308" s="19">
        <v>-101.25</v>
      </c>
      <c r="G308" s="19">
        <v>1096</v>
      </c>
      <c r="H308" s="19">
        <v>520</v>
      </c>
      <c r="I308" s="19">
        <v>260</v>
      </c>
      <c r="J308" s="19">
        <v>260</v>
      </c>
      <c r="K308" s="19">
        <f t="shared" si="9"/>
        <v>0</v>
      </c>
      <c r="L308" s="19">
        <v>0</v>
      </c>
      <c r="M308" s="19">
        <v>150</v>
      </c>
      <c r="N308" s="19">
        <v>0</v>
      </c>
      <c r="O308" s="19">
        <v>416</v>
      </c>
      <c r="P308" s="19">
        <v>0</v>
      </c>
      <c r="Q308" s="19">
        <v>0</v>
      </c>
      <c r="R308" s="19">
        <v>0</v>
      </c>
      <c r="S308" s="19">
        <v>0</v>
      </c>
      <c r="T308" s="19">
        <v>0</v>
      </c>
      <c r="U308" s="19">
        <v>260</v>
      </c>
      <c r="V308" s="19">
        <v>0</v>
      </c>
      <c r="W308" s="19">
        <v>0</v>
      </c>
      <c r="X308" s="19">
        <v>0</v>
      </c>
      <c r="Y308" s="19">
        <v>0</v>
      </c>
      <c r="Z308" s="19">
        <v>0</v>
      </c>
      <c r="AA308" s="19">
        <v>0</v>
      </c>
      <c r="AB308" s="19">
        <v>270</v>
      </c>
      <c r="AC308" s="19">
        <v>0</v>
      </c>
    </row>
    <row r="309" spans="1:29" x14ac:dyDescent="0.2">
      <c r="A309" s="19" t="s">
        <v>4689</v>
      </c>
      <c r="B309" t="str">
        <f>IF(NOT(ISNA(VLOOKUP($A309,miplib2017!$A$5:$A$10000,1,0))),"miplib2017",IF(NOT(ISNA(VLOOKUP($A309,miplib2010!$A$5:$A$10000,1,0))),"miplib2010",IF(NOT(ISNA(VLOOKUP($A309,miplib2003!$A$5:$A$10000,1,0))),"miplib2003",IF(NOT(ISNA(VLOOKUP($A309,miplib3!$A$5:$A$10000,1,0))),"miplib3",IF(NOT(ISNA(VLOOKUP($A309,miplib2!$A$5:$A$10000,1,0))),"miplib2",IF(NOT(ISNA(VLOOKUP($A309,coral!$A$5:$A$10000,1,0))),"coral",IF(NOT(ISNA(VLOOKUP($A309,neos!$A$5:$A$10000,1,0))),"neos","COULD NOT FIND")))))))</f>
        <v>coral</v>
      </c>
      <c r="C309" s="19" t="str">
        <f t="shared" ca="1" si="8"/>
        <v>?</v>
      </c>
      <c r="D309" s="19"/>
      <c r="E309" s="19">
        <v>-78</v>
      </c>
      <c r="F309" s="19">
        <v>-77</v>
      </c>
      <c r="G309" s="19">
        <v>668</v>
      </c>
      <c r="H309" s="19">
        <v>312</v>
      </c>
      <c r="I309" s="19">
        <v>156</v>
      </c>
      <c r="J309" s="19">
        <v>156</v>
      </c>
      <c r="K309" s="19">
        <f t="shared" si="9"/>
        <v>0</v>
      </c>
      <c r="L309" s="19">
        <v>0</v>
      </c>
      <c r="M309" s="19">
        <v>114</v>
      </c>
      <c r="N309" s="19">
        <v>0</v>
      </c>
      <c r="O309" s="19">
        <v>236</v>
      </c>
      <c r="P309" s="19">
        <v>0</v>
      </c>
      <c r="Q309" s="19">
        <v>0</v>
      </c>
      <c r="R309" s="19">
        <v>0</v>
      </c>
      <c r="S309" s="19">
        <v>0</v>
      </c>
      <c r="T309" s="19">
        <v>0</v>
      </c>
      <c r="U309" s="19">
        <v>156</v>
      </c>
      <c r="V309" s="19">
        <v>0</v>
      </c>
      <c r="W309" s="19">
        <v>0</v>
      </c>
      <c r="X309" s="19">
        <v>0</v>
      </c>
      <c r="Y309" s="19">
        <v>0</v>
      </c>
      <c r="Z309" s="19">
        <v>0</v>
      </c>
      <c r="AA309" s="19">
        <v>0</v>
      </c>
      <c r="AB309" s="19">
        <v>162</v>
      </c>
      <c r="AC309" s="19">
        <v>0</v>
      </c>
    </row>
    <row r="310" spans="1:29" x14ac:dyDescent="0.2">
      <c r="A310" s="19" t="s">
        <v>4690</v>
      </c>
      <c r="B310" t="str">
        <f>IF(NOT(ISNA(VLOOKUP($A310,miplib2017!$A$5:$A$10000,1,0))),"miplib2017",IF(NOT(ISNA(VLOOKUP($A310,miplib2010!$A$5:$A$10000,1,0))),"miplib2010",IF(NOT(ISNA(VLOOKUP($A310,miplib2003!$A$5:$A$10000,1,0))),"miplib2003",IF(NOT(ISNA(VLOOKUP($A310,miplib3!$A$5:$A$10000,1,0))),"miplib3",IF(NOT(ISNA(VLOOKUP($A310,miplib2!$A$5:$A$10000,1,0))),"miplib2",IF(NOT(ISNA(VLOOKUP($A310,coral!$A$5:$A$10000,1,0))),"coral",IF(NOT(ISNA(VLOOKUP($A310,neos!$A$5:$A$10000,1,0))),"neos","COULD NOT FIND")))))))</f>
        <v>coral</v>
      </c>
      <c r="C310" s="19" t="str">
        <f t="shared" ca="1" si="8"/>
        <v>?</v>
      </c>
      <c r="D310" s="19"/>
      <c r="E310" s="19">
        <v>2008.0264320000001</v>
      </c>
      <c r="F310" s="21">
        <v>9.9999999999999996E+30</v>
      </c>
      <c r="G310" s="19">
        <v>73661</v>
      </c>
      <c r="H310" s="19">
        <v>519704</v>
      </c>
      <c r="I310" s="19">
        <v>446264</v>
      </c>
      <c r="J310" s="19">
        <v>73440</v>
      </c>
      <c r="K310" s="19">
        <f t="shared" si="9"/>
        <v>0</v>
      </c>
      <c r="L310" s="19">
        <v>0</v>
      </c>
      <c r="M310" s="19">
        <v>2548</v>
      </c>
      <c r="N310" s="19">
        <v>864</v>
      </c>
      <c r="O310" s="19">
        <v>0</v>
      </c>
      <c r="P310" s="19">
        <v>0</v>
      </c>
      <c r="Q310" s="19">
        <v>0</v>
      </c>
      <c r="R310" s="19">
        <v>7110</v>
      </c>
      <c r="S310" s="19">
        <v>0</v>
      </c>
      <c r="T310" s="19">
        <v>0</v>
      </c>
      <c r="U310" s="19">
        <v>0</v>
      </c>
      <c r="V310" s="19">
        <v>0</v>
      </c>
      <c r="W310" s="19">
        <v>48919</v>
      </c>
      <c r="X310" s="19">
        <v>0</v>
      </c>
      <c r="Y310" s="19">
        <v>0</v>
      </c>
      <c r="Z310" s="19">
        <v>0</v>
      </c>
      <c r="AA310" s="19">
        <v>0</v>
      </c>
      <c r="AB310" s="19">
        <v>0</v>
      </c>
      <c r="AC310" s="19">
        <v>14220</v>
      </c>
    </row>
    <row r="311" spans="1:29" x14ac:dyDescent="0.2">
      <c r="A311" s="19" t="s">
        <v>4174</v>
      </c>
      <c r="B311" t="str">
        <f>IF(NOT(ISNA(VLOOKUP($A311,miplib2017!$A$5:$A$10000,1,0))),"miplib2017",IF(NOT(ISNA(VLOOKUP($A311,miplib2010!$A$5:$A$10000,1,0))),"miplib2010",IF(NOT(ISNA(VLOOKUP($A311,miplib2003!$A$5:$A$10000,1,0))),"miplib2003",IF(NOT(ISNA(VLOOKUP($A311,miplib3!$A$5:$A$10000,1,0))),"miplib3",IF(NOT(ISNA(VLOOKUP($A311,miplib2!$A$5:$A$10000,1,0))),"miplib2",IF(NOT(ISNA(VLOOKUP($A311,coral!$A$5:$A$10000,1,0))),"coral",IF(NOT(ISNA(VLOOKUP($A311,neos!$A$5:$A$10000,1,0))),"neos","COULD NOT FIND")))))))</f>
        <v>miplib2010</v>
      </c>
      <c r="C311" s="19">
        <f t="shared" ca="1" si="8"/>
        <v>-17041</v>
      </c>
      <c r="D311" s="19"/>
      <c r="E311" s="19">
        <v>-129</v>
      </c>
      <c r="F311" s="19">
        <v>-128</v>
      </c>
      <c r="G311" s="19">
        <v>1417</v>
      </c>
      <c r="H311" s="19">
        <v>676</v>
      </c>
      <c r="I311" s="19">
        <v>338</v>
      </c>
      <c r="J311" s="19">
        <v>338</v>
      </c>
      <c r="K311" s="19">
        <f t="shared" si="9"/>
        <v>0</v>
      </c>
      <c r="L311" s="19">
        <v>0</v>
      </c>
      <c r="M311" s="19">
        <v>195</v>
      </c>
      <c r="N311" s="19">
        <v>0</v>
      </c>
      <c r="O311" s="19">
        <v>533</v>
      </c>
      <c r="P311" s="19">
        <v>0</v>
      </c>
      <c r="Q311" s="19">
        <v>0</v>
      </c>
      <c r="R311" s="19">
        <v>0</v>
      </c>
      <c r="S311" s="19">
        <v>0</v>
      </c>
      <c r="T311" s="19">
        <v>0</v>
      </c>
      <c r="U311" s="19">
        <v>338</v>
      </c>
      <c r="V311" s="19">
        <v>0</v>
      </c>
      <c r="W311" s="19">
        <v>0</v>
      </c>
      <c r="X311" s="19">
        <v>0</v>
      </c>
      <c r="Y311" s="19">
        <v>0</v>
      </c>
      <c r="Z311" s="19">
        <v>0</v>
      </c>
      <c r="AA311" s="19">
        <v>0</v>
      </c>
      <c r="AB311" s="19">
        <v>351</v>
      </c>
      <c r="AC311" s="19">
        <v>0</v>
      </c>
    </row>
    <row r="312" spans="1:29" x14ac:dyDescent="0.2">
      <c r="A312" s="19" t="s">
        <v>4691</v>
      </c>
      <c r="B312" t="str">
        <f>IF(NOT(ISNA(VLOOKUP($A312,miplib2017!$A$5:$A$10000,1,0))),"miplib2017",IF(NOT(ISNA(VLOOKUP($A312,miplib2010!$A$5:$A$10000,1,0))),"miplib2010",IF(NOT(ISNA(VLOOKUP($A312,miplib2003!$A$5:$A$10000,1,0))),"miplib2003",IF(NOT(ISNA(VLOOKUP($A312,miplib3!$A$5:$A$10000,1,0))),"miplib3",IF(NOT(ISNA(VLOOKUP($A312,miplib2!$A$5:$A$10000,1,0))),"miplib2",IF(NOT(ISNA(VLOOKUP($A312,coral!$A$5:$A$10000,1,0))),"coral",IF(NOT(ISNA(VLOOKUP($A312,neos!$A$5:$A$10000,1,0))),"neos","COULD NOT FIND")))))))</f>
        <v>coral</v>
      </c>
      <c r="C312" s="19" t="str">
        <f t="shared" ca="1" si="8"/>
        <v>?</v>
      </c>
      <c r="D312" s="19"/>
      <c r="E312" s="19">
        <v>-156</v>
      </c>
      <c r="F312" s="19">
        <v>-152.4</v>
      </c>
      <c r="G312" s="19">
        <v>2666</v>
      </c>
      <c r="H312" s="19">
        <v>1248</v>
      </c>
      <c r="I312" s="19">
        <v>624</v>
      </c>
      <c r="J312" s="19">
        <v>624</v>
      </c>
      <c r="K312" s="19">
        <f t="shared" si="9"/>
        <v>0</v>
      </c>
      <c r="L312" s="19">
        <v>0</v>
      </c>
      <c r="M312" s="19">
        <v>360</v>
      </c>
      <c r="N312" s="19">
        <v>0</v>
      </c>
      <c r="O312" s="19">
        <v>962</v>
      </c>
      <c r="P312" s="19">
        <v>0</v>
      </c>
      <c r="Q312" s="19">
        <v>72</v>
      </c>
      <c r="R312" s="19">
        <v>0</v>
      </c>
      <c r="S312" s="19">
        <v>0</v>
      </c>
      <c r="T312" s="19">
        <v>0</v>
      </c>
      <c r="U312" s="19">
        <v>624</v>
      </c>
      <c r="V312" s="19">
        <v>0</v>
      </c>
      <c r="W312" s="19">
        <v>0</v>
      </c>
      <c r="X312" s="19">
        <v>0</v>
      </c>
      <c r="Y312" s="19">
        <v>0</v>
      </c>
      <c r="Z312" s="19">
        <v>0</v>
      </c>
      <c r="AA312" s="19">
        <v>0</v>
      </c>
      <c r="AB312" s="19">
        <v>648</v>
      </c>
      <c r="AC312" s="19">
        <v>0</v>
      </c>
    </row>
    <row r="313" spans="1:29" x14ac:dyDescent="0.2">
      <c r="A313" s="19" t="s">
        <v>1853</v>
      </c>
      <c r="B313" t="str">
        <f>IF(NOT(ISNA(VLOOKUP($A313,miplib2017!$A$5:$A$10000,1,0))),"miplib2017",IF(NOT(ISNA(VLOOKUP($A313,miplib2010!$A$5:$A$10000,1,0))),"miplib2010",IF(NOT(ISNA(VLOOKUP($A313,miplib2003!$A$5:$A$10000,1,0))),"miplib2003",IF(NOT(ISNA(VLOOKUP($A313,miplib3!$A$5:$A$10000,1,0))),"miplib3",IF(NOT(ISNA(VLOOKUP($A313,miplib2!$A$5:$A$10000,1,0))),"miplib2",IF(NOT(ISNA(VLOOKUP($A313,coral!$A$5:$A$10000,1,0))),"coral",IF(NOT(ISNA(VLOOKUP($A313,neos!$A$5:$A$10000,1,0))),"neos","COULD NOT FIND")))))))</f>
        <v>coral</v>
      </c>
      <c r="C313" s="19">
        <f t="shared" ca="1" si="8"/>
        <v>8</v>
      </c>
      <c r="D313" s="19"/>
      <c r="E313" s="19">
        <v>8</v>
      </c>
      <c r="F313" s="19">
        <v>8</v>
      </c>
      <c r="G313" s="19">
        <v>187</v>
      </c>
      <c r="H313" s="19">
        <v>2256</v>
      </c>
      <c r="I313" s="19">
        <v>0</v>
      </c>
      <c r="J313" s="19">
        <v>2256</v>
      </c>
      <c r="K313" s="19">
        <f t="shared" si="9"/>
        <v>1</v>
      </c>
      <c r="L313" s="19">
        <v>0</v>
      </c>
      <c r="M313" s="19">
        <v>0</v>
      </c>
      <c r="N313" s="19">
        <v>0</v>
      </c>
      <c r="O313" s="19">
        <v>0</v>
      </c>
      <c r="P313" s="19">
        <v>0</v>
      </c>
      <c r="Q313" s="19">
        <v>48</v>
      </c>
      <c r="R313" s="19">
        <v>0</v>
      </c>
      <c r="S313" s="19">
        <v>0</v>
      </c>
      <c r="T313" s="19">
        <v>0</v>
      </c>
      <c r="U313" s="19">
        <v>0</v>
      </c>
      <c r="V313" s="19">
        <v>0</v>
      </c>
      <c r="W313" s="19">
        <v>0</v>
      </c>
      <c r="X313" s="19">
        <v>46</v>
      </c>
      <c r="Y313" s="19">
        <v>0</v>
      </c>
      <c r="Z313" s="19">
        <v>0</v>
      </c>
      <c r="AA313" s="19">
        <v>0</v>
      </c>
      <c r="AB313" s="19">
        <v>45</v>
      </c>
      <c r="AC313" s="19">
        <v>47</v>
      </c>
    </row>
    <row r="314" spans="1:29" x14ac:dyDescent="0.2">
      <c r="A314" s="19" t="s">
        <v>4692</v>
      </c>
      <c r="B314" t="str">
        <f>IF(NOT(ISNA(VLOOKUP($A314,miplib2017!$A$5:$A$10000,1,0))),"miplib2017",IF(NOT(ISNA(VLOOKUP($A314,miplib2010!$A$5:$A$10000,1,0))),"miplib2010",IF(NOT(ISNA(VLOOKUP($A314,miplib2003!$A$5:$A$10000,1,0))),"miplib2003",IF(NOT(ISNA(VLOOKUP($A314,miplib3!$A$5:$A$10000,1,0))),"miplib3",IF(NOT(ISNA(VLOOKUP($A314,miplib2!$A$5:$A$10000,1,0))),"miplib2",IF(NOT(ISNA(VLOOKUP($A314,coral!$A$5:$A$10000,1,0))),"coral",IF(NOT(ISNA(VLOOKUP($A314,neos!$A$5:$A$10000,1,0))),"neos","COULD NOT FIND")))))))</f>
        <v>coral</v>
      </c>
      <c r="C314" s="19" t="str">
        <f t="shared" ca="1" si="8"/>
        <v>?</v>
      </c>
      <c r="D314" s="19"/>
      <c r="E314" s="19">
        <v>-182</v>
      </c>
      <c r="F314" s="19">
        <v>-180.33</v>
      </c>
      <c r="G314" s="19">
        <v>775</v>
      </c>
      <c r="H314" s="19">
        <v>364</v>
      </c>
      <c r="I314" s="19">
        <v>182</v>
      </c>
      <c r="J314" s="19">
        <v>182</v>
      </c>
      <c r="K314" s="19">
        <f t="shared" si="9"/>
        <v>0</v>
      </c>
      <c r="L314" s="19">
        <v>0</v>
      </c>
      <c r="M314" s="19">
        <v>133</v>
      </c>
      <c r="N314" s="19">
        <v>0</v>
      </c>
      <c r="O314" s="19">
        <v>271</v>
      </c>
      <c r="P314" s="19">
        <v>0</v>
      </c>
      <c r="Q314" s="19">
        <v>0</v>
      </c>
      <c r="R314" s="19">
        <v>0</v>
      </c>
      <c r="S314" s="19">
        <v>0</v>
      </c>
      <c r="T314" s="19">
        <v>0</v>
      </c>
      <c r="U314" s="19">
        <v>182</v>
      </c>
      <c r="V314" s="19">
        <v>0</v>
      </c>
      <c r="W314" s="19">
        <v>0</v>
      </c>
      <c r="X314" s="19">
        <v>0</v>
      </c>
      <c r="Y314" s="19">
        <v>0</v>
      </c>
      <c r="Z314" s="19">
        <v>0</v>
      </c>
      <c r="AA314" s="19">
        <v>0</v>
      </c>
      <c r="AB314" s="19">
        <v>189</v>
      </c>
      <c r="AC314" s="19">
        <v>0</v>
      </c>
    </row>
    <row r="315" spans="1:29" x14ac:dyDescent="0.2">
      <c r="A315" s="19" t="s">
        <v>4175</v>
      </c>
      <c r="B315" t="str">
        <f>IF(NOT(ISNA(VLOOKUP($A315,miplib2017!$A$5:$A$10000,1,0))),"miplib2017",IF(NOT(ISNA(VLOOKUP($A315,miplib2010!$A$5:$A$10000,1,0))),"miplib2010",IF(NOT(ISNA(VLOOKUP($A315,miplib2003!$A$5:$A$10000,1,0))),"miplib2003",IF(NOT(ISNA(VLOOKUP($A315,miplib3!$A$5:$A$10000,1,0))),"miplib3",IF(NOT(ISNA(VLOOKUP($A315,miplib2!$A$5:$A$10000,1,0))),"miplib2",IF(NOT(ISNA(VLOOKUP($A315,coral!$A$5:$A$10000,1,0))),"coral",IF(NOT(ISNA(VLOOKUP($A315,neos!$A$5:$A$10000,1,0))),"neos","COULD NOT FIND")))))))</f>
        <v>miplib2010</v>
      </c>
      <c r="C315" s="19">
        <f t="shared" ca="1" si="8"/>
        <v>-17783</v>
      </c>
      <c r="D315" s="19"/>
      <c r="E315" s="19">
        <v>36</v>
      </c>
      <c r="F315" s="21">
        <v>9.9999999999999996E+30</v>
      </c>
      <c r="G315" s="19">
        <v>330</v>
      </c>
      <c r="H315" s="19">
        <v>1285</v>
      </c>
      <c r="I315" s="19">
        <v>0</v>
      </c>
      <c r="J315" s="19">
        <v>1285</v>
      </c>
      <c r="K315" s="19">
        <f t="shared" si="9"/>
        <v>1</v>
      </c>
      <c r="L315" s="19">
        <v>0</v>
      </c>
      <c r="M315" s="19">
        <v>0</v>
      </c>
      <c r="N315" s="19">
        <v>0</v>
      </c>
      <c r="O315" s="19">
        <v>0</v>
      </c>
      <c r="P315" s="19">
        <v>0</v>
      </c>
      <c r="Q315" s="19">
        <v>0</v>
      </c>
      <c r="R315" s="19">
        <v>0</v>
      </c>
      <c r="S315" s="19">
        <v>0</v>
      </c>
      <c r="T315" s="19">
        <v>0</v>
      </c>
      <c r="U315" s="19">
        <v>0</v>
      </c>
      <c r="V315" s="19">
        <v>0</v>
      </c>
      <c r="W315" s="19">
        <v>0</v>
      </c>
      <c r="X315" s="19">
        <v>0</v>
      </c>
      <c r="Y315" s="19">
        <v>0</v>
      </c>
      <c r="Z315" s="19">
        <v>0</v>
      </c>
      <c r="AA315" s="19">
        <v>0</v>
      </c>
      <c r="AB315" s="19">
        <v>0</v>
      </c>
      <c r="AC315" s="19">
        <v>330</v>
      </c>
    </row>
    <row r="316" spans="1:29" x14ac:dyDescent="0.2">
      <c r="A316" s="19" t="s">
        <v>4693</v>
      </c>
      <c r="B316" t="str">
        <f>IF(NOT(ISNA(VLOOKUP($A316,miplib2017!$A$5:$A$10000,1,0))),"miplib2017",IF(NOT(ISNA(VLOOKUP($A316,miplib2010!$A$5:$A$10000,1,0))),"miplib2010",IF(NOT(ISNA(VLOOKUP($A316,miplib2003!$A$5:$A$10000,1,0))),"miplib2003",IF(NOT(ISNA(VLOOKUP($A316,miplib3!$A$5:$A$10000,1,0))),"miplib3",IF(NOT(ISNA(VLOOKUP($A316,miplib2!$A$5:$A$10000,1,0))),"miplib2",IF(NOT(ISNA(VLOOKUP($A316,coral!$A$5:$A$10000,1,0))),"coral",IF(NOT(ISNA(VLOOKUP($A316,neos!$A$5:$A$10000,1,0))),"neos","COULD NOT FIND")))))))</f>
        <v>coral</v>
      </c>
      <c r="C316" s="19">
        <f t="shared" ca="1" si="8"/>
        <v>-100</v>
      </c>
      <c r="D316" s="19"/>
      <c r="E316" s="19">
        <v>-100</v>
      </c>
      <c r="F316" s="19">
        <v>-100</v>
      </c>
      <c r="G316" s="19">
        <v>561</v>
      </c>
      <c r="H316" s="19">
        <v>260</v>
      </c>
      <c r="I316" s="19">
        <v>130</v>
      </c>
      <c r="J316" s="19">
        <v>130</v>
      </c>
      <c r="K316" s="19">
        <f t="shared" si="9"/>
        <v>0</v>
      </c>
      <c r="L316" s="19">
        <v>0</v>
      </c>
      <c r="M316" s="19">
        <v>95</v>
      </c>
      <c r="N316" s="19">
        <v>0</v>
      </c>
      <c r="O316" s="19">
        <v>201</v>
      </c>
      <c r="P316" s="19">
        <v>0</v>
      </c>
      <c r="Q316" s="19">
        <v>0</v>
      </c>
      <c r="R316" s="19">
        <v>0</v>
      </c>
      <c r="S316" s="19">
        <v>0</v>
      </c>
      <c r="T316" s="19">
        <v>0</v>
      </c>
      <c r="U316" s="19">
        <v>130</v>
      </c>
      <c r="V316" s="19">
        <v>0</v>
      </c>
      <c r="W316" s="19">
        <v>0</v>
      </c>
      <c r="X316" s="19">
        <v>0</v>
      </c>
      <c r="Y316" s="19">
        <v>0</v>
      </c>
      <c r="Z316" s="19">
        <v>0</v>
      </c>
      <c r="AA316" s="19">
        <v>0</v>
      </c>
      <c r="AB316" s="19">
        <v>135</v>
      </c>
      <c r="AC316" s="19">
        <v>0</v>
      </c>
    </row>
    <row r="317" spans="1:29" x14ac:dyDescent="0.2">
      <c r="A317" s="19" t="s">
        <v>4694</v>
      </c>
      <c r="B317" t="str">
        <f>IF(NOT(ISNA(VLOOKUP($A317,miplib2017!$A$5:$A$10000,1,0))),"miplib2017",IF(NOT(ISNA(VLOOKUP($A317,miplib2010!$A$5:$A$10000,1,0))),"miplib2010",IF(NOT(ISNA(VLOOKUP($A317,miplib2003!$A$5:$A$10000,1,0))),"miplib2003",IF(NOT(ISNA(VLOOKUP($A317,miplib3!$A$5:$A$10000,1,0))),"miplib3",IF(NOT(ISNA(VLOOKUP($A317,miplib2!$A$5:$A$10000,1,0))),"miplib2",IF(NOT(ISNA(VLOOKUP($A317,coral!$A$5:$A$10000,1,0))),"coral",IF(NOT(ISNA(VLOOKUP($A317,neos!$A$5:$A$10000,1,0))),"neos","COULD NOT FIND")))))))</f>
        <v>coral</v>
      </c>
      <c r="C317" s="19" t="str">
        <f t="shared" ca="1" si="8"/>
        <v>?</v>
      </c>
      <c r="D317" s="19"/>
      <c r="E317" s="19">
        <v>-180</v>
      </c>
      <c r="F317" s="19">
        <v>-179</v>
      </c>
      <c r="G317" s="19">
        <v>1952</v>
      </c>
      <c r="H317" s="19">
        <v>936</v>
      </c>
      <c r="I317" s="19">
        <v>468</v>
      </c>
      <c r="J317" s="19">
        <v>468</v>
      </c>
      <c r="K317" s="19">
        <f t="shared" si="9"/>
        <v>0</v>
      </c>
      <c r="L317" s="19">
        <v>0</v>
      </c>
      <c r="M317" s="19">
        <v>270</v>
      </c>
      <c r="N317" s="19">
        <v>0</v>
      </c>
      <c r="O317" s="19">
        <v>728</v>
      </c>
      <c r="P317" s="19">
        <v>0</v>
      </c>
      <c r="Q317" s="19">
        <v>0</v>
      </c>
      <c r="R317" s="19">
        <v>0</v>
      </c>
      <c r="S317" s="19">
        <v>0</v>
      </c>
      <c r="T317" s="19">
        <v>0</v>
      </c>
      <c r="U317" s="19">
        <v>468</v>
      </c>
      <c r="V317" s="19">
        <v>0</v>
      </c>
      <c r="W317" s="19">
        <v>0</v>
      </c>
      <c r="X317" s="19">
        <v>0</v>
      </c>
      <c r="Y317" s="19">
        <v>0</v>
      </c>
      <c r="Z317" s="19">
        <v>0</v>
      </c>
      <c r="AA317" s="19">
        <v>0</v>
      </c>
      <c r="AB317" s="19">
        <v>486</v>
      </c>
      <c r="AC317" s="19">
        <v>0</v>
      </c>
    </row>
    <row r="318" spans="1:29" x14ac:dyDescent="0.2">
      <c r="A318" s="19" t="s">
        <v>4176</v>
      </c>
      <c r="B318" t="str">
        <f>IF(NOT(ISNA(VLOOKUP($A318,miplib2017!$A$5:$A$10000,1,0))),"miplib2017",IF(NOT(ISNA(VLOOKUP($A318,miplib2010!$A$5:$A$10000,1,0))),"miplib2010",IF(NOT(ISNA(VLOOKUP($A318,miplib2003!$A$5:$A$10000,1,0))),"miplib2003",IF(NOT(ISNA(VLOOKUP($A318,miplib3!$A$5:$A$10000,1,0))),"miplib3",IF(NOT(ISNA(VLOOKUP($A318,miplib2!$A$5:$A$10000,1,0))),"miplib2",IF(NOT(ISNA(VLOOKUP($A318,coral!$A$5:$A$10000,1,0))),"coral",IF(NOT(ISNA(VLOOKUP($A318,neos!$A$5:$A$10000,1,0))),"neos","COULD NOT FIND")))))))</f>
        <v>miplib2010</v>
      </c>
      <c r="C318" s="19" t="str">
        <f t="shared" ca="1" si="8"/>
        <v>?</v>
      </c>
      <c r="D318" s="19"/>
      <c r="E318" s="19">
        <v>-180</v>
      </c>
      <c r="F318" s="19">
        <v>-179.25</v>
      </c>
      <c r="G318" s="19">
        <v>989</v>
      </c>
      <c r="H318" s="19">
        <v>468</v>
      </c>
      <c r="I318" s="19">
        <v>234</v>
      </c>
      <c r="J318" s="19">
        <v>234</v>
      </c>
      <c r="K318" s="19">
        <f t="shared" si="9"/>
        <v>0</v>
      </c>
      <c r="L318" s="19">
        <v>0</v>
      </c>
      <c r="M318" s="19">
        <v>135</v>
      </c>
      <c r="N318" s="19">
        <v>0</v>
      </c>
      <c r="O318" s="19">
        <v>377</v>
      </c>
      <c r="P318" s="19">
        <v>0</v>
      </c>
      <c r="Q318" s="19">
        <v>0</v>
      </c>
      <c r="R318" s="19">
        <v>0</v>
      </c>
      <c r="S318" s="19">
        <v>0</v>
      </c>
      <c r="T318" s="19">
        <v>0</v>
      </c>
      <c r="U318" s="19">
        <v>234</v>
      </c>
      <c r="V318" s="19">
        <v>0</v>
      </c>
      <c r="W318" s="19">
        <v>0</v>
      </c>
      <c r="X318" s="19">
        <v>0</v>
      </c>
      <c r="Y318" s="19">
        <v>0</v>
      </c>
      <c r="Z318" s="19">
        <v>0</v>
      </c>
      <c r="AA318" s="19">
        <v>0</v>
      </c>
      <c r="AB318" s="19">
        <v>243</v>
      </c>
      <c r="AC318" s="19">
        <v>0</v>
      </c>
    </row>
    <row r="319" spans="1:29" x14ac:dyDescent="0.2">
      <c r="A319" s="19" t="s">
        <v>1861</v>
      </c>
      <c r="B319" t="str">
        <f>IF(NOT(ISNA(VLOOKUP($A319,miplib2017!$A$5:$A$10000,1,0))),"miplib2017",IF(NOT(ISNA(VLOOKUP($A319,miplib2010!$A$5:$A$10000,1,0))),"miplib2010",IF(NOT(ISNA(VLOOKUP($A319,miplib2003!$A$5:$A$10000,1,0))),"miplib2003",IF(NOT(ISNA(VLOOKUP($A319,miplib3!$A$5:$A$10000,1,0))),"miplib3",IF(NOT(ISNA(VLOOKUP($A319,miplib2!$A$5:$A$10000,1,0))),"miplib2",IF(NOT(ISNA(VLOOKUP($A319,coral!$A$5:$A$10000,1,0))),"coral",IF(NOT(ISNA(VLOOKUP($A319,neos!$A$5:$A$10000,1,0))),"neos","COULD NOT FIND")))))))</f>
        <v>coral</v>
      </c>
      <c r="C319" s="19">
        <f t="shared" ca="1" si="8"/>
        <v>8</v>
      </c>
      <c r="D319" s="19"/>
      <c r="E319" s="19">
        <v>8</v>
      </c>
      <c r="F319" s="19">
        <v>8</v>
      </c>
      <c r="G319" s="19">
        <v>316</v>
      </c>
      <c r="H319" s="19">
        <v>960</v>
      </c>
      <c r="I319" s="19">
        <v>0</v>
      </c>
      <c r="J319" s="19">
        <v>960</v>
      </c>
      <c r="K319" s="19">
        <f t="shared" si="9"/>
        <v>1</v>
      </c>
      <c r="L319" s="19">
        <v>0</v>
      </c>
      <c r="M319" s="19">
        <v>0</v>
      </c>
      <c r="N319" s="19">
        <v>0</v>
      </c>
      <c r="O319" s="19">
        <v>0</v>
      </c>
      <c r="P319" s="19">
        <v>0</v>
      </c>
      <c r="Q319" s="19">
        <v>231</v>
      </c>
      <c r="R319" s="19">
        <v>0</v>
      </c>
      <c r="S319" s="19">
        <v>0</v>
      </c>
      <c r="T319" s="19">
        <v>0</v>
      </c>
      <c r="U319" s="19">
        <v>0</v>
      </c>
      <c r="V319" s="19">
        <v>0</v>
      </c>
      <c r="W319" s="19">
        <v>0</v>
      </c>
      <c r="X319" s="19">
        <v>19</v>
      </c>
      <c r="Y319" s="19">
        <v>0</v>
      </c>
      <c r="Z319" s="19">
        <v>0</v>
      </c>
      <c r="AA319" s="19">
        <v>0</v>
      </c>
      <c r="AB319" s="19">
        <v>18</v>
      </c>
      <c r="AC319" s="19">
        <v>47</v>
      </c>
    </row>
    <row r="320" spans="1:29" x14ac:dyDescent="0.2">
      <c r="A320" s="19" t="s">
        <v>1867</v>
      </c>
      <c r="B320" t="str">
        <f>IF(NOT(ISNA(VLOOKUP($A320,miplib2017!$A$5:$A$10000,1,0))),"miplib2017",IF(NOT(ISNA(VLOOKUP($A320,miplib2010!$A$5:$A$10000,1,0))),"miplib2010",IF(NOT(ISNA(VLOOKUP($A320,miplib2003!$A$5:$A$10000,1,0))),"miplib2003",IF(NOT(ISNA(VLOOKUP($A320,miplib3!$A$5:$A$10000,1,0))),"miplib3",IF(NOT(ISNA(VLOOKUP($A320,miplib2!$A$5:$A$10000,1,0))),"miplib2",IF(NOT(ISNA(VLOOKUP($A320,coral!$A$5:$A$10000,1,0))),"coral",IF(NOT(ISNA(VLOOKUP($A320,neos!$A$5:$A$10000,1,0))),"neos","COULD NOT FIND")))))))</f>
        <v>miplib2010</v>
      </c>
      <c r="C320" s="19" t="str">
        <f t="shared" ca="1" si="8"/>
        <v>?</v>
      </c>
      <c r="D320" s="19"/>
      <c r="E320" s="19">
        <v>-182</v>
      </c>
      <c r="F320" s="19">
        <v>-181</v>
      </c>
      <c r="G320" s="19">
        <v>1524</v>
      </c>
      <c r="H320" s="19">
        <v>728</v>
      </c>
      <c r="I320" s="19">
        <v>364</v>
      </c>
      <c r="J320" s="19">
        <v>364</v>
      </c>
      <c r="K320" s="19">
        <f t="shared" si="9"/>
        <v>0</v>
      </c>
      <c r="L320" s="19">
        <v>0</v>
      </c>
      <c r="M320" s="19">
        <v>210</v>
      </c>
      <c r="N320" s="19">
        <v>0</v>
      </c>
      <c r="O320" s="19">
        <v>572</v>
      </c>
      <c r="P320" s="19">
        <v>0</v>
      </c>
      <c r="Q320" s="19">
        <v>0</v>
      </c>
      <c r="R320" s="19">
        <v>0</v>
      </c>
      <c r="S320" s="19">
        <v>0</v>
      </c>
      <c r="T320" s="19">
        <v>0</v>
      </c>
      <c r="U320" s="19">
        <v>364</v>
      </c>
      <c r="V320" s="19">
        <v>0</v>
      </c>
      <c r="W320" s="19">
        <v>0</v>
      </c>
      <c r="X320" s="19">
        <v>0</v>
      </c>
      <c r="Y320" s="19">
        <v>0</v>
      </c>
      <c r="Z320" s="19">
        <v>0</v>
      </c>
      <c r="AA320" s="19">
        <v>0</v>
      </c>
      <c r="AB320" s="19">
        <v>378</v>
      </c>
      <c r="AC320" s="19">
        <v>0</v>
      </c>
    </row>
    <row r="321" spans="1:29" x14ac:dyDescent="0.2">
      <c r="A321" s="19" t="s">
        <v>4177</v>
      </c>
      <c r="B321" t="str">
        <f>IF(NOT(ISNA(VLOOKUP($A321,miplib2017!$A$5:$A$10000,1,0))),"miplib2017",IF(NOT(ISNA(VLOOKUP($A321,miplib2010!$A$5:$A$10000,1,0))),"miplib2010",IF(NOT(ISNA(VLOOKUP($A321,miplib2003!$A$5:$A$10000,1,0))),"miplib2003",IF(NOT(ISNA(VLOOKUP($A321,miplib3!$A$5:$A$10000,1,0))),"miplib3",IF(NOT(ISNA(VLOOKUP($A321,miplib2!$A$5:$A$10000,1,0))),"miplib2",IF(NOT(ISNA(VLOOKUP($A321,coral!$A$5:$A$10000,1,0))),"coral",IF(NOT(ISNA(VLOOKUP($A321,neos!$A$5:$A$10000,1,0))),"neos","COULD NOT FIND")))))))</f>
        <v>miplib2010</v>
      </c>
      <c r="C321" s="19" t="str">
        <f t="shared" ca="1" si="8"/>
        <v>?</v>
      </c>
      <c r="D321" s="19"/>
      <c r="E321" s="19">
        <v>-156</v>
      </c>
      <c r="F321" s="19">
        <v>-154.5</v>
      </c>
      <c r="G321" s="19">
        <v>1310</v>
      </c>
      <c r="H321" s="19">
        <v>624</v>
      </c>
      <c r="I321" s="19">
        <v>312</v>
      </c>
      <c r="J321" s="19">
        <v>312</v>
      </c>
      <c r="K321" s="19">
        <f t="shared" si="9"/>
        <v>0</v>
      </c>
      <c r="L321" s="19">
        <v>0</v>
      </c>
      <c r="M321" s="19">
        <v>180</v>
      </c>
      <c r="N321" s="19">
        <v>0</v>
      </c>
      <c r="O321" s="19">
        <v>494</v>
      </c>
      <c r="P321" s="19">
        <v>0</v>
      </c>
      <c r="Q321" s="19">
        <v>0</v>
      </c>
      <c r="R321" s="19">
        <v>0</v>
      </c>
      <c r="S321" s="19">
        <v>0</v>
      </c>
      <c r="T321" s="19">
        <v>0</v>
      </c>
      <c r="U321" s="19">
        <v>312</v>
      </c>
      <c r="V321" s="19">
        <v>0</v>
      </c>
      <c r="W321" s="19">
        <v>0</v>
      </c>
      <c r="X321" s="19">
        <v>0</v>
      </c>
      <c r="Y321" s="19">
        <v>0</v>
      </c>
      <c r="Z321" s="19">
        <v>0</v>
      </c>
      <c r="AA321" s="19">
        <v>0</v>
      </c>
      <c r="AB321" s="19">
        <v>324</v>
      </c>
      <c r="AC321" s="19">
        <v>0</v>
      </c>
    </row>
    <row r="322" spans="1:29" x14ac:dyDescent="0.2">
      <c r="A322" s="19" t="s">
        <v>4695</v>
      </c>
      <c r="B322" t="str">
        <f>IF(NOT(ISNA(VLOOKUP($A322,miplib2017!$A$5:$A$10000,1,0))),"miplib2017",IF(NOT(ISNA(VLOOKUP($A322,miplib2010!$A$5:$A$10000,1,0))),"miplib2010",IF(NOT(ISNA(VLOOKUP($A322,miplib2003!$A$5:$A$10000,1,0))),"miplib2003",IF(NOT(ISNA(VLOOKUP($A322,miplib3!$A$5:$A$10000,1,0))),"miplib3",IF(NOT(ISNA(VLOOKUP($A322,miplib2!$A$5:$A$10000,1,0))),"miplib2",IF(NOT(ISNA(VLOOKUP($A322,coral!$A$5:$A$10000,1,0))),"coral",IF(NOT(ISNA(VLOOKUP($A322,neos!$A$5:$A$10000,1,0))),"neos","COULD NOT FIND")))))))</f>
        <v>coral</v>
      </c>
      <c r="C322" s="19">
        <f t="shared" ca="1" si="8"/>
        <v>-17041</v>
      </c>
      <c r="D322" s="19"/>
      <c r="E322" s="19">
        <v>-17041</v>
      </c>
      <c r="F322" s="19">
        <v>-17041</v>
      </c>
      <c r="G322" s="19">
        <v>1924</v>
      </c>
      <c r="H322" s="19">
        <v>14406</v>
      </c>
      <c r="I322" s="19">
        <v>12407</v>
      </c>
      <c r="J322" s="19">
        <v>1999</v>
      </c>
      <c r="K322" s="19">
        <f t="shared" si="9"/>
        <v>0</v>
      </c>
      <c r="L322" s="19">
        <v>0</v>
      </c>
      <c r="M322" s="19">
        <v>1000</v>
      </c>
      <c r="N322" s="19">
        <v>0</v>
      </c>
      <c r="O322" s="19">
        <v>0</v>
      </c>
      <c r="P322" s="19">
        <v>0</v>
      </c>
      <c r="Q322" s="19">
        <v>1</v>
      </c>
      <c r="R322" s="19">
        <v>0</v>
      </c>
      <c r="S322" s="19">
        <v>0</v>
      </c>
      <c r="T322" s="19">
        <v>796</v>
      </c>
      <c r="U322" s="19">
        <v>0</v>
      </c>
      <c r="V322" s="19">
        <v>127</v>
      </c>
      <c r="W322" s="19">
        <v>0</v>
      </c>
      <c r="X322" s="19">
        <v>0</v>
      </c>
      <c r="Y322" s="19">
        <v>0</v>
      </c>
      <c r="Z322" s="19">
        <v>0</v>
      </c>
      <c r="AA322" s="19">
        <v>0</v>
      </c>
      <c r="AB322" s="19">
        <v>0</v>
      </c>
      <c r="AC322" s="19">
        <v>0</v>
      </c>
    </row>
    <row r="323" spans="1:29" x14ac:dyDescent="0.2">
      <c r="A323" s="19" t="s">
        <v>4696</v>
      </c>
      <c r="B323" t="str">
        <f>IF(NOT(ISNA(VLOOKUP($A323,miplib2017!$A$5:$A$10000,1,0))),"miplib2017",IF(NOT(ISNA(VLOOKUP($A323,miplib2010!$A$5:$A$10000,1,0))),"miplib2010",IF(NOT(ISNA(VLOOKUP($A323,miplib2003!$A$5:$A$10000,1,0))),"miplib2003",IF(NOT(ISNA(VLOOKUP($A323,miplib3!$A$5:$A$10000,1,0))),"miplib3",IF(NOT(ISNA(VLOOKUP($A323,miplib2!$A$5:$A$10000,1,0))),"miplib2",IF(NOT(ISNA(VLOOKUP($A323,coral!$A$5:$A$10000,1,0))),"coral",IF(NOT(ISNA(VLOOKUP($A323,neos!$A$5:$A$10000,1,0))),"neos","COULD NOT FIND")))))))</f>
        <v>coral</v>
      </c>
      <c r="C323" s="19" t="str">
        <f t="shared" ca="1" si="8"/>
        <v>?</v>
      </c>
      <c r="D323" s="19"/>
      <c r="E323" s="19">
        <v>-18530.19745</v>
      </c>
      <c r="F323" s="21">
        <v>9.9999999999999996E+30</v>
      </c>
      <c r="G323" s="19">
        <v>2145</v>
      </c>
      <c r="H323" s="19">
        <v>20631</v>
      </c>
      <c r="I323" s="19">
        <v>18481</v>
      </c>
      <c r="J323" s="19">
        <v>2150</v>
      </c>
      <c r="K323" s="19">
        <f t="shared" si="9"/>
        <v>0</v>
      </c>
      <c r="L323" s="19">
        <v>0</v>
      </c>
      <c r="M323" s="19">
        <v>0</v>
      </c>
      <c r="N323" s="19">
        <v>0</v>
      </c>
      <c r="O323" s="19">
        <v>0</v>
      </c>
      <c r="P323" s="19">
        <v>0</v>
      </c>
      <c r="Q323" s="19">
        <v>1</v>
      </c>
      <c r="R323" s="19">
        <v>0</v>
      </c>
      <c r="S323" s="19">
        <v>0</v>
      </c>
      <c r="T323" s="19">
        <v>2130</v>
      </c>
      <c r="U323" s="19">
        <v>0</v>
      </c>
      <c r="V323" s="19">
        <v>14</v>
      </c>
      <c r="W323" s="19">
        <v>0</v>
      </c>
      <c r="X323" s="19">
        <v>0</v>
      </c>
      <c r="Y323" s="19">
        <v>0</v>
      </c>
      <c r="Z323" s="19">
        <v>0</v>
      </c>
      <c r="AA323" s="19">
        <v>0</v>
      </c>
      <c r="AB323" s="19">
        <v>0</v>
      </c>
      <c r="AC323" s="19">
        <v>0</v>
      </c>
    </row>
    <row r="324" spans="1:29" x14ac:dyDescent="0.2">
      <c r="A324" s="19" t="s">
        <v>4697</v>
      </c>
      <c r="B324" t="str">
        <f>IF(NOT(ISNA(VLOOKUP($A324,miplib2017!$A$5:$A$10000,1,0))),"miplib2017",IF(NOT(ISNA(VLOOKUP($A324,miplib2010!$A$5:$A$10000,1,0))),"miplib2010",IF(NOT(ISNA(VLOOKUP($A324,miplib2003!$A$5:$A$10000,1,0))),"miplib2003",IF(NOT(ISNA(VLOOKUP($A324,miplib3!$A$5:$A$10000,1,0))),"miplib3",IF(NOT(ISNA(VLOOKUP($A324,miplib2!$A$5:$A$10000,1,0))),"miplib2",IF(NOT(ISNA(VLOOKUP($A324,coral!$A$5:$A$10000,1,0))),"coral",IF(NOT(ISNA(VLOOKUP($A324,neos!$A$5:$A$10000,1,0))),"neos","COULD NOT FIND")))))))</f>
        <v>coral</v>
      </c>
      <c r="C324" s="19" t="str">
        <f t="shared" ca="1" si="8"/>
        <v>?</v>
      </c>
      <c r="D324" s="19"/>
      <c r="E324" s="19">
        <v>-18914.266049999998</v>
      </c>
      <c r="F324" s="21">
        <v>9.9999999999999996E+30</v>
      </c>
      <c r="G324" s="19">
        <v>2148</v>
      </c>
      <c r="H324" s="19">
        <v>20344</v>
      </c>
      <c r="I324" s="19">
        <v>18194</v>
      </c>
      <c r="J324" s="19">
        <v>2150</v>
      </c>
      <c r="K324" s="19">
        <f t="shared" si="9"/>
        <v>0</v>
      </c>
      <c r="L324" s="19">
        <v>0</v>
      </c>
      <c r="M324" s="19">
        <v>0</v>
      </c>
      <c r="N324" s="19">
        <v>0</v>
      </c>
      <c r="O324" s="19">
        <v>0</v>
      </c>
      <c r="P324" s="19">
        <v>0</v>
      </c>
      <c r="Q324" s="19">
        <v>1</v>
      </c>
      <c r="R324" s="19">
        <v>0</v>
      </c>
      <c r="S324" s="19">
        <v>0</v>
      </c>
      <c r="T324" s="19">
        <v>2128</v>
      </c>
      <c r="U324" s="19">
        <v>0</v>
      </c>
      <c r="V324" s="19">
        <v>19</v>
      </c>
      <c r="W324" s="19">
        <v>0</v>
      </c>
      <c r="X324" s="19">
        <v>0</v>
      </c>
      <c r="Y324" s="19">
        <v>0</v>
      </c>
      <c r="Z324" s="19">
        <v>0</v>
      </c>
      <c r="AA324" s="19">
        <v>0</v>
      </c>
      <c r="AB324" s="19">
        <v>0</v>
      </c>
      <c r="AC324" s="19">
        <v>0</v>
      </c>
    </row>
    <row r="325" spans="1:29" x14ac:dyDescent="0.2">
      <c r="A325" s="19" t="s">
        <v>4698</v>
      </c>
      <c r="B325" t="str">
        <f>IF(NOT(ISNA(VLOOKUP($A325,miplib2017!$A$5:$A$10000,1,0))),"miplib2017",IF(NOT(ISNA(VLOOKUP($A325,miplib2010!$A$5:$A$10000,1,0))),"miplib2010",IF(NOT(ISNA(VLOOKUP($A325,miplib2003!$A$5:$A$10000,1,0))),"miplib2003",IF(NOT(ISNA(VLOOKUP($A325,miplib3!$A$5:$A$10000,1,0))),"miplib3",IF(NOT(ISNA(VLOOKUP($A325,miplib2!$A$5:$A$10000,1,0))),"miplib2",IF(NOT(ISNA(VLOOKUP($A325,coral!$A$5:$A$10000,1,0))),"coral",IF(NOT(ISNA(VLOOKUP($A325,neos!$A$5:$A$10000,1,0))),"neos","COULD NOT FIND")))))))</f>
        <v>coral</v>
      </c>
      <c r="C325" s="19" t="str">
        <f t="shared" ca="1" si="8"/>
        <v>?</v>
      </c>
      <c r="D325" s="19"/>
      <c r="E325" s="19">
        <v>-18056.505529999999</v>
      </c>
      <c r="F325" s="21">
        <v>9.9999999999999996E+30</v>
      </c>
      <c r="G325" s="19">
        <v>2139</v>
      </c>
      <c r="H325" s="19">
        <v>20516</v>
      </c>
      <c r="I325" s="19">
        <v>18366</v>
      </c>
      <c r="J325" s="19">
        <v>2150</v>
      </c>
      <c r="K325" s="19">
        <f t="shared" si="9"/>
        <v>0</v>
      </c>
      <c r="L325" s="19">
        <v>0</v>
      </c>
      <c r="M325" s="19">
        <v>0</v>
      </c>
      <c r="N325" s="19">
        <v>0</v>
      </c>
      <c r="O325" s="19">
        <v>0</v>
      </c>
      <c r="P325" s="19">
        <v>0</v>
      </c>
      <c r="Q325" s="19">
        <v>1</v>
      </c>
      <c r="R325" s="19">
        <v>0</v>
      </c>
      <c r="S325" s="19">
        <v>0</v>
      </c>
      <c r="T325" s="19">
        <v>2118</v>
      </c>
      <c r="U325" s="19">
        <v>0</v>
      </c>
      <c r="V325" s="19">
        <v>20</v>
      </c>
      <c r="W325" s="19">
        <v>0</v>
      </c>
      <c r="X325" s="19">
        <v>0</v>
      </c>
      <c r="Y325" s="19">
        <v>0</v>
      </c>
      <c r="Z325" s="19">
        <v>0</v>
      </c>
      <c r="AA325" s="19">
        <v>0</v>
      </c>
      <c r="AB325" s="19">
        <v>0</v>
      </c>
      <c r="AC325" s="19">
        <v>0</v>
      </c>
    </row>
    <row r="326" spans="1:29" x14ac:dyDescent="0.2">
      <c r="A326" s="19" t="s">
        <v>4418</v>
      </c>
      <c r="B326" t="str">
        <f>IF(NOT(ISNA(VLOOKUP($A326,miplib2017!$A$5:$A$10000,1,0))),"miplib2017",IF(NOT(ISNA(VLOOKUP($A326,miplib2010!$A$5:$A$10000,1,0))),"miplib2010",IF(NOT(ISNA(VLOOKUP($A326,miplib2003!$A$5:$A$10000,1,0))),"miplib2003",IF(NOT(ISNA(VLOOKUP($A326,miplib3!$A$5:$A$10000,1,0))),"miplib3",IF(NOT(ISNA(VLOOKUP($A326,miplib2!$A$5:$A$10000,1,0))),"miplib2",IF(NOT(ISNA(VLOOKUP($A326,coral!$A$5:$A$10000,1,0))),"coral",IF(NOT(ISNA(VLOOKUP($A326,neos!$A$5:$A$10000,1,0))),"neos","COULD NOT FIND")))))))</f>
        <v>miplib2017</v>
      </c>
      <c r="C326" s="19" t="str">
        <f t="shared" ref="C326:C368" ca="1" si="10">IF($B326="coral",IF(E326=F326,E326,"?"),VLOOKUP($A337,INDIRECT("'"&amp;$B337&amp;"'!"&amp;"$A$5:$Z$1000"),MATCH(C$4,INDIRECT("'"&amp;$B337&amp;"'!$A$4:$Z$4"),0),0))</f>
        <v>?</v>
      </c>
      <c r="D326" s="19"/>
      <c r="E326" s="19">
        <v>-18822.568599999999</v>
      </c>
      <c r="F326" s="21">
        <v>9.9999999999999996E+30</v>
      </c>
      <c r="G326" s="19">
        <v>2147</v>
      </c>
      <c r="H326" s="19">
        <v>20617</v>
      </c>
      <c r="I326" s="19">
        <v>18467</v>
      </c>
      <c r="J326" s="19">
        <v>2150</v>
      </c>
      <c r="K326" s="19">
        <f t="shared" ref="K326:K364" si="11">IF(J326=H326,1,0)</f>
        <v>0</v>
      </c>
      <c r="L326" s="19">
        <v>0</v>
      </c>
      <c r="M326" s="19">
        <v>0</v>
      </c>
      <c r="N326" s="19">
        <v>0</v>
      </c>
      <c r="O326" s="19">
        <v>0</v>
      </c>
      <c r="P326" s="19">
        <v>0</v>
      </c>
      <c r="Q326" s="19">
        <v>1</v>
      </c>
      <c r="R326" s="19">
        <v>0</v>
      </c>
      <c r="S326" s="19">
        <v>0</v>
      </c>
      <c r="T326" s="19">
        <v>2123</v>
      </c>
      <c r="U326" s="19">
        <v>0</v>
      </c>
      <c r="V326" s="19">
        <v>23</v>
      </c>
      <c r="W326" s="19">
        <v>0</v>
      </c>
      <c r="X326" s="19">
        <v>0</v>
      </c>
      <c r="Y326" s="19">
        <v>0</v>
      </c>
      <c r="Z326" s="19">
        <v>0</v>
      </c>
      <c r="AA326" s="19">
        <v>0</v>
      </c>
      <c r="AB326" s="19">
        <v>0</v>
      </c>
      <c r="AC326" s="19">
        <v>0</v>
      </c>
    </row>
    <row r="327" spans="1:29" x14ac:dyDescent="0.2">
      <c r="A327" s="19" t="s">
        <v>4699</v>
      </c>
      <c r="B327" t="str">
        <f>IF(NOT(ISNA(VLOOKUP($A327,miplib2017!$A$5:$A$10000,1,0))),"miplib2017",IF(NOT(ISNA(VLOOKUP($A327,miplib2010!$A$5:$A$10000,1,0))),"miplib2010",IF(NOT(ISNA(VLOOKUP($A327,miplib2003!$A$5:$A$10000,1,0))),"miplib2003",IF(NOT(ISNA(VLOOKUP($A327,miplib3!$A$5:$A$10000,1,0))),"miplib3",IF(NOT(ISNA(VLOOKUP($A327,miplib2!$A$5:$A$10000,1,0))),"miplib2",IF(NOT(ISNA(VLOOKUP($A327,coral!$A$5:$A$10000,1,0))),"coral",IF(NOT(ISNA(VLOOKUP($A327,neos!$A$5:$A$10000,1,0))),"neos","COULD NOT FIND")))))))</f>
        <v>coral</v>
      </c>
      <c r="C327" s="19" t="str">
        <f t="shared" ca="1" si="10"/>
        <v>?</v>
      </c>
      <c r="D327" s="19"/>
      <c r="E327" s="19">
        <v>5.5</v>
      </c>
      <c r="F327" s="19">
        <v>114</v>
      </c>
      <c r="G327" s="19">
        <v>1238</v>
      </c>
      <c r="H327" s="19">
        <v>1626</v>
      </c>
      <c r="I327" s="19">
        <v>128</v>
      </c>
      <c r="J327" s="19">
        <v>1498</v>
      </c>
      <c r="K327" s="19">
        <f t="shared" si="11"/>
        <v>0</v>
      </c>
      <c r="L327" s="19">
        <v>0</v>
      </c>
      <c r="M327" s="19">
        <v>525</v>
      </c>
      <c r="N327" s="19">
        <v>0</v>
      </c>
      <c r="O327" s="19">
        <v>0</v>
      </c>
      <c r="P327" s="19">
        <v>0</v>
      </c>
      <c r="Q327" s="19">
        <v>64</v>
      </c>
      <c r="R327" s="19">
        <v>358</v>
      </c>
      <c r="S327" s="19">
        <v>0</v>
      </c>
      <c r="T327" s="19">
        <v>0</v>
      </c>
      <c r="U327" s="19">
        <v>0</v>
      </c>
      <c r="V327" s="19">
        <v>0</v>
      </c>
      <c r="W327" s="19">
        <v>0</v>
      </c>
      <c r="X327" s="19">
        <v>0</v>
      </c>
      <c r="Y327" s="19">
        <v>0</v>
      </c>
      <c r="Z327" s="19">
        <v>0</v>
      </c>
      <c r="AA327" s="19">
        <v>0</v>
      </c>
      <c r="AB327" s="19">
        <v>0</v>
      </c>
      <c r="AC327" s="19">
        <v>273</v>
      </c>
    </row>
    <row r="328" spans="1:29" x14ac:dyDescent="0.2">
      <c r="A328" s="19" t="s">
        <v>4419</v>
      </c>
      <c r="B328" t="str">
        <f>IF(NOT(ISNA(VLOOKUP($A328,miplib2017!$A$5:$A$10000,1,0))),"miplib2017",IF(NOT(ISNA(VLOOKUP($A328,miplib2010!$A$5:$A$10000,1,0))),"miplib2010",IF(NOT(ISNA(VLOOKUP($A328,miplib2003!$A$5:$A$10000,1,0))),"miplib2003",IF(NOT(ISNA(VLOOKUP($A328,miplib3!$A$5:$A$10000,1,0))),"miplib3",IF(NOT(ISNA(VLOOKUP($A328,miplib2!$A$5:$A$10000,1,0))),"miplib2",IF(NOT(ISNA(VLOOKUP($A328,coral!$A$5:$A$10000,1,0))),"coral",IF(NOT(ISNA(VLOOKUP($A328,neos!$A$5:$A$10000,1,0))),"neos","COULD NOT FIND")))))))</f>
        <v>miplib2017</v>
      </c>
      <c r="C328" s="19">
        <f t="shared" ca="1" si="10"/>
        <v>354</v>
      </c>
      <c r="D328" s="19"/>
      <c r="E328" s="19">
        <v>168.481481</v>
      </c>
      <c r="F328" s="19">
        <v>197</v>
      </c>
      <c r="G328" s="19">
        <v>6770</v>
      </c>
      <c r="H328" s="19">
        <v>4605</v>
      </c>
      <c r="I328" s="19">
        <v>180</v>
      </c>
      <c r="J328" s="19">
        <v>4245</v>
      </c>
      <c r="K328" s="19">
        <f t="shared" si="11"/>
        <v>0</v>
      </c>
      <c r="L328" s="19">
        <v>180</v>
      </c>
      <c r="M328" s="19">
        <v>6195</v>
      </c>
      <c r="N328" s="19">
        <v>0</v>
      </c>
      <c r="O328" s="19">
        <v>0</v>
      </c>
      <c r="P328" s="19">
        <v>0</v>
      </c>
      <c r="Q328" s="19">
        <v>5</v>
      </c>
      <c r="R328" s="19">
        <v>180</v>
      </c>
      <c r="S328" s="19">
        <v>0</v>
      </c>
      <c r="T328" s="19">
        <v>0</v>
      </c>
      <c r="U328" s="19">
        <v>0</v>
      </c>
      <c r="V328" s="19">
        <v>0</v>
      </c>
      <c r="W328" s="19">
        <v>175</v>
      </c>
      <c r="X328" s="19">
        <v>0</v>
      </c>
      <c r="Y328" s="19">
        <v>0</v>
      </c>
      <c r="Z328" s="19">
        <v>0</v>
      </c>
      <c r="AA328" s="19">
        <v>0</v>
      </c>
      <c r="AB328" s="19">
        <v>5</v>
      </c>
      <c r="AC328" s="19">
        <v>35</v>
      </c>
    </row>
    <row r="329" spans="1:29" x14ac:dyDescent="0.2">
      <c r="A329" s="19" t="s">
        <v>4700</v>
      </c>
      <c r="B329" t="str">
        <f>IF(NOT(ISNA(VLOOKUP($A329,miplib2017!$A$5:$A$10000,1,0))),"miplib2017",IF(NOT(ISNA(VLOOKUP($A329,miplib2010!$A$5:$A$10000,1,0))),"miplib2010",IF(NOT(ISNA(VLOOKUP($A329,miplib2003!$A$5:$A$10000,1,0))),"miplib2003",IF(NOT(ISNA(VLOOKUP($A329,miplib3!$A$5:$A$10000,1,0))),"miplib3",IF(NOT(ISNA(VLOOKUP($A329,miplib2!$A$5:$A$10000,1,0))),"miplib2",IF(NOT(ISNA(VLOOKUP($A329,coral!$A$5:$A$10000,1,0))),"coral",IF(NOT(ISNA(VLOOKUP($A329,neos!$A$5:$A$10000,1,0))),"neos","COULD NOT FIND")))))))</f>
        <v>coral</v>
      </c>
      <c r="C329" s="19" t="str">
        <f t="shared" ca="1" si="10"/>
        <v>?</v>
      </c>
      <c r="D329" s="19"/>
      <c r="E329" s="19">
        <v>2325</v>
      </c>
      <c r="F329" s="19">
        <v>2606</v>
      </c>
      <c r="G329" s="19">
        <v>306</v>
      </c>
      <c r="H329" s="19">
        <v>285</v>
      </c>
      <c r="I329" s="19">
        <v>19</v>
      </c>
      <c r="J329" s="19">
        <v>266</v>
      </c>
      <c r="K329" s="19">
        <f t="shared" si="11"/>
        <v>0</v>
      </c>
      <c r="L329" s="19">
        <v>0</v>
      </c>
      <c r="M329" s="19">
        <v>91</v>
      </c>
      <c r="N329" s="19">
        <v>0</v>
      </c>
      <c r="O329" s="19">
        <v>0</v>
      </c>
      <c r="P329" s="19">
        <v>0</v>
      </c>
      <c r="Q329" s="19">
        <v>25</v>
      </c>
      <c r="R329" s="19">
        <v>21</v>
      </c>
      <c r="S329" s="19">
        <v>0</v>
      </c>
      <c r="T329" s="19">
        <v>0</v>
      </c>
      <c r="U329" s="19">
        <v>0</v>
      </c>
      <c r="V329" s="19">
        <v>0</v>
      </c>
      <c r="W329" s="19">
        <v>0</v>
      </c>
      <c r="X329" s="19">
        <v>0</v>
      </c>
      <c r="Y329" s="19">
        <v>0</v>
      </c>
      <c r="Z329" s="19">
        <v>0</v>
      </c>
      <c r="AA329" s="19">
        <v>0</v>
      </c>
      <c r="AB329" s="19">
        <v>169</v>
      </c>
      <c r="AC329" s="19">
        <v>0</v>
      </c>
    </row>
    <row r="330" spans="1:29" x14ac:dyDescent="0.2">
      <c r="A330" s="19" t="s">
        <v>4701</v>
      </c>
      <c r="B330" t="str">
        <f>IF(NOT(ISNA(VLOOKUP($A330,miplib2017!$A$5:$A$10000,1,0))),"miplib2017",IF(NOT(ISNA(VLOOKUP($A330,miplib2010!$A$5:$A$10000,1,0))),"miplib2010",IF(NOT(ISNA(VLOOKUP($A330,miplib2003!$A$5:$A$10000,1,0))),"miplib2003",IF(NOT(ISNA(VLOOKUP($A330,miplib3!$A$5:$A$10000,1,0))),"miplib3",IF(NOT(ISNA(VLOOKUP($A330,miplib2!$A$5:$A$10000,1,0))),"miplib2",IF(NOT(ISNA(VLOOKUP($A330,coral!$A$5:$A$10000,1,0))),"coral",IF(NOT(ISNA(VLOOKUP($A330,neos!$A$5:$A$10000,1,0))),"neos","COULD NOT FIND")))))))</f>
        <v>coral</v>
      </c>
      <c r="C330" s="19">
        <f t="shared" ca="1" si="10"/>
        <v>13400</v>
      </c>
      <c r="D330" s="19">
        <v>13400</v>
      </c>
      <c r="E330" s="19">
        <v>13400</v>
      </c>
      <c r="F330" s="19">
        <v>13400</v>
      </c>
      <c r="G330" s="19">
        <v>1656</v>
      </c>
      <c r="H330" s="19">
        <v>1728</v>
      </c>
      <c r="I330" s="19">
        <v>104</v>
      </c>
      <c r="J330" s="19">
        <v>1624</v>
      </c>
      <c r="K330" s="19">
        <f t="shared" si="11"/>
        <v>0</v>
      </c>
      <c r="L330" s="19">
        <v>0</v>
      </c>
      <c r="M330" s="19">
        <v>240</v>
      </c>
      <c r="N330" s="19">
        <v>0</v>
      </c>
      <c r="O330" s="19">
        <v>0</v>
      </c>
      <c r="P330" s="19">
        <v>0</v>
      </c>
      <c r="Q330" s="19">
        <v>152</v>
      </c>
      <c r="R330" s="19">
        <v>84</v>
      </c>
      <c r="S330" s="19">
        <v>0</v>
      </c>
      <c r="T330" s="19">
        <v>0</v>
      </c>
      <c r="U330" s="19">
        <v>0</v>
      </c>
      <c r="V330" s="19">
        <v>0</v>
      </c>
      <c r="W330" s="19">
        <v>0</v>
      </c>
      <c r="X330" s="19">
        <v>0</v>
      </c>
      <c r="Y330" s="19">
        <v>0</v>
      </c>
      <c r="Z330" s="19">
        <v>0</v>
      </c>
      <c r="AA330" s="19">
        <v>0</v>
      </c>
      <c r="AB330" s="19">
        <v>1100</v>
      </c>
      <c r="AC330" s="19">
        <v>0</v>
      </c>
    </row>
    <row r="331" spans="1:29" x14ac:dyDescent="0.2">
      <c r="A331" s="19" t="s">
        <v>4702</v>
      </c>
      <c r="B331" t="str">
        <f>IF(NOT(ISNA(VLOOKUP($A331,miplib2017!$A$5:$A$10000,1,0))),"miplib2017",IF(NOT(ISNA(VLOOKUP($A331,miplib2010!$A$5:$A$10000,1,0))),"miplib2010",IF(NOT(ISNA(VLOOKUP($A331,miplib2003!$A$5:$A$10000,1,0))),"miplib2003",IF(NOT(ISNA(VLOOKUP($A331,miplib3!$A$5:$A$10000,1,0))),"miplib3",IF(NOT(ISNA(VLOOKUP($A331,miplib2!$A$5:$A$10000,1,0))),"miplib2",IF(NOT(ISNA(VLOOKUP($A331,coral!$A$5:$A$10000,1,0))),"coral",IF(NOT(ISNA(VLOOKUP($A331,neos!$A$5:$A$10000,1,0))),"neos","COULD NOT FIND")))))))</f>
        <v>coral</v>
      </c>
      <c r="C331" s="19" t="str">
        <f t="shared" ca="1" si="10"/>
        <v>?</v>
      </c>
      <c r="D331" s="19"/>
      <c r="E331" s="19">
        <v>13400</v>
      </c>
      <c r="F331" s="21">
        <v>9.9999999999999996E+30</v>
      </c>
      <c r="G331" s="19">
        <v>2012</v>
      </c>
      <c r="H331" s="19">
        <v>1700</v>
      </c>
      <c r="I331" s="19">
        <v>104</v>
      </c>
      <c r="J331" s="19">
        <v>1596</v>
      </c>
      <c r="K331" s="19">
        <f t="shared" si="11"/>
        <v>0</v>
      </c>
      <c r="L331" s="19">
        <v>0</v>
      </c>
      <c r="M331" s="19">
        <v>600</v>
      </c>
      <c r="N331" s="19">
        <v>0</v>
      </c>
      <c r="O331" s="19">
        <v>0</v>
      </c>
      <c r="P331" s="19">
        <v>0</v>
      </c>
      <c r="Q331" s="19">
        <v>148</v>
      </c>
      <c r="R331" s="19">
        <v>84</v>
      </c>
      <c r="S331" s="19">
        <v>0</v>
      </c>
      <c r="T331" s="19">
        <v>0</v>
      </c>
      <c r="U331" s="19">
        <v>0</v>
      </c>
      <c r="V331" s="19">
        <v>0</v>
      </c>
      <c r="W331" s="19">
        <v>0</v>
      </c>
      <c r="X331" s="19">
        <v>0</v>
      </c>
      <c r="Y331" s="19">
        <v>0</v>
      </c>
      <c r="Z331" s="19">
        <v>0</v>
      </c>
      <c r="AA331" s="19">
        <v>0</v>
      </c>
      <c r="AB331" s="19">
        <v>1100</v>
      </c>
      <c r="AC331" s="19">
        <v>0</v>
      </c>
    </row>
    <row r="332" spans="1:29" x14ac:dyDescent="0.2">
      <c r="A332" s="19" t="s">
        <v>4703</v>
      </c>
      <c r="B332" t="str">
        <f>IF(NOT(ISNA(VLOOKUP($A332,miplib2017!$A$5:$A$10000,1,0))),"miplib2017",IF(NOT(ISNA(VLOOKUP($A332,miplib2010!$A$5:$A$10000,1,0))),"miplib2010",IF(NOT(ISNA(VLOOKUP($A332,miplib2003!$A$5:$A$10000,1,0))),"miplib2003",IF(NOT(ISNA(VLOOKUP($A332,miplib3!$A$5:$A$10000,1,0))),"miplib3",IF(NOT(ISNA(VLOOKUP($A332,miplib2!$A$5:$A$10000,1,0))),"miplib2",IF(NOT(ISNA(VLOOKUP($A332,coral!$A$5:$A$10000,1,0))),"coral",IF(NOT(ISNA(VLOOKUP($A332,neos!$A$5:$A$10000,1,0))),"neos","COULD NOT FIND")))))))</f>
        <v>coral</v>
      </c>
      <c r="C332" s="19" t="str">
        <f t="shared" ca="1" si="10"/>
        <v>?</v>
      </c>
      <c r="D332" s="19"/>
      <c r="E332" s="19">
        <v>87692.307690000001</v>
      </c>
      <c r="F332" s="19">
        <v>88034</v>
      </c>
      <c r="G332" s="19">
        <v>1532</v>
      </c>
      <c r="H332" s="19">
        <v>1641</v>
      </c>
      <c r="I332" s="19">
        <v>45</v>
      </c>
      <c r="J332" s="19">
        <v>1596</v>
      </c>
      <c r="K332" s="19">
        <f t="shared" si="11"/>
        <v>0</v>
      </c>
      <c r="L332" s="19">
        <v>0</v>
      </c>
      <c r="M332" s="19">
        <v>180</v>
      </c>
      <c r="N332" s="19">
        <v>0</v>
      </c>
      <c r="O332" s="19">
        <v>20</v>
      </c>
      <c r="P332" s="19">
        <v>0</v>
      </c>
      <c r="Q332" s="19">
        <v>148</v>
      </c>
      <c r="R332" s="19">
        <v>84</v>
      </c>
      <c r="S332" s="19">
        <v>0</v>
      </c>
      <c r="T332" s="19">
        <v>0</v>
      </c>
      <c r="U332" s="19">
        <v>0</v>
      </c>
      <c r="V332" s="19">
        <v>0</v>
      </c>
      <c r="W332" s="19">
        <v>0</v>
      </c>
      <c r="X332" s="19">
        <v>0</v>
      </c>
      <c r="Y332" s="19">
        <v>0</v>
      </c>
      <c r="Z332" s="19">
        <v>0</v>
      </c>
      <c r="AA332" s="19">
        <v>0</v>
      </c>
      <c r="AB332" s="19">
        <v>1100</v>
      </c>
      <c r="AC332" s="19">
        <v>0</v>
      </c>
    </row>
    <row r="333" spans="1:29" x14ac:dyDescent="0.2">
      <c r="A333" s="19" t="s">
        <v>4704</v>
      </c>
      <c r="B333" t="str">
        <f>IF(NOT(ISNA(VLOOKUP($A333,miplib2017!$A$5:$A$10000,1,0))),"miplib2017",IF(NOT(ISNA(VLOOKUP($A333,miplib2010!$A$5:$A$10000,1,0))),"miplib2010",IF(NOT(ISNA(VLOOKUP($A333,miplib2003!$A$5:$A$10000,1,0))),"miplib2003",IF(NOT(ISNA(VLOOKUP($A333,miplib3!$A$5:$A$10000,1,0))),"miplib3",IF(NOT(ISNA(VLOOKUP($A333,miplib2!$A$5:$A$10000,1,0))),"miplib2",IF(NOT(ISNA(VLOOKUP($A333,coral!$A$5:$A$10000,1,0))),"coral",IF(NOT(ISNA(VLOOKUP($A333,neos!$A$5:$A$10000,1,0))),"neos","COULD NOT FIND")))))))</f>
        <v>coral</v>
      </c>
      <c r="C333" s="19" t="str">
        <f t="shared" ca="1" si="10"/>
        <v>?</v>
      </c>
      <c r="D333" s="19"/>
      <c r="E333" s="19">
        <v>20</v>
      </c>
      <c r="F333" s="21">
        <v>9.9999999999999996E+30</v>
      </c>
      <c r="G333" s="19">
        <v>4370</v>
      </c>
      <c r="H333" s="19">
        <v>528</v>
      </c>
      <c r="I333" s="19">
        <v>80</v>
      </c>
      <c r="J333" s="19">
        <v>448</v>
      </c>
      <c r="K333" s="19">
        <f t="shared" si="11"/>
        <v>0</v>
      </c>
      <c r="L333" s="19">
        <v>0</v>
      </c>
      <c r="M333" s="19">
        <v>640</v>
      </c>
      <c r="N333" s="19">
        <v>0</v>
      </c>
      <c r="O333" s="19">
        <v>20</v>
      </c>
      <c r="P333" s="19">
        <v>0</v>
      </c>
      <c r="Q333" s="19">
        <v>3100</v>
      </c>
      <c r="R333" s="19">
        <v>0</v>
      </c>
      <c r="S333" s="19">
        <v>0</v>
      </c>
      <c r="T333" s="19">
        <v>0</v>
      </c>
      <c r="U333" s="19">
        <v>0</v>
      </c>
      <c r="V333" s="19">
        <v>0</v>
      </c>
      <c r="W333" s="19">
        <v>0</v>
      </c>
      <c r="X333" s="19">
        <v>0</v>
      </c>
      <c r="Y333" s="19">
        <v>0</v>
      </c>
      <c r="Z333" s="19">
        <v>0</v>
      </c>
      <c r="AA333" s="19">
        <v>0</v>
      </c>
      <c r="AB333" s="19">
        <v>240</v>
      </c>
      <c r="AC333" s="19">
        <v>350</v>
      </c>
    </row>
    <row r="334" spans="1:29" x14ac:dyDescent="0.2">
      <c r="A334" s="19" t="s">
        <v>4705</v>
      </c>
      <c r="B334" t="str">
        <f>IF(NOT(ISNA(VLOOKUP($A334,miplib2017!$A$5:$A$10000,1,0))),"miplib2017",IF(NOT(ISNA(VLOOKUP($A334,miplib2010!$A$5:$A$10000,1,0))),"miplib2010",IF(NOT(ISNA(VLOOKUP($A334,miplib2003!$A$5:$A$10000,1,0))),"miplib2003",IF(NOT(ISNA(VLOOKUP($A334,miplib3!$A$5:$A$10000,1,0))),"miplib3",IF(NOT(ISNA(VLOOKUP($A334,miplib2!$A$5:$A$10000,1,0))),"miplib2",IF(NOT(ISNA(VLOOKUP($A334,coral!$A$5:$A$10000,1,0))),"coral",IF(NOT(ISNA(VLOOKUP($A334,neos!$A$5:$A$10000,1,0))),"neos","COULD NOT FIND")))))))</f>
        <v>coral</v>
      </c>
      <c r="C334" s="19" t="str">
        <f t="shared" ca="1" si="10"/>
        <v>?</v>
      </c>
      <c r="D334" s="19"/>
      <c r="E334" s="19">
        <v>87692.307690000001</v>
      </c>
      <c r="F334" s="19">
        <v>88030</v>
      </c>
      <c r="G334" s="19">
        <v>1632</v>
      </c>
      <c r="H334" s="19">
        <v>1721</v>
      </c>
      <c r="I334" s="19">
        <v>45</v>
      </c>
      <c r="J334" s="19">
        <v>1676</v>
      </c>
      <c r="K334" s="19">
        <f t="shared" si="11"/>
        <v>0</v>
      </c>
      <c r="L334" s="19">
        <v>0</v>
      </c>
      <c r="M334" s="19">
        <v>180</v>
      </c>
      <c r="N334" s="19">
        <v>0</v>
      </c>
      <c r="O334" s="19">
        <v>20</v>
      </c>
      <c r="P334" s="19">
        <v>0</v>
      </c>
      <c r="Q334" s="19">
        <v>168</v>
      </c>
      <c r="R334" s="19">
        <v>84</v>
      </c>
      <c r="S334" s="19">
        <v>0</v>
      </c>
      <c r="T334" s="19">
        <v>0</v>
      </c>
      <c r="U334" s="19">
        <v>0</v>
      </c>
      <c r="V334" s="19">
        <v>0</v>
      </c>
      <c r="W334" s="19">
        <v>0</v>
      </c>
      <c r="X334" s="19">
        <v>0</v>
      </c>
      <c r="Y334" s="19">
        <v>0</v>
      </c>
      <c r="Z334" s="19">
        <v>0</v>
      </c>
      <c r="AA334" s="19">
        <v>0</v>
      </c>
      <c r="AB334" s="19">
        <v>1100</v>
      </c>
      <c r="AC334" s="19">
        <v>80</v>
      </c>
    </row>
    <row r="335" spans="1:29" x14ac:dyDescent="0.2">
      <c r="A335" s="19" t="s">
        <v>4706</v>
      </c>
      <c r="B335" t="str">
        <f>IF(NOT(ISNA(VLOOKUP($A335,miplib2017!$A$5:$A$10000,1,0))),"miplib2017",IF(NOT(ISNA(VLOOKUP($A335,miplib2010!$A$5:$A$10000,1,0))),"miplib2010",IF(NOT(ISNA(VLOOKUP($A335,miplib2003!$A$5:$A$10000,1,0))),"miplib2003",IF(NOT(ISNA(VLOOKUP($A335,miplib3!$A$5:$A$10000,1,0))),"miplib3",IF(NOT(ISNA(VLOOKUP($A335,miplib2!$A$5:$A$10000,1,0))),"miplib2",IF(NOT(ISNA(VLOOKUP($A335,coral!$A$5:$A$10000,1,0))),"coral",IF(NOT(ISNA(VLOOKUP($A335,neos!$A$5:$A$10000,1,0))),"neos","COULD NOT FIND")))))))</f>
        <v>coral</v>
      </c>
      <c r="C335" s="19" t="str">
        <f t="shared" ca="1" si="10"/>
        <v>?</v>
      </c>
      <c r="D335" s="19"/>
      <c r="E335" s="19">
        <v>-103.666667</v>
      </c>
      <c r="F335" s="19">
        <v>-103</v>
      </c>
      <c r="G335" s="19">
        <v>1084</v>
      </c>
      <c r="H335" s="19">
        <v>1196</v>
      </c>
      <c r="I335" s="19">
        <v>598</v>
      </c>
      <c r="J335" s="19">
        <v>598</v>
      </c>
      <c r="K335" s="19">
        <f t="shared" si="11"/>
        <v>0</v>
      </c>
      <c r="L335" s="19">
        <v>0</v>
      </c>
      <c r="M335" s="19">
        <v>0</v>
      </c>
      <c r="N335" s="19">
        <v>0</v>
      </c>
      <c r="O335" s="19">
        <v>256</v>
      </c>
      <c r="P335" s="19">
        <v>0</v>
      </c>
      <c r="Q335" s="19">
        <v>0</v>
      </c>
      <c r="R335" s="19">
        <v>0</v>
      </c>
      <c r="S335" s="19">
        <v>0</v>
      </c>
      <c r="T335" s="19">
        <v>0</v>
      </c>
      <c r="U335" s="19">
        <v>598</v>
      </c>
      <c r="V335" s="19">
        <v>0</v>
      </c>
      <c r="W335" s="19">
        <v>0</v>
      </c>
      <c r="X335" s="19">
        <v>0</v>
      </c>
      <c r="Y335" s="19">
        <v>0</v>
      </c>
      <c r="Z335" s="19">
        <v>0</v>
      </c>
      <c r="AA335" s="19">
        <v>0</v>
      </c>
      <c r="AB335" s="19">
        <v>230</v>
      </c>
      <c r="AC335" s="19">
        <v>0</v>
      </c>
    </row>
    <row r="336" spans="1:29" x14ac:dyDescent="0.2">
      <c r="A336" s="19" t="s">
        <v>4707</v>
      </c>
      <c r="B336" t="str">
        <f>IF(NOT(ISNA(VLOOKUP($A336,miplib2017!$A$5:$A$10000,1,0))),"miplib2017",IF(NOT(ISNA(VLOOKUP($A336,miplib2010!$A$5:$A$10000,1,0))),"miplib2010",IF(NOT(ISNA(VLOOKUP($A336,miplib2003!$A$5:$A$10000,1,0))),"miplib2003",IF(NOT(ISNA(VLOOKUP($A336,miplib3!$A$5:$A$10000,1,0))),"miplib3",IF(NOT(ISNA(VLOOKUP($A336,miplib2!$A$5:$A$10000,1,0))),"miplib2",IF(NOT(ISNA(VLOOKUP($A336,coral!$A$5:$A$10000,1,0))),"coral",IF(NOT(ISNA(VLOOKUP($A336,neos!$A$5:$A$10000,1,0))),"neos","COULD NOT FIND")))))))</f>
        <v>coral</v>
      </c>
      <c r="C336" s="19" t="str">
        <f t="shared" ca="1" si="10"/>
        <v>?</v>
      </c>
      <c r="D336" s="19"/>
      <c r="E336" s="19">
        <v>1749.333333</v>
      </c>
      <c r="F336" s="19">
        <v>1791.75</v>
      </c>
      <c r="G336" s="19">
        <v>1628</v>
      </c>
      <c r="H336" s="19">
        <v>1693</v>
      </c>
      <c r="I336" s="19">
        <v>45</v>
      </c>
      <c r="J336" s="19">
        <v>1648</v>
      </c>
      <c r="K336" s="19">
        <f t="shared" si="11"/>
        <v>0</v>
      </c>
      <c r="L336" s="19">
        <v>0</v>
      </c>
      <c r="M336" s="19">
        <v>180</v>
      </c>
      <c r="N336" s="19">
        <v>0</v>
      </c>
      <c r="O336" s="19">
        <v>20</v>
      </c>
      <c r="P336" s="19">
        <v>0</v>
      </c>
      <c r="Q336" s="19">
        <v>164</v>
      </c>
      <c r="R336" s="19">
        <v>84</v>
      </c>
      <c r="S336" s="19">
        <v>0</v>
      </c>
      <c r="T336" s="19">
        <v>0</v>
      </c>
      <c r="U336" s="19">
        <v>0</v>
      </c>
      <c r="V336" s="19">
        <v>0</v>
      </c>
      <c r="W336" s="19">
        <v>0</v>
      </c>
      <c r="X336" s="19">
        <v>0</v>
      </c>
      <c r="Y336" s="19">
        <v>0</v>
      </c>
      <c r="Z336" s="19">
        <v>0</v>
      </c>
      <c r="AA336" s="19">
        <v>0</v>
      </c>
      <c r="AB336" s="19">
        <v>1100</v>
      </c>
      <c r="AC336" s="19">
        <v>80</v>
      </c>
    </row>
    <row r="337" spans="1:29" x14ac:dyDescent="0.2">
      <c r="A337" s="19" t="s">
        <v>4708</v>
      </c>
      <c r="B337" t="str">
        <f>IF(NOT(ISNA(VLOOKUP($A337,miplib2017!$A$5:$A$10000,1,0))),"miplib2017",IF(NOT(ISNA(VLOOKUP($A337,miplib2010!$A$5:$A$10000,1,0))),"miplib2010",IF(NOT(ISNA(VLOOKUP($A337,miplib2003!$A$5:$A$10000,1,0))),"miplib2003",IF(NOT(ISNA(VLOOKUP($A337,miplib3!$A$5:$A$10000,1,0))),"miplib3",IF(NOT(ISNA(VLOOKUP($A337,miplib2!$A$5:$A$10000,1,0))),"miplib2",IF(NOT(ISNA(VLOOKUP($A337,coral!$A$5:$A$10000,1,0))),"coral",IF(NOT(ISNA(VLOOKUP($A337,neos!$A$5:$A$10000,1,0))),"neos","COULD NOT FIND")))))))</f>
        <v>coral</v>
      </c>
      <c r="C337" s="19" t="str">
        <f t="shared" ca="1" si="10"/>
        <v>?</v>
      </c>
      <c r="D337" s="19"/>
      <c r="E337" s="19">
        <v>1749.333333</v>
      </c>
      <c r="F337" s="19">
        <v>1815.5</v>
      </c>
      <c r="G337" s="19">
        <v>1644</v>
      </c>
      <c r="H337" s="19">
        <v>1693</v>
      </c>
      <c r="I337" s="19">
        <v>45</v>
      </c>
      <c r="J337" s="19">
        <v>1648</v>
      </c>
      <c r="K337" s="19">
        <f t="shared" si="11"/>
        <v>0</v>
      </c>
      <c r="L337" s="19">
        <v>0</v>
      </c>
      <c r="M337" s="19">
        <v>180</v>
      </c>
      <c r="N337" s="19">
        <v>0</v>
      </c>
      <c r="O337" s="19">
        <v>36</v>
      </c>
      <c r="P337" s="19">
        <v>0</v>
      </c>
      <c r="Q337" s="19">
        <v>164</v>
      </c>
      <c r="R337" s="19">
        <v>84</v>
      </c>
      <c r="S337" s="19">
        <v>0</v>
      </c>
      <c r="T337" s="19">
        <v>0</v>
      </c>
      <c r="U337" s="19">
        <v>0</v>
      </c>
      <c r="V337" s="19">
        <v>0</v>
      </c>
      <c r="W337" s="19">
        <v>0</v>
      </c>
      <c r="X337" s="19">
        <v>0</v>
      </c>
      <c r="Y337" s="19">
        <v>0</v>
      </c>
      <c r="Z337" s="19">
        <v>0</v>
      </c>
      <c r="AA337" s="19">
        <v>0</v>
      </c>
      <c r="AB337" s="19">
        <v>1100</v>
      </c>
      <c r="AC337" s="19">
        <v>80</v>
      </c>
    </row>
    <row r="338" spans="1:29" x14ac:dyDescent="0.2">
      <c r="A338" s="19" t="s">
        <v>1885</v>
      </c>
      <c r="B338" t="str">
        <f>IF(NOT(ISNA(VLOOKUP($A338,miplib2017!$A$5:$A$10000,1,0))),"miplib2017",IF(NOT(ISNA(VLOOKUP($A338,miplib2010!$A$5:$A$10000,1,0))),"miplib2010",IF(NOT(ISNA(VLOOKUP($A338,miplib2003!$A$5:$A$10000,1,0))),"miplib2003",IF(NOT(ISNA(VLOOKUP($A338,miplib3!$A$5:$A$10000,1,0))),"miplib3",IF(NOT(ISNA(VLOOKUP($A338,miplib2!$A$5:$A$10000,1,0))),"miplib2",IF(NOT(ISNA(VLOOKUP($A338,coral!$A$5:$A$10000,1,0))),"coral",IF(NOT(ISNA(VLOOKUP($A338,neos!$A$5:$A$10000,1,0))),"neos","COULD NOT FIND")))))))</f>
        <v>coral</v>
      </c>
      <c r="C338" s="19">
        <f t="shared" ca="1" si="10"/>
        <v>43</v>
      </c>
      <c r="D338" s="19"/>
      <c r="E338" s="19">
        <v>43</v>
      </c>
      <c r="F338" s="19">
        <v>43</v>
      </c>
      <c r="G338" s="19">
        <v>363</v>
      </c>
      <c r="H338" s="19">
        <v>222</v>
      </c>
      <c r="I338" s="19">
        <v>152</v>
      </c>
      <c r="J338" s="19">
        <v>70</v>
      </c>
      <c r="K338" s="19">
        <f t="shared" si="11"/>
        <v>0</v>
      </c>
      <c r="L338" s="19">
        <v>0</v>
      </c>
      <c r="M338" s="19">
        <v>70</v>
      </c>
      <c r="N338" s="19">
        <v>0</v>
      </c>
      <c r="O338" s="19">
        <v>152</v>
      </c>
      <c r="P338" s="19">
        <v>0</v>
      </c>
      <c r="Q338" s="19">
        <v>0</v>
      </c>
      <c r="R338" s="19">
        <v>0</v>
      </c>
      <c r="S338" s="19">
        <v>0</v>
      </c>
      <c r="T338" s="19">
        <v>0</v>
      </c>
      <c r="U338" s="19">
        <v>70</v>
      </c>
      <c r="V338" s="19">
        <v>0</v>
      </c>
      <c r="W338" s="19">
        <v>70</v>
      </c>
      <c r="X338" s="19">
        <v>0</v>
      </c>
      <c r="Y338" s="19">
        <v>0</v>
      </c>
      <c r="Z338" s="19">
        <v>0</v>
      </c>
      <c r="AA338" s="19">
        <v>0</v>
      </c>
      <c r="AB338" s="19">
        <v>0</v>
      </c>
      <c r="AC338" s="19">
        <v>0</v>
      </c>
    </row>
    <row r="339" spans="1:29" x14ac:dyDescent="0.2">
      <c r="A339" s="19" t="s">
        <v>1902</v>
      </c>
      <c r="B339" t="str">
        <f>IF(NOT(ISNA(VLOOKUP($A339,miplib2017!$A$5:$A$10000,1,0))),"miplib2017",IF(NOT(ISNA(VLOOKUP($A339,miplib2010!$A$5:$A$10000,1,0))),"miplib2010",IF(NOT(ISNA(VLOOKUP($A339,miplib2003!$A$5:$A$10000,1,0))),"miplib2003",IF(NOT(ISNA(VLOOKUP($A339,miplib3!$A$5:$A$10000,1,0))),"miplib3",IF(NOT(ISNA(VLOOKUP($A339,miplib2!$A$5:$A$10000,1,0))),"miplib2",IF(NOT(ISNA(VLOOKUP($A339,coral!$A$5:$A$10000,1,0))),"coral",IF(NOT(ISNA(VLOOKUP($A339,neos!$A$5:$A$10000,1,0))),"neos","COULD NOT FIND")))))))</f>
        <v>coral</v>
      </c>
      <c r="C339" s="19">
        <f t="shared" ca="1" si="10"/>
        <v>354</v>
      </c>
      <c r="D339" s="19"/>
      <c r="E339" s="19">
        <v>354</v>
      </c>
      <c r="F339" s="19">
        <v>354</v>
      </c>
      <c r="G339" s="19">
        <v>1046</v>
      </c>
      <c r="H339" s="19">
        <v>534</v>
      </c>
      <c r="I339" s="19">
        <v>2</v>
      </c>
      <c r="J339" s="19">
        <v>532</v>
      </c>
      <c r="K339" s="19">
        <f t="shared" si="11"/>
        <v>0</v>
      </c>
      <c r="L339" s="19">
        <v>0</v>
      </c>
      <c r="M339" s="19">
        <v>0</v>
      </c>
      <c r="N339" s="19">
        <v>2</v>
      </c>
      <c r="O339" s="19">
        <v>0</v>
      </c>
      <c r="P339" s="19">
        <v>0</v>
      </c>
      <c r="Q339" s="19">
        <v>0</v>
      </c>
      <c r="R339" s="19">
        <v>0</v>
      </c>
      <c r="S339" s="19">
        <v>0</v>
      </c>
      <c r="T339" s="19">
        <v>0</v>
      </c>
      <c r="U339" s="19">
        <v>0</v>
      </c>
      <c r="V339" s="19">
        <v>0</v>
      </c>
      <c r="W339" s="19">
        <v>0</v>
      </c>
      <c r="X339" s="19">
        <v>0</v>
      </c>
      <c r="Y339" s="19">
        <v>0</v>
      </c>
      <c r="Z339" s="19">
        <v>0</v>
      </c>
      <c r="AA339" s="19">
        <v>0</v>
      </c>
      <c r="AB339" s="19">
        <v>996</v>
      </c>
      <c r="AC339" s="19">
        <v>48</v>
      </c>
    </row>
    <row r="340" spans="1:29" x14ac:dyDescent="0.2">
      <c r="A340" s="19" t="s">
        <v>4709</v>
      </c>
      <c r="B340" t="str">
        <f>IF(NOT(ISNA(VLOOKUP($A340,miplib2017!$A$5:$A$10000,1,0))),"miplib2017",IF(NOT(ISNA(VLOOKUP($A340,miplib2010!$A$5:$A$10000,1,0))),"miplib2010",IF(NOT(ISNA(VLOOKUP($A340,miplib2003!$A$5:$A$10000,1,0))),"miplib2003",IF(NOT(ISNA(VLOOKUP($A340,miplib3!$A$5:$A$10000,1,0))),"miplib3",IF(NOT(ISNA(VLOOKUP($A340,miplib2!$A$5:$A$10000,1,0))),"miplib2",IF(NOT(ISNA(VLOOKUP($A340,coral!$A$5:$A$10000,1,0))),"coral",IF(NOT(ISNA(VLOOKUP($A340,neos!$A$5:$A$10000,1,0))),"neos","COULD NOT FIND")))))))</f>
        <v>coral</v>
      </c>
      <c r="C340" s="19">
        <f t="shared" ca="1" si="10"/>
        <v>35954</v>
      </c>
      <c r="D340" s="19"/>
      <c r="E340" s="19">
        <v>35954</v>
      </c>
      <c r="F340" s="19">
        <v>35954</v>
      </c>
      <c r="G340" s="19">
        <v>489</v>
      </c>
      <c r="H340" s="19">
        <v>4500</v>
      </c>
      <c r="I340" s="19">
        <v>0</v>
      </c>
      <c r="J340" s="19">
        <v>4500</v>
      </c>
      <c r="K340" s="19">
        <f t="shared" si="11"/>
        <v>1</v>
      </c>
      <c r="L340" s="19">
        <v>0</v>
      </c>
      <c r="M340" s="19">
        <v>0</v>
      </c>
      <c r="N340" s="19">
        <v>0</v>
      </c>
      <c r="O340" s="19">
        <v>0</v>
      </c>
      <c r="P340" s="19">
        <v>0</v>
      </c>
      <c r="Q340" s="19">
        <v>99</v>
      </c>
      <c r="R340" s="19">
        <v>0</v>
      </c>
      <c r="S340" s="19">
        <v>0</v>
      </c>
      <c r="T340" s="19">
        <v>0</v>
      </c>
      <c r="U340" s="19">
        <v>0</v>
      </c>
      <c r="V340" s="19">
        <v>0</v>
      </c>
      <c r="W340" s="19">
        <v>0</v>
      </c>
      <c r="X340" s="19">
        <v>0</v>
      </c>
      <c r="Y340" s="19">
        <v>0</v>
      </c>
      <c r="Z340" s="19">
        <v>0</v>
      </c>
      <c r="AA340" s="19">
        <v>0</v>
      </c>
      <c r="AB340" s="19">
        <v>384</v>
      </c>
      <c r="AC340" s="19">
        <v>0</v>
      </c>
    </row>
    <row r="341" spans="1:29" x14ac:dyDescent="0.2">
      <c r="A341" s="19" t="s">
        <v>1939</v>
      </c>
      <c r="B341" t="str">
        <f>IF(NOT(ISNA(VLOOKUP($A341,miplib2017!$A$5:$A$10000,1,0))),"miplib2017",IF(NOT(ISNA(VLOOKUP($A341,miplib2010!$A$5:$A$10000,1,0))),"miplib2010",IF(NOT(ISNA(VLOOKUP($A341,miplib2003!$A$5:$A$10000,1,0))),"miplib2003",IF(NOT(ISNA(VLOOKUP($A341,miplib3!$A$5:$A$10000,1,0))),"miplib3",IF(NOT(ISNA(VLOOKUP($A341,miplib2!$A$5:$A$10000,1,0))),"miplib2",IF(NOT(ISNA(VLOOKUP($A341,coral!$A$5:$A$10000,1,0))),"coral",IF(NOT(ISNA(VLOOKUP($A341,neos!$A$5:$A$10000,1,0))),"neos","COULD NOT FIND")))))))</f>
        <v>miplib2017</v>
      </c>
      <c r="C341" s="19">
        <f t="shared" ca="1" si="10"/>
        <v>159</v>
      </c>
      <c r="D341" s="19"/>
      <c r="E341" s="19">
        <v>91</v>
      </c>
      <c r="F341" s="19">
        <v>91</v>
      </c>
      <c r="G341" s="19">
        <v>10180</v>
      </c>
      <c r="H341" s="19">
        <v>10100</v>
      </c>
      <c r="I341" s="19">
        <v>0</v>
      </c>
      <c r="J341" s="19">
        <v>10000</v>
      </c>
      <c r="K341" s="19">
        <f t="shared" si="11"/>
        <v>0</v>
      </c>
      <c r="L341" s="19">
        <v>100</v>
      </c>
      <c r="M341" s="19">
        <v>100</v>
      </c>
      <c r="N341" s="19">
        <v>0</v>
      </c>
      <c r="O341" s="19">
        <v>0</v>
      </c>
      <c r="P341" s="19">
        <v>1</v>
      </c>
      <c r="Q341" s="19">
        <v>79</v>
      </c>
      <c r="R341" s="19">
        <v>0</v>
      </c>
      <c r="S341" s="19">
        <v>0</v>
      </c>
      <c r="T341" s="19">
        <v>0</v>
      </c>
      <c r="U341" s="19">
        <v>0</v>
      </c>
      <c r="V341" s="19">
        <v>0</v>
      </c>
      <c r="W341" s="19">
        <v>2307</v>
      </c>
      <c r="X341" s="19">
        <v>0</v>
      </c>
      <c r="Y341" s="19">
        <v>0</v>
      </c>
      <c r="Z341" s="19">
        <v>0</v>
      </c>
      <c r="AA341" s="19">
        <v>0</v>
      </c>
      <c r="AB341" s="19">
        <v>0</v>
      </c>
      <c r="AC341" s="19">
        <v>0</v>
      </c>
    </row>
    <row r="342" spans="1:29" x14ac:dyDescent="0.2">
      <c r="A342" s="19" t="s">
        <v>4710</v>
      </c>
      <c r="B342" t="str">
        <f>IF(NOT(ISNA(VLOOKUP($A342,miplib2017!$A$5:$A$10000,1,0))),"miplib2017",IF(NOT(ISNA(VLOOKUP($A342,miplib2010!$A$5:$A$10000,1,0))),"miplib2010",IF(NOT(ISNA(VLOOKUP($A342,miplib2003!$A$5:$A$10000,1,0))),"miplib2003",IF(NOT(ISNA(VLOOKUP($A342,miplib3!$A$5:$A$10000,1,0))),"miplib3",IF(NOT(ISNA(VLOOKUP($A342,miplib2!$A$5:$A$10000,1,0))),"miplib2",IF(NOT(ISNA(VLOOKUP($A342,coral!$A$5:$A$10000,1,0))),"coral",IF(NOT(ISNA(VLOOKUP($A342,neos!$A$5:$A$10000,1,0))),"neos","COULD NOT FIND")))))))</f>
        <v>coral</v>
      </c>
      <c r="C342" s="19">
        <f t="shared" ca="1" si="10"/>
        <v>23136</v>
      </c>
      <c r="D342" s="19"/>
      <c r="E342" s="19">
        <v>23136</v>
      </c>
      <c r="F342" s="19">
        <v>23136</v>
      </c>
      <c r="G342" s="19">
        <v>798</v>
      </c>
      <c r="H342" s="19">
        <v>18460</v>
      </c>
      <c r="I342" s="19">
        <v>260</v>
      </c>
      <c r="J342" s="19">
        <v>18200</v>
      </c>
      <c r="K342" s="19">
        <f t="shared" si="11"/>
        <v>0</v>
      </c>
      <c r="L342" s="19">
        <v>0</v>
      </c>
      <c r="M342" s="19">
        <v>0</v>
      </c>
      <c r="N342" s="19">
        <v>260</v>
      </c>
      <c r="O342" s="19">
        <v>0</v>
      </c>
      <c r="P342" s="19">
        <v>0</v>
      </c>
      <c r="Q342" s="19">
        <v>208</v>
      </c>
      <c r="R342" s="19">
        <v>0</v>
      </c>
      <c r="S342" s="19">
        <v>0</v>
      </c>
      <c r="T342" s="19">
        <v>0</v>
      </c>
      <c r="U342" s="19">
        <v>0</v>
      </c>
      <c r="V342" s="19">
        <v>0</v>
      </c>
      <c r="W342" s="19">
        <v>0</v>
      </c>
      <c r="X342" s="19">
        <v>0</v>
      </c>
      <c r="Y342" s="19">
        <v>0</v>
      </c>
      <c r="Z342" s="19">
        <v>0</v>
      </c>
      <c r="AA342" s="19">
        <v>0</v>
      </c>
      <c r="AB342" s="19">
        <v>260</v>
      </c>
      <c r="AC342" s="19">
        <v>70</v>
      </c>
    </row>
    <row r="343" spans="1:29" x14ac:dyDescent="0.2">
      <c r="A343" s="19" t="s">
        <v>1960</v>
      </c>
      <c r="B343" t="str">
        <f>IF(NOT(ISNA(VLOOKUP($A343,miplib2017!$A$5:$A$10000,1,0))),"miplib2017",IF(NOT(ISNA(VLOOKUP($A343,miplib2010!$A$5:$A$10000,1,0))),"miplib2010",IF(NOT(ISNA(VLOOKUP($A343,miplib2003!$A$5:$A$10000,1,0))),"miplib2003",IF(NOT(ISNA(VLOOKUP($A343,miplib3!$A$5:$A$10000,1,0))),"miplib3",IF(NOT(ISNA(VLOOKUP($A343,miplib2!$A$5:$A$10000,1,0))),"miplib2",IF(NOT(ISNA(VLOOKUP($A343,coral!$A$5:$A$10000,1,0))),"coral",IF(NOT(ISNA(VLOOKUP($A343,neos!$A$5:$A$10000,1,0))),"neos","COULD NOT FIND")))))))</f>
        <v>coral</v>
      </c>
      <c r="C343" s="19">
        <f t="shared" ca="1" si="10"/>
        <v>9</v>
      </c>
      <c r="D343" s="19"/>
      <c r="E343" s="19">
        <v>9</v>
      </c>
      <c r="F343" s="19">
        <v>9</v>
      </c>
      <c r="G343" s="19">
        <v>1750</v>
      </c>
      <c r="H343" s="19">
        <v>490</v>
      </c>
      <c r="I343" s="19">
        <v>0</v>
      </c>
      <c r="J343" s="19">
        <v>490</v>
      </c>
      <c r="K343" s="19">
        <f t="shared" si="11"/>
        <v>1</v>
      </c>
      <c r="L343" s="19">
        <v>0</v>
      </c>
      <c r="M343" s="19">
        <v>0</v>
      </c>
      <c r="N343" s="19">
        <v>0</v>
      </c>
      <c r="O343" s="19">
        <v>0</v>
      </c>
      <c r="P343" s="19">
        <v>0</v>
      </c>
      <c r="Q343" s="19">
        <v>0</v>
      </c>
      <c r="R343" s="19">
        <v>0</v>
      </c>
      <c r="S343" s="19">
        <v>0</v>
      </c>
      <c r="T343" s="19">
        <v>0</v>
      </c>
      <c r="U343" s="19">
        <v>0</v>
      </c>
      <c r="V343" s="19">
        <v>0</v>
      </c>
      <c r="W343" s="19">
        <v>0</v>
      </c>
      <c r="X343" s="19">
        <v>0</v>
      </c>
      <c r="Y343" s="19">
        <v>0</v>
      </c>
      <c r="Z343" s="19">
        <v>0</v>
      </c>
      <c r="AA343" s="19">
        <v>0</v>
      </c>
      <c r="AB343" s="19">
        <v>1715</v>
      </c>
      <c r="AC343" s="19">
        <v>35</v>
      </c>
    </row>
    <row r="344" spans="1:29" x14ac:dyDescent="0.2">
      <c r="A344" s="19" t="s">
        <v>4711</v>
      </c>
      <c r="B344" t="str">
        <f>IF(NOT(ISNA(VLOOKUP($A344,miplib2017!$A$5:$A$10000,1,0))),"miplib2017",IF(NOT(ISNA(VLOOKUP($A344,miplib2010!$A$5:$A$10000,1,0))),"miplib2010",IF(NOT(ISNA(VLOOKUP($A344,miplib2003!$A$5:$A$10000,1,0))),"miplib2003",IF(NOT(ISNA(VLOOKUP($A344,miplib3!$A$5:$A$10000,1,0))),"miplib3",IF(NOT(ISNA(VLOOKUP($A344,miplib2!$A$5:$A$10000,1,0))),"miplib2",IF(NOT(ISNA(VLOOKUP($A344,coral!$A$5:$A$10000,1,0))),"coral",IF(NOT(ISNA(VLOOKUP($A344,neos!$A$5:$A$10000,1,0))),"neos","COULD NOT FIND")))))))</f>
        <v>coral</v>
      </c>
      <c r="C344" s="19">
        <f t="shared" ca="1" si="10"/>
        <v>-30</v>
      </c>
      <c r="D344" s="19">
        <v>-30</v>
      </c>
      <c r="E344" s="19">
        <v>-30</v>
      </c>
      <c r="F344" s="19">
        <v>-30</v>
      </c>
      <c r="G344" s="19">
        <v>109833</v>
      </c>
      <c r="H344" s="19">
        <v>714</v>
      </c>
      <c r="I344" s="19">
        <v>0</v>
      </c>
      <c r="J344" s="19">
        <v>714</v>
      </c>
      <c r="K344" s="19">
        <f t="shared" si="11"/>
        <v>1</v>
      </c>
      <c r="L344" s="19">
        <v>0</v>
      </c>
      <c r="M344" s="19">
        <v>0</v>
      </c>
      <c r="N344" s="19">
        <v>0</v>
      </c>
      <c r="O344" s="19">
        <v>0</v>
      </c>
      <c r="P344" s="19">
        <v>0</v>
      </c>
      <c r="Q344" s="19">
        <v>109000</v>
      </c>
      <c r="R344" s="19">
        <v>45</v>
      </c>
      <c r="S344" s="19">
        <v>0</v>
      </c>
      <c r="T344" s="19">
        <v>0</v>
      </c>
      <c r="U344" s="19">
        <v>0</v>
      </c>
      <c r="V344" s="19">
        <v>0</v>
      </c>
      <c r="W344" s="19">
        <v>0</v>
      </c>
      <c r="X344" s="19">
        <v>0</v>
      </c>
      <c r="Y344" s="19">
        <v>0</v>
      </c>
      <c r="Z344" s="19">
        <v>0</v>
      </c>
      <c r="AA344" s="19">
        <v>0</v>
      </c>
      <c r="AB344" s="19">
        <v>124</v>
      </c>
      <c r="AC344" s="19">
        <v>0</v>
      </c>
    </row>
    <row r="345" spans="1:29" x14ac:dyDescent="0.2">
      <c r="A345" s="19" t="s">
        <v>1976</v>
      </c>
      <c r="B345" t="str">
        <f>IF(NOT(ISNA(VLOOKUP($A345,miplib2017!$A$5:$A$10000,1,0))),"miplib2017",IF(NOT(ISNA(VLOOKUP($A345,miplib2010!$A$5:$A$10000,1,0))),"miplib2010",IF(NOT(ISNA(VLOOKUP($A345,miplib2003!$A$5:$A$10000,1,0))),"miplib2003",IF(NOT(ISNA(VLOOKUP($A345,miplib3!$A$5:$A$10000,1,0))),"miplib3",IF(NOT(ISNA(VLOOKUP($A345,miplib2!$A$5:$A$10000,1,0))),"miplib2",IF(NOT(ISNA(VLOOKUP($A345,coral!$A$5:$A$10000,1,0))),"coral",IF(NOT(ISNA(VLOOKUP($A345,neos!$A$5:$A$10000,1,0))),"neos","COULD NOT FIND")))))))</f>
        <v>coral</v>
      </c>
      <c r="C345" s="19">
        <f t="shared" ca="1" si="10"/>
        <v>32075.599999999999</v>
      </c>
      <c r="D345" s="19"/>
      <c r="E345" s="19">
        <v>32075.599999999999</v>
      </c>
      <c r="F345" s="19">
        <v>32075.599999999999</v>
      </c>
      <c r="G345" s="19">
        <v>1237</v>
      </c>
      <c r="H345" s="19">
        <v>4500</v>
      </c>
      <c r="I345" s="19">
        <v>0</v>
      </c>
      <c r="J345" s="19">
        <v>4500</v>
      </c>
      <c r="K345" s="19">
        <f t="shared" si="11"/>
        <v>1</v>
      </c>
      <c r="L345" s="19">
        <v>0</v>
      </c>
      <c r="M345" s="19">
        <v>0</v>
      </c>
      <c r="N345" s="19">
        <v>0</v>
      </c>
      <c r="O345" s="19">
        <v>0</v>
      </c>
      <c r="P345" s="19">
        <v>0</v>
      </c>
      <c r="Q345" s="19">
        <v>97</v>
      </c>
      <c r="R345" s="19">
        <v>0</v>
      </c>
      <c r="S345" s="19">
        <v>0</v>
      </c>
      <c r="T345" s="19">
        <v>0</v>
      </c>
      <c r="U345" s="19">
        <v>0</v>
      </c>
      <c r="V345" s="19">
        <v>0</v>
      </c>
      <c r="W345" s="19">
        <v>0</v>
      </c>
      <c r="X345" s="19">
        <v>0</v>
      </c>
      <c r="Y345" s="19">
        <v>0</v>
      </c>
      <c r="Z345" s="19">
        <v>0</v>
      </c>
      <c r="AA345" s="19">
        <v>0</v>
      </c>
      <c r="AB345" s="19">
        <v>1134</v>
      </c>
      <c r="AC345" s="19">
        <v>0</v>
      </c>
    </row>
    <row r="346" spans="1:29" x14ac:dyDescent="0.2">
      <c r="A346" s="19" t="s">
        <v>1996</v>
      </c>
      <c r="B346" t="str">
        <f>IF(NOT(ISNA(VLOOKUP($A346,miplib2017!$A$5:$A$10000,1,0))),"miplib2017",IF(NOT(ISNA(VLOOKUP($A346,miplib2010!$A$5:$A$10000,1,0))),"miplib2010",IF(NOT(ISNA(VLOOKUP($A346,miplib2003!$A$5:$A$10000,1,0))),"miplib2003",IF(NOT(ISNA(VLOOKUP($A346,miplib3!$A$5:$A$10000,1,0))),"miplib3",IF(NOT(ISNA(VLOOKUP($A346,miplib2!$A$5:$A$10000,1,0))),"miplib2",IF(NOT(ISNA(VLOOKUP($A346,coral!$A$5:$A$10000,1,0))),"coral",IF(NOT(ISNA(VLOOKUP($A346,neos!$A$5:$A$10000,1,0))),"neos","COULD NOT FIND")))))))</f>
        <v>miplib2010</v>
      </c>
      <c r="C346" s="19" t="str">
        <f t="shared" ca="1" si="10"/>
        <v>?</v>
      </c>
      <c r="D346" s="19"/>
      <c r="E346" s="19">
        <v>3</v>
      </c>
      <c r="F346" s="21">
        <v>9.9999999999999996E+30</v>
      </c>
      <c r="G346" s="19">
        <v>3131</v>
      </c>
      <c r="H346" s="19">
        <v>4446</v>
      </c>
      <c r="I346" s="19">
        <v>540</v>
      </c>
      <c r="J346" s="19">
        <v>3906</v>
      </c>
      <c r="K346" s="19">
        <f t="shared" si="11"/>
        <v>0</v>
      </c>
      <c r="L346" s="19">
        <v>0</v>
      </c>
      <c r="M346" s="19">
        <v>2445</v>
      </c>
      <c r="N346" s="19">
        <v>102</v>
      </c>
      <c r="O346" s="19">
        <v>0</v>
      </c>
      <c r="P346" s="19">
        <v>0</v>
      </c>
      <c r="Q346" s="19">
        <v>5</v>
      </c>
      <c r="R346" s="19">
        <v>0</v>
      </c>
      <c r="S346" s="19">
        <v>0</v>
      </c>
      <c r="T346" s="19">
        <v>0</v>
      </c>
      <c r="U346" s="19">
        <v>0</v>
      </c>
      <c r="V346" s="19">
        <v>0</v>
      </c>
      <c r="W346" s="19">
        <v>0</v>
      </c>
      <c r="X346" s="19">
        <v>0</v>
      </c>
      <c r="Y346" s="19">
        <v>0</v>
      </c>
      <c r="Z346" s="19">
        <v>0</v>
      </c>
      <c r="AA346" s="19">
        <v>0</v>
      </c>
      <c r="AB346" s="19">
        <v>0</v>
      </c>
      <c r="AC346" s="19">
        <v>579</v>
      </c>
    </row>
    <row r="347" spans="1:29" x14ac:dyDescent="0.2">
      <c r="A347" s="19" t="s">
        <v>4712</v>
      </c>
      <c r="B347" t="str">
        <f>IF(NOT(ISNA(VLOOKUP($A347,miplib2017!$A$5:$A$10000,1,0))),"miplib2017",IF(NOT(ISNA(VLOOKUP($A347,miplib2010!$A$5:$A$10000,1,0))),"miplib2010",IF(NOT(ISNA(VLOOKUP($A347,miplib2003!$A$5:$A$10000,1,0))),"miplib2003",IF(NOT(ISNA(VLOOKUP($A347,miplib3!$A$5:$A$10000,1,0))),"miplib3",IF(NOT(ISNA(VLOOKUP($A347,miplib2!$A$5:$A$10000,1,0))),"miplib2",IF(NOT(ISNA(VLOOKUP($A347,coral!$A$5:$A$10000,1,0))),"coral",IF(NOT(ISNA(VLOOKUP($A347,neos!$A$5:$A$10000,1,0))),"neos","COULD NOT FIND")))))))</f>
        <v>coral</v>
      </c>
      <c r="C347" s="19" t="str">
        <f t="shared" ca="1" si="10"/>
        <v>?</v>
      </c>
      <c r="D347" s="19"/>
      <c r="E347" s="19">
        <v>0</v>
      </c>
      <c r="F347" s="19">
        <v>5</v>
      </c>
      <c r="G347" s="19">
        <v>555</v>
      </c>
      <c r="H347" s="19">
        <v>730</v>
      </c>
      <c r="I347" s="19">
        <v>1</v>
      </c>
      <c r="J347" s="19">
        <v>729</v>
      </c>
      <c r="K347" s="19">
        <f t="shared" si="11"/>
        <v>0</v>
      </c>
      <c r="L347" s="19">
        <v>0</v>
      </c>
      <c r="M347" s="19">
        <v>0</v>
      </c>
      <c r="N347" s="19">
        <v>1</v>
      </c>
      <c r="O347" s="19">
        <v>0</v>
      </c>
      <c r="P347" s="19">
        <v>0</v>
      </c>
      <c r="Q347" s="19">
        <v>324</v>
      </c>
      <c r="R347" s="19">
        <v>0</v>
      </c>
      <c r="S347" s="19">
        <v>0</v>
      </c>
      <c r="T347" s="19">
        <v>0</v>
      </c>
      <c r="U347" s="19">
        <v>0</v>
      </c>
      <c r="V347" s="19">
        <v>0</v>
      </c>
      <c r="W347" s="19">
        <v>0</v>
      </c>
      <c r="X347" s="19">
        <v>0</v>
      </c>
      <c r="Y347" s="19">
        <v>0</v>
      </c>
      <c r="Z347" s="19">
        <v>0</v>
      </c>
      <c r="AA347" s="19">
        <v>0</v>
      </c>
      <c r="AB347" s="19">
        <v>64</v>
      </c>
      <c r="AC347" s="19">
        <v>158</v>
      </c>
    </row>
    <row r="348" spans="1:29" x14ac:dyDescent="0.2">
      <c r="A348" s="19" t="s">
        <v>4713</v>
      </c>
      <c r="B348" t="str">
        <f>IF(NOT(ISNA(VLOOKUP($A348,miplib2017!$A$5:$A$10000,1,0))),"miplib2017",IF(NOT(ISNA(VLOOKUP($A348,miplib2010!$A$5:$A$10000,1,0))),"miplib2010",IF(NOT(ISNA(VLOOKUP($A348,miplib2003!$A$5:$A$10000,1,0))),"miplib2003",IF(NOT(ISNA(VLOOKUP($A348,miplib3!$A$5:$A$10000,1,0))),"miplib3",IF(NOT(ISNA(VLOOKUP($A348,miplib2!$A$5:$A$10000,1,0))),"miplib2",IF(NOT(ISNA(VLOOKUP($A348,coral!$A$5:$A$10000,1,0))),"coral",IF(NOT(ISNA(VLOOKUP($A348,neos!$A$5:$A$10000,1,0))),"neos","COULD NOT FIND")))))))</f>
        <v>coral</v>
      </c>
      <c r="C348" s="19" t="str">
        <f t="shared" ca="1" si="10"/>
        <v>?</v>
      </c>
      <c r="D348" s="19"/>
      <c r="E348" s="19">
        <v>0.99997999999999998</v>
      </c>
      <c r="F348" s="19">
        <v>5</v>
      </c>
      <c r="G348" s="19">
        <v>880</v>
      </c>
      <c r="H348" s="19">
        <v>1272</v>
      </c>
      <c r="I348" s="19">
        <v>1</v>
      </c>
      <c r="J348" s="19">
        <v>1271</v>
      </c>
      <c r="K348" s="19">
        <f t="shared" si="11"/>
        <v>0</v>
      </c>
      <c r="L348" s="19">
        <v>0</v>
      </c>
      <c r="M348" s="19">
        <v>0</v>
      </c>
      <c r="N348" s="19">
        <v>1</v>
      </c>
      <c r="O348" s="19">
        <v>0</v>
      </c>
      <c r="P348" s="19">
        <v>0</v>
      </c>
      <c r="Q348" s="19">
        <v>528</v>
      </c>
      <c r="R348" s="19">
        <v>0</v>
      </c>
      <c r="S348" s="19">
        <v>0</v>
      </c>
      <c r="T348" s="19">
        <v>0</v>
      </c>
      <c r="U348" s="19">
        <v>0</v>
      </c>
      <c r="V348" s="19">
        <v>0</v>
      </c>
      <c r="W348" s="19">
        <v>0</v>
      </c>
      <c r="X348" s="19">
        <v>0</v>
      </c>
      <c r="Y348" s="19">
        <v>0</v>
      </c>
      <c r="Z348" s="19">
        <v>0</v>
      </c>
      <c r="AA348" s="19">
        <v>0</v>
      </c>
      <c r="AB348" s="19">
        <v>90</v>
      </c>
      <c r="AC348" s="19">
        <v>241</v>
      </c>
    </row>
    <row r="349" spans="1:29" x14ac:dyDescent="0.2">
      <c r="A349" s="19" t="s">
        <v>4714</v>
      </c>
      <c r="B349" t="str">
        <f>IF(NOT(ISNA(VLOOKUP($A349,miplib2017!$A$5:$A$10000,1,0))),"miplib2017",IF(NOT(ISNA(VLOOKUP($A349,miplib2010!$A$5:$A$10000,1,0))),"miplib2010",IF(NOT(ISNA(VLOOKUP($A349,miplib2003!$A$5:$A$10000,1,0))),"miplib2003",IF(NOT(ISNA(VLOOKUP($A349,miplib3!$A$5:$A$10000,1,0))),"miplib3",IF(NOT(ISNA(VLOOKUP($A349,miplib2!$A$5:$A$10000,1,0))),"miplib2",IF(NOT(ISNA(VLOOKUP($A349,coral!$A$5:$A$10000,1,0))),"coral",IF(NOT(ISNA(VLOOKUP($A349,neos!$A$5:$A$10000,1,0))),"neos","COULD NOT FIND")))))))</f>
        <v>coral</v>
      </c>
      <c r="C349" s="19" t="str">
        <f t="shared" ca="1" si="10"/>
        <v>?</v>
      </c>
      <c r="D349" s="19"/>
      <c r="E349" s="19">
        <v>619251519</v>
      </c>
      <c r="F349" s="21">
        <v>9.9999999999999996E+30</v>
      </c>
      <c r="G349" s="19">
        <v>28984</v>
      </c>
      <c r="H349" s="19">
        <v>15003</v>
      </c>
      <c r="I349" s="19">
        <v>7004</v>
      </c>
      <c r="J349" s="19">
        <v>7999</v>
      </c>
      <c r="K349" s="19">
        <f t="shared" si="11"/>
        <v>0</v>
      </c>
      <c r="L349" s="19">
        <v>0</v>
      </c>
      <c r="M349" s="19">
        <v>10992</v>
      </c>
      <c r="N349" s="19">
        <v>0</v>
      </c>
      <c r="O349" s="19">
        <v>7996</v>
      </c>
      <c r="P349" s="19">
        <v>2000</v>
      </c>
      <c r="Q349" s="19">
        <v>3996</v>
      </c>
      <c r="R349" s="19">
        <v>0</v>
      </c>
      <c r="S349" s="19">
        <v>0</v>
      </c>
      <c r="T349" s="19">
        <v>0</v>
      </c>
      <c r="U349" s="19">
        <v>4000</v>
      </c>
      <c r="V349" s="19">
        <v>0</v>
      </c>
      <c r="W349" s="19">
        <v>0</v>
      </c>
      <c r="X349" s="19">
        <v>0</v>
      </c>
      <c r="Y349" s="19">
        <v>0</v>
      </c>
      <c r="Z349" s="19">
        <v>0</v>
      </c>
      <c r="AA349" s="19">
        <v>0</v>
      </c>
      <c r="AB349" s="19">
        <v>0</v>
      </c>
      <c r="AC349" s="19">
        <v>0</v>
      </c>
    </row>
    <row r="350" spans="1:29" x14ac:dyDescent="0.2">
      <c r="A350" s="19" t="s">
        <v>2007</v>
      </c>
      <c r="B350" t="str">
        <f>IF(NOT(ISNA(VLOOKUP($A350,miplib2017!$A$5:$A$10000,1,0))),"miplib2017",IF(NOT(ISNA(VLOOKUP($A350,miplib2010!$A$5:$A$10000,1,0))),"miplib2010",IF(NOT(ISNA(VLOOKUP($A350,miplib2003!$A$5:$A$10000,1,0))),"miplib2003",IF(NOT(ISNA(VLOOKUP($A350,miplib3!$A$5:$A$10000,1,0))),"miplib3",IF(NOT(ISNA(VLOOKUP($A350,miplib2!$A$5:$A$10000,1,0))),"miplib2",IF(NOT(ISNA(VLOOKUP($A350,coral!$A$5:$A$10000,1,0))),"coral",IF(NOT(ISNA(VLOOKUP($A350,neos!$A$5:$A$10000,1,0))),"neos","COULD NOT FIND")))))))</f>
        <v>miplib2010</v>
      </c>
      <c r="C350" s="19" t="str">
        <f t="shared" ca="1" si="10"/>
        <v>?</v>
      </c>
      <c r="D350" s="19"/>
      <c r="E350" s="19">
        <v>8.1507349999999992</v>
      </c>
      <c r="F350" s="21">
        <v>9.9999999999999996E+30</v>
      </c>
      <c r="G350" s="19">
        <v>3474</v>
      </c>
      <c r="H350" s="19">
        <v>4111</v>
      </c>
      <c r="I350" s="19">
        <v>541</v>
      </c>
      <c r="J350" s="19">
        <v>3570</v>
      </c>
      <c r="K350" s="19">
        <f t="shared" si="11"/>
        <v>0</v>
      </c>
      <c r="L350" s="19">
        <v>0</v>
      </c>
      <c r="M350" s="19">
        <v>2803</v>
      </c>
      <c r="N350" s="19">
        <v>102</v>
      </c>
      <c r="O350" s="19">
        <v>0</v>
      </c>
      <c r="P350" s="19">
        <v>1</v>
      </c>
      <c r="Q350" s="19">
        <v>5</v>
      </c>
      <c r="R350" s="19">
        <v>0</v>
      </c>
      <c r="S350" s="19">
        <v>0</v>
      </c>
      <c r="T350" s="19">
        <v>0</v>
      </c>
      <c r="U350" s="19">
        <v>0</v>
      </c>
      <c r="V350" s="19">
        <v>0</v>
      </c>
      <c r="W350" s="19">
        <v>0</v>
      </c>
      <c r="X350" s="19">
        <v>0</v>
      </c>
      <c r="Y350" s="19">
        <v>0</v>
      </c>
      <c r="Z350" s="19">
        <v>0</v>
      </c>
      <c r="AA350" s="19">
        <v>0</v>
      </c>
      <c r="AB350" s="19">
        <v>0</v>
      </c>
      <c r="AC350" s="19">
        <v>563</v>
      </c>
    </row>
    <row r="351" spans="1:29" x14ac:dyDescent="0.2">
      <c r="A351" s="19" t="s">
        <v>2029</v>
      </c>
      <c r="B351" t="str">
        <f>IF(NOT(ISNA(VLOOKUP($A351,miplib2017!$A$5:$A$10000,1,0))),"miplib2017",IF(NOT(ISNA(VLOOKUP($A351,miplib2010!$A$5:$A$10000,1,0))),"miplib2010",IF(NOT(ISNA(VLOOKUP($A351,miplib2003!$A$5:$A$10000,1,0))),"miplib2003",IF(NOT(ISNA(VLOOKUP($A351,miplib3!$A$5:$A$10000,1,0))),"miplib3",IF(NOT(ISNA(VLOOKUP($A351,miplib2!$A$5:$A$10000,1,0))),"miplib2",IF(NOT(ISNA(VLOOKUP($A351,coral!$A$5:$A$10000,1,0))),"coral",IF(NOT(ISNA(VLOOKUP($A351,neos!$A$5:$A$10000,1,0))),"neos","COULD NOT FIND")))))))</f>
        <v>miplib2010</v>
      </c>
      <c r="C351" s="19" t="str">
        <f t="shared" ca="1" si="10"/>
        <v>?</v>
      </c>
      <c r="D351" s="19"/>
      <c r="E351" s="19">
        <v>3.4666670000000002</v>
      </c>
      <c r="F351" s="21">
        <v>9.9999999999999996E+30</v>
      </c>
      <c r="G351" s="19">
        <v>3467</v>
      </c>
      <c r="H351" s="19">
        <v>4173</v>
      </c>
      <c r="I351" s="19">
        <v>540</v>
      </c>
      <c r="J351" s="19">
        <v>3633</v>
      </c>
      <c r="K351" s="19">
        <f t="shared" si="11"/>
        <v>0</v>
      </c>
      <c r="L351" s="19">
        <v>0</v>
      </c>
      <c r="M351" s="19">
        <v>2803</v>
      </c>
      <c r="N351" s="19">
        <v>102</v>
      </c>
      <c r="O351" s="19">
        <v>0</v>
      </c>
      <c r="P351" s="19">
        <v>0</v>
      </c>
      <c r="Q351" s="19">
        <v>5</v>
      </c>
      <c r="R351" s="19">
        <v>189</v>
      </c>
      <c r="S351" s="19">
        <v>0</v>
      </c>
      <c r="T351" s="19">
        <v>0</v>
      </c>
      <c r="U351" s="19">
        <v>0</v>
      </c>
      <c r="V351" s="19">
        <v>0</v>
      </c>
      <c r="W351" s="19">
        <v>0</v>
      </c>
      <c r="X351" s="19">
        <v>0</v>
      </c>
      <c r="Y351" s="19">
        <v>0</v>
      </c>
      <c r="Z351" s="19">
        <v>0</v>
      </c>
      <c r="AA351" s="19">
        <v>0</v>
      </c>
      <c r="AB351" s="19">
        <v>0</v>
      </c>
      <c r="AC351" s="19">
        <v>368</v>
      </c>
    </row>
    <row r="352" spans="1:29" x14ac:dyDescent="0.2">
      <c r="A352" s="19" t="s">
        <v>2064</v>
      </c>
      <c r="B352" t="str">
        <f>IF(NOT(ISNA(VLOOKUP($A352,miplib2017!$A$5:$A$10000,1,0))),"miplib2017",IF(NOT(ISNA(VLOOKUP($A352,miplib2010!$A$5:$A$10000,1,0))),"miplib2010",IF(NOT(ISNA(VLOOKUP($A352,miplib2003!$A$5:$A$10000,1,0))),"miplib2003",IF(NOT(ISNA(VLOOKUP($A352,miplib3!$A$5:$A$10000,1,0))),"miplib3",IF(NOT(ISNA(VLOOKUP($A352,miplib2!$A$5:$A$10000,1,0))),"miplib2",IF(NOT(ISNA(VLOOKUP($A352,coral!$A$5:$A$10000,1,0))),"coral",IF(NOT(ISNA(VLOOKUP($A352,neos!$A$5:$A$10000,1,0))),"neos","COULD NOT FIND")))))))</f>
        <v>miplib2010</v>
      </c>
      <c r="C352" s="19">
        <f t="shared" ca="1" si="10"/>
        <v>3208.9567999999999</v>
      </c>
      <c r="D352" s="19"/>
      <c r="E352" s="21">
        <v>-9.9999999999999996E+30</v>
      </c>
      <c r="F352" s="19">
        <v>159</v>
      </c>
      <c r="G352" s="19">
        <v>1999</v>
      </c>
      <c r="H352" s="19">
        <v>200</v>
      </c>
      <c r="I352" s="19">
        <v>0</v>
      </c>
      <c r="J352" s="19">
        <v>200</v>
      </c>
      <c r="K352" s="19">
        <f t="shared" si="11"/>
        <v>1</v>
      </c>
      <c r="L352" s="19">
        <v>0</v>
      </c>
      <c r="M352" s="19">
        <v>0</v>
      </c>
      <c r="N352" s="19">
        <v>0</v>
      </c>
      <c r="O352" s="19">
        <v>0</v>
      </c>
      <c r="P352" s="19">
        <v>0</v>
      </c>
      <c r="Q352" s="19">
        <v>0</v>
      </c>
      <c r="R352" s="19">
        <v>0</v>
      </c>
      <c r="S352" s="19">
        <v>0</v>
      </c>
      <c r="T352" s="19">
        <v>0</v>
      </c>
      <c r="U352" s="19">
        <v>0</v>
      </c>
      <c r="V352" s="19">
        <v>0</v>
      </c>
      <c r="W352" s="19">
        <v>0</v>
      </c>
      <c r="X352" s="19">
        <v>0</v>
      </c>
      <c r="Y352" s="19">
        <v>0</v>
      </c>
      <c r="Z352" s="19">
        <v>0</v>
      </c>
      <c r="AA352" s="19">
        <v>0</v>
      </c>
      <c r="AB352" s="19">
        <v>1999</v>
      </c>
      <c r="AC352" s="19">
        <v>0</v>
      </c>
    </row>
    <row r="353" spans="1:29" x14ac:dyDescent="0.2">
      <c r="A353" s="19" t="s">
        <v>2085</v>
      </c>
      <c r="B353" t="str">
        <f>IF(NOT(ISNA(VLOOKUP($A353,miplib2017!$A$5:$A$10000,1,0))),"miplib2017",IF(NOT(ISNA(VLOOKUP($A353,miplib2010!$A$5:$A$10000,1,0))),"miplib2010",IF(NOT(ISNA(VLOOKUP($A353,miplib2003!$A$5:$A$10000,1,0))),"miplib2003",IF(NOT(ISNA(VLOOKUP($A353,miplib3!$A$5:$A$10000,1,0))),"miplib3",IF(NOT(ISNA(VLOOKUP($A353,miplib2!$A$5:$A$10000,1,0))),"miplib2",IF(NOT(ISNA(VLOOKUP($A353,coral!$A$5:$A$10000,1,0))),"coral",IF(NOT(ISNA(VLOOKUP($A353,neos!$A$5:$A$10000,1,0))),"neos","COULD NOT FIND")))))))</f>
        <v>miplib2010</v>
      </c>
      <c r="C353" s="19" t="str">
        <f t="shared" ca="1" si="10"/>
        <v>?</v>
      </c>
      <c r="D353" s="19"/>
      <c r="E353" s="19">
        <v>7</v>
      </c>
      <c r="F353" s="19">
        <v>9</v>
      </c>
      <c r="G353" s="19">
        <v>9296</v>
      </c>
      <c r="H353" s="19">
        <v>792</v>
      </c>
      <c r="I353" s="19">
        <v>0</v>
      </c>
      <c r="J353" s="19">
        <v>792</v>
      </c>
      <c r="K353" s="19">
        <f t="shared" si="11"/>
        <v>1</v>
      </c>
      <c r="L353" s="19">
        <v>0</v>
      </c>
      <c r="M353" s="19">
        <v>0</v>
      </c>
      <c r="N353" s="19">
        <v>0</v>
      </c>
      <c r="O353" s="19">
        <v>0</v>
      </c>
      <c r="P353" s="19">
        <v>0</v>
      </c>
      <c r="Q353" s="19">
        <v>0</v>
      </c>
      <c r="R353" s="19">
        <v>0</v>
      </c>
      <c r="S353" s="19">
        <v>0</v>
      </c>
      <c r="T353" s="19">
        <v>0</v>
      </c>
      <c r="U353" s="19">
        <v>0</v>
      </c>
      <c r="V353" s="19">
        <v>0</v>
      </c>
      <c r="W353" s="19">
        <v>0</v>
      </c>
      <c r="X353" s="19">
        <v>0</v>
      </c>
      <c r="Y353" s="19">
        <v>0</v>
      </c>
      <c r="Z353" s="19">
        <v>0</v>
      </c>
      <c r="AA353" s="19">
        <v>0</v>
      </c>
      <c r="AB353" s="19">
        <v>9189</v>
      </c>
      <c r="AC353" s="19">
        <v>35</v>
      </c>
    </row>
    <row r="354" spans="1:29" x14ac:dyDescent="0.2">
      <c r="A354" s="19" t="s">
        <v>2103</v>
      </c>
      <c r="B354" t="str">
        <f>IF(NOT(ISNA(VLOOKUP($A354,miplib2017!$A$5:$A$10000,1,0))),"miplib2017",IF(NOT(ISNA(VLOOKUP($A354,miplib2010!$A$5:$A$10000,1,0))),"miplib2010",IF(NOT(ISNA(VLOOKUP($A354,miplib2003!$A$5:$A$10000,1,0))),"miplib2003",IF(NOT(ISNA(VLOOKUP($A354,miplib3!$A$5:$A$10000,1,0))),"miplib3",IF(NOT(ISNA(VLOOKUP($A354,miplib2!$A$5:$A$10000,1,0))),"miplib2",IF(NOT(ISNA(VLOOKUP($A354,coral!$A$5:$A$10000,1,0))),"coral",IF(NOT(ISNA(VLOOKUP($A354,neos!$A$5:$A$10000,1,0))),"neos","COULD NOT FIND")))))))</f>
        <v>coral</v>
      </c>
      <c r="C354" s="19">
        <f t="shared" ca="1" si="10"/>
        <v>6</v>
      </c>
      <c r="D354" s="19"/>
      <c r="E354" s="19">
        <v>6</v>
      </c>
      <c r="F354" s="19">
        <v>6</v>
      </c>
      <c r="G354" s="19">
        <v>1340</v>
      </c>
      <c r="H354" s="19">
        <v>231</v>
      </c>
      <c r="I354" s="19">
        <v>0</v>
      </c>
      <c r="J354" s="19">
        <v>231</v>
      </c>
      <c r="K354" s="19">
        <f t="shared" si="11"/>
        <v>1</v>
      </c>
      <c r="L354" s="19">
        <v>0</v>
      </c>
      <c r="M354" s="19">
        <v>0</v>
      </c>
      <c r="N354" s="19">
        <v>0</v>
      </c>
      <c r="O354" s="19">
        <v>0</v>
      </c>
      <c r="P354" s="19">
        <v>0</v>
      </c>
      <c r="Q354" s="19">
        <v>0</v>
      </c>
      <c r="R354" s="19">
        <v>0</v>
      </c>
      <c r="S354" s="19">
        <v>0</v>
      </c>
      <c r="T354" s="19">
        <v>0</v>
      </c>
      <c r="U354" s="19">
        <v>0</v>
      </c>
      <c r="V354" s="19">
        <v>0</v>
      </c>
      <c r="W354" s="19">
        <v>0</v>
      </c>
      <c r="X354" s="19">
        <v>0</v>
      </c>
      <c r="Y354" s="19">
        <v>0</v>
      </c>
      <c r="Z354" s="19">
        <v>0</v>
      </c>
      <c r="AA354" s="19">
        <v>0</v>
      </c>
      <c r="AB354" s="19">
        <v>1320</v>
      </c>
      <c r="AC354" s="19">
        <v>20</v>
      </c>
    </row>
    <row r="355" spans="1:29" x14ac:dyDescent="0.2">
      <c r="A355" s="19" t="s">
        <v>4715</v>
      </c>
      <c r="B355" t="str">
        <f>IF(NOT(ISNA(VLOOKUP($A355,miplib2017!$A$5:$A$10000,1,0))),"miplib2017",IF(NOT(ISNA(VLOOKUP($A355,miplib2010!$A$5:$A$10000,1,0))),"miplib2010",IF(NOT(ISNA(VLOOKUP($A355,miplib2003!$A$5:$A$10000,1,0))),"miplib2003",IF(NOT(ISNA(VLOOKUP($A355,miplib3!$A$5:$A$10000,1,0))),"miplib3",IF(NOT(ISNA(VLOOKUP($A355,miplib2!$A$5:$A$10000,1,0))),"miplib2",IF(NOT(ISNA(VLOOKUP($A355,coral!$A$5:$A$10000,1,0))),"coral",IF(NOT(ISNA(VLOOKUP($A355,neos!$A$5:$A$10000,1,0))),"neos","COULD NOT FIND")))))))</f>
        <v>coral</v>
      </c>
      <c r="C355" s="19" t="str">
        <f t="shared" ca="1" si="10"/>
        <v>?</v>
      </c>
      <c r="D355" s="19"/>
      <c r="E355" s="19">
        <v>7</v>
      </c>
      <c r="F355" s="19">
        <v>9</v>
      </c>
      <c r="G355" s="19">
        <v>9695</v>
      </c>
      <c r="H355" s="19">
        <v>828</v>
      </c>
      <c r="I355" s="19">
        <v>0</v>
      </c>
      <c r="J355" s="19">
        <v>828</v>
      </c>
      <c r="K355" s="19">
        <f t="shared" si="11"/>
        <v>1</v>
      </c>
      <c r="L355" s="19">
        <v>0</v>
      </c>
      <c r="M355" s="19">
        <v>0</v>
      </c>
      <c r="N355" s="19">
        <v>0</v>
      </c>
      <c r="O355" s="19">
        <v>0</v>
      </c>
      <c r="P355" s="19">
        <v>0</v>
      </c>
      <c r="Q355" s="19">
        <v>0</v>
      </c>
      <c r="R355" s="19">
        <v>0</v>
      </c>
      <c r="S355" s="19">
        <v>0</v>
      </c>
      <c r="T355" s="19">
        <v>0</v>
      </c>
      <c r="U355" s="19">
        <v>0</v>
      </c>
      <c r="V355" s="19">
        <v>0</v>
      </c>
      <c r="W355" s="19">
        <v>0</v>
      </c>
      <c r="X355" s="19">
        <v>0</v>
      </c>
      <c r="Y355" s="19">
        <v>0</v>
      </c>
      <c r="Z355" s="19">
        <v>0</v>
      </c>
      <c r="AA355" s="19">
        <v>0</v>
      </c>
      <c r="AB355" s="19">
        <v>9660</v>
      </c>
      <c r="AC355" s="19">
        <v>35</v>
      </c>
    </row>
    <row r="356" spans="1:29" x14ac:dyDescent="0.2">
      <c r="A356" s="19" t="s">
        <v>3475</v>
      </c>
      <c r="B356" t="str">
        <f>IF(NOT(ISNA(VLOOKUP($A356,miplib2017!$A$5:$A$10000,1,0))),"miplib2017",IF(NOT(ISNA(VLOOKUP($A356,miplib2010!$A$5:$A$10000,1,0))),"miplib2010",IF(NOT(ISNA(VLOOKUP($A356,miplib2003!$A$5:$A$10000,1,0))),"miplib2003",IF(NOT(ISNA(VLOOKUP($A356,miplib3!$A$5:$A$10000,1,0))),"miplib3",IF(NOT(ISNA(VLOOKUP($A356,miplib2!$A$5:$A$10000,1,0))),"miplib2",IF(NOT(ISNA(VLOOKUP($A356,coral!$A$5:$A$10000,1,0))),"coral",IF(NOT(ISNA(VLOOKUP($A356,neos!$A$5:$A$10000,1,0))),"neos","COULD NOT FIND")))))))</f>
        <v>coral</v>
      </c>
      <c r="C356" s="19">
        <f t="shared" ca="1" si="10"/>
        <v>-56</v>
      </c>
      <c r="D356" s="19">
        <v>-100</v>
      </c>
      <c r="E356" s="19">
        <v>-56</v>
      </c>
      <c r="F356" s="19">
        <v>-56</v>
      </c>
      <c r="G356" s="19">
        <v>280</v>
      </c>
      <c r="H356" s="19">
        <v>250</v>
      </c>
      <c r="I356" s="19">
        <v>101</v>
      </c>
      <c r="J356" s="19">
        <v>149</v>
      </c>
      <c r="K356" s="19">
        <f t="shared" si="11"/>
        <v>0</v>
      </c>
      <c r="L356" s="19">
        <v>0</v>
      </c>
      <c r="M356" s="19">
        <v>82</v>
      </c>
      <c r="N356" s="19">
        <v>0</v>
      </c>
      <c r="O356" s="19">
        <v>0</v>
      </c>
      <c r="P356" s="19">
        <v>1</v>
      </c>
      <c r="Q356" s="19">
        <v>81</v>
      </c>
      <c r="R356" s="19">
        <v>0</v>
      </c>
      <c r="S356" s="19">
        <v>0</v>
      </c>
      <c r="T356" s="19">
        <v>0</v>
      </c>
      <c r="U356" s="19">
        <v>0</v>
      </c>
      <c r="V356" s="19">
        <v>0</v>
      </c>
      <c r="W356" s="19">
        <v>0</v>
      </c>
      <c r="X356" s="19">
        <v>1</v>
      </c>
      <c r="Y356" s="19">
        <v>0</v>
      </c>
      <c r="Z356" s="19">
        <v>0</v>
      </c>
      <c r="AA356" s="19">
        <v>0</v>
      </c>
      <c r="AB356" s="19">
        <v>0</v>
      </c>
      <c r="AC356" s="19">
        <v>7</v>
      </c>
    </row>
    <row r="357" spans="1:29" x14ac:dyDescent="0.2">
      <c r="A357" s="19" t="s">
        <v>4716</v>
      </c>
      <c r="B357" t="str">
        <f>IF(NOT(ISNA(VLOOKUP($A357,miplib2017!$A$5:$A$10000,1,0))),"miplib2017",IF(NOT(ISNA(VLOOKUP($A357,miplib2010!$A$5:$A$10000,1,0))),"miplib2010",IF(NOT(ISNA(VLOOKUP($A357,miplib2003!$A$5:$A$10000,1,0))),"miplib2003",IF(NOT(ISNA(VLOOKUP($A357,miplib3!$A$5:$A$10000,1,0))),"miplib3",IF(NOT(ISNA(VLOOKUP($A357,miplib2!$A$5:$A$10000,1,0))),"miplib2",IF(NOT(ISNA(VLOOKUP($A357,coral!$A$5:$A$10000,1,0))),"coral",IF(NOT(ISNA(VLOOKUP($A357,neos!$A$5:$A$10000,1,0))),"neos","COULD NOT FIND")))))))</f>
        <v>coral</v>
      </c>
      <c r="C357" s="19" t="str">
        <f t="shared" ca="1" si="10"/>
        <v>?</v>
      </c>
      <c r="D357" s="19"/>
      <c r="E357" s="19">
        <v>-73.012799999999999</v>
      </c>
      <c r="F357" s="19">
        <v>-61</v>
      </c>
      <c r="G357" s="19">
        <v>211</v>
      </c>
      <c r="H357" s="19">
        <v>301</v>
      </c>
      <c r="I357" s="19">
        <v>101</v>
      </c>
      <c r="J357" s="19">
        <v>200</v>
      </c>
      <c r="K357" s="19">
        <f t="shared" si="11"/>
        <v>0</v>
      </c>
      <c r="L357" s="19">
        <v>0</v>
      </c>
      <c r="M357" s="19">
        <v>86</v>
      </c>
      <c r="N357" s="19">
        <v>0</v>
      </c>
      <c r="O357" s="19">
        <v>0</v>
      </c>
      <c r="P357" s="19">
        <v>1</v>
      </c>
      <c r="Q357" s="19">
        <v>86</v>
      </c>
      <c r="R357" s="19">
        <v>0</v>
      </c>
      <c r="S357" s="19">
        <v>0</v>
      </c>
      <c r="T357" s="19">
        <v>0</v>
      </c>
      <c r="U357" s="19">
        <v>0</v>
      </c>
      <c r="V357" s="19">
        <v>0</v>
      </c>
      <c r="W357" s="19">
        <v>0</v>
      </c>
      <c r="X357" s="19">
        <v>0</v>
      </c>
      <c r="Y357" s="19">
        <v>0</v>
      </c>
      <c r="Z357" s="19">
        <v>0</v>
      </c>
      <c r="AA357" s="19">
        <v>0</v>
      </c>
      <c r="AB357" s="19">
        <v>0</v>
      </c>
      <c r="AC357" s="19">
        <v>10</v>
      </c>
    </row>
    <row r="358" spans="1:29" x14ac:dyDescent="0.2">
      <c r="A358" s="19" t="s">
        <v>4481</v>
      </c>
      <c r="B358" t="str">
        <f>IF(NOT(ISNA(VLOOKUP($A358,miplib2017!$A$5:$A$10000,1,0))),"miplib2017",IF(NOT(ISNA(VLOOKUP($A358,miplib2010!$A$5:$A$10000,1,0))),"miplib2010",IF(NOT(ISNA(VLOOKUP($A358,miplib2003!$A$5:$A$10000,1,0))),"miplib2003",IF(NOT(ISNA(VLOOKUP($A358,miplib3!$A$5:$A$10000,1,0))),"miplib3",IF(NOT(ISNA(VLOOKUP($A358,miplib2!$A$5:$A$10000,1,0))),"miplib2",IF(NOT(ISNA(VLOOKUP($A358,coral!$A$5:$A$10000,1,0))),"coral",IF(NOT(ISNA(VLOOKUP($A358,neos!$A$5:$A$10000,1,0))),"neos","COULD NOT FIND")))))))</f>
        <v>miplib2017</v>
      </c>
      <c r="C358" s="19" t="e">
        <f t="shared" ca="1" si="10"/>
        <v>#REF!</v>
      </c>
      <c r="D358" s="19"/>
      <c r="E358" s="19">
        <v>340</v>
      </c>
      <c r="F358" s="19">
        <v>340</v>
      </c>
      <c r="G358" s="19">
        <v>1820</v>
      </c>
      <c r="H358" s="19">
        <v>4150</v>
      </c>
      <c r="I358" s="19">
        <v>0</v>
      </c>
      <c r="J358" s="19">
        <v>4150</v>
      </c>
      <c r="K358" s="19">
        <f t="shared" si="11"/>
        <v>1</v>
      </c>
      <c r="L358" s="19">
        <v>0</v>
      </c>
      <c r="M358" s="19">
        <v>0</v>
      </c>
      <c r="N358" s="19">
        <v>0</v>
      </c>
      <c r="O358" s="19">
        <v>0</v>
      </c>
      <c r="P358" s="19">
        <v>0</v>
      </c>
      <c r="Q358" s="19">
        <v>0</v>
      </c>
      <c r="R358" s="19">
        <v>0</v>
      </c>
      <c r="S358" s="19">
        <v>0</v>
      </c>
      <c r="T358" s="19">
        <v>0</v>
      </c>
      <c r="U358" s="19">
        <v>0</v>
      </c>
      <c r="V358" s="19">
        <v>0</v>
      </c>
      <c r="W358" s="19">
        <v>0</v>
      </c>
      <c r="X358" s="19">
        <v>0</v>
      </c>
      <c r="Y358" s="19">
        <v>0</v>
      </c>
      <c r="Z358" s="19">
        <v>0</v>
      </c>
      <c r="AA358" s="19">
        <v>0</v>
      </c>
      <c r="AB358" s="19">
        <v>0</v>
      </c>
      <c r="AC358" s="19">
        <v>1820</v>
      </c>
    </row>
    <row r="359" spans="1:29" x14ac:dyDescent="0.2">
      <c r="A359" s="19" t="s">
        <v>4277</v>
      </c>
      <c r="B359" t="str">
        <f>IF(NOT(ISNA(VLOOKUP($A359,miplib2017!$A$5:$A$10000,1,0))),"miplib2017",IF(NOT(ISNA(VLOOKUP($A359,miplib2010!$A$5:$A$10000,1,0))),"miplib2010",IF(NOT(ISNA(VLOOKUP($A359,miplib2003!$A$5:$A$10000,1,0))),"miplib2003",IF(NOT(ISNA(VLOOKUP($A359,miplib3!$A$5:$A$10000,1,0))),"miplib3",IF(NOT(ISNA(VLOOKUP($A359,miplib2!$A$5:$A$10000,1,0))),"miplib2",IF(NOT(ISNA(VLOOKUP($A359,coral!$A$5:$A$10000,1,0))),"coral",IF(NOT(ISNA(VLOOKUP($A359,neos!$A$5:$A$10000,1,0))),"neos","COULD NOT FIND")))))))</f>
        <v>miplib2010</v>
      </c>
      <c r="C359" s="19" t="e">
        <f t="shared" ca="1" si="10"/>
        <v>#REF!</v>
      </c>
      <c r="D359" s="19"/>
      <c r="E359" s="21">
        <v>-9.9999999999999996E+30</v>
      </c>
      <c r="F359" s="21">
        <v>9.9999999999999996E+30</v>
      </c>
      <c r="G359" s="19">
        <v>2187</v>
      </c>
      <c r="H359" s="19">
        <v>2187</v>
      </c>
      <c r="I359" s="19">
        <v>0</v>
      </c>
      <c r="J359" s="19">
        <v>2187</v>
      </c>
      <c r="K359" s="19">
        <f t="shared" si="11"/>
        <v>1</v>
      </c>
      <c r="L359" s="19">
        <v>0</v>
      </c>
      <c r="M359" s="19">
        <v>0</v>
      </c>
      <c r="N359" s="19">
        <v>0</v>
      </c>
      <c r="O359" s="19">
        <v>0</v>
      </c>
      <c r="P359" s="19">
        <v>0</v>
      </c>
      <c r="Q359" s="19">
        <v>2187</v>
      </c>
      <c r="R359" s="19">
        <v>0</v>
      </c>
      <c r="S359" s="19">
        <v>0</v>
      </c>
      <c r="T359" s="19">
        <v>0</v>
      </c>
      <c r="U359" s="19">
        <v>0</v>
      </c>
      <c r="V359" s="19">
        <v>0</v>
      </c>
      <c r="W359" s="19">
        <v>0</v>
      </c>
      <c r="X359" s="19">
        <v>0</v>
      </c>
      <c r="Y359" s="19">
        <v>0</v>
      </c>
      <c r="Z359" s="19">
        <v>0</v>
      </c>
      <c r="AA359" s="19">
        <v>0</v>
      </c>
      <c r="AB359" s="19">
        <v>0</v>
      </c>
      <c r="AC359" s="19">
        <v>0</v>
      </c>
    </row>
    <row r="360" spans="1:29" x14ac:dyDescent="0.2">
      <c r="A360" s="19" t="s">
        <v>4717</v>
      </c>
      <c r="B360" t="str">
        <f>IF(NOT(ISNA(VLOOKUP($A360,miplib2017!$A$5:$A$10000,1,0))),"miplib2017",IF(NOT(ISNA(VLOOKUP($A360,miplib2010!$A$5:$A$10000,1,0))),"miplib2010",IF(NOT(ISNA(VLOOKUP($A360,miplib2003!$A$5:$A$10000,1,0))),"miplib2003",IF(NOT(ISNA(VLOOKUP($A360,miplib3!$A$5:$A$10000,1,0))),"miplib3",IF(NOT(ISNA(VLOOKUP($A360,miplib2!$A$5:$A$10000,1,0))),"miplib2",IF(NOT(ISNA(VLOOKUP($A360,coral!$A$5:$A$10000,1,0))),"coral",IF(NOT(ISNA(VLOOKUP($A360,neos!$A$5:$A$10000,1,0))),"neos","COULD NOT FIND")))))))</f>
        <v>coral</v>
      </c>
      <c r="C360" s="19" t="str">
        <f t="shared" ca="1" si="10"/>
        <v>?</v>
      </c>
      <c r="D360" s="19"/>
      <c r="E360" s="19">
        <v>3667.4598000000001</v>
      </c>
      <c r="F360" s="19">
        <v>3736</v>
      </c>
      <c r="G360" s="19">
        <v>284</v>
      </c>
      <c r="H360" s="19">
        <v>504</v>
      </c>
      <c r="I360" s="19">
        <v>252</v>
      </c>
      <c r="J360" s="19">
        <v>252</v>
      </c>
      <c r="K360" s="19">
        <f t="shared" si="11"/>
        <v>0</v>
      </c>
      <c r="L360" s="19">
        <v>0</v>
      </c>
      <c r="M360" s="19">
        <v>0</v>
      </c>
      <c r="N360" s="19">
        <v>0</v>
      </c>
      <c r="O360" s="19">
        <v>0</v>
      </c>
      <c r="P360" s="19">
        <v>32</v>
      </c>
      <c r="Q360" s="19">
        <v>0</v>
      </c>
      <c r="R360" s="19">
        <v>0</v>
      </c>
      <c r="S360" s="19">
        <v>0</v>
      </c>
      <c r="T360" s="19">
        <v>0</v>
      </c>
      <c r="U360" s="19">
        <v>252</v>
      </c>
      <c r="V360" s="19">
        <v>0</v>
      </c>
      <c r="W360" s="19">
        <v>0</v>
      </c>
      <c r="X360" s="19">
        <v>0</v>
      </c>
      <c r="Y360" s="19">
        <v>0</v>
      </c>
      <c r="Z360" s="19">
        <v>0</v>
      </c>
      <c r="AA360" s="19">
        <v>0</v>
      </c>
      <c r="AB360" s="19">
        <v>0</v>
      </c>
      <c r="AC360" s="19">
        <v>0</v>
      </c>
    </row>
    <row r="361" spans="1:29" x14ac:dyDescent="0.2">
      <c r="A361" s="19" t="s">
        <v>4718</v>
      </c>
      <c r="B361" t="str">
        <f>IF(NOT(ISNA(VLOOKUP($A361,miplib2017!$A$5:$A$10000,1,0))),"miplib2017",IF(NOT(ISNA(VLOOKUP($A361,miplib2010!$A$5:$A$10000,1,0))),"miplib2010",IF(NOT(ISNA(VLOOKUP($A361,miplib2003!$A$5:$A$10000,1,0))),"miplib2003",IF(NOT(ISNA(VLOOKUP($A361,miplib3!$A$5:$A$10000,1,0))),"miplib3",IF(NOT(ISNA(VLOOKUP($A361,miplib2!$A$5:$A$10000,1,0))),"miplib2",IF(NOT(ISNA(VLOOKUP($A361,coral!$A$5:$A$10000,1,0))),"coral",IF(NOT(ISNA(VLOOKUP($A361,neos!$A$5:$A$10000,1,0))),"neos","COULD NOT FIND")))))))</f>
        <v>coral</v>
      </c>
      <c r="C361" s="19" t="str">
        <f t="shared" ca="1" si="10"/>
        <v>?</v>
      </c>
      <c r="D361" s="19"/>
      <c r="E361" s="19">
        <v>3509.9448010000001</v>
      </c>
      <c r="F361" s="19">
        <v>3752</v>
      </c>
      <c r="G361" s="19">
        <v>447</v>
      </c>
      <c r="H361" s="19">
        <v>504</v>
      </c>
      <c r="I361" s="19">
        <v>252</v>
      </c>
      <c r="J361" s="19">
        <v>252</v>
      </c>
      <c r="K361" s="19">
        <f t="shared" si="11"/>
        <v>0</v>
      </c>
      <c r="L361" s="19">
        <v>0</v>
      </c>
      <c r="M361" s="19">
        <v>108</v>
      </c>
      <c r="N361" s="19">
        <v>0</v>
      </c>
      <c r="O361" s="19">
        <v>0</v>
      </c>
      <c r="P361" s="19">
        <v>32</v>
      </c>
      <c r="Q361" s="19">
        <v>55</v>
      </c>
      <c r="R361" s="19">
        <v>0</v>
      </c>
      <c r="S361" s="19">
        <v>0</v>
      </c>
      <c r="T361" s="19">
        <v>0</v>
      </c>
      <c r="U361" s="19">
        <v>252</v>
      </c>
      <c r="V361" s="19">
        <v>0</v>
      </c>
      <c r="W361" s="19">
        <v>0</v>
      </c>
      <c r="X361" s="19">
        <v>0</v>
      </c>
      <c r="Y361" s="19">
        <v>0</v>
      </c>
      <c r="Z361" s="19">
        <v>0</v>
      </c>
      <c r="AA361" s="19">
        <v>0</v>
      </c>
      <c r="AB361" s="19">
        <v>0</v>
      </c>
      <c r="AC361" s="19">
        <v>0</v>
      </c>
    </row>
    <row r="362" spans="1:29" x14ac:dyDescent="0.2">
      <c r="A362" s="19" t="s">
        <v>4719</v>
      </c>
      <c r="B362" t="str">
        <f>IF(NOT(ISNA(VLOOKUP($A362,miplib2017!$A$5:$A$10000,1,0))),"miplib2017",IF(NOT(ISNA(VLOOKUP($A362,miplib2010!$A$5:$A$10000,1,0))),"miplib2010",IF(NOT(ISNA(VLOOKUP($A362,miplib2003!$A$5:$A$10000,1,0))),"miplib2003",IF(NOT(ISNA(VLOOKUP($A362,miplib3!$A$5:$A$10000,1,0))),"miplib3",IF(NOT(ISNA(VLOOKUP($A362,miplib2!$A$5:$A$10000,1,0))),"miplib2",IF(NOT(ISNA(VLOOKUP($A362,coral!$A$5:$A$10000,1,0))),"coral",IF(NOT(ISNA(VLOOKUP($A362,neos!$A$5:$A$10000,1,0))),"neos","COULD NOT FIND")))))))</f>
        <v>coral</v>
      </c>
      <c r="C362" s="19" t="str">
        <f t="shared" ca="1" si="10"/>
        <v>?</v>
      </c>
      <c r="D362" s="19"/>
      <c r="E362" s="19">
        <v>-1</v>
      </c>
      <c r="F362" s="19">
        <v>15</v>
      </c>
      <c r="G362" s="19">
        <v>68</v>
      </c>
      <c r="H362" s="19">
        <v>461</v>
      </c>
      <c r="I362" s="19">
        <v>11</v>
      </c>
      <c r="J362" s="19">
        <v>450</v>
      </c>
      <c r="K362" s="19">
        <f t="shared" si="11"/>
        <v>0</v>
      </c>
      <c r="L362" s="19">
        <v>0</v>
      </c>
      <c r="M362" s="19">
        <v>45</v>
      </c>
      <c r="N362" s="19">
        <v>0</v>
      </c>
      <c r="O362" s="19">
        <v>8</v>
      </c>
      <c r="P362" s="19">
        <v>0</v>
      </c>
      <c r="Q362" s="19">
        <v>0</v>
      </c>
      <c r="R362" s="19">
        <v>8</v>
      </c>
      <c r="S362" s="19">
        <v>0</v>
      </c>
      <c r="T362" s="19">
        <v>0</v>
      </c>
      <c r="U362" s="19">
        <v>0</v>
      </c>
      <c r="V362" s="19">
        <v>0</v>
      </c>
      <c r="W362" s="19">
        <v>0</v>
      </c>
      <c r="X362" s="19">
        <v>0</v>
      </c>
      <c r="Y362" s="19">
        <v>0</v>
      </c>
      <c r="Z362" s="19">
        <v>0</v>
      </c>
      <c r="AA362" s="19">
        <v>0</v>
      </c>
      <c r="AB362" s="19">
        <v>0</v>
      </c>
      <c r="AC362" s="19">
        <v>0</v>
      </c>
    </row>
    <row r="363" spans="1:29" x14ac:dyDescent="0.2">
      <c r="A363" s="19" t="s">
        <v>3737</v>
      </c>
      <c r="B363" t="str">
        <f>IF(NOT(ISNA(VLOOKUP($A363,miplib2017!$A$5:$A$10000,1,0))),"miplib2017",IF(NOT(ISNA(VLOOKUP($A363,miplib2010!$A$5:$A$10000,1,0))),"miplib2010",IF(NOT(ISNA(VLOOKUP($A363,miplib2003!$A$5:$A$10000,1,0))),"miplib2003",IF(NOT(ISNA(VLOOKUP($A363,miplib3!$A$5:$A$10000,1,0))),"miplib3",IF(NOT(ISNA(VLOOKUP($A363,miplib2!$A$5:$A$10000,1,0))),"miplib2",IF(NOT(ISNA(VLOOKUP($A363,coral!$A$5:$A$10000,1,0))),"coral",IF(NOT(ISNA(VLOOKUP($A363,neos!$A$5:$A$10000,1,0))),"neos","COULD NOT FIND")))))))</f>
        <v>coral</v>
      </c>
      <c r="C363" s="19">
        <f t="shared" ca="1" si="10"/>
        <v>3208.9567999999999</v>
      </c>
      <c r="D363" s="19"/>
      <c r="E363" s="19">
        <v>3208.9567999999999</v>
      </c>
      <c r="F363" s="19">
        <v>3208.9567999999999</v>
      </c>
      <c r="G363" s="19">
        <v>162</v>
      </c>
      <c r="H363" s="19">
        <v>149</v>
      </c>
      <c r="I363" s="19">
        <v>99</v>
      </c>
      <c r="J363" s="19">
        <v>50</v>
      </c>
      <c r="K363" s="19">
        <f t="shared" si="11"/>
        <v>0</v>
      </c>
      <c r="L363" s="19">
        <v>0</v>
      </c>
      <c r="M363" s="19">
        <v>45</v>
      </c>
      <c r="N363" s="19">
        <v>0</v>
      </c>
      <c r="O363" s="19">
        <v>18</v>
      </c>
      <c r="P363" s="19">
        <v>9</v>
      </c>
      <c r="Q363" s="19">
        <v>0</v>
      </c>
      <c r="R363" s="19">
        <v>0</v>
      </c>
      <c r="S363" s="19">
        <v>0</v>
      </c>
      <c r="T363" s="19">
        <v>0</v>
      </c>
      <c r="U363" s="19">
        <v>45</v>
      </c>
      <c r="V363" s="19">
        <v>0</v>
      </c>
      <c r="W363" s="19">
        <v>45</v>
      </c>
      <c r="X363" s="19">
        <v>0</v>
      </c>
      <c r="Y363" s="19">
        <v>0</v>
      </c>
      <c r="Z363" s="19">
        <v>0</v>
      </c>
      <c r="AA363" s="19">
        <v>0</v>
      </c>
      <c r="AB363" s="19">
        <v>0</v>
      </c>
      <c r="AC363" s="19">
        <v>0</v>
      </c>
    </row>
    <row r="364" spans="1:29" x14ac:dyDescent="0.2">
      <c r="A364" s="19" t="s">
        <v>4720</v>
      </c>
      <c r="B364" t="str">
        <f>IF(NOT(ISNA(VLOOKUP($A364,miplib2017!$A$5:$A$10000,1,0))),"miplib2017",IF(NOT(ISNA(VLOOKUP($A364,miplib2010!$A$5:$A$10000,1,0))),"miplib2010",IF(NOT(ISNA(VLOOKUP($A364,miplib2003!$A$5:$A$10000,1,0))),"miplib2003",IF(NOT(ISNA(VLOOKUP($A364,miplib3!$A$5:$A$10000,1,0))),"miplib3",IF(NOT(ISNA(VLOOKUP($A364,miplib2!$A$5:$A$10000,1,0))),"miplib2",IF(NOT(ISNA(VLOOKUP($A364,coral!$A$5:$A$10000,1,0))),"coral",IF(NOT(ISNA(VLOOKUP($A364,neos!$A$5:$A$10000,1,0))),"neos","COULD NOT FIND")))))))</f>
        <v>coral</v>
      </c>
      <c r="C364" s="19" t="str">
        <f t="shared" ca="1" si="10"/>
        <v>?</v>
      </c>
      <c r="D364" s="19"/>
      <c r="E364" s="19">
        <v>281.326866</v>
      </c>
      <c r="F364" s="21">
        <v>9.9999999999999996E+30</v>
      </c>
      <c r="G364" s="19">
        <v>5108</v>
      </c>
      <c r="H364" s="19">
        <v>1209</v>
      </c>
      <c r="I364" s="19">
        <v>0</v>
      </c>
      <c r="J364" s="19">
        <v>1209</v>
      </c>
      <c r="K364" s="19">
        <f t="shared" si="11"/>
        <v>1</v>
      </c>
      <c r="L364" s="19">
        <v>0</v>
      </c>
      <c r="M364" s="19">
        <v>0</v>
      </c>
      <c r="N364" s="19">
        <v>0</v>
      </c>
      <c r="O364" s="19">
        <v>0</v>
      </c>
      <c r="P364" s="19">
        <v>0</v>
      </c>
      <c r="Q364" s="19">
        <v>4830</v>
      </c>
      <c r="R364" s="19">
        <v>0</v>
      </c>
      <c r="S364" s="19">
        <v>0</v>
      </c>
      <c r="T364" s="19">
        <v>0</v>
      </c>
      <c r="U364" s="19">
        <v>0</v>
      </c>
      <c r="V364" s="19">
        <v>0</v>
      </c>
      <c r="W364" s="19">
        <v>0</v>
      </c>
      <c r="X364" s="19">
        <v>0</v>
      </c>
      <c r="Y364" s="19">
        <v>0</v>
      </c>
      <c r="Z364" s="19">
        <v>0</v>
      </c>
      <c r="AA364" s="19">
        <v>0</v>
      </c>
      <c r="AB364" s="19">
        <v>278</v>
      </c>
      <c r="AC364" s="19">
        <v>0</v>
      </c>
    </row>
    <row r="365" spans="1:29" x14ac:dyDescent="0.2">
      <c r="A365" s="19" t="s">
        <v>4721</v>
      </c>
      <c r="B365" t="str">
        <f>IF(NOT(ISNA(VLOOKUP($A365,miplib2017!$A$5:$A$10000,1,0))),"miplib2017",IF(NOT(ISNA(VLOOKUP($A365,miplib2010!$A$5:$A$10000,1,0))),"miplib2010",IF(NOT(ISNA(VLOOKUP($A365,miplib2003!$A$5:$A$10000,1,0))),"miplib2003",IF(NOT(ISNA(VLOOKUP($A365,miplib3!$A$5:$A$10000,1,0))),"miplib3",IF(NOT(ISNA(VLOOKUP($A365,miplib2!$A$5:$A$10000,1,0))),"miplib2",IF(NOT(ISNA(VLOOKUP($A365,coral!$A$5:$A$10000,1,0))),"coral",IF(NOT(ISNA(VLOOKUP($A365,neos!$A$5:$A$10000,1,0))),"neos","COULD NOT FIND")))))))</f>
        <v>coral</v>
      </c>
      <c r="C365" s="19" t="str">
        <f t="shared" ca="1" si="10"/>
        <v>?</v>
      </c>
      <c r="D365" s="19"/>
      <c r="E365" s="19">
        <v>397770000</v>
      </c>
      <c r="F365" s="19">
        <v>412911318.19999999</v>
      </c>
      <c r="G365" s="19">
        <v>2086</v>
      </c>
      <c r="H365" s="19">
        <v>1662</v>
      </c>
      <c r="I365" s="19">
        <v>0</v>
      </c>
      <c r="J365" s="19">
        <v>718</v>
      </c>
      <c r="K365" s="19">
        <f>IF(J365=H365,1,0)</f>
        <v>0</v>
      </c>
      <c r="L365" s="19">
        <v>944</v>
      </c>
      <c r="M365" s="19">
        <v>408</v>
      </c>
      <c r="N365" s="19">
        <v>0</v>
      </c>
      <c r="O365" s="19">
        <v>318</v>
      </c>
      <c r="P365" s="19">
        <v>0</v>
      </c>
      <c r="Q365" s="19">
        <v>4</v>
      </c>
      <c r="R365" s="19">
        <v>0</v>
      </c>
      <c r="S365" s="19">
        <v>0</v>
      </c>
      <c r="T365" s="19">
        <v>0</v>
      </c>
      <c r="U365" s="19">
        <v>638</v>
      </c>
      <c r="V365" s="19">
        <v>0</v>
      </c>
      <c r="W365" s="19">
        <v>0</v>
      </c>
      <c r="X365" s="19">
        <v>0</v>
      </c>
      <c r="Y365" s="19">
        <v>0</v>
      </c>
      <c r="Z365" s="19">
        <v>0</v>
      </c>
      <c r="AA365" s="19">
        <v>0</v>
      </c>
      <c r="AB365" s="19">
        <v>718</v>
      </c>
      <c r="AC365" s="19">
        <v>0</v>
      </c>
    </row>
    <row r="366" spans="1:29" x14ac:dyDescent="0.2">
      <c r="A366" s="19" t="s">
        <v>4500</v>
      </c>
      <c r="B366" t="str">
        <f>IF(NOT(ISNA(VLOOKUP($A366,miplib2017!$A$5:$A$10000,1,0))),"miplib2017",IF(NOT(ISNA(VLOOKUP($A366,miplib2010!$A$5:$A$10000,1,0))),"miplib2010",IF(NOT(ISNA(VLOOKUP($A366,miplib2003!$A$5:$A$10000,1,0))),"miplib2003",IF(NOT(ISNA(VLOOKUP($A366,miplib3!$A$5:$A$10000,1,0))),"miplib3",IF(NOT(ISNA(VLOOKUP($A366,miplib2!$A$5:$A$10000,1,0))),"miplib2",IF(NOT(ISNA(VLOOKUP($A366,coral!$A$5:$A$10000,1,0))),"coral",IF(NOT(ISNA(VLOOKUP($A366,neos!$A$5:$A$10000,1,0))),"neos","COULD NOT FIND")))))))</f>
        <v>miplib2017</v>
      </c>
      <c r="C366" s="19" t="e">
        <f t="shared" ca="1" si="10"/>
        <v>#REF!</v>
      </c>
      <c r="D366" s="19"/>
      <c r="E366" s="19">
        <v>527340000</v>
      </c>
      <c r="F366" s="19">
        <v>584347445</v>
      </c>
      <c r="G366" s="19">
        <v>4680</v>
      </c>
      <c r="H366" s="19">
        <v>5478</v>
      </c>
      <c r="I366" s="19">
        <v>0</v>
      </c>
      <c r="J366" s="19">
        <v>2796</v>
      </c>
      <c r="K366" s="19">
        <f>IF(J366=H366,1,0)</f>
        <v>0</v>
      </c>
      <c r="L366" s="19">
        <v>2682</v>
      </c>
      <c r="M366" s="19">
        <v>1126</v>
      </c>
      <c r="N366" s="19">
        <v>0</v>
      </c>
      <c r="O366" s="19">
        <v>513</v>
      </c>
      <c r="P366" s="19">
        <v>0</v>
      </c>
      <c r="Q366" s="19">
        <v>108</v>
      </c>
      <c r="R366" s="19">
        <v>0</v>
      </c>
      <c r="S366" s="19">
        <v>0</v>
      </c>
      <c r="T366" s="19">
        <v>0</v>
      </c>
      <c r="U366" s="19">
        <v>1933</v>
      </c>
      <c r="V366" s="19">
        <v>0</v>
      </c>
      <c r="W366" s="19">
        <v>0</v>
      </c>
      <c r="X366" s="19">
        <v>0</v>
      </c>
      <c r="Y366" s="19">
        <v>0</v>
      </c>
      <c r="Z366" s="19">
        <v>0</v>
      </c>
      <c r="AA366" s="19">
        <v>0</v>
      </c>
      <c r="AB366" s="19">
        <v>1000</v>
      </c>
      <c r="AC366" s="19">
        <v>0</v>
      </c>
    </row>
    <row r="367" spans="1:29" x14ac:dyDescent="0.2">
      <c r="A367" s="19" t="s">
        <v>4316</v>
      </c>
      <c r="B367" t="str">
        <f>IF(NOT(ISNA(VLOOKUP($A367,miplib2017!$A$5:$A$10000,1,0))),"miplib2017",IF(NOT(ISNA(VLOOKUP($A367,miplib2010!$A$5:$A$10000,1,0))),"miplib2010",IF(NOT(ISNA(VLOOKUP($A367,miplib2003!$A$5:$A$10000,1,0))),"miplib2003",IF(NOT(ISNA(VLOOKUP($A367,miplib3!$A$5:$A$10000,1,0))),"miplib3",IF(NOT(ISNA(VLOOKUP($A367,miplib2!$A$5:$A$10000,1,0))),"miplib2",IF(NOT(ISNA(VLOOKUP($A367,coral!$A$5:$A$10000,1,0))),"coral",IF(NOT(ISNA(VLOOKUP($A367,neos!$A$5:$A$10000,1,0))),"neos","COULD NOT FIND")))))))</f>
        <v>miplib2010</v>
      </c>
      <c r="C367" s="19" t="e">
        <f t="shared" ca="1" si="10"/>
        <v>#REF!</v>
      </c>
      <c r="D367" s="19"/>
      <c r="E367" s="19">
        <v>446070000</v>
      </c>
      <c r="F367" s="19">
        <v>456080535.80000001</v>
      </c>
      <c r="G367" s="19">
        <v>2311</v>
      </c>
      <c r="H367" s="19">
        <v>2508</v>
      </c>
      <c r="I367" s="19">
        <v>0</v>
      </c>
      <c r="J367" s="19">
        <v>1139</v>
      </c>
      <c r="K367" s="19">
        <f>IF(J367=H367,1,0)</f>
        <v>0</v>
      </c>
      <c r="L367" s="19">
        <v>1369</v>
      </c>
      <c r="M367" s="19">
        <v>415</v>
      </c>
      <c r="N367" s="19">
        <v>0</v>
      </c>
      <c r="O367" s="19">
        <v>182</v>
      </c>
      <c r="P367" s="19">
        <v>0</v>
      </c>
      <c r="Q367" s="19">
        <v>20</v>
      </c>
      <c r="R367" s="19">
        <v>0</v>
      </c>
      <c r="S367" s="19">
        <v>0</v>
      </c>
      <c r="T367" s="19">
        <v>0</v>
      </c>
      <c r="U367" s="19">
        <v>1123</v>
      </c>
      <c r="V367" s="19">
        <v>0</v>
      </c>
      <c r="W367" s="19">
        <v>0</v>
      </c>
      <c r="X367" s="19">
        <v>0</v>
      </c>
      <c r="Y367" s="19">
        <v>0</v>
      </c>
      <c r="Z367" s="19">
        <v>0</v>
      </c>
      <c r="AA367" s="19">
        <v>0</v>
      </c>
      <c r="AB367" s="19">
        <v>571</v>
      </c>
      <c r="AC367" s="19">
        <v>0</v>
      </c>
    </row>
    <row r="368" spans="1:29" x14ac:dyDescent="0.2">
      <c r="A368" s="19" t="s">
        <v>3820</v>
      </c>
      <c r="B368" t="str">
        <f>IF(NOT(ISNA(VLOOKUP($A368,miplib2017!$A$5:$A$10000,1,0))),"miplib2017",IF(NOT(ISNA(VLOOKUP($A368,miplib2010!$A$5:$A$10000,1,0))),"miplib2010",IF(NOT(ISNA(VLOOKUP($A368,miplib2003!$A$5:$A$10000,1,0))),"miplib2003",IF(NOT(ISNA(VLOOKUP($A368,miplib3!$A$5:$A$10000,1,0))),"miplib3",IF(NOT(ISNA(VLOOKUP($A368,miplib2!$A$5:$A$10000,1,0))),"miplib2",IF(NOT(ISNA(VLOOKUP($A368,coral!$A$5:$A$10000,1,0))),"coral",IF(NOT(ISNA(VLOOKUP($A368,neos!$A$5:$A$10000,1,0))),"neos","COULD NOT FIND")))))))</f>
        <v>miplib2010</v>
      </c>
      <c r="C368" s="19" t="e">
        <f t="shared" ca="1" si="10"/>
        <v>#REF!</v>
      </c>
      <c r="D368" s="19"/>
      <c r="E368" s="19">
        <v>219676790.40000001</v>
      </c>
      <c r="F368" s="19">
        <v>219676790.40000001</v>
      </c>
      <c r="G368" s="19">
        <v>1531</v>
      </c>
      <c r="H368" s="19">
        <v>1680</v>
      </c>
      <c r="I368" s="19">
        <v>0</v>
      </c>
      <c r="J368" s="19">
        <v>871</v>
      </c>
      <c r="K368" s="19">
        <f>IF(J368=H368,1,0)</f>
        <v>0</v>
      </c>
      <c r="L368" s="19">
        <v>809</v>
      </c>
      <c r="M368" s="19">
        <v>236</v>
      </c>
      <c r="N368" s="19">
        <v>0</v>
      </c>
      <c r="O368" s="19">
        <v>92</v>
      </c>
      <c r="P368" s="19">
        <v>0</v>
      </c>
      <c r="Q368" s="19">
        <v>42</v>
      </c>
      <c r="R368" s="19">
        <v>0</v>
      </c>
      <c r="S368" s="19">
        <v>0</v>
      </c>
      <c r="T368" s="19">
        <v>0</v>
      </c>
      <c r="U368" s="19">
        <v>688</v>
      </c>
      <c r="V368" s="19">
        <v>0</v>
      </c>
      <c r="W368" s="19">
        <v>0</v>
      </c>
      <c r="X368" s="19">
        <v>0</v>
      </c>
      <c r="Y368" s="19">
        <v>0</v>
      </c>
      <c r="Z368" s="19">
        <v>0</v>
      </c>
      <c r="AA368" s="19">
        <v>0</v>
      </c>
      <c r="AB368" s="19">
        <v>473</v>
      </c>
      <c r="AC368" s="1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3E3CF-C481-1549-A762-A479B7192C42}">
  <dimension ref="A1:H65"/>
  <sheetViews>
    <sheetView workbookViewId="0">
      <selection activeCell="A2" sqref="A2"/>
    </sheetView>
  </sheetViews>
  <sheetFormatPr baseColWidth="10" defaultRowHeight="16" x14ac:dyDescent="0.2"/>
  <cols>
    <col min="1" max="1" width="13.6640625" bestFit="1" customWidth="1"/>
    <col min="6" max="6" width="13.6640625" bestFit="1" customWidth="1"/>
  </cols>
  <sheetData>
    <row r="1" spans="1:7" x14ac:dyDescent="0.2">
      <c r="A1" s="2" t="s">
        <v>1</v>
      </c>
    </row>
    <row r="2" spans="1:7" x14ac:dyDescent="0.2">
      <c r="A2">
        <f>COUNTA(A5:A10000)</f>
        <v>61</v>
      </c>
    </row>
    <row r="4" spans="1:7" x14ac:dyDescent="0.2">
      <c r="A4" s="2" t="s">
        <v>4</v>
      </c>
      <c r="B4" s="1" t="s">
        <v>5</v>
      </c>
      <c r="C4" s="1" t="s">
        <v>6</v>
      </c>
      <c r="D4" s="1" t="s">
        <v>4033</v>
      </c>
      <c r="E4" s="1" t="s">
        <v>4034</v>
      </c>
      <c r="F4" s="1" t="s">
        <v>7</v>
      </c>
      <c r="G4" s="1" t="s">
        <v>8</v>
      </c>
    </row>
    <row r="5" spans="1:7" x14ac:dyDescent="0.2">
      <c r="A5" t="s">
        <v>3995</v>
      </c>
      <c r="B5" s="3">
        <v>23</v>
      </c>
      <c r="C5" s="3">
        <v>771</v>
      </c>
      <c r="D5" s="3">
        <v>771</v>
      </c>
      <c r="E5" s="3" t="s">
        <v>4035</v>
      </c>
      <c r="F5" s="4">
        <v>6796</v>
      </c>
      <c r="G5" s="4">
        <v>6743</v>
      </c>
    </row>
    <row r="6" spans="1:7" x14ac:dyDescent="0.2">
      <c r="A6" t="s">
        <v>3996</v>
      </c>
      <c r="B6" s="3">
        <v>50</v>
      </c>
      <c r="C6" s="3">
        <v>6774</v>
      </c>
      <c r="D6" s="3">
        <v>6774</v>
      </c>
      <c r="E6" s="3" t="s">
        <v>4035</v>
      </c>
      <c r="F6" s="4">
        <v>7810</v>
      </c>
      <c r="G6" s="4">
        <v>7640</v>
      </c>
    </row>
    <row r="7" spans="1:7" x14ac:dyDescent="0.2">
      <c r="A7" t="s">
        <v>3997</v>
      </c>
      <c r="B7" s="3">
        <v>124</v>
      </c>
      <c r="C7" s="3">
        <v>10757</v>
      </c>
      <c r="D7" s="3">
        <v>10757</v>
      </c>
      <c r="E7" s="3" t="s">
        <v>4035</v>
      </c>
      <c r="F7" s="4">
        <v>340160</v>
      </c>
      <c r="G7" s="4">
        <v>338864.25</v>
      </c>
    </row>
    <row r="8" spans="1:7" x14ac:dyDescent="0.2">
      <c r="A8" t="s">
        <v>3998</v>
      </c>
      <c r="B8" s="3">
        <v>823</v>
      </c>
      <c r="C8" s="3">
        <v>8904</v>
      </c>
      <c r="D8" s="3">
        <v>8904</v>
      </c>
      <c r="E8" s="3" t="s">
        <v>4035</v>
      </c>
      <c r="F8" s="4">
        <v>56137</v>
      </c>
      <c r="G8" s="4">
        <v>55535.436000000002</v>
      </c>
    </row>
    <row r="9" spans="1:7" x14ac:dyDescent="0.2">
      <c r="A9" t="s">
        <v>3999</v>
      </c>
      <c r="B9" s="3">
        <v>426</v>
      </c>
      <c r="C9" s="3">
        <v>7195</v>
      </c>
      <c r="D9" s="3">
        <v>7195</v>
      </c>
      <c r="E9" s="3" t="s">
        <v>4035</v>
      </c>
      <c r="F9" s="4">
        <v>26374</v>
      </c>
      <c r="G9" s="4">
        <v>25877.609</v>
      </c>
    </row>
    <row r="10" spans="1:7" x14ac:dyDescent="0.2">
      <c r="A10" t="s">
        <v>4000</v>
      </c>
      <c r="B10" s="3">
        <v>825</v>
      </c>
      <c r="C10" s="3">
        <v>8627</v>
      </c>
      <c r="D10" s="3">
        <v>8627</v>
      </c>
      <c r="E10" s="3" t="s">
        <v>4035</v>
      </c>
      <c r="F10" s="4">
        <v>49649</v>
      </c>
      <c r="G10" s="4">
        <v>49616.364000000001</v>
      </c>
    </row>
    <row r="11" spans="1:7" x14ac:dyDescent="0.2">
      <c r="A11" t="s">
        <v>358</v>
      </c>
      <c r="B11" s="3">
        <v>123</v>
      </c>
      <c r="C11" s="3">
        <v>133</v>
      </c>
      <c r="D11" s="3">
        <v>71</v>
      </c>
      <c r="E11" s="3">
        <v>39</v>
      </c>
      <c r="F11">
        <v>878430.31599999999</v>
      </c>
      <c r="G11" s="4">
        <v>862578.64</v>
      </c>
    </row>
    <row r="12" spans="1:7" x14ac:dyDescent="0.2">
      <c r="A12" t="s">
        <v>380</v>
      </c>
      <c r="B12" s="3">
        <v>123</v>
      </c>
      <c r="C12" s="3">
        <v>133</v>
      </c>
      <c r="D12" s="3">
        <v>71</v>
      </c>
      <c r="E12" s="3">
        <v>39</v>
      </c>
      <c r="F12" s="5">
        <v>11786160.618000001</v>
      </c>
      <c r="G12" s="4">
        <v>11404143.890000001</v>
      </c>
    </row>
    <row r="13" spans="1:7" x14ac:dyDescent="0.2">
      <c r="A13" t="s">
        <v>402</v>
      </c>
      <c r="B13" s="3">
        <v>105</v>
      </c>
      <c r="C13" s="3">
        <v>117</v>
      </c>
      <c r="D13" s="3">
        <v>64</v>
      </c>
      <c r="E13" s="3">
        <v>34</v>
      </c>
      <c r="F13" s="5">
        <v>18541484.238000002</v>
      </c>
      <c r="G13" s="4">
        <v>17984775.91</v>
      </c>
    </row>
    <row r="14" spans="1:7" x14ac:dyDescent="0.2">
      <c r="A14" t="s">
        <v>423</v>
      </c>
      <c r="B14" s="3">
        <v>91</v>
      </c>
      <c r="C14" s="3">
        <v>104</v>
      </c>
      <c r="D14" s="3">
        <v>58</v>
      </c>
      <c r="E14" s="3">
        <v>30</v>
      </c>
      <c r="F14" s="4">
        <v>8966406.4915200006</v>
      </c>
      <c r="G14" s="4">
        <v>8608417.9499999993</v>
      </c>
    </row>
    <row r="15" spans="1:7" x14ac:dyDescent="0.2">
      <c r="A15" t="s">
        <v>570</v>
      </c>
      <c r="B15" s="3">
        <v>20</v>
      </c>
      <c r="C15" s="3">
        <v>27</v>
      </c>
      <c r="D15" s="3">
        <v>27</v>
      </c>
      <c r="E15" s="3" t="s">
        <v>4035</v>
      </c>
      <c r="F15" s="4">
        <v>34</v>
      </c>
      <c r="G15" s="4">
        <v>20.57</v>
      </c>
    </row>
    <row r="16" spans="1:7" x14ac:dyDescent="0.2">
      <c r="A16" t="s">
        <v>4001</v>
      </c>
      <c r="B16" s="3">
        <v>143</v>
      </c>
      <c r="C16" s="3">
        <v>572</v>
      </c>
      <c r="D16" s="3">
        <v>572</v>
      </c>
      <c r="E16" s="3" t="s">
        <v>4035</v>
      </c>
      <c r="F16" s="4">
        <v>22199</v>
      </c>
      <c r="G16" s="4">
        <v>22199</v>
      </c>
    </row>
    <row r="17" spans="1:7" x14ac:dyDescent="0.2">
      <c r="A17" t="s">
        <v>732</v>
      </c>
      <c r="B17" s="3">
        <v>290</v>
      </c>
      <c r="C17" s="3">
        <v>548</v>
      </c>
      <c r="D17" s="3">
        <v>75</v>
      </c>
      <c r="E17" s="3" t="s">
        <v>4035</v>
      </c>
      <c r="F17" s="4">
        <v>188182</v>
      </c>
      <c r="G17" s="4">
        <v>183975.53969999999</v>
      </c>
    </row>
    <row r="18" spans="1:7" x14ac:dyDescent="0.2">
      <c r="A18" t="s">
        <v>4002</v>
      </c>
      <c r="B18" s="3">
        <v>4</v>
      </c>
      <c r="C18" s="3">
        <v>2</v>
      </c>
      <c r="D18" s="3">
        <v>2</v>
      </c>
      <c r="E18" s="3" t="s">
        <v>4035</v>
      </c>
      <c r="F18" s="4" t="s">
        <v>4036</v>
      </c>
      <c r="G18" s="4">
        <v>-1</v>
      </c>
    </row>
    <row r="19" spans="1:7" x14ac:dyDescent="0.2">
      <c r="A19" t="s">
        <v>4003</v>
      </c>
      <c r="B19" s="3">
        <v>1182</v>
      </c>
      <c r="C19" s="3">
        <v>1886</v>
      </c>
      <c r="D19" s="3">
        <v>192</v>
      </c>
      <c r="E19" s="3">
        <v>160</v>
      </c>
      <c r="F19" s="4">
        <v>-305.19799999999998</v>
      </c>
      <c r="G19" s="4">
        <v>-305.19799999999998</v>
      </c>
    </row>
    <row r="20" spans="1:7" x14ac:dyDescent="0.2">
      <c r="A20" t="s">
        <v>4004</v>
      </c>
      <c r="B20" s="3">
        <v>98</v>
      </c>
      <c r="C20" s="3">
        <v>141</v>
      </c>
      <c r="D20" s="3">
        <v>55</v>
      </c>
      <c r="E20" s="3" t="s">
        <v>4035</v>
      </c>
      <c r="F20" s="4">
        <v>568.10069999999996</v>
      </c>
      <c r="G20" s="4">
        <v>149.589</v>
      </c>
    </row>
    <row r="21" spans="1:7" x14ac:dyDescent="0.2">
      <c r="A21" t="s">
        <v>4005</v>
      </c>
      <c r="B21" s="3">
        <v>21</v>
      </c>
      <c r="C21" s="3">
        <v>100</v>
      </c>
      <c r="D21" s="3">
        <v>100</v>
      </c>
      <c r="E21" s="3" t="s">
        <v>4035</v>
      </c>
      <c r="F21" s="4">
        <v>0</v>
      </c>
      <c r="G21" s="4">
        <v>0</v>
      </c>
    </row>
    <row r="22" spans="1:7" x14ac:dyDescent="0.2">
      <c r="A22" t="s">
        <v>4006</v>
      </c>
      <c r="B22" s="3">
        <v>478</v>
      </c>
      <c r="C22" s="3">
        <v>878</v>
      </c>
      <c r="D22" s="3">
        <v>378</v>
      </c>
      <c r="E22" s="3" t="s">
        <v>4035</v>
      </c>
      <c r="F22" s="4">
        <v>51973</v>
      </c>
      <c r="G22" s="4">
        <v>40717.017999999996</v>
      </c>
    </row>
    <row r="23" spans="1:7" x14ac:dyDescent="0.2">
      <c r="A23" t="s">
        <v>4007</v>
      </c>
      <c r="B23" s="3">
        <v>478</v>
      </c>
      <c r="C23" s="3">
        <v>878</v>
      </c>
      <c r="D23" s="3">
        <v>378</v>
      </c>
      <c r="E23" s="3" t="s">
        <v>4035</v>
      </c>
      <c r="F23" s="4">
        <v>8936</v>
      </c>
      <c r="G23" s="4">
        <v>4257.97</v>
      </c>
    </row>
    <row r="24" spans="1:7" x14ac:dyDescent="0.2">
      <c r="A24" t="s">
        <v>857</v>
      </c>
      <c r="B24" s="3">
        <v>478</v>
      </c>
      <c r="C24" s="3">
        <v>878</v>
      </c>
      <c r="D24" s="3">
        <v>378</v>
      </c>
      <c r="E24" s="3" t="s">
        <v>4035</v>
      </c>
      <c r="F24" s="4">
        <v>3983</v>
      </c>
      <c r="G24" s="4">
        <v>1200.8800000000001</v>
      </c>
    </row>
    <row r="25" spans="1:7" x14ac:dyDescent="0.2">
      <c r="A25" t="s">
        <v>4008</v>
      </c>
      <c r="B25" s="3">
        <v>18</v>
      </c>
      <c r="C25" s="3">
        <v>18</v>
      </c>
      <c r="D25" s="3">
        <v>11</v>
      </c>
      <c r="E25" s="3">
        <v>0</v>
      </c>
      <c r="F25" s="4">
        <v>1201500</v>
      </c>
      <c r="G25" s="4">
        <v>1167185.73</v>
      </c>
    </row>
    <row r="26" spans="1:7" x14ac:dyDescent="0.2">
      <c r="A26" t="s">
        <v>4009</v>
      </c>
      <c r="B26" s="3">
        <v>780</v>
      </c>
      <c r="C26" s="3">
        <v>870</v>
      </c>
      <c r="D26" s="3">
        <v>150</v>
      </c>
      <c r="E26" s="3">
        <v>144</v>
      </c>
      <c r="F26" s="6">
        <v>112313.362718</v>
      </c>
      <c r="G26" s="4">
        <v>112130</v>
      </c>
    </row>
    <row r="27" spans="1:7" x14ac:dyDescent="0.2">
      <c r="A27" t="s">
        <v>1145</v>
      </c>
      <c r="B27" s="3">
        <v>101</v>
      </c>
      <c r="C27" s="3">
        <v>1350</v>
      </c>
      <c r="D27" s="3">
        <v>24</v>
      </c>
      <c r="E27" s="3" t="s">
        <v>4035</v>
      </c>
      <c r="F27" s="4">
        <v>106940226</v>
      </c>
      <c r="G27" s="4">
        <v>95919464</v>
      </c>
    </row>
    <row r="28" spans="1:7" x14ac:dyDescent="0.2">
      <c r="A28" t="s">
        <v>1157</v>
      </c>
      <c r="B28" s="3">
        <v>97</v>
      </c>
      <c r="C28" s="3">
        <v>1989</v>
      </c>
      <c r="D28" s="3">
        <v>1989</v>
      </c>
      <c r="E28" s="3" t="s">
        <v>4035</v>
      </c>
      <c r="F28" s="4">
        <v>4722</v>
      </c>
      <c r="G28" s="4">
        <v>4656.3599999999997</v>
      </c>
    </row>
    <row r="29" spans="1:7" x14ac:dyDescent="0.2">
      <c r="A29" t="s">
        <v>4010</v>
      </c>
      <c r="B29" s="3">
        <v>85</v>
      </c>
      <c r="C29" s="3">
        <v>1086</v>
      </c>
      <c r="D29" s="3">
        <v>1086</v>
      </c>
      <c r="E29" s="3" t="s">
        <v>4035</v>
      </c>
      <c r="F29" s="4">
        <v>2967</v>
      </c>
      <c r="G29" s="4">
        <v>2942.5</v>
      </c>
    </row>
    <row r="30" spans="1:7" x14ac:dyDescent="0.2">
      <c r="A30" t="s">
        <v>1232</v>
      </c>
      <c r="B30" s="3">
        <v>28</v>
      </c>
      <c r="C30" s="3">
        <v>89</v>
      </c>
      <c r="D30" s="3">
        <v>89</v>
      </c>
      <c r="E30" s="3" t="s">
        <v>4035</v>
      </c>
      <c r="F30" s="4">
        <v>1120</v>
      </c>
      <c r="G30" s="4">
        <v>834.68</v>
      </c>
    </row>
    <row r="31" spans="1:7" x14ac:dyDescent="0.2">
      <c r="A31" t="s">
        <v>4011</v>
      </c>
      <c r="B31" s="3">
        <v>54</v>
      </c>
      <c r="C31" s="3">
        <v>83</v>
      </c>
      <c r="D31" s="3">
        <v>82</v>
      </c>
      <c r="E31" s="3" t="s">
        <v>4035</v>
      </c>
      <c r="F31" s="4">
        <v>563.5</v>
      </c>
      <c r="G31" s="4">
        <v>57</v>
      </c>
    </row>
    <row r="32" spans="1:7" x14ac:dyDescent="0.2">
      <c r="A32" t="s">
        <v>4012</v>
      </c>
      <c r="B32" s="3">
        <v>39</v>
      </c>
      <c r="C32" s="3">
        <v>59</v>
      </c>
      <c r="D32" s="3">
        <v>58</v>
      </c>
      <c r="E32" s="3" t="s">
        <v>4035</v>
      </c>
      <c r="F32" s="4">
        <v>1690</v>
      </c>
      <c r="G32" s="4">
        <v>1010</v>
      </c>
    </row>
    <row r="33" spans="1:7" x14ac:dyDescent="0.2">
      <c r="A33" t="s">
        <v>1435</v>
      </c>
      <c r="B33" s="3">
        <v>96</v>
      </c>
      <c r="C33" s="3">
        <v>160</v>
      </c>
      <c r="D33" s="3">
        <v>159</v>
      </c>
      <c r="E33" s="3" t="s">
        <v>4035</v>
      </c>
      <c r="F33" s="4">
        <v>3360</v>
      </c>
      <c r="G33" s="4">
        <v>1910</v>
      </c>
    </row>
    <row r="34" spans="1:7" x14ac:dyDescent="0.2">
      <c r="A34" t="s">
        <v>4013</v>
      </c>
      <c r="B34" s="3">
        <v>1725</v>
      </c>
      <c r="C34" s="3">
        <v>4897</v>
      </c>
      <c r="D34" s="3">
        <v>30</v>
      </c>
      <c r="E34" s="3" t="s">
        <v>4035</v>
      </c>
      <c r="F34" s="4">
        <v>2666.6990000000001</v>
      </c>
      <c r="G34" s="4">
        <v>2656.42</v>
      </c>
    </row>
    <row r="35" spans="1:7" x14ac:dyDescent="0.2">
      <c r="A35" t="s">
        <v>4014</v>
      </c>
      <c r="B35" s="3">
        <v>300</v>
      </c>
      <c r="C35" s="3">
        <v>136</v>
      </c>
      <c r="D35" s="3">
        <v>74</v>
      </c>
      <c r="E35" s="3" t="s">
        <v>4035</v>
      </c>
      <c r="F35" s="4">
        <v>2984.5</v>
      </c>
      <c r="G35" s="4">
        <v>2930.9</v>
      </c>
    </row>
    <row r="36" spans="1:7" x14ac:dyDescent="0.2">
      <c r="A36" t="s">
        <v>4015</v>
      </c>
      <c r="B36" s="3">
        <v>820</v>
      </c>
      <c r="C36" s="3">
        <v>1808</v>
      </c>
      <c r="D36" s="3">
        <v>112</v>
      </c>
      <c r="E36" s="3" t="s">
        <v>4035</v>
      </c>
      <c r="F36" s="4">
        <v>12850.8607373825</v>
      </c>
      <c r="G36" s="4">
        <v>12841.69</v>
      </c>
    </row>
    <row r="37" spans="1:7" x14ac:dyDescent="0.2">
      <c r="A37" t="s">
        <v>1455</v>
      </c>
      <c r="B37" s="3">
        <v>212</v>
      </c>
      <c r="C37" s="3">
        <v>260</v>
      </c>
      <c r="D37" s="3">
        <v>259</v>
      </c>
      <c r="E37" s="3" t="s">
        <v>4035</v>
      </c>
      <c r="F37" s="4">
        <v>2810</v>
      </c>
      <c r="G37" s="4">
        <v>1415</v>
      </c>
    </row>
    <row r="38" spans="1:7" x14ac:dyDescent="0.2">
      <c r="A38" t="s">
        <v>1509</v>
      </c>
      <c r="B38" s="3">
        <v>6</v>
      </c>
      <c r="C38" s="3">
        <v>319</v>
      </c>
      <c r="D38" s="3">
        <v>319</v>
      </c>
      <c r="E38" s="3" t="s">
        <v>4035</v>
      </c>
      <c r="F38" s="4">
        <v>307</v>
      </c>
      <c r="G38" s="4">
        <v>290.93</v>
      </c>
    </row>
    <row r="39" spans="1:7" x14ac:dyDescent="0.2">
      <c r="A39" t="s">
        <v>4016</v>
      </c>
      <c r="B39" s="3">
        <v>146</v>
      </c>
      <c r="C39" s="3">
        <v>2655</v>
      </c>
      <c r="D39" s="3">
        <v>2655</v>
      </c>
      <c r="E39" s="3" t="s">
        <v>4035</v>
      </c>
      <c r="F39" s="4">
        <v>6548</v>
      </c>
      <c r="G39" s="4">
        <v>6532.08</v>
      </c>
    </row>
    <row r="40" spans="1:7" x14ac:dyDescent="0.2">
      <c r="A40" t="s">
        <v>4017</v>
      </c>
      <c r="B40" s="3">
        <v>4480</v>
      </c>
      <c r="C40" s="3">
        <v>10958</v>
      </c>
      <c r="D40" s="3">
        <v>96</v>
      </c>
      <c r="E40" s="3" t="s">
        <v>4035</v>
      </c>
      <c r="F40" s="4">
        <v>-54558535</v>
      </c>
      <c r="G40" s="4">
        <v>-62121982.552000001</v>
      </c>
    </row>
    <row r="41" spans="1:7" x14ac:dyDescent="0.2">
      <c r="A41" t="s">
        <v>1526</v>
      </c>
      <c r="B41" s="3">
        <v>62</v>
      </c>
      <c r="C41" s="3">
        <v>96</v>
      </c>
      <c r="D41" s="3">
        <v>48</v>
      </c>
      <c r="E41" s="3" t="s">
        <v>4035</v>
      </c>
      <c r="F41" s="4">
        <v>280.95</v>
      </c>
      <c r="G41" s="4">
        <v>256.02</v>
      </c>
    </row>
    <row r="42" spans="1:7" x14ac:dyDescent="0.2">
      <c r="A42" t="s">
        <v>1539</v>
      </c>
      <c r="B42" s="3">
        <v>291</v>
      </c>
      <c r="C42" s="3">
        <v>422</v>
      </c>
      <c r="D42" s="3">
        <v>98</v>
      </c>
      <c r="E42" s="3" t="s">
        <v>4035</v>
      </c>
      <c r="F42" s="4">
        <v>20740508.086307999</v>
      </c>
      <c r="G42" s="4">
        <v>20430947</v>
      </c>
    </row>
    <row r="43" spans="1:7" x14ac:dyDescent="0.2">
      <c r="A43" t="s">
        <v>4018</v>
      </c>
      <c r="B43" s="3">
        <v>182</v>
      </c>
      <c r="C43" s="3">
        <v>128</v>
      </c>
      <c r="D43" s="3">
        <v>100</v>
      </c>
      <c r="E43" s="3">
        <v>75</v>
      </c>
      <c r="F43" s="4">
        <v>-41</v>
      </c>
      <c r="G43" s="4">
        <v>-43</v>
      </c>
    </row>
    <row r="44" spans="1:7" x14ac:dyDescent="0.2">
      <c r="A44" t="s">
        <v>4019</v>
      </c>
      <c r="B44" s="3">
        <v>16</v>
      </c>
      <c r="C44" s="3">
        <v>33</v>
      </c>
      <c r="D44" s="3">
        <v>33</v>
      </c>
      <c r="E44" s="3" t="s">
        <v>4035</v>
      </c>
      <c r="F44" s="4">
        <v>3089</v>
      </c>
      <c r="G44" s="4">
        <v>2520.5700000000002</v>
      </c>
    </row>
    <row r="45" spans="1:7" x14ac:dyDescent="0.2">
      <c r="A45" t="s">
        <v>4020</v>
      </c>
      <c r="B45" s="3">
        <v>23</v>
      </c>
      <c r="C45" s="3">
        <v>40</v>
      </c>
      <c r="D45" s="3">
        <v>40</v>
      </c>
      <c r="E45" s="3" t="s">
        <v>4035</v>
      </c>
      <c r="F45" s="4">
        <v>62027</v>
      </c>
      <c r="G45" s="4">
        <v>61796.55</v>
      </c>
    </row>
    <row r="46" spans="1:7" x14ac:dyDescent="0.2">
      <c r="A46" t="s">
        <v>4021</v>
      </c>
      <c r="B46" s="3">
        <v>133</v>
      </c>
      <c r="C46" s="3">
        <v>201</v>
      </c>
      <c r="D46" s="3">
        <v>201</v>
      </c>
      <c r="E46" s="3" t="s">
        <v>4035</v>
      </c>
      <c r="F46" s="4">
        <v>7615</v>
      </c>
      <c r="G46" s="4">
        <v>6875</v>
      </c>
    </row>
    <row r="47" spans="1:7" x14ac:dyDescent="0.2">
      <c r="A47" t="s">
        <v>3248</v>
      </c>
      <c r="B47" s="3">
        <v>241</v>
      </c>
      <c r="C47" s="3">
        <v>282</v>
      </c>
      <c r="D47" s="3">
        <v>282</v>
      </c>
      <c r="E47" s="3" t="s">
        <v>4035</v>
      </c>
      <c r="F47" s="4">
        <v>258411</v>
      </c>
      <c r="G47" s="4">
        <v>176867.5</v>
      </c>
    </row>
    <row r="48" spans="1:7" x14ac:dyDescent="0.2">
      <c r="A48" t="s">
        <v>4022</v>
      </c>
      <c r="B48" s="3">
        <v>252</v>
      </c>
      <c r="C48" s="3">
        <v>291</v>
      </c>
      <c r="D48" s="3">
        <v>291</v>
      </c>
      <c r="E48" s="3" t="s">
        <v>4035</v>
      </c>
      <c r="F48" s="4">
        <v>5223.7489999999998</v>
      </c>
      <c r="G48" s="4">
        <v>1705.13</v>
      </c>
    </row>
    <row r="49" spans="1:8" x14ac:dyDescent="0.2">
      <c r="A49" t="s">
        <v>3266</v>
      </c>
      <c r="B49" s="3">
        <v>176</v>
      </c>
      <c r="C49" s="3">
        <v>548</v>
      </c>
      <c r="D49" s="3">
        <v>548</v>
      </c>
      <c r="E49" s="3" t="s">
        <v>4035</v>
      </c>
      <c r="F49" s="4">
        <v>8691</v>
      </c>
      <c r="G49" s="4">
        <v>315.29000000000002</v>
      </c>
    </row>
    <row r="50" spans="1:8" x14ac:dyDescent="0.2">
      <c r="A50" t="s">
        <v>3289</v>
      </c>
      <c r="B50" s="3">
        <v>755</v>
      </c>
      <c r="C50" s="3">
        <v>2756</v>
      </c>
      <c r="D50" s="3">
        <v>2756</v>
      </c>
      <c r="E50" s="3" t="s">
        <v>4035</v>
      </c>
      <c r="F50" s="4">
        <v>3124</v>
      </c>
      <c r="G50" s="4">
        <v>2688.75</v>
      </c>
    </row>
    <row r="51" spans="1:8" x14ac:dyDescent="0.2">
      <c r="A51" t="s">
        <v>3308</v>
      </c>
      <c r="B51" s="3">
        <v>2176</v>
      </c>
      <c r="C51" s="3">
        <v>6000</v>
      </c>
      <c r="D51" s="3">
        <v>6000</v>
      </c>
      <c r="E51" s="3" t="s">
        <v>4035</v>
      </c>
      <c r="F51" s="4">
        <v>-2451377</v>
      </c>
      <c r="G51" s="4">
        <v>-2451537.3250000002</v>
      </c>
    </row>
    <row r="52" spans="1:8" x14ac:dyDescent="0.2">
      <c r="A52" t="s">
        <v>3394</v>
      </c>
      <c r="B52" s="3">
        <v>25</v>
      </c>
      <c r="C52" s="3">
        <v>48</v>
      </c>
      <c r="D52" s="3">
        <v>48</v>
      </c>
      <c r="E52" s="3" t="s">
        <v>4035</v>
      </c>
      <c r="F52" s="4">
        <v>788.26300000000003</v>
      </c>
      <c r="G52" s="4">
        <v>773.75099999999998</v>
      </c>
    </row>
    <row r="53" spans="1:8" x14ac:dyDescent="0.2">
      <c r="A53" t="s">
        <v>3511</v>
      </c>
      <c r="B53" s="3">
        <v>1192</v>
      </c>
      <c r="C53" s="3">
        <v>840</v>
      </c>
      <c r="D53" s="3">
        <v>48</v>
      </c>
      <c r="E53" s="3" t="s">
        <v>4035</v>
      </c>
      <c r="F53" s="4">
        <v>-132.87313700000001</v>
      </c>
      <c r="G53" s="4">
        <v>-931.63885700000003</v>
      </c>
    </row>
    <row r="54" spans="1:8" x14ac:dyDescent="0.2">
      <c r="A54" t="s">
        <v>4023</v>
      </c>
      <c r="B54" s="3">
        <v>6803</v>
      </c>
      <c r="C54" s="3">
        <v>9557</v>
      </c>
      <c r="D54" s="3">
        <v>55</v>
      </c>
      <c r="E54" s="3" t="s">
        <v>4035</v>
      </c>
      <c r="F54" s="4">
        <v>30356761</v>
      </c>
      <c r="G54" s="4">
        <v>28806137.644000001</v>
      </c>
    </row>
    <row r="55" spans="1:8" x14ac:dyDescent="0.2">
      <c r="A55" t="s">
        <v>3660</v>
      </c>
      <c r="B55" s="3">
        <v>24</v>
      </c>
      <c r="C55" s="3">
        <v>180</v>
      </c>
      <c r="D55" s="3">
        <v>100</v>
      </c>
      <c r="E55" s="3" t="s">
        <v>4035</v>
      </c>
      <c r="F55" s="4">
        <v>82.1999</v>
      </c>
      <c r="G55" s="4">
        <v>48.799900000000001</v>
      </c>
    </row>
    <row r="56" spans="1:8" x14ac:dyDescent="0.2">
      <c r="A56" t="s">
        <v>4024</v>
      </c>
      <c r="B56" s="3">
        <v>45</v>
      </c>
      <c r="C56" s="3">
        <v>67</v>
      </c>
      <c r="D56" s="3">
        <v>21</v>
      </c>
      <c r="E56" s="3" t="s">
        <v>4035</v>
      </c>
      <c r="F56" s="4">
        <v>375</v>
      </c>
      <c r="G56" s="4">
        <v>247</v>
      </c>
    </row>
    <row r="57" spans="1:8" x14ac:dyDescent="0.2">
      <c r="A57" t="s">
        <v>3752</v>
      </c>
      <c r="B57" s="3">
        <v>30</v>
      </c>
      <c r="C57" s="3">
        <v>60</v>
      </c>
      <c r="D57" s="3">
        <v>60</v>
      </c>
      <c r="E57" s="3" t="s">
        <v>4035</v>
      </c>
      <c r="F57" s="4">
        <v>-7772</v>
      </c>
      <c r="G57" s="4">
        <v>-7839.2780000000002</v>
      </c>
    </row>
    <row r="58" spans="1:8" x14ac:dyDescent="0.2">
      <c r="A58" t="s">
        <v>3763</v>
      </c>
      <c r="B58" s="3">
        <v>492</v>
      </c>
      <c r="C58" s="3">
        <v>712</v>
      </c>
      <c r="D58" s="3">
        <v>240</v>
      </c>
      <c r="E58" s="3" t="s">
        <v>4035</v>
      </c>
      <c r="F58" s="4">
        <v>15869.75</v>
      </c>
      <c r="G58" s="4">
        <v>11145.63</v>
      </c>
    </row>
    <row r="59" spans="1:8" x14ac:dyDescent="0.2">
      <c r="A59" t="s">
        <v>3779</v>
      </c>
      <c r="B59" s="3">
        <v>492</v>
      </c>
      <c r="C59" s="3">
        <v>712</v>
      </c>
      <c r="D59" s="3">
        <v>240</v>
      </c>
      <c r="E59" s="3" t="s">
        <v>4035</v>
      </c>
      <c r="F59" s="4">
        <v>54537.75</v>
      </c>
      <c r="G59" s="4">
        <v>32007.73</v>
      </c>
    </row>
    <row r="60" spans="1:8" x14ac:dyDescent="0.2">
      <c r="A60" t="s">
        <v>4025</v>
      </c>
      <c r="B60" s="3">
        <v>492</v>
      </c>
      <c r="C60" s="3">
        <v>712</v>
      </c>
      <c r="D60" s="3">
        <v>240</v>
      </c>
      <c r="E60" s="3" t="s">
        <v>4035</v>
      </c>
      <c r="F60" s="4">
        <v>6484.25</v>
      </c>
      <c r="G60" s="4">
        <v>1671.96</v>
      </c>
    </row>
    <row r="61" spans="1:8" x14ac:dyDescent="0.2">
      <c r="A61" t="s">
        <v>4026</v>
      </c>
      <c r="B61" s="3">
        <v>12</v>
      </c>
      <c r="C61" s="3">
        <v>9</v>
      </c>
      <c r="D61" s="3">
        <v>15</v>
      </c>
      <c r="E61" s="3" t="s">
        <v>4035</v>
      </c>
      <c r="F61" s="4">
        <v>5</v>
      </c>
      <c r="G61" s="4">
        <v>3</v>
      </c>
      <c r="H61" t="s">
        <v>4037</v>
      </c>
    </row>
    <row r="62" spans="1:8" x14ac:dyDescent="0.2">
      <c r="A62" t="s">
        <v>4027</v>
      </c>
      <c r="B62" s="3">
        <v>35</v>
      </c>
      <c r="C62" s="3">
        <v>15</v>
      </c>
      <c r="D62" s="3">
        <v>27</v>
      </c>
      <c r="E62" s="3" t="s">
        <v>4035</v>
      </c>
      <c r="F62" s="4">
        <v>9</v>
      </c>
      <c r="G62" s="4">
        <v>5</v>
      </c>
    </row>
    <row r="63" spans="1:8" x14ac:dyDescent="0.2">
      <c r="A63" t="s">
        <v>4028</v>
      </c>
      <c r="B63" s="3">
        <v>117</v>
      </c>
      <c r="C63" s="3">
        <v>27</v>
      </c>
      <c r="D63" s="3">
        <v>45</v>
      </c>
      <c r="E63" s="3" t="s">
        <v>4035</v>
      </c>
      <c r="F63" s="4">
        <v>18</v>
      </c>
      <c r="G63" s="4">
        <v>9</v>
      </c>
    </row>
    <row r="64" spans="1:8" x14ac:dyDescent="0.2">
      <c r="A64" t="s">
        <v>4029</v>
      </c>
      <c r="B64" s="3">
        <v>330</v>
      </c>
      <c r="C64" s="3">
        <v>45</v>
      </c>
      <c r="D64" s="3">
        <v>9</v>
      </c>
      <c r="E64" s="3" t="s">
        <v>4035</v>
      </c>
      <c r="F64" s="4">
        <v>30</v>
      </c>
      <c r="G64" s="4">
        <v>15.3333333</v>
      </c>
    </row>
    <row r="65" spans="1:7" x14ac:dyDescent="0.2">
      <c r="A65" t="s">
        <v>4030</v>
      </c>
      <c r="B65" s="3">
        <v>234</v>
      </c>
      <c r="C65" s="3">
        <v>378</v>
      </c>
      <c r="D65" s="3">
        <v>168</v>
      </c>
      <c r="E65" s="3" t="s">
        <v>4035</v>
      </c>
      <c r="F65" s="4">
        <v>20</v>
      </c>
      <c r="G65" s="4">
        <v>15.416700000000001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8F15-F06F-5D42-9042-AF405709997E}">
  <dimension ref="A1:H69"/>
  <sheetViews>
    <sheetView workbookViewId="0">
      <selection activeCell="A2" sqref="A2"/>
    </sheetView>
  </sheetViews>
  <sheetFormatPr baseColWidth="10" defaultRowHeight="16" x14ac:dyDescent="0.2"/>
  <sheetData>
    <row r="1" spans="1:8" x14ac:dyDescent="0.2">
      <c r="A1" s="2" t="s">
        <v>1</v>
      </c>
    </row>
    <row r="2" spans="1:8" x14ac:dyDescent="0.2">
      <c r="A2">
        <f>COUNTA(A5:A10000)</f>
        <v>65</v>
      </c>
    </row>
    <row r="4" spans="1:8" x14ac:dyDescent="0.2">
      <c r="A4" s="2" t="s">
        <v>4</v>
      </c>
      <c r="B4" s="1" t="s">
        <v>5</v>
      </c>
      <c r="C4" s="1" t="s">
        <v>6</v>
      </c>
      <c r="D4" s="1" t="s">
        <v>4033</v>
      </c>
      <c r="E4" s="1" t="s">
        <v>4034</v>
      </c>
      <c r="F4" s="1" t="s">
        <v>4046</v>
      </c>
      <c r="G4" s="1" t="s">
        <v>7</v>
      </c>
      <c r="H4" s="1" t="s">
        <v>8</v>
      </c>
    </row>
    <row r="5" spans="1:8" x14ac:dyDescent="0.2">
      <c r="A5" t="s">
        <v>129</v>
      </c>
      <c r="B5" s="4">
        <v>230</v>
      </c>
      <c r="C5" s="4">
        <v>2025</v>
      </c>
      <c r="D5" s="4">
        <v>1800</v>
      </c>
      <c r="E5" s="4" t="s">
        <v>4035</v>
      </c>
      <c r="F5" s="4">
        <v>225</v>
      </c>
      <c r="G5" s="4">
        <v>924</v>
      </c>
      <c r="H5" s="4">
        <v>917</v>
      </c>
    </row>
    <row r="6" spans="1:8" x14ac:dyDescent="0.2">
      <c r="A6" t="s">
        <v>3997</v>
      </c>
      <c r="B6" s="4">
        <v>124</v>
      </c>
      <c r="C6" s="4">
        <v>10757</v>
      </c>
      <c r="D6" s="4">
        <v>10757</v>
      </c>
      <c r="E6" s="4" t="s">
        <v>4035</v>
      </c>
      <c r="F6" s="4">
        <v>0</v>
      </c>
      <c r="G6" s="4">
        <v>340160</v>
      </c>
      <c r="H6" s="4">
        <v>338864.25</v>
      </c>
    </row>
    <row r="7" spans="1:8" x14ac:dyDescent="0.2">
      <c r="A7" t="s">
        <v>3998</v>
      </c>
      <c r="B7" s="4">
        <v>823</v>
      </c>
      <c r="C7" s="4">
        <v>8904</v>
      </c>
      <c r="D7" s="4">
        <v>8904</v>
      </c>
      <c r="E7" s="4" t="s">
        <v>4035</v>
      </c>
      <c r="F7" s="4">
        <v>0</v>
      </c>
      <c r="G7" s="4">
        <v>56137</v>
      </c>
      <c r="H7" s="4">
        <v>55535.436000000002</v>
      </c>
    </row>
    <row r="8" spans="1:8" x14ac:dyDescent="0.2">
      <c r="A8" t="s">
        <v>3999</v>
      </c>
      <c r="B8" s="4">
        <v>426</v>
      </c>
      <c r="C8" s="4">
        <v>7195</v>
      </c>
      <c r="D8" s="4">
        <v>7195</v>
      </c>
      <c r="E8" s="4" t="s">
        <v>4035</v>
      </c>
      <c r="F8" s="4">
        <v>0</v>
      </c>
      <c r="G8" s="4">
        <v>26374</v>
      </c>
      <c r="H8" s="4">
        <v>25877.609</v>
      </c>
    </row>
    <row r="9" spans="1:8" x14ac:dyDescent="0.2">
      <c r="A9" t="s">
        <v>292</v>
      </c>
      <c r="B9" s="4">
        <v>1048</v>
      </c>
      <c r="C9" s="4">
        <v>1388</v>
      </c>
      <c r="D9" s="4">
        <v>538</v>
      </c>
      <c r="E9" s="4">
        <v>415</v>
      </c>
      <c r="F9" s="4">
        <v>850</v>
      </c>
      <c r="G9" s="4">
        <v>7580813.0460000001</v>
      </c>
      <c r="H9" s="4">
        <v>7579599.8078699997</v>
      </c>
    </row>
    <row r="10" spans="1:8" x14ac:dyDescent="0.2">
      <c r="A10" t="s">
        <v>358</v>
      </c>
      <c r="B10" s="4">
        <v>123</v>
      </c>
      <c r="C10" s="4">
        <v>133</v>
      </c>
      <c r="D10" s="4">
        <v>71</v>
      </c>
      <c r="E10" s="4">
        <v>39</v>
      </c>
      <c r="F10" s="4">
        <v>62</v>
      </c>
      <c r="G10" s="4">
        <v>878430.31599999999</v>
      </c>
      <c r="H10" s="4">
        <v>862578.64</v>
      </c>
    </row>
    <row r="11" spans="1:8" x14ac:dyDescent="0.2">
      <c r="A11" t="s">
        <v>423</v>
      </c>
      <c r="B11" s="4">
        <v>91</v>
      </c>
      <c r="C11" s="4">
        <v>104</v>
      </c>
      <c r="D11" s="4">
        <v>58</v>
      </c>
      <c r="E11" s="4">
        <v>30</v>
      </c>
      <c r="F11" s="4">
        <v>46</v>
      </c>
      <c r="G11" s="4">
        <v>8966406.4920000006</v>
      </c>
      <c r="H11" s="4">
        <v>8608417.9499999993</v>
      </c>
    </row>
    <row r="12" spans="1:8" x14ac:dyDescent="0.2">
      <c r="A12" t="s">
        <v>548</v>
      </c>
      <c r="B12" s="4">
        <v>274</v>
      </c>
      <c r="C12" s="4">
        <v>353</v>
      </c>
      <c r="D12" s="4">
        <v>264</v>
      </c>
      <c r="E12" s="4">
        <v>231</v>
      </c>
      <c r="F12" s="4">
        <v>89</v>
      </c>
      <c r="G12" s="4">
        <v>7.5989849999999999</v>
      </c>
      <c r="H12" s="4">
        <v>6.9156751139999999</v>
      </c>
    </row>
    <row r="13" spans="1:8" x14ac:dyDescent="0.2">
      <c r="A13" t="s">
        <v>597</v>
      </c>
      <c r="B13" s="4">
        <v>2176</v>
      </c>
      <c r="C13" s="4">
        <v>6000</v>
      </c>
      <c r="D13" s="4">
        <v>6000</v>
      </c>
      <c r="E13" s="4" t="s">
        <v>4035</v>
      </c>
      <c r="F13" s="4">
        <v>0</v>
      </c>
      <c r="G13" s="4">
        <v>-2451377</v>
      </c>
      <c r="H13" s="4">
        <v>-2451537.3250000002</v>
      </c>
    </row>
    <row r="14" spans="1:8" x14ac:dyDescent="0.2">
      <c r="A14" t="s">
        <v>4038</v>
      </c>
      <c r="B14" s="4">
        <v>3202</v>
      </c>
      <c r="C14" s="4">
        <v>13873</v>
      </c>
      <c r="D14" s="4">
        <v>552</v>
      </c>
      <c r="E14" s="4" t="s">
        <v>4035</v>
      </c>
      <c r="F14" s="4">
        <v>13321</v>
      </c>
      <c r="G14" s="4" t="s">
        <v>4047</v>
      </c>
      <c r="H14" s="4">
        <v>576.23162474000003</v>
      </c>
    </row>
    <row r="15" spans="1:8" x14ac:dyDescent="0.2">
      <c r="A15" t="s">
        <v>710</v>
      </c>
      <c r="B15" s="4">
        <v>664</v>
      </c>
      <c r="C15" s="4">
        <v>521</v>
      </c>
      <c r="D15" s="4">
        <v>56</v>
      </c>
      <c r="E15" s="4" t="s">
        <v>4035</v>
      </c>
      <c r="F15" s="4">
        <v>465</v>
      </c>
      <c r="G15" s="4">
        <v>65.67</v>
      </c>
      <c r="H15" s="4">
        <v>62.637280418000003</v>
      </c>
    </row>
    <row r="16" spans="1:8" x14ac:dyDescent="0.2">
      <c r="A16" t="s">
        <v>732</v>
      </c>
      <c r="B16" s="4">
        <v>290</v>
      </c>
      <c r="C16" s="4">
        <v>548</v>
      </c>
      <c r="D16" s="4">
        <v>75</v>
      </c>
      <c r="E16" s="4" t="s">
        <v>4035</v>
      </c>
      <c r="F16" s="4">
        <v>473</v>
      </c>
      <c r="G16" s="4">
        <v>188182</v>
      </c>
      <c r="H16" s="4">
        <v>183975.53969999999</v>
      </c>
    </row>
    <row r="17" spans="1:8" x14ac:dyDescent="0.2">
      <c r="A17" t="s">
        <v>4003</v>
      </c>
      <c r="B17" s="4">
        <v>1182</v>
      </c>
      <c r="C17" s="4">
        <v>1886</v>
      </c>
      <c r="D17" s="4">
        <v>192</v>
      </c>
      <c r="E17" s="4">
        <v>160</v>
      </c>
      <c r="F17" s="4">
        <v>1694</v>
      </c>
      <c r="G17" s="4">
        <v>-305.19817501</v>
      </c>
      <c r="H17" s="4">
        <v>-305.19817501</v>
      </c>
    </row>
    <row r="18" spans="1:8" x14ac:dyDescent="0.2">
      <c r="A18" t="s">
        <v>4004</v>
      </c>
      <c r="B18" s="4">
        <v>98</v>
      </c>
      <c r="C18" s="4">
        <v>141</v>
      </c>
      <c r="D18" s="4">
        <v>55</v>
      </c>
      <c r="E18" s="4" t="s">
        <v>4035</v>
      </c>
      <c r="F18" s="4">
        <v>86</v>
      </c>
      <c r="G18" s="4">
        <v>568.10069999999996</v>
      </c>
      <c r="H18" s="4">
        <v>149.589</v>
      </c>
    </row>
    <row r="19" spans="1:8" x14ac:dyDescent="0.2">
      <c r="A19" t="s">
        <v>4005</v>
      </c>
      <c r="B19" s="4">
        <v>21</v>
      </c>
      <c r="C19" s="4">
        <v>100</v>
      </c>
      <c r="D19" s="4">
        <v>100</v>
      </c>
      <c r="E19" s="4" t="s">
        <v>4035</v>
      </c>
      <c r="F19" s="4">
        <v>0</v>
      </c>
      <c r="G19" s="4">
        <v>0</v>
      </c>
      <c r="H19" s="4">
        <v>0</v>
      </c>
    </row>
    <row r="20" spans="1:8" x14ac:dyDescent="0.2">
      <c r="A20" t="s">
        <v>4039</v>
      </c>
      <c r="B20" s="4">
        <v>507</v>
      </c>
      <c r="C20" s="4">
        <v>63009</v>
      </c>
      <c r="D20" s="4">
        <v>63009</v>
      </c>
      <c r="E20" s="4" t="s">
        <v>4035</v>
      </c>
      <c r="F20" s="4">
        <v>0</v>
      </c>
      <c r="G20" s="4">
        <v>174</v>
      </c>
      <c r="H20" s="4">
        <v>172.14556668</v>
      </c>
    </row>
    <row r="21" spans="1:8" x14ac:dyDescent="0.2">
      <c r="A21" t="s">
        <v>836</v>
      </c>
      <c r="B21" s="4">
        <v>363</v>
      </c>
      <c r="C21" s="4">
        <v>1298</v>
      </c>
      <c r="D21" s="4">
        <v>1254</v>
      </c>
      <c r="E21" s="4" t="s">
        <v>4035</v>
      </c>
      <c r="F21" s="4">
        <v>44</v>
      </c>
      <c r="G21" s="4">
        <v>405935.18</v>
      </c>
      <c r="H21" s="4">
        <v>156082.51759</v>
      </c>
    </row>
    <row r="22" spans="1:8" x14ac:dyDescent="0.2">
      <c r="A22" t="s">
        <v>857</v>
      </c>
      <c r="B22" s="4">
        <v>478</v>
      </c>
      <c r="C22" s="4">
        <v>878</v>
      </c>
      <c r="D22" s="4">
        <v>378</v>
      </c>
      <c r="E22" s="4" t="s">
        <v>4035</v>
      </c>
      <c r="F22" s="4">
        <v>500</v>
      </c>
      <c r="G22" s="4">
        <v>3983</v>
      </c>
      <c r="H22" s="4">
        <v>1200.8800000000001</v>
      </c>
    </row>
    <row r="23" spans="1:8" x14ac:dyDescent="0.2">
      <c r="A23" t="s">
        <v>4008</v>
      </c>
      <c r="B23" s="4">
        <v>18</v>
      </c>
      <c r="C23" s="4">
        <v>18</v>
      </c>
      <c r="D23" s="4">
        <v>11</v>
      </c>
      <c r="E23" s="4">
        <v>0</v>
      </c>
      <c r="F23" s="4">
        <v>7</v>
      </c>
      <c r="G23" s="4">
        <v>1201500</v>
      </c>
      <c r="H23" s="4">
        <v>1167185.73</v>
      </c>
    </row>
    <row r="24" spans="1:8" x14ac:dyDescent="0.2">
      <c r="A24" t="s">
        <v>4009</v>
      </c>
      <c r="B24" s="4">
        <v>780</v>
      </c>
      <c r="C24" s="4">
        <v>870</v>
      </c>
      <c r="D24" s="4">
        <v>150</v>
      </c>
      <c r="E24" s="4">
        <v>144</v>
      </c>
      <c r="F24" s="4">
        <v>720</v>
      </c>
      <c r="G24" s="7">
        <v>112313.3627</v>
      </c>
      <c r="H24" s="4">
        <v>112130</v>
      </c>
    </row>
    <row r="25" spans="1:8" x14ac:dyDescent="0.2">
      <c r="A25" t="s">
        <v>887</v>
      </c>
      <c r="B25" s="4">
        <v>1392</v>
      </c>
      <c r="C25" s="4">
        <v>1224</v>
      </c>
      <c r="D25" s="4">
        <v>408</v>
      </c>
      <c r="E25" s="4">
        <v>240</v>
      </c>
      <c r="F25" s="4">
        <v>816</v>
      </c>
      <c r="G25" s="4">
        <v>25779856.372000001</v>
      </c>
      <c r="H25" s="4">
        <v>25476489.677999999</v>
      </c>
    </row>
    <row r="26" spans="1:8" x14ac:dyDescent="0.2">
      <c r="A26" t="s">
        <v>909</v>
      </c>
      <c r="B26" s="4">
        <v>1248</v>
      </c>
      <c r="C26" s="4">
        <v>1224</v>
      </c>
      <c r="D26" s="4">
        <v>720</v>
      </c>
      <c r="E26" s="4">
        <v>384</v>
      </c>
      <c r="F26" s="4">
        <v>504</v>
      </c>
      <c r="G26" s="4">
        <v>25779856.372000001</v>
      </c>
      <c r="H26" s="4">
        <v>25476489.677999999</v>
      </c>
    </row>
    <row r="27" spans="1:8" x14ac:dyDescent="0.2">
      <c r="A27" t="s">
        <v>938</v>
      </c>
      <c r="B27" s="4">
        <v>1368</v>
      </c>
      <c r="C27" s="4">
        <v>1152</v>
      </c>
      <c r="D27" s="4">
        <v>384</v>
      </c>
      <c r="E27" s="4">
        <v>216</v>
      </c>
      <c r="F27" s="4">
        <v>768</v>
      </c>
      <c r="G27" s="4">
        <v>27991042.647999998</v>
      </c>
      <c r="H27" s="4">
        <v>27833632.451000001</v>
      </c>
    </row>
    <row r="28" spans="1:8" x14ac:dyDescent="0.2">
      <c r="A28" t="s">
        <v>958</v>
      </c>
      <c r="B28" s="4">
        <v>1224</v>
      </c>
      <c r="C28" s="4">
        <v>1152</v>
      </c>
      <c r="D28" s="4">
        <v>672</v>
      </c>
      <c r="E28" s="4">
        <v>336</v>
      </c>
      <c r="F28" s="4">
        <v>480</v>
      </c>
      <c r="G28" s="4">
        <v>27991042.647999998</v>
      </c>
      <c r="H28" s="4">
        <v>27833632.451000001</v>
      </c>
    </row>
    <row r="29" spans="1:8" x14ac:dyDescent="0.2">
      <c r="A29" t="s">
        <v>1059</v>
      </c>
      <c r="B29" s="4">
        <v>29</v>
      </c>
      <c r="C29" s="4">
        <v>188</v>
      </c>
      <c r="D29" s="4">
        <v>188</v>
      </c>
      <c r="E29" s="4">
        <v>24</v>
      </c>
      <c r="F29" s="4">
        <v>0</v>
      </c>
      <c r="G29" s="4">
        <v>21166</v>
      </c>
      <c r="H29" s="4">
        <v>13460.233074</v>
      </c>
    </row>
    <row r="30" spans="1:8" x14ac:dyDescent="0.2">
      <c r="A30" t="s">
        <v>1076</v>
      </c>
      <c r="B30" s="4">
        <v>112</v>
      </c>
      <c r="C30" s="4">
        <v>2993</v>
      </c>
      <c r="D30" s="4">
        <v>2993</v>
      </c>
      <c r="E30" s="4" t="s">
        <v>4035</v>
      </c>
      <c r="F30" s="4">
        <v>0</v>
      </c>
      <c r="G30" s="4">
        <v>-73899798</v>
      </c>
      <c r="H30" s="4">
        <v>-74353341.502000004</v>
      </c>
    </row>
    <row r="31" spans="1:8" x14ac:dyDescent="0.2">
      <c r="A31" t="s">
        <v>1145</v>
      </c>
      <c r="B31" s="4">
        <v>101</v>
      </c>
      <c r="C31" s="4">
        <v>1350</v>
      </c>
      <c r="D31" s="4">
        <v>24</v>
      </c>
      <c r="E31" s="4" t="s">
        <v>4035</v>
      </c>
      <c r="F31" s="4">
        <v>1326</v>
      </c>
      <c r="G31" s="4">
        <v>106940226</v>
      </c>
      <c r="H31" s="4">
        <v>95919464</v>
      </c>
    </row>
    <row r="32" spans="1:8" x14ac:dyDescent="0.2">
      <c r="A32" t="s">
        <v>1157</v>
      </c>
      <c r="B32" s="4">
        <v>97</v>
      </c>
      <c r="C32" s="4">
        <v>1989</v>
      </c>
      <c r="D32" s="4">
        <v>1989</v>
      </c>
      <c r="E32" s="4" t="s">
        <v>4035</v>
      </c>
      <c r="F32" s="4">
        <v>0</v>
      </c>
      <c r="G32" s="4">
        <v>4722</v>
      </c>
      <c r="H32" s="4">
        <v>4656.3599999999997</v>
      </c>
    </row>
    <row r="33" spans="1:8" x14ac:dyDescent="0.2">
      <c r="A33" t="s">
        <v>1232</v>
      </c>
      <c r="B33" s="4">
        <v>28</v>
      </c>
      <c r="C33" s="4">
        <v>89</v>
      </c>
      <c r="D33" s="4">
        <v>89</v>
      </c>
      <c r="E33" s="4" t="s">
        <v>4035</v>
      </c>
      <c r="F33" s="4">
        <v>0</v>
      </c>
      <c r="G33" s="4">
        <v>1120</v>
      </c>
      <c r="H33" s="4">
        <v>834.68</v>
      </c>
    </row>
    <row r="34" spans="1:8" x14ac:dyDescent="0.2">
      <c r="A34" t="s">
        <v>4040</v>
      </c>
      <c r="B34" s="4">
        <v>6</v>
      </c>
      <c r="C34" s="4">
        <v>62</v>
      </c>
      <c r="D34" s="4">
        <v>50</v>
      </c>
      <c r="E34" s="4" t="s">
        <v>4035</v>
      </c>
      <c r="F34" s="4">
        <v>12</v>
      </c>
      <c r="G34" s="4">
        <v>1</v>
      </c>
      <c r="H34" s="4">
        <v>0</v>
      </c>
    </row>
    <row r="35" spans="1:8" x14ac:dyDescent="0.2">
      <c r="A35" t="s">
        <v>4041</v>
      </c>
      <c r="B35" s="4">
        <v>7</v>
      </c>
      <c r="C35" s="4">
        <v>74</v>
      </c>
      <c r="D35" s="4">
        <v>60</v>
      </c>
      <c r="E35" s="4" t="s">
        <v>4035</v>
      </c>
      <c r="F35" s="4">
        <v>14</v>
      </c>
      <c r="G35" s="4">
        <v>1</v>
      </c>
      <c r="H35" s="4">
        <v>0</v>
      </c>
    </row>
    <row r="36" spans="1:8" x14ac:dyDescent="0.2">
      <c r="A36" t="s">
        <v>1273</v>
      </c>
      <c r="B36" s="4">
        <v>13</v>
      </c>
      <c r="C36" s="4">
        <v>151</v>
      </c>
      <c r="D36" s="4">
        <v>150</v>
      </c>
      <c r="E36" s="4" t="s">
        <v>4035</v>
      </c>
      <c r="F36" s="4">
        <v>1</v>
      </c>
      <c r="G36" s="4">
        <v>11801.1857</v>
      </c>
      <c r="H36" s="4">
        <v>10482.79528</v>
      </c>
    </row>
    <row r="37" spans="1:8" x14ac:dyDescent="0.2">
      <c r="A37" t="s">
        <v>1291</v>
      </c>
      <c r="B37" s="4">
        <v>12</v>
      </c>
      <c r="C37" s="4">
        <v>151</v>
      </c>
      <c r="D37" s="4">
        <v>150</v>
      </c>
      <c r="E37" s="4" t="s">
        <v>4035</v>
      </c>
      <c r="F37" s="4">
        <v>1</v>
      </c>
      <c r="G37" s="4">
        <v>40005.054100000001</v>
      </c>
      <c r="H37" s="4">
        <v>38893.903640999997</v>
      </c>
    </row>
    <row r="38" spans="1:8" x14ac:dyDescent="0.2">
      <c r="A38" t="s">
        <v>1435</v>
      </c>
      <c r="B38" s="4">
        <v>96</v>
      </c>
      <c r="C38" s="4">
        <v>160</v>
      </c>
      <c r="D38" s="4">
        <v>159</v>
      </c>
      <c r="E38" s="4" t="s">
        <v>4035</v>
      </c>
      <c r="F38" s="4">
        <v>1</v>
      </c>
      <c r="G38" s="4">
        <v>3360</v>
      </c>
      <c r="H38" s="4">
        <v>1910</v>
      </c>
    </row>
    <row r="39" spans="1:8" x14ac:dyDescent="0.2">
      <c r="A39" t="s">
        <v>4015</v>
      </c>
      <c r="B39" s="4">
        <v>820</v>
      </c>
      <c r="C39" s="4">
        <v>1808</v>
      </c>
      <c r="D39" s="4">
        <v>112</v>
      </c>
      <c r="E39" s="4" t="s">
        <v>4035</v>
      </c>
      <c r="F39" s="4">
        <v>1696</v>
      </c>
      <c r="G39" s="6">
        <v>12850.86074</v>
      </c>
      <c r="H39" s="4">
        <v>12841.69</v>
      </c>
    </row>
    <row r="40" spans="1:8" x14ac:dyDescent="0.2">
      <c r="A40" t="s">
        <v>1455</v>
      </c>
      <c r="B40" s="4">
        <v>212</v>
      </c>
      <c r="C40" s="4">
        <v>260</v>
      </c>
      <c r="D40" s="4">
        <v>259</v>
      </c>
      <c r="E40" s="4" t="s">
        <v>4035</v>
      </c>
      <c r="F40" s="4">
        <v>1</v>
      </c>
      <c r="G40" s="4">
        <v>2810</v>
      </c>
      <c r="H40" s="4">
        <v>1415</v>
      </c>
    </row>
    <row r="41" spans="1:8" x14ac:dyDescent="0.2">
      <c r="A41" t="s">
        <v>1474</v>
      </c>
      <c r="B41" s="4">
        <v>2054</v>
      </c>
      <c r="C41" s="4">
        <v>10724</v>
      </c>
      <c r="D41" s="4">
        <v>10724</v>
      </c>
      <c r="E41" s="4" t="s">
        <v>4035</v>
      </c>
      <c r="F41" s="4">
        <v>0</v>
      </c>
      <c r="G41" s="4">
        <v>115155</v>
      </c>
      <c r="H41" s="4">
        <v>114740.51848</v>
      </c>
    </row>
    <row r="42" spans="1:8" x14ac:dyDescent="0.2">
      <c r="A42" t="s">
        <v>4042</v>
      </c>
      <c r="B42" s="4">
        <v>3411</v>
      </c>
      <c r="C42" s="4">
        <v>5325</v>
      </c>
      <c r="D42" s="4">
        <v>5323</v>
      </c>
      <c r="E42" s="4" t="s">
        <v>4035</v>
      </c>
      <c r="F42" s="4">
        <v>2</v>
      </c>
      <c r="G42" s="3">
        <v>-563.846</v>
      </c>
      <c r="H42" s="4">
        <v>-611.85</v>
      </c>
    </row>
    <row r="43" spans="1:8" x14ac:dyDescent="0.2">
      <c r="A43" t="s">
        <v>1509</v>
      </c>
      <c r="B43" s="4">
        <v>6</v>
      </c>
      <c r="C43" s="4">
        <v>319</v>
      </c>
      <c r="D43" s="4">
        <v>319</v>
      </c>
      <c r="E43" s="4" t="s">
        <v>4035</v>
      </c>
      <c r="F43" s="4">
        <v>0</v>
      </c>
      <c r="G43" s="4">
        <v>307</v>
      </c>
      <c r="H43" s="4">
        <v>290.93</v>
      </c>
    </row>
    <row r="44" spans="1:8" x14ac:dyDescent="0.2">
      <c r="A44" t="s">
        <v>4016</v>
      </c>
      <c r="B44" s="4">
        <v>146</v>
      </c>
      <c r="C44" s="4">
        <v>2655</v>
      </c>
      <c r="D44" s="4">
        <v>2655</v>
      </c>
      <c r="E44" s="4" t="s">
        <v>4035</v>
      </c>
      <c r="F44" s="4">
        <v>0</v>
      </c>
      <c r="G44" s="4">
        <v>6548</v>
      </c>
      <c r="H44" s="4">
        <v>6532.08</v>
      </c>
    </row>
    <row r="45" spans="1:8" x14ac:dyDescent="0.2">
      <c r="A45" t="s">
        <v>4017</v>
      </c>
      <c r="B45" s="4">
        <v>4480</v>
      </c>
      <c r="C45" s="4">
        <v>10958</v>
      </c>
      <c r="D45" s="4">
        <v>96</v>
      </c>
      <c r="E45" s="4" t="s">
        <v>4035</v>
      </c>
      <c r="F45" s="4">
        <v>10862</v>
      </c>
      <c r="G45" s="4">
        <v>-54558535</v>
      </c>
      <c r="H45" s="4">
        <v>-62121982.552000001</v>
      </c>
    </row>
    <row r="46" spans="1:8" x14ac:dyDescent="0.2">
      <c r="A46" t="s">
        <v>1539</v>
      </c>
      <c r="B46" s="4">
        <v>291</v>
      </c>
      <c r="C46" s="4">
        <v>422</v>
      </c>
      <c r="D46" s="4">
        <v>98</v>
      </c>
      <c r="E46" s="4" t="s">
        <v>4035</v>
      </c>
      <c r="F46" s="4">
        <v>324</v>
      </c>
      <c r="G46" s="4">
        <v>20740508.09</v>
      </c>
      <c r="H46" s="4">
        <v>20430947</v>
      </c>
    </row>
    <row r="47" spans="1:8" x14ac:dyDescent="0.2">
      <c r="A47" t="s">
        <v>4018</v>
      </c>
      <c r="B47" s="4">
        <v>182</v>
      </c>
      <c r="C47" s="4">
        <v>128</v>
      </c>
      <c r="D47" s="4">
        <v>100</v>
      </c>
      <c r="E47" s="4">
        <v>75</v>
      </c>
      <c r="F47" s="4">
        <v>28</v>
      </c>
      <c r="G47" s="4">
        <v>-41</v>
      </c>
      <c r="H47" s="4">
        <v>-43</v>
      </c>
    </row>
    <row r="48" spans="1:8" x14ac:dyDescent="0.2">
      <c r="A48" t="s">
        <v>4043</v>
      </c>
      <c r="B48" s="4">
        <v>36</v>
      </c>
      <c r="C48" s="4">
        <v>87482</v>
      </c>
      <c r="D48" s="4">
        <v>87482</v>
      </c>
      <c r="E48" s="4" t="s">
        <v>4035</v>
      </c>
      <c r="F48" s="4">
        <v>0</v>
      </c>
      <c r="G48" s="4">
        <v>16862</v>
      </c>
      <c r="H48" s="4">
        <v>16310.666670000001</v>
      </c>
    </row>
    <row r="49" spans="1:8" x14ac:dyDescent="0.2">
      <c r="A49" t="s">
        <v>4019</v>
      </c>
      <c r="B49" s="4">
        <v>16</v>
      </c>
      <c r="C49" s="4">
        <v>33</v>
      </c>
      <c r="D49" s="4">
        <v>33</v>
      </c>
      <c r="E49" s="4" t="s">
        <v>4035</v>
      </c>
      <c r="F49" s="4">
        <v>0</v>
      </c>
      <c r="G49" s="4">
        <v>3089</v>
      </c>
      <c r="H49" s="4">
        <v>2520.5700000000002</v>
      </c>
    </row>
    <row r="50" spans="1:8" x14ac:dyDescent="0.2">
      <c r="A50" t="s">
        <v>4021</v>
      </c>
      <c r="B50" s="4">
        <v>133</v>
      </c>
      <c r="C50" s="4">
        <v>201</v>
      </c>
      <c r="D50" s="4">
        <v>201</v>
      </c>
      <c r="E50" s="4" t="s">
        <v>4035</v>
      </c>
      <c r="F50" s="4">
        <v>0</v>
      </c>
      <c r="G50" s="4">
        <v>7615</v>
      </c>
      <c r="H50" s="4">
        <v>6875</v>
      </c>
    </row>
    <row r="51" spans="1:8" x14ac:dyDescent="0.2">
      <c r="A51" t="s">
        <v>3248</v>
      </c>
      <c r="B51" s="4">
        <v>241</v>
      </c>
      <c r="C51" s="4">
        <v>282</v>
      </c>
      <c r="D51" s="4">
        <v>282</v>
      </c>
      <c r="E51" s="4" t="s">
        <v>4035</v>
      </c>
      <c r="F51" s="4">
        <v>0</v>
      </c>
      <c r="G51" s="4">
        <v>258411</v>
      </c>
      <c r="H51" s="4">
        <v>176867.5</v>
      </c>
    </row>
    <row r="52" spans="1:8" x14ac:dyDescent="0.2">
      <c r="A52" t="s">
        <v>3266</v>
      </c>
      <c r="B52" s="4">
        <v>176</v>
      </c>
      <c r="C52" s="4">
        <v>548</v>
      </c>
      <c r="D52" s="4">
        <v>548</v>
      </c>
      <c r="E52" s="4" t="s">
        <v>4035</v>
      </c>
      <c r="F52" s="4">
        <v>0</v>
      </c>
      <c r="G52" s="4">
        <v>8691</v>
      </c>
      <c r="H52" s="4">
        <v>315.29000000000002</v>
      </c>
    </row>
    <row r="53" spans="1:8" x14ac:dyDescent="0.2">
      <c r="A53" t="s">
        <v>3289</v>
      </c>
      <c r="B53" s="4">
        <v>755</v>
      </c>
      <c r="C53" s="4">
        <v>2756</v>
      </c>
      <c r="D53" s="4">
        <v>2756</v>
      </c>
      <c r="E53" s="4" t="s">
        <v>4035</v>
      </c>
      <c r="F53" s="4">
        <v>0</v>
      </c>
      <c r="G53" s="4">
        <v>3124</v>
      </c>
      <c r="H53" s="4">
        <v>2688.75</v>
      </c>
    </row>
    <row r="54" spans="1:8" x14ac:dyDescent="0.2">
      <c r="A54" t="s">
        <v>3408</v>
      </c>
      <c r="B54" s="4">
        <v>45</v>
      </c>
      <c r="C54" s="4">
        <v>86</v>
      </c>
      <c r="D54" s="4">
        <v>55</v>
      </c>
      <c r="E54" s="4" t="s">
        <v>4035</v>
      </c>
      <c r="F54" s="4">
        <v>31</v>
      </c>
      <c r="G54" s="4">
        <v>11</v>
      </c>
      <c r="H54" s="4">
        <v>0</v>
      </c>
    </row>
    <row r="55" spans="1:8" x14ac:dyDescent="0.2">
      <c r="A55" t="s">
        <v>3418</v>
      </c>
      <c r="B55" s="4">
        <v>136</v>
      </c>
      <c r="C55" s="4">
        <v>240</v>
      </c>
      <c r="D55" s="4">
        <v>64</v>
      </c>
      <c r="E55" s="4" t="s">
        <v>4035</v>
      </c>
      <c r="F55" s="4">
        <v>176</v>
      </c>
      <c r="G55" s="4">
        <v>7350</v>
      </c>
      <c r="H55" s="4">
        <v>2748.3452381000002</v>
      </c>
    </row>
    <row r="56" spans="1:8" x14ac:dyDescent="0.2">
      <c r="A56" t="s">
        <v>3439</v>
      </c>
      <c r="B56" s="4">
        <v>246</v>
      </c>
      <c r="C56" s="4">
        <v>240</v>
      </c>
      <c r="D56" s="4">
        <v>64</v>
      </c>
      <c r="E56" s="4" t="s">
        <v>4035</v>
      </c>
      <c r="F56" s="4">
        <v>176</v>
      </c>
      <c r="G56" s="4">
        <v>7350</v>
      </c>
      <c r="H56" s="4">
        <v>5480.6061563000003</v>
      </c>
    </row>
    <row r="57" spans="1:8" x14ac:dyDescent="0.2">
      <c r="A57" t="s">
        <v>3511</v>
      </c>
      <c r="B57" s="4">
        <v>1192</v>
      </c>
      <c r="C57" s="4">
        <v>840</v>
      </c>
      <c r="D57" s="4">
        <v>48</v>
      </c>
      <c r="E57" s="4" t="s">
        <v>4035</v>
      </c>
      <c r="F57" s="4">
        <v>792</v>
      </c>
      <c r="G57" s="4">
        <v>-132.87313689999999</v>
      </c>
      <c r="H57" s="4">
        <v>-931.63885700000003</v>
      </c>
    </row>
    <row r="58" spans="1:8" x14ac:dyDescent="0.2">
      <c r="A58" t="s">
        <v>3531</v>
      </c>
      <c r="B58" s="4">
        <v>503</v>
      </c>
      <c r="C58" s="4">
        <v>1541</v>
      </c>
      <c r="D58" s="4">
        <v>1417</v>
      </c>
      <c r="E58" s="4">
        <v>1288</v>
      </c>
      <c r="F58" s="4">
        <v>124</v>
      </c>
      <c r="G58" s="4">
        <v>16029.69268</v>
      </c>
      <c r="H58" s="4">
        <v>14274.102666999999</v>
      </c>
    </row>
    <row r="59" spans="1:8" x14ac:dyDescent="0.2">
      <c r="A59" t="s">
        <v>3553</v>
      </c>
      <c r="B59" s="4">
        <v>456</v>
      </c>
      <c r="C59" s="4">
        <v>1541</v>
      </c>
      <c r="D59" s="4">
        <v>1417</v>
      </c>
      <c r="E59" s="4">
        <v>1288</v>
      </c>
      <c r="F59" s="4">
        <v>124</v>
      </c>
      <c r="G59" s="4">
        <v>16029.69268</v>
      </c>
      <c r="H59" s="4">
        <v>12095.571667</v>
      </c>
    </row>
    <row r="60" spans="1:8" x14ac:dyDescent="0.2">
      <c r="A60" t="s">
        <v>4023</v>
      </c>
      <c r="B60" s="4">
        <v>6803</v>
      </c>
      <c r="C60" s="4">
        <v>9557</v>
      </c>
      <c r="D60" s="4">
        <v>55</v>
      </c>
      <c r="E60" s="4" t="s">
        <v>4035</v>
      </c>
      <c r="F60" s="4">
        <v>9502</v>
      </c>
      <c r="G60" s="4">
        <v>30356761</v>
      </c>
      <c r="H60" s="4">
        <v>28806137.644000001</v>
      </c>
    </row>
    <row r="61" spans="1:8" x14ac:dyDescent="0.2">
      <c r="A61" t="s">
        <v>3660</v>
      </c>
      <c r="B61" s="4">
        <v>24</v>
      </c>
      <c r="C61" s="4">
        <v>180</v>
      </c>
      <c r="D61" s="4">
        <v>100</v>
      </c>
      <c r="E61" s="4" t="s">
        <v>4035</v>
      </c>
      <c r="F61" s="4">
        <v>80</v>
      </c>
      <c r="G61" s="4">
        <v>82.199999000000005</v>
      </c>
      <c r="H61" s="4">
        <v>48.799999</v>
      </c>
    </row>
    <row r="62" spans="1:8" x14ac:dyDescent="0.2">
      <c r="A62" t="s">
        <v>3715</v>
      </c>
      <c r="B62" s="4">
        <v>291</v>
      </c>
      <c r="C62" s="4">
        <v>556</v>
      </c>
      <c r="D62" s="4">
        <v>315</v>
      </c>
      <c r="E62" s="4">
        <v>300</v>
      </c>
      <c r="F62" s="4">
        <v>241</v>
      </c>
      <c r="G62" s="4">
        <v>1077.56</v>
      </c>
      <c r="H62" s="4">
        <v>981.86428570999999</v>
      </c>
    </row>
    <row r="63" spans="1:8" x14ac:dyDescent="0.2">
      <c r="A63" t="s">
        <v>3779</v>
      </c>
      <c r="B63" s="4">
        <v>492</v>
      </c>
      <c r="C63" s="4">
        <v>712</v>
      </c>
      <c r="D63" s="4">
        <v>240</v>
      </c>
      <c r="E63" s="4" t="s">
        <v>4035</v>
      </c>
      <c r="F63" s="4">
        <v>472</v>
      </c>
      <c r="G63" s="4">
        <v>54537.75</v>
      </c>
      <c r="H63" s="4">
        <v>32007.73</v>
      </c>
    </row>
    <row r="64" spans="1:8" x14ac:dyDescent="0.2">
      <c r="A64" t="s">
        <v>4044</v>
      </c>
      <c r="B64" s="4">
        <v>4944</v>
      </c>
      <c r="C64" s="4">
        <v>1372</v>
      </c>
      <c r="D64" s="4">
        <v>1372</v>
      </c>
      <c r="E64" s="4" t="s">
        <v>4035</v>
      </c>
      <c r="F64" s="4">
        <v>0</v>
      </c>
      <c r="G64" s="4">
        <v>423</v>
      </c>
      <c r="H64" s="4">
        <v>403.84647412999999</v>
      </c>
    </row>
    <row r="65" spans="1:8" x14ac:dyDescent="0.2">
      <c r="A65" t="s">
        <v>3842</v>
      </c>
      <c r="B65" s="4">
        <v>117</v>
      </c>
      <c r="C65" s="4">
        <v>27</v>
      </c>
      <c r="D65" s="4">
        <v>27</v>
      </c>
      <c r="E65" s="4" t="s">
        <v>4035</v>
      </c>
      <c r="F65" s="4">
        <v>0</v>
      </c>
      <c r="G65" s="4">
        <v>18</v>
      </c>
      <c r="H65" s="4">
        <v>9</v>
      </c>
    </row>
    <row r="66" spans="1:8" x14ac:dyDescent="0.2">
      <c r="A66" t="s">
        <v>3856</v>
      </c>
      <c r="B66" s="4">
        <v>330</v>
      </c>
      <c r="C66" s="4">
        <v>45</v>
      </c>
      <c r="D66" s="4">
        <v>45</v>
      </c>
      <c r="E66" s="4" t="s">
        <v>4035</v>
      </c>
      <c r="F66" s="4">
        <v>0</v>
      </c>
      <c r="G66" s="4">
        <v>30</v>
      </c>
      <c r="H66" s="4">
        <v>15.3333333</v>
      </c>
    </row>
    <row r="67" spans="1:8" x14ac:dyDescent="0.2">
      <c r="A67" t="s">
        <v>4045</v>
      </c>
      <c r="B67" s="4">
        <v>884</v>
      </c>
      <c r="C67" s="4">
        <v>6805</v>
      </c>
      <c r="D67" s="4">
        <v>6724</v>
      </c>
      <c r="E67" s="4" t="s">
        <v>4035</v>
      </c>
      <c r="F67" s="4">
        <v>81</v>
      </c>
      <c r="G67" s="3">
        <v>467.40749099999999</v>
      </c>
      <c r="H67" s="4">
        <v>334.4968581</v>
      </c>
    </row>
    <row r="68" spans="1:8" x14ac:dyDescent="0.2">
      <c r="A68" t="s">
        <v>4030</v>
      </c>
      <c r="B68" s="4">
        <v>234</v>
      </c>
      <c r="C68" s="4">
        <v>378</v>
      </c>
      <c r="D68" s="4">
        <v>168</v>
      </c>
      <c r="E68" s="4" t="s">
        <v>4035</v>
      </c>
      <c r="F68" s="4">
        <v>210</v>
      </c>
      <c r="G68" s="4">
        <v>20</v>
      </c>
      <c r="H68" s="4">
        <v>15.416700000000001</v>
      </c>
    </row>
    <row r="69" spans="1:8" x14ac:dyDescent="0.2">
      <c r="A69" t="s">
        <v>3975</v>
      </c>
      <c r="B69" s="4">
        <v>234</v>
      </c>
      <c r="C69" s="4">
        <v>378</v>
      </c>
      <c r="D69" s="4">
        <v>168</v>
      </c>
      <c r="E69" s="4" t="s">
        <v>4035</v>
      </c>
      <c r="F69" s="4">
        <v>210</v>
      </c>
      <c r="G69" s="4">
        <v>13.75</v>
      </c>
      <c r="H69" s="4">
        <v>9.8892645972000004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notes</vt:lpstr>
      <vt:lpstr>ip_obj</vt:lpstr>
      <vt:lpstr>cleaning_log</vt:lpstr>
      <vt:lpstr>vpc_bb0</vt:lpstr>
      <vt:lpstr>neos</vt:lpstr>
      <vt:lpstr>coral</vt:lpstr>
      <vt:lpstr>miplib2</vt:lpstr>
      <vt:lpstr>miplib3</vt:lpstr>
      <vt:lpstr>miplib2003</vt:lpstr>
      <vt:lpstr>miplib2010</vt:lpstr>
      <vt:lpstr>miplib2017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Kazachkov</dc:creator>
  <cp:lastModifiedBy>Aleksandr Kazachkov</cp:lastModifiedBy>
  <dcterms:created xsi:type="dcterms:W3CDTF">2019-11-08T21:16:36Z</dcterms:created>
  <dcterms:modified xsi:type="dcterms:W3CDTF">2019-11-17T14:21:51Z</dcterms:modified>
</cp:coreProperties>
</file>